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adecloud-my.sharepoint.com/personal/laurel_cherry_azed_gov/Documents/State Tutoring Grant/Budget Worksheets/"/>
    </mc:Choice>
  </mc:AlternateContent>
  <xr:revisionPtr revIDLastSave="0" documentId="8_{07C48954-D066-4BF9-825C-22B26AD5C3E0}" xr6:coauthVersionLast="47" xr6:coauthVersionMax="47" xr10:uidLastSave="{00000000-0000-0000-0000-000000000000}"/>
  <workbookProtection workbookAlgorithmName="SHA-512" workbookHashValue="PQ7N14bCgxLJkfV0aWP3kf9QqBarEBAc5dyAGdYJ6TvEY96xImHokznPq1yB58z+JykJ7cZx1lSRGaVt5nYEqQ==" workbookSaltValue="1LgkrP/7ht7atzFsbfyHzw==" workbookSpinCount="100000" lockStructure="1"/>
  <bookViews>
    <workbookView xWindow="315" yWindow="555" windowWidth="21600" windowHeight="11145" xr2:uid="{00000000-000D-0000-FFFF-FFFF00000000}"/>
  </bookViews>
  <sheets>
    <sheet name="REVISED" sheetId="2" r:id="rId1"/>
    <sheet name="salaried hours" sheetId="1" r:id="rId2"/>
  </sheets>
  <definedNames>
    <definedName name="ColumnRegion1.a6.a14.1">'salaried hours'!$A$5</definedName>
    <definedName name="_xlnm.Print_Area" localSheetId="1">'salaried hours'!$A$1:$E$19</definedName>
    <definedName name="TitleRegion1.b5.e14.1">'salaried hours'!$B$4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B13" i="2"/>
  <c r="B15" i="2" l="1"/>
  <c r="B35" i="2"/>
  <c r="C9" i="1"/>
  <c r="C5" i="1"/>
  <c r="B21" i="2" l="1"/>
  <c r="B37" i="2"/>
  <c r="B19" i="2"/>
  <c r="B44" i="2" s="1"/>
  <c r="C10" i="1"/>
  <c r="C8" i="1"/>
  <c r="C7" i="1" s="1"/>
  <c r="B42" i="2" l="1"/>
  <c r="B46" i="2" s="1"/>
  <c r="B23" i="2"/>
  <c r="C11" i="1"/>
  <c r="C12" i="1" l="1"/>
  <c r="C13" i="1" s="1"/>
</calcChain>
</file>

<file path=xl/sharedStrings.xml><?xml version="1.0" encoding="utf-8"?>
<sst xmlns="http://schemas.openxmlformats.org/spreadsheetml/2006/main" count="78" uniqueCount="66">
  <si>
    <t>LEA</t>
  </si>
  <si>
    <t>List All Schools</t>
  </si>
  <si>
    <t>Application Object Codes</t>
  </si>
  <si>
    <t>Applicant Inputs</t>
  </si>
  <si>
    <t>2100-6100</t>
  </si>
  <si>
    <t>Stipend and benefits per coordinator</t>
  </si>
  <si>
    <t>Number of coordinators to be paid (OPTIONAL)</t>
  </si>
  <si>
    <t xml:space="preserve">2100-6200                          </t>
  </si>
  <si>
    <t>1000-6300</t>
  </si>
  <si>
    <t>1000-6100</t>
  </si>
  <si>
    <t>1000-6200</t>
  </si>
  <si>
    <t>1000-6100 Description</t>
  </si>
  <si>
    <t>Benefits rate of stipend (percentage)</t>
  </si>
  <si>
    <t>Benefits amount is based off of Stipend amount, not total amount</t>
  </si>
  <si>
    <t>Stipend for tutors on payroll</t>
  </si>
  <si>
    <t>Number of hours of tutoring your LEA can utilize for tutors on payroll</t>
  </si>
  <si>
    <t>Total allocated amount for the LEA</t>
  </si>
  <si>
    <t xml:space="preserve">Contracted tutor hours </t>
  </si>
  <si>
    <t>3. Use the values in the green fields to use in your application in GME; remember to state benefits not to include medical</t>
  </si>
  <si>
    <t>4. Attach this form to your application in GME (this form is a requirement for the grant application)</t>
  </si>
  <si>
    <t>Hours &amp; amounts for budget amount</t>
  </si>
  <si>
    <r>
      <t xml:space="preserve">Description
</t>
    </r>
    <r>
      <rPr>
        <sz val="12"/>
        <rFont val="Arial"/>
        <family val="2"/>
      </rPr>
      <t>(Description for each of the line items on the grant application)</t>
    </r>
  </si>
  <si>
    <r>
      <rPr>
        <b/>
        <sz val="9"/>
        <rFont val="Arial"/>
        <family val="2"/>
      </rPr>
      <t xml:space="preserve">RESTRICTIONS - </t>
    </r>
    <r>
      <rPr>
        <sz val="9"/>
        <rFont val="Arial"/>
        <family val="2"/>
      </rPr>
      <t>Only one coordinator per school</t>
    </r>
  </si>
  <si>
    <r>
      <rPr>
        <u/>
        <sz val="11"/>
        <rFont val="Arial"/>
        <family val="2"/>
      </rPr>
      <t>Salaried Tutor(s) Stipend</t>
    </r>
    <r>
      <rPr>
        <b/>
        <sz val="11"/>
        <rFont val="Arial"/>
        <family val="2"/>
      </rPr>
      <t xml:space="preserve">
</t>
    </r>
    <r>
      <rPr>
        <sz val="11"/>
        <rFont val="Arial"/>
        <family val="2"/>
      </rPr>
      <t>(your employees)</t>
    </r>
  </si>
  <si>
    <t>Hourly rate of the stipend to include on line item description</t>
  </si>
  <si>
    <r>
      <rPr>
        <u/>
        <sz val="11"/>
        <color indexed="8"/>
        <rFont val="Calibri"/>
        <family val="2"/>
      </rPr>
      <t>Directions</t>
    </r>
    <r>
      <rPr>
        <sz val="11"/>
        <color theme="1"/>
        <rFont val="Calibri"/>
        <family val="2"/>
        <scheme val="minor"/>
      </rPr>
      <t xml:space="preserve">
1. Enter the amount your LEA was allocated in field B6
2. Fill in each of the red colored values underneath applicant inputs
3. Use the values in the green fields to use in your application in GME; remember to state </t>
    </r>
    <r>
      <rPr>
        <b/>
        <i/>
        <sz val="11"/>
        <color indexed="8"/>
        <rFont val="Calibri"/>
        <family val="2"/>
      </rPr>
      <t>benefits not to include medical</t>
    </r>
    <r>
      <rPr>
        <sz val="11"/>
        <color theme="1"/>
        <rFont val="Calibri"/>
        <family val="2"/>
        <scheme val="minor"/>
      </rPr>
      <t xml:space="preserve">
4. Attach this form to your application in GME (this form is a requirement for the grant application)</t>
    </r>
  </si>
  <si>
    <t>2. Fill in each of the red colored values underneath applicant inputs</t>
  </si>
  <si>
    <r>
      <rPr>
        <i/>
        <sz val="18"/>
        <color theme="1"/>
        <rFont val="Calibri"/>
        <family val="2"/>
        <scheme val="minor"/>
      </rPr>
      <t xml:space="preserve">State Tutoring Grant Application 
</t>
    </r>
    <r>
      <rPr>
        <i/>
        <sz val="14"/>
        <color indexed="8"/>
        <rFont val="Calibri"/>
        <family val="2"/>
      </rPr>
      <t xml:space="preserve">
</t>
    </r>
    <r>
      <rPr>
        <b/>
        <i/>
        <sz val="14"/>
        <color indexed="8"/>
        <rFont val="Calibri"/>
        <family val="2"/>
      </rPr>
      <t>To be submitted with the LEA/School Contact list in GME</t>
    </r>
  </si>
  <si>
    <t>1. Enter the amount your LEA would like allocated in B5</t>
  </si>
  <si>
    <t>Benefits rate of stipend per coordinator (percentage)</t>
  </si>
  <si>
    <t>Amount to pay each coordinator
($800.00)</t>
  </si>
  <si>
    <r>
      <t xml:space="preserve">Input hours on this row only if you are paying a tutor </t>
    </r>
    <r>
      <rPr>
        <b/>
        <u/>
        <sz val="9"/>
        <rFont val="Arial"/>
        <family val="2"/>
      </rPr>
      <t>not</t>
    </r>
    <r>
      <rPr>
        <sz val="9"/>
        <rFont val="Arial"/>
        <family val="2"/>
      </rPr>
      <t xml:space="preserve"> on your payroll
The rate is $60 per hour. </t>
    </r>
    <r>
      <rPr>
        <b/>
        <sz val="9"/>
        <rFont val="Arial"/>
        <family val="2"/>
      </rPr>
      <t>This is usually blank</t>
    </r>
  </si>
  <si>
    <r>
      <t xml:space="preserve">Sample Budget based on 100 hours of tutoring.  (2 tutors x 5 times a week) = 10 hours x 10 weeks = </t>
    </r>
    <r>
      <rPr>
        <b/>
        <sz val="11"/>
        <rFont val="Calibri"/>
        <family val="2"/>
        <scheme val="minor"/>
      </rPr>
      <t>100 hours</t>
    </r>
    <r>
      <rPr>
        <sz val="11"/>
        <rFont val="Calibri"/>
        <family val="2"/>
        <scheme val="minor"/>
      </rPr>
      <t xml:space="preserve">
100 hours x $60 = $6,000
+
$800 coordinator = Total of $6,800 budget  </t>
    </r>
    <r>
      <rPr>
        <b/>
        <sz val="11"/>
        <rFont val="Calibri"/>
        <family val="2"/>
        <scheme val="minor"/>
      </rPr>
      <t>(this number goes in cell B5)</t>
    </r>
  </si>
  <si>
    <t>State Tutoring Budget Worksheet</t>
  </si>
  <si>
    <t>How many tutors will you be using this school year?</t>
  </si>
  <si>
    <t>How many hours will each tutor be tutoring per week?</t>
  </si>
  <si>
    <t>Total Number of Tutoring Hours for School Year</t>
  </si>
  <si>
    <t>RESTRICTIONS - Only one coordinator per school</t>
  </si>
  <si>
    <t>Stipend benefits per coordinator ($800 per semester)</t>
  </si>
  <si>
    <t>How many weeks will you be tutoring over the course of the school year?</t>
  </si>
  <si>
    <t>Amount to pay each coordinator</t>
  </si>
  <si>
    <t>2100-6200</t>
  </si>
  <si>
    <t>Tutor Budget</t>
  </si>
  <si>
    <r>
      <t xml:space="preserve">Answer the questions below and enter numbers in the gold cells </t>
    </r>
    <r>
      <rPr>
        <b/>
        <i/>
        <u/>
        <sz val="11"/>
        <color theme="1"/>
        <rFont val="Roboto Medium"/>
      </rPr>
      <t>only</t>
    </r>
    <r>
      <rPr>
        <i/>
        <sz val="11"/>
        <color theme="1"/>
        <rFont val="Roboto Medium"/>
      </rPr>
      <t>.</t>
    </r>
  </si>
  <si>
    <t>Coordinator Budget</t>
  </si>
  <si>
    <t>Only sites that have 5 or more tutors are eligible for this stipend.</t>
  </si>
  <si>
    <r>
      <t xml:space="preserve">Application and Object Codes
</t>
    </r>
    <r>
      <rPr>
        <i/>
        <sz val="10"/>
        <color theme="0"/>
        <rFont val="Roboto Medium"/>
      </rPr>
      <t>All numbers in navy cells will need to be entered into GME at the time of application.  Application and Object Codes are highlighted next to these cells.</t>
    </r>
  </si>
  <si>
    <t>**This is the total from cells B19 and B21</t>
  </si>
  <si>
    <t>**Total Amount Allocated to LEA for Tutors</t>
  </si>
  <si>
    <t>1. Enter number of tutors into cell B7</t>
  </si>
  <si>
    <t>3. Enter number of weeks into cell 11</t>
  </si>
  <si>
    <t>TOTAL Budget</t>
  </si>
  <si>
    <t>TOTAL LEA Budget</t>
  </si>
  <si>
    <t xml:space="preserve">Total Tutor and Coordinator Budget </t>
  </si>
  <si>
    <t>Total Benefits Budget</t>
  </si>
  <si>
    <t>This is the total amount that needs to be deducted from the tutors and coordinators pay for the school year</t>
  </si>
  <si>
    <r>
      <t xml:space="preserve">School Site Name:  </t>
    </r>
    <r>
      <rPr>
        <i/>
        <sz val="11"/>
        <color theme="1"/>
        <rFont val="Roboto"/>
      </rPr>
      <t>enter school site name</t>
    </r>
  </si>
  <si>
    <t>2. Enter number of hours that will be tutored into cell B9</t>
  </si>
  <si>
    <t>4. Enter percentage of benefits (not including medical) into cell B17</t>
  </si>
  <si>
    <t>Directions:  Enter numbers in the gold cells only.</t>
  </si>
  <si>
    <t>5. Enter number of coordinators in cell B28</t>
  </si>
  <si>
    <t>6. Enter percentage of benefits (not including medical) into cell B33</t>
  </si>
  <si>
    <t>Only complete steps 5 &amp; 6 if you will have a site coordinator/s.</t>
  </si>
  <si>
    <t>7. Enter numbers from all of the navy cells in to GME; remember to state benefits not to include medical</t>
  </si>
  <si>
    <t>Cell B21 + Cell B37</t>
  </si>
  <si>
    <t xml:space="preserve">LEA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</si>
</sst>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0.0_);\(0.0\)"/>
    <numFmt numFmtId="166" formatCode="0.0"/>
    <numFmt numFmtId="167" formatCode="#,##0.0_);\(#,##0.0\)"/>
  </numFmts>
  <fonts count="41" x14ac:knownFonts="1">
    <font>
      <sz val="11"/>
      <color theme="1"/>
      <name val="Calibri"/>
      <family val="2"/>
      <scheme val="minor"/>
    </font>
    <font>
      <b/>
      <sz val="10"/>
      <name val="Arial"/>
      <family val="2"/>
    </font>
    <font>
      <i/>
      <sz val="14"/>
      <color indexed="8"/>
      <name val="Calibri"/>
      <family val="2"/>
    </font>
    <font>
      <u/>
      <sz val="11"/>
      <color indexed="8"/>
      <name val="Calibri"/>
      <family val="2"/>
    </font>
    <font>
      <b/>
      <i/>
      <sz val="14"/>
      <color indexed="8"/>
      <name val="Calibri"/>
      <family val="2"/>
    </font>
    <font>
      <b/>
      <i/>
      <sz val="11"/>
      <color indexed="8"/>
      <name val="Calibri"/>
      <family val="2"/>
    </font>
    <font>
      <sz val="11"/>
      <color theme="1"/>
      <name val="Calibri"/>
      <family val="2"/>
      <scheme val="minor"/>
    </font>
    <font>
      <b/>
      <i/>
      <sz val="14"/>
      <name val="Calibri"/>
      <family val="2"/>
      <scheme val="minor"/>
    </font>
    <font>
      <b/>
      <sz val="11"/>
      <name val="Calibri"/>
      <family val="2"/>
      <scheme val="minor"/>
    </font>
    <font>
      <sz val="11"/>
      <name val="Calibri"/>
      <family val="2"/>
      <scheme val="minor"/>
    </font>
    <font>
      <i/>
      <sz val="16"/>
      <color theme="1"/>
      <name val="Calibri"/>
      <family val="2"/>
      <scheme val="minor"/>
    </font>
    <font>
      <b/>
      <sz val="11"/>
      <name val="Arial"/>
      <family val="2"/>
    </font>
    <font>
      <sz val="11"/>
      <name val="Arial"/>
      <family val="2"/>
    </font>
    <font>
      <u/>
      <sz val="11"/>
      <name val="Arial"/>
      <family val="2"/>
    </font>
    <font>
      <b/>
      <sz val="12"/>
      <name val="Arial"/>
      <family val="2"/>
    </font>
    <font>
      <sz val="12"/>
      <name val="Arial"/>
      <family val="2"/>
    </font>
    <font>
      <sz val="9"/>
      <name val="Arial"/>
      <family val="2"/>
    </font>
    <font>
      <b/>
      <sz val="9"/>
      <name val="Arial"/>
      <family val="2"/>
    </font>
    <font>
      <b/>
      <u/>
      <sz val="9"/>
      <name val="Arial"/>
      <family val="2"/>
    </font>
    <font>
      <sz val="11"/>
      <color rgb="FFFF0000"/>
      <name val="Arial"/>
      <family val="2"/>
    </font>
    <font>
      <i/>
      <sz val="18"/>
      <color theme="1"/>
      <name val="Calibri"/>
      <family val="2"/>
      <scheme val="minor"/>
    </font>
    <font>
      <b/>
      <sz val="11"/>
      <color theme="0"/>
      <name val="Calibri"/>
      <family val="2"/>
      <scheme val="minor"/>
    </font>
    <font>
      <sz val="11"/>
      <color theme="0"/>
      <name val="Calibri"/>
      <family val="2"/>
      <scheme val="minor"/>
    </font>
    <font>
      <b/>
      <sz val="11"/>
      <color theme="1"/>
      <name val="Roboto Medium"/>
    </font>
    <font>
      <sz val="11"/>
      <color theme="1"/>
      <name val="Roboto Medium"/>
    </font>
    <font>
      <b/>
      <sz val="14"/>
      <color theme="1"/>
      <name val="Roboto Medium"/>
    </font>
    <font>
      <i/>
      <sz val="11"/>
      <color theme="1"/>
      <name val="Roboto Medium"/>
    </font>
    <font>
      <i/>
      <sz val="8"/>
      <color theme="1"/>
      <name val="Roboto Medium"/>
    </font>
    <font>
      <sz val="10"/>
      <color theme="1"/>
      <name val="Roboto Medium"/>
    </font>
    <font>
      <sz val="10"/>
      <color theme="0"/>
      <name val="Roboto Medium"/>
    </font>
    <font>
      <sz val="11"/>
      <name val="Roboto Medium"/>
    </font>
    <font>
      <b/>
      <i/>
      <u/>
      <sz val="11"/>
      <color theme="1"/>
      <name val="Roboto Medium"/>
    </font>
    <font>
      <sz val="11"/>
      <color theme="0"/>
      <name val="Roboto Medium"/>
    </font>
    <font>
      <i/>
      <sz val="10"/>
      <color theme="0"/>
      <name val="Roboto Medium"/>
    </font>
    <font>
      <b/>
      <i/>
      <sz val="18"/>
      <color theme="0"/>
      <name val="Roboto Medium"/>
    </font>
    <font>
      <sz val="8"/>
      <color theme="1"/>
      <name val="Roboto Medium"/>
    </font>
    <font>
      <sz val="11"/>
      <color theme="1"/>
      <name val="Roboto"/>
    </font>
    <font>
      <i/>
      <sz val="11"/>
      <color theme="1"/>
      <name val="Roboto"/>
    </font>
    <font>
      <b/>
      <i/>
      <sz val="11"/>
      <color theme="1"/>
      <name val="Calibri"/>
      <family val="2"/>
      <scheme val="minor"/>
    </font>
    <font>
      <sz val="8"/>
      <name val="Roboto Medium"/>
    </font>
    <font>
      <b/>
      <i/>
      <sz val="12"/>
      <color theme="1"/>
      <name val="Roboto Medium"/>
    </font>
  </fonts>
  <fills count="16">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BF0D3E"/>
        <bgColor indexed="64"/>
      </patternFill>
    </fill>
    <fill>
      <patternFill patternType="solid">
        <fgColor rgb="FFFCAF17"/>
        <bgColor indexed="64"/>
      </patternFill>
    </fill>
    <fill>
      <patternFill patternType="solid">
        <fgColor rgb="FF012169"/>
        <bgColor indexed="64"/>
      </patternFill>
    </fill>
    <fill>
      <patternFill patternType="solid">
        <fgColor rgb="FFDF869F"/>
        <bgColor indexed="64"/>
      </patternFill>
    </fill>
    <fill>
      <patternFill patternType="solid">
        <fgColor rgb="FFFED78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57">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vertical="top"/>
    </xf>
    <xf numFmtId="0" fontId="1" fillId="0" borderId="0" xfId="0" applyFont="1"/>
    <xf numFmtId="164" fontId="0" fillId="0" borderId="0" xfId="0" applyNumberFormat="1" applyAlignment="1">
      <alignment vertical="center"/>
    </xf>
    <xf numFmtId="10" fontId="0" fillId="0" borderId="0" xfId="0" applyNumberFormat="1" applyAlignment="1">
      <alignment vertical="center"/>
    </xf>
    <xf numFmtId="0" fontId="0" fillId="0" borderId="0" xfId="0" applyAlignment="1">
      <alignment vertical="top" wrapText="1"/>
    </xf>
    <xf numFmtId="0" fontId="9" fillId="3" borderId="1" xfId="0" applyFont="1" applyFill="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vertical="center" wrapText="1"/>
    </xf>
    <xf numFmtId="165" fontId="11" fillId="5" borderId="5" xfId="1" applyNumberFormat="1" applyFont="1" applyFill="1" applyBorder="1" applyAlignment="1" applyProtection="1">
      <alignment horizontal="right" vertical="center" wrapText="1"/>
    </xf>
    <xf numFmtId="1" fontId="19" fillId="6" borderId="2" xfId="0" applyNumberFormat="1" applyFont="1" applyFill="1" applyBorder="1" applyAlignment="1" applyProtection="1">
      <alignment horizontal="right" vertical="center" wrapText="1"/>
      <protection locked="0"/>
    </xf>
    <xf numFmtId="0" fontId="11" fillId="3" borderId="1" xfId="0" applyFont="1" applyFill="1" applyBorder="1" applyAlignment="1">
      <alignment vertical="center"/>
    </xf>
    <xf numFmtId="164" fontId="19" fillId="6" borderId="1" xfId="0" applyNumberFormat="1" applyFont="1" applyFill="1" applyBorder="1" applyAlignment="1" applyProtection="1">
      <alignment vertical="center" wrapText="1"/>
      <protection locked="0"/>
    </xf>
    <xf numFmtId="164" fontId="11" fillId="5" borderId="1" xfId="0" applyNumberFormat="1" applyFont="1" applyFill="1" applyBorder="1" applyAlignment="1">
      <alignment horizontal="right" vertical="center"/>
    </xf>
    <xf numFmtId="10" fontId="19" fillId="6" borderId="1" xfId="0" applyNumberFormat="1" applyFont="1" applyFill="1" applyBorder="1" applyAlignment="1" applyProtection="1">
      <alignment horizontal="right" vertical="center" wrapText="1"/>
      <protection locked="0"/>
    </xf>
    <xf numFmtId="7" fontId="11" fillId="5" borderId="1" xfId="1" applyNumberFormat="1" applyFont="1" applyFill="1" applyBorder="1" applyAlignment="1" applyProtection="1">
      <alignment horizontal="right" vertical="center"/>
    </xf>
    <xf numFmtId="166" fontId="19" fillId="6" borderId="1" xfId="0" applyNumberFormat="1" applyFont="1" applyFill="1" applyBorder="1" applyAlignment="1" applyProtection="1">
      <alignment horizontal="right" vertical="center"/>
      <protection locked="0"/>
    </xf>
    <xf numFmtId="0" fontId="11" fillId="3" borderId="1" xfId="0" applyFont="1" applyFill="1" applyBorder="1" applyAlignment="1">
      <alignment horizontal="center" vertical="center" wrapText="1"/>
    </xf>
    <xf numFmtId="10" fontId="19" fillId="6" borderId="1" xfId="0" applyNumberFormat="1" applyFont="1" applyFill="1" applyBorder="1" applyAlignment="1" applyProtection="1">
      <alignment vertical="center"/>
      <protection locked="0"/>
    </xf>
    <xf numFmtId="0" fontId="14" fillId="4" borderId="1" xfId="0" applyFont="1" applyFill="1" applyBorder="1" applyAlignment="1">
      <alignment horizontal="center" vertical="center" wrapText="1"/>
    </xf>
    <xf numFmtId="0" fontId="7" fillId="0" borderId="6" xfId="0" applyFont="1" applyBorder="1" applyAlignment="1">
      <alignment horizontal="center" vertical="top" wrapText="1"/>
    </xf>
    <xf numFmtId="0" fontId="9" fillId="2" borderId="6" xfId="0" applyFont="1" applyFill="1" applyBorder="1" applyAlignment="1" applyProtection="1">
      <alignment horizontal="left" vertical="top" wrapText="1"/>
      <protection locked="0"/>
    </xf>
    <xf numFmtId="0" fontId="8" fillId="3" borderId="1" xfId="0" applyFont="1" applyFill="1" applyBorder="1" applyAlignment="1">
      <alignment horizontal="left" vertical="center"/>
    </xf>
    <xf numFmtId="0" fontId="11" fillId="4" borderId="10" xfId="0" applyFont="1" applyFill="1" applyBorder="1" applyAlignment="1">
      <alignment horizontal="center" vertical="center" wrapText="1"/>
    </xf>
    <xf numFmtId="0" fontId="16" fillId="0" borderId="1" xfId="0" applyFont="1" applyBorder="1" applyAlignment="1">
      <alignment horizontal="center" vertical="center" wrapText="1"/>
    </xf>
    <xf numFmtId="164" fontId="1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0" fillId="0" borderId="11" xfId="0" applyBorder="1"/>
    <xf numFmtId="0" fontId="0" fillId="0" borderId="12" xfId="0" applyBorder="1"/>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xf>
    <xf numFmtId="0" fontId="12" fillId="0" borderId="1" xfId="0" applyFont="1" applyBorder="1" applyAlignment="1">
      <alignment horizontal="center" vertical="top" wrapText="1"/>
    </xf>
    <xf numFmtId="0" fontId="16" fillId="7" borderId="1" xfId="0" applyFont="1" applyFill="1" applyBorder="1" applyAlignment="1">
      <alignment horizontal="center" vertical="center" wrapText="1"/>
    </xf>
    <xf numFmtId="167" fontId="11" fillId="8" borderId="1" xfId="1" applyNumberFormat="1" applyFont="1" applyFill="1" applyBorder="1" applyAlignment="1" applyProtection="1">
      <alignment horizontal="right" vertical="center"/>
    </xf>
    <xf numFmtId="164" fontId="19" fillId="9" borderId="4" xfId="0" applyNumberFormat="1" applyFont="1" applyFill="1" applyBorder="1" applyAlignment="1" applyProtection="1">
      <alignment vertical="center" wrapText="1"/>
      <protection locked="0"/>
    </xf>
    <xf numFmtId="0" fontId="24" fillId="0" borderId="0" xfId="1" applyNumberFormat="1" applyFont="1" applyFill="1" applyBorder="1" applyAlignment="1" applyProtection="1">
      <alignment horizontal="center"/>
    </xf>
    <xf numFmtId="44" fontId="24" fillId="0" borderId="0" xfId="1" applyFont="1" applyFill="1" applyBorder="1" applyProtection="1"/>
    <xf numFmtId="44" fontId="32" fillId="13" borderId="0" xfId="1" applyFont="1" applyFill="1" applyBorder="1" applyAlignment="1" applyProtection="1">
      <alignment horizontal="center"/>
    </xf>
    <xf numFmtId="2" fontId="32" fillId="13" borderId="25" xfId="1" applyNumberFormat="1" applyFont="1" applyFill="1" applyBorder="1" applyAlignment="1" applyProtection="1">
      <alignment horizontal="center"/>
    </xf>
    <xf numFmtId="44" fontId="24" fillId="0" borderId="0" xfId="1" applyFont="1" applyBorder="1" applyProtection="1"/>
    <xf numFmtId="44" fontId="32" fillId="13" borderId="0" xfId="1" applyFont="1" applyFill="1" applyBorder="1" applyProtection="1"/>
    <xf numFmtId="9" fontId="24" fillId="12" borderId="0" xfId="2" applyFont="1" applyFill="1" applyBorder="1" applyProtection="1">
      <protection locked="0"/>
    </xf>
    <xf numFmtId="0" fontId="24" fillId="12" borderId="0" xfId="0" applyFont="1" applyFill="1" applyAlignment="1" applyProtection="1">
      <alignment horizontal="center"/>
      <protection locked="0"/>
    </xf>
    <xf numFmtId="0" fontId="24" fillId="0" borderId="0" xfId="0" applyFont="1"/>
    <xf numFmtId="0" fontId="24" fillId="0" borderId="22" xfId="0" applyFont="1" applyBorder="1" applyAlignment="1">
      <alignment horizontal="left" wrapText="1"/>
    </xf>
    <xf numFmtId="0" fontId="24" fillId="10" borderId="0" xfId="0" applyFont="1" applyFill="1" applyAlignment="1">
      <alignment horizontal="center"/>
    </xf>
    <xf numFmtId="0" fontId="24" fillId="0" borderId="22" xfId="0" applyFont="1" applyBorder="1" applyAlignment="1">
      <alignment horizontal="left" vertical="center" wrapText="1"/>
    </xf>
    <xf numFmtId="0" fontId="28" fillId="0" borderId="0" xfId="0" applyFont="1" applyAlignment="1">
      <alignment horizontal="center" vertical="center" wrapText="1"/>
    </xf>
    <xf numFmtId="0" fontId="24" fillId="0" borderId="23" xfId="0" applyFont="1" applyBorder="1"/>
    <xf numFmtId="0" fontId="24" fillId="0" borderId="22" xfId="0" applyFont="1" applyBorder="1" applyAlignment="1">
      <alignment horizontal="left"/>
    </xf>
    <xf numFmtId="0" fontId="27" fillId="0" borderId="0" xfId="0" applyFont="1"/>
    <xf numFmtId="0" fontId="27" fillId="0" borderId="23" xfId="0" applyFont="1" applyBorder="1"/>
    <xf numFmtId="0" fontId="0" fillId="0" borderId="0" xfId="0" applyAlignment="1">
      <alignment horizontal="left"/>
    </xf>
    <xf numFmtId="0" fontId="24" fillId="0" borderId="22" xfId="0" applyFont="1" applyBorder="1"/>
    <xf numFmtId="0" fontId="0" fillId="10" borderId="22" xfId="0" applyFill="1" applyBorder="1" applyAlignment="1">
      <alignment horizontal="center"/>
    </xf>
    <xf numFmtId="0" fontId="24" fillId="0" borderId="24" xfId="0" applyFont="1" applyBorder="1" applyAlignment="1">
      <alignment horizontal="left"/>
    </xf>
    <xf numFmtId="0" fontId="24" fillId="0" borderId="25" xfId="0" applyFont="1" applyBorder="1"/>
    <xf numFmtId="0" fontId="24" fillId="0" borderId="26" xfId="0" applyFont="1" applyBorder="1"/>
    <xf numFmtId="0" fontId="24" fillId="0" borderId="0" xfId="0" applyFont="1" applyAlignment="1">
      <alignment horizontal="center"/>
    </xf>
    <xf numFmtId="0" fontId="22" fillId="0" borderId="0" xfId="0" applyFont="1" applyAlignment="1">
      <alignment horizontal="center"/>
    </xf>
    <xf numFmtId="0" fontId="22" fillId="0" borderId="23" xfId="0" applyFont="1" applyBorder="1" applyAlignment="1">
      <alignment horizontal="center"/>
    </xf>
    <xf numFmtId="0" fontId="0" fillId="0" borderId="23" xfId="0" applyBorder="1"/>
    <xf numFmtId="0" fontId="0" fillId="0" borderId="0" xfId="0" applyAlignment="1">
      <alignment horizontal="center"/>
    </xf>
    <xf numFmtId="0" fontId="24" fillId="0" borderId="24" xfId="0" applyFont="1" applyBorder="1"/>
    <xf numFmtId="44" fontId="32" fillId="13" borderId="25" xfId="1" applyFont="1" applyFill="1" applyBorder="1" applyProtection="1"/>
    <xf numFmtId="0" fontId="0" fillId="0" borderId="25" xfId="0" applyBorder="1"/>
    <xf numFmtId="0" fontId="0" fillId="0" borderId="26" xfId="0" applyBorder="1"/>
    <xf numFmtId="44" fontId="24" fillId="0" borderId="0" xfId="2" applyNumberFormat="1" applyFont="1" applyFill="1" applyBorder="1" applyProtection="1"/>
    <xf numFmtId="0" fontId="0" fillId="10" borderId="22" xfId="0" applyFill="1" applyBorder="1"/>
    <xf numFmtId="0" fontId="24" fillId="10" borderId="0" xfId="0" applyFont="1" applyFill="1"/>
    <xf numFmtId="0" fontId="34" fillId="11" borderId="24" xfId="0" applyFont="1" applyFill="1" applyBorder="1"/>
    <xf numFmtId="7" fontId="34" fillId="11" borderId="25" xfId="0" applyNumberFormat="1" applyFont="1" applyFill="1" applyBorder="1"/>
    <xf numFmtId="9" fontId="24" fillId="12" borderId="0" xfId="2" applyFont="1" applyFill="1" applyBorder="1" applyAlignment="1" applyProtection="1">
      <alignment horizontal="center"/>
      <protection locked="0"/>
    </xf>
    <xf numFmtId="0" fontId="23" fillId="9" borderId="4" xfId="0" applyFont="1" applyFill="1" applyBorder="1" applyAlignment="1" applyProtection="1">
      <alignment horizontal="left" vertical="center"/>
      <protection locked="0"/>
    </xf>
    <xf numFmtId="0" fontId="36" fillId="0" borderId="22" xfId="0" applyFont="1" applyBorder="1"/>
    <xf numFmtId="0" fontId="36" fillId="0" borderId="0" xfId="0" applyFont="1"/>
    <xf numFmtId="0" fontId="36" fillId="0" borderId="23" xfId="0" applyFont="1" applyBorder="1"/>
    <xf numFmtId="0" fontId="36" fillId="0" borderId="22" xfId="0" applyFont="1" applyBorder="1" applyAlignment="1">
      <alignment horizontal="left"/>
    </xf>
    <xf numFmtId="0" fontId="36" fillId="0" borderId="0" xfId="0" applyFont="1" applyAlignment="1">
      <alignment horizontal="left"/>
    </xf>
    <xf numFmtId="0" fontId="36" fillId="0" borderId="23" xfId="0" applyFont="1" applyBorder="1" applyAlignment="1">
      <alignment horizontal="left"/>
    </xf>
    <xf numFmtId="0" fontId="24" fillId="10" borderId="22" xfId="0" applyFont="1" applyFill="1" applyBorder="1" applyAlignment="1">
      <alignment horizontal="center"/>
    </xf>
    <xf numFmtId="0" fontId="24" fillId="10" borderId="0" xfId="0" applyFont="1" applyFill="1" applyAlignment="1">
      <alignment horizontal="center"/>
    </xf>
    <xf numFmtId="0" fontId="32" fillId="13" borderId="25" xfId="0" applyFont="1" applyFill="1" applyBorder="1" applyAlignment="1">
      <alignment horizontal="center" wrapText="1"/>
    </xf>
    <xf numFmtId="0" fontId="32" fillId="13" borderId="0" xfId="0" applyFont="1" applyFill="1" applyAlignment="1">
      <alignment horizontal="center"/>
    </xf>
    <xf numFmtId="0" fontId="35" fillId="10" borderId="0" xfId="0" applyFont="1" applyFill="1" applyAlignment="1">
      <alignment horizontal="center" vertical="center" wrapText="1"/>
    </xf>
    <xf numFmtId="0" fontId="21" fillId="11" borderId="22" xfId="0" applyFont="1" applyFill="1" applyBorder="1" applyAlignment="1">
      <alignment horizontal="center"/>
    </xf>
    <xf numFmtId="0" fontId="21" fillId="11" borderId="0" xfId="0" applyFont="1" applyFill="1" applyAlignment="1">
      <alignment horizontal="center"/>
    </xf>
    <xf numFmtId="0" fontId="0" fillId="10" borderId="22" xfId="0" applyFill="1" applyBorder="1" applyAlignment="1">
      <alignment horizontal="center"/>
    </xf>
    <xf numFmtId="0" fontId="0" fillId="10" borderId="0" xfId="0" applyFill="1" applyAlignment="1">
      <alignment horizontal="center"/>
    </xf>
    <xf numFmtId="0" fontId="32" fillId="13" borderId="25" xfId="0" applyFont="1" applyFill="1" applyBorder="1" applyAlignment="1">
      <alignment horizontal="center"/>
    </xf>
    <xf numFmtId="0" fontId="22" fillId="13" borderId="25" xfId="0" applyFont="1" applyFill="1" applyBorder="1" applyAlignment="1">
      <alignment horizontal="center"/>
    </xf>
    <xf numFmtId="0" fontId="24" fillId="0" borderId="0" xfId="0" applyFont="1" applyAlignment="1">
      <alignment horizontal="center"/>
    </xf>
    <xf numFmtId="0" fontId="0" fillId="0" borderId="0" xfId="0" applyAlignment="1">
      <alignment horizontal="center"/>
    </xf>
    <xf numFmtId="0" fontId="25" fillId="0" borderId="0" xfId="0" applyFont="1" applyAlignment="1">
      <alignment horizontal="center" vertical="center"/>
    </xf>
    <xf numFmtId="0" fontId="26" fillId="12" borderId="0" xfId="0" applyFont="1" applyFill="1" applyAlignment="1">
      <alignment horizontal="center" vertical="center" wrapText="1"/>
    </xf>
    <xf numFmtId="0" fontId="32" fillId="13" borderId="20"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0" xfId="0" applyFont="1" applyFill="1" applyAlignment="1">
      <alignment horizontal="center" vertical="center" wrapText="1"/>
    </xf>
    <xf numFmtId="0" fontId="24" fillId="13" borderId="23" xfId="0" applyFont="1" applyFill="1" applyBorder="1" applyAlignment="1">
      <alignment horizontal="center" vertical="center" wrapText="1"/>
    </xf>
    <xf numFmtId="0" fontId="34" fillId="11" borderId="19" xfId="0" applyFont="1" applyFill="1" applyBorder="1" applyAlignment="1">
      <alignment horizontal="center" vertical="center"/>
    </xf>
    <xf numFmtId="0" fontId="24" fillId="11" borderId="20" xfId="0" applyFont="1" applyFill="1" applyBorder="1" applyAlignment="1">
      <alignment horizontal="center" vertical="center"/>
    </xf>
    <xf numFmtId="0" fontId="24" fillId="11" borderId="22" xfId="0" applyFont="1" applyFill="1" applyBorder="1" applyAlignment="1">
      <alignment horizontal="center" vertical="center"/>
    </xf>
    <xf numFmtId="0" fontId="24" fillId="11" borderId="0" xfId="0" applyFont="1" applyFill="1" applyAlignment="1">
      <alignment horizontal="center" vertical="center"/>
    </xf>
    <xf numFmtId="0" fontId="24" fillId="0" borderId="20" xfId="0" applyFont="1" applyBorder="1" applyAlignment="1">
      <alignment horizontal="center" wrapText="1"/>
    </xf>
    <xf numFmtId="0" fontId="24" fillId="0" borderId="21" xfId="0" applyFont="1" applyBorder="1" applyAlignment="1">
      <alignment horizontal="center" wrapText="1"/>
    </xf>
    <xf numFmtId="0" fontId="24" fillId="0" borderId="0" xfId="0" applyFont="1" applyAlignment="1">
      <alignment horizontal="center" wrapText="1"/>
    </xf>
    <xf numFmtId="0" fontId="24" fillId="0" borderId="23" xfId="0" applyFont="1" applyBorder="1" applyAlignment="1">
      <alignment horizontal="center" wrapText="1"/>
    </xf>
    <xf numFmtId="0" fontId="23" fillId="9" borderId="16" xfId="0" applyFont="1" applyFill="1" applyBorder="1" applyAlignment="1" applyProtection="1">
      <alignment horizontal="left" vertical="center"/>
      <protection locked="0"/>
    </xf>
    <xf numFmtId="0" fontId="23" fillId="9" borderId="17" xfId="0" applyFont="1" applyFill="1" applyBorder="1" applyAlignment="1" applyProtection="1">
      <alignment horizontal="left" vertical="center"/>
      <protection locked="0"/>
    </xf>
    <xf numFmtId="0" fontId="23" fillId="9" borderId="18" xfId="0" applyFont="1" applyFill="1" applyBorder="1" applyAlignment="1" applyProtection="1">
      <alignment horizontal="left" vertical="center"/>
      <protection locked="0"/>
    </xf>
    <xf numFmtId="0" fontId="34" fillId="11" borderId="19" xfId="0" applyFont="1" applyFill="1" applyBorder="1" applyAlignment="1">
      <alignment horizontal="center" vertical="center" wrapText="1"/>
    </xf>
    <xf numFmtId="0" fontId="32" fillId="11" borderId="20" xfId="0" applyFont="1" applyFill="1" applyBorder="1" applyAlignment="1">
      <alignment horizontal="center" vertical="center" wrapText="1"/>
    </xf>
    <xf numFmtId="0" fontId="23" fillId="0" borderId="0" xfId="0" applyFont="1" applyAlignment="1">
      <alignment horizontal="center"/>
    </xf>
    <xf numFmtId="0" fontId="24" fillId="12" borderId="0" xfId="0" applyFont="1" applyFill="1" applyAlignment="1">
      <alignment horizontal="center"/>
    </xf>
    <xf numFmtId="0" fontId="23" fillId="0" borderId="0" xfId="0" applyFont="1" applyAlignment="1">
      <alignment horizontal="center" vertical="center"/>
    </xf>
    <xf numFmtId="0" fontId="38" fillId="14" borderId="22" xfId="0" applyFont="1" applyFill="1" applyBorder="1" applyAlignment="1">
      <alignment horizontal="center" vertical="center"/>
    </xf>
    <xf numFmtId="0" fontId="38" fillId="14" borderId="0" xfId="0" applyFont="1" applyFill="1" applyAlignment="1">
      <alignment horizontal="center" vertical="center"/>
    </xf>
    <xf numFmtId="0" fontId="38" fillId="14" borderId="23" xfId="0" applyFont="1" applyFill="1" applyBorder="1" applyAlignment="1">
      <alignment horizontal="center" vertical="center"/>
    </xf>
    <xf numFmtId="0" fontId="40" fillId="15" borderId="19" xfId="0" applyFont="1" applyFill="1" applyBorder="1" applyAlignment="1">
      <alignment horizontal="center" vertical="center" wrapText="1"/>
    </xf>
    <xf numFmtId="0" fontId="40" fillId="15" borderId="20" xfId="0" applyFont="1" applyFill="1" applyBorder="1" applyAlignment="1">
      <alignment horizontal="center" vertical="center" wrapText="1"/>
    </xf>
    <xf numFmtId="0" fontId="40" fillId="15" borderId="21" xfId="0" applyFont="1" applyFill="1" applyBorder="1" applyAlignment="1">
      <alignment horizontal="center" vertical="center" wrapText="1"/>
    </xf>
    <xf numFmtId="0" fontId="35" fillId="10" borderId="0" xfId="0" applyFont="1" applyFill="1" applyAlignment="1">
      <alignment vertical="center" wrapText="1"/>
    </xf>
    <xf numFmtId="0" fontId="24" fillId="10" borderId="0" xfId="0" applyFont="1" applyFill="1" applyAlignment="1">
      <alignment vertical="center" wrapText="1"/>
    </xf>
    <xf numFmtId="0" fontId="24" fillId="10" borderId="23" xfId="0" applyFont="1" applyFill="1" applyBorder="1" applyAlignment="1">
      <alignment vertical="center" wrapText="1"/>
    </xf>
    <xf numFmtId="0" fontId="36" fillId="0" borderId="22" xfId="0" applyFont="1" applyBorder="1" applyAlignment="1">
      <alignment horizontal="left" vertical="center"/>
    </xf>
    <xf numFmtId="0" fontId="36" fillId="0" borderId="0" xfId="0" applyFont="1" applyAlignment="1">
      <alignment horizontal="left" vertical="center"/>
    </xf>
    <xf numFmtId="0" fontId="36" fillId="0" borderId="23" xfId="0" applyFont="1" applyBorder="1" applyAlignment="1">
      <alignment horizontal="left" vertical="center"/>
    </xf>
    <xf numFmtId="0" fontId="36" fillId="0" borderId="22" xfId="0" applyFont="1" applyBorder="1" applyAlignment="1">
      <alignment vertical="center" wrapText="1"/>
    </xf>
    <xf numFmtId="0" fontId="36" fillId="0" borderId="0" xfId="0" applyFont="1" applyAlignment="1">
      <alignment vertical="center" wrapText="1"/>
    </xf>
    <xf numFmtId="0" fontId="36" fillId="0" borderId="23" xfId="0" applyFont="1" applyBorder="1" applyAlignment="1">
      <alignment vertical="center" wrapText="1"/>
    </xf>
    <xf numFmtId="0" fontId="36" fillId="0" borderId="24" xfId="0" applyFont="1" applyBorder="1" applyAlignment="1">
      <alignment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24" fillId="0" borderId="22" xfId="0" applyFont="1" applyBorder="1"/>
    <xf numFmtId="0" fontId="24" fillId="0" borderId="0" xfId="0" applyFont="1"/>
    <xf numFmtId="0" fontId="36" fillId="0" borderId="19" xfId="0" applyFont="1" applyBorder="1"/>
    <xf numFmtId="0" fontId="36" fillId="0" borderId="20" xfId="0" applyFont="1" applyBorder="1"/>
    <xf numFmtId="0" fontId="39" fillId="10" borderId="0" xfId="0" applyFont="1" applyFill="1" applyAlignment="1">
      <alignment horizontal="center"/>
    </xf>
    <xf numFmtId="0" fontId="30" fillId="10" borderId="0" xfId="0" applyFont="1" applyFill="1" applyAlignment="1">
      <alignment horizontal="center"/>
    </xf>
    <xf numFmtId="0" fontId="30" fillId="0" borderId="0" xfId="0" applyFont="1" applyAlignment="1">
      <alignment horizontal="center"/>
    </xf>
    <xf numFmtId="0" fontId="29" fillId="0" borderId="0" xfId="0" applyFont="1" applyAlignment="1">
      <alignment horizontal="center"/>
    </xf>
    <xf numFmtId="0" fontId="9" fillId="9" borderId="7" xfId="0" applyFont="1" applyFill="1" applyBorder="1" applyAlignment="1" applyProtection="1">
      <alignment horizontal="left" vertical="top" wrapText="1"/>
      <protection locked="0"/>
    </xf>
    <xf numFmtId="0" fontId="9" fillId="9" borderId="8" xfId="0" applyFont="1" applyFill="1" applyBorder="1" applyAlignment="1" applyProtection="1">
      <alignment horizontal="left" vertical="top"/>
      <protection locked="0"/>
    </xf>
    <xf numFmtId="0" fontId="9" fillId="9" borderId="9" xfId="0" applyFont="1" applyFill="1" applyBorder="1" applyAlignment="1" applyProtection="1">
      <alignment horizontal="left" vertical="top"/>
      <protection locked="0"/>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7" fillId="0" borderId="6" xfId="0" applyFont="1" applyBorder="1" applyAlignment="1">
      <alignment horizontal="center" vertical="top" wrapText="1"/>
    </xf>
    <xf numFmtId="0" fontId="9"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CAF17"/>
      <color rgb="FFFED78B"/>
      <color rgb="FFDF869F"/>
      <color rgb="FFCF4A6E"/>
      <color rgb="FFBF0D3E"/>
      <color rgb="FF8090B4"/>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FEBE-EF65-498D-8E73-B70D46629280}">
  <sheetPr>
    <pageSetUpPr fitToPage="1"/>
  </sheetPr>
  <dimension ref="A1:J47"/>
  <sheetViews>
    <sheetView tabSelected="1" zoomScaleNormal="100" workbookViewId="0">
      <selection activeCell="A3" sqref="A3"/>
    </sheetView>
  </sheetViews>
  <sheetFormatPr defaultRowHeight="15" x14ac:dyDescent="0.25"/>
  <cols>
    <col min="1" max="1" width="71.5703125" customWidth="1"/>
    <col min="2" max="2" width="26.42578125" style="49" customWidth="1"/>
    <col min="4" max="4" width="11.5703125" customWidth="1"/>
    <col min="5" max="5" width="15.5703125" customWidth="1"/>
    <col min="7" max="10" width="16.85546875" customWidth="1"/>
  </cols>
  <sheetData>
    <row r="1" spans="1:10" ht="14.45" customHeight="1" x14ac:dyDescent="0.25">
      <c r="A1" s="99" t="s">
        <v>33</v>
      </c>
      <c r="B1" s="99"/>
      <c r="C1" s="99"/>
      <c r="D1" s="99"/>
      <c r="E1" s="99"/>
      <c r="F1" s="99"/>
      <c r="G1" s="121"/>
      <c r="H1" s="121"/>
      <c r="I1" s="121"/>
      <c r="J1" s="121"/>
    </row>
    <row r="2" spans="1:10" ht="15" customHeight="1" thickBot="1" x14ac:dyDescent="0.3">
      <c r="A2" s="99"/>
      <c r="B2" s="99"/>
      <c r="C2" s="99"/>
      <c r="D2" s="99"/>
      <c r="E2" s="99"/>
      <c r="F2" s="99"/>
      <c r="G2" s="121"/>
      <c r="H2" s="121"/>
      <c r="I2" s="121"/>
      <c r="J2" s="121"/>
    </row>
    <row r="3" spans="1:10" ht="15.75" thickBot="1" x14ac:dyDescent="0.3">
      <c r="A3" s="79" t="s">
        <v>65</v>
      </c>
      <c r="B3" s="114" t="s">
        <v>56</v>
      </c>
      <c r="C3" s="115"/>
      <c r="D3" s="115"/>
      <c r="E3" s="115"/>
      <c r="F3" s="116"/>
      <c r="G3" s="121"/>
      <c r="H3" s="121"/>
      <c r="I3" s="121"/>
      <c r="J3" s="121"/>
    </row>
    <row r="4" spans="1:10" s="49" customFormat="1" x14ac:dyDescent="0.25">
      <c r="A4" s="119"/>
      <c r="B4" s="119"/>
      <c r="C4" s="119"/>
      <c r="D4" s="119"/>
      <c r="E4" s="119"/>
      <c r="F4" s="119"/>
      <c r="G4" s="119"/>
      <c r="H4" s="119"/>
      <c r="I4" s="119"/>
      <c r="J4" s="119"/>
    </row>
    <row r="5" spans="1:10" s="49" customFormat="1" ht="15.75" thickBot="1" x14ac:dyDescent="0.3">
      <c r="A5" s="100" t="s">
        <v>43</v>
      </c>
      <c r="B5" s="100"/>
      <c r="C5" s="100"/>
      <c r="D5" s="100"/>
      <c r="E5" s="100"/>
      <c r="F5" s="100"/>
      <c r="G5" s="120"/>
      <c r="H5" s="120"/>
      <c r="I5" s="120"/>
      <c r="J5" s="120"/>
    </row>
    <row r="6" spans="1:10" ht="27.95" customHeight="1" thickTop="1" x14ac:dyDescent="0.25">
      <c r="A6" s="117" t="s">
        <v>42</v>
      </c>
      <c r="B6" s="118"/>
      <c r="C6" s="101" t="s">
        <v>46</v>
      </c>
      <c r="D6" s="102"/>
      <c r="E6" s="102"/>
      <c r="F6" s="103"/>
      <c r="G6" s="125" t="s">
        <v>59</v>
      </c>
      <c r="H6" s="126"/>
      <c r="I6" s="126"/>
      <c r="J6" s="127"/>
    </row>
    <row r="7" spans="1:10" x14ac:dyDescent="0.25">
      <c r="A7" s="50" t="s">
        <v>34</v>
      </c>
      <c r="B7" s="48"/>
      <c r="C7" s="104"/>
      <c r="D7" s="104"/>
      <c r="E7" s="104"/>
      <c r="F7" s="105"/>
      <c r="G7" s="80" t="s">
        <v>49</v>
      </c>
      <c r="H7" s="81"/>
      <c r="I7" s="81"/>
      <c r="J7" s="82"/>
    </row>
    <row r="8" spans="1:10" x14ac:dyDescent="0.25">
      <c r="A8" s="86"/>
      <c r="B8" s="87"/>
      <c r="C8" s="104"/>
      <c r="D8" s="104"/>
      <c r="E8" s="104"/>
      <c r="F8" s="105"/>
      <c r="G8" s="80" t="s">
        <v>57</v>
      </c>
      <c r="H8" s="81"/>
      <c r="I8" s="81"/>
      <c r="J8" s="82"/>
    </row>
    <row r="9" spans="1:10" x14ac:dyDescent="0.25">
      <c r="A9" s="52" t="s">
        <v>35</v>
      </c>
      <c r="B9" s="48"/>
      <c r="C9" s="104"/>
      <c r="D9" s="104"/>
      <c r="E9" s="104"/>
      <c r="F9" s="105"/>
      <c r="G9" s="83" t="s">
        <v>50</v>
      </c>
      <c r="H9" s="84"/>
      <c r="I9" s="84"/>
      <c r="J9" s="85"/>
    </row>
    <row r="10" spans="1:10" x14ac:dyDescent="0.25">
      <c r="A10" s="86"/>
      <c r="B10" s="87"/>
      <c r="C10" s="104"/>
      <c r="D10" s="104"/>
      <c r="E10" s="104"/>
      <c r="F10" s="105"/>
      <c r="G10" s="83" t="s">
        <v>58</v>
      </c>
      <c r="H10" s="84"/>
      <c r="I10" s="84"/>
      <c r="J10" s="85"/>
    </row>
    <row r="11" spans="1:10" ht="18" customHeight="1" x14ac:dyDescent="0.25">
      <c r="A11" s="50" t="s">
        <v>39</v>
      </c>
      <c r="B11" s="48"/>
      <c r="C11" s="104"/>
      <c r="D11" s="104"/>
      <c r="E11" s="104"/>
      <c r="F11" s="105"/>
      <c r="G11" s="122" t="s">
        <v>62</v>
      </c>
      <c r="H11" s="123"/>
      <c r="I11" s="123"/>
      <c r="J11" s="124"/>
    </row>
    <row r="12" spans="1:10" x14ac:dyDescent="0.25">
      <c r="A12" s="86"/>
      <c r="B12" s="87"/>
      <c r="C12" s="53"/>
      <c r="D12" s="53"/>
      <c r="E12" s="53"/>
      <c r="F12" s="54"/>
      <c r="G12" s="131" t="s">
        <v>60</v>
      </c>
      <c r="H12" s="132"/>
      <c r="I12" s="132"/>
      <c r="J12" s="133"/>
    </row>
    <row r="13" spans="1:10" s="58" customFormat="1" x14ac:dyDescent="0.25">
      <c r="A13" s="55" t="s">
        <v>36</v>
      </c>
      <c r="B13" s="41">
        <f>PRODUCT(B7,B9,B11)</f>
        <v>0</v>
      </c>
      <c r="C13" s="56"/>
      <c r="D13" s="56"/>
      <c r="E13" s="56"/>
      <c r="F13" s="57"/>
      <c r="G13" s="80" t="s">
        <v>61</v>
      </c>
      <c r="H13" s="81"/>
      <c r="I13" s="81"/>
      <c r="J13" s="82"/>
    </row>
    <row r="14" spans="1:10" x14ac:dyDescent="0.25">
      <c r="A14" s="86"/>
      <c r="B14" s="87"/>
      <c r="C14" s="49"/>
      <c r="D14" s="49"/>
      <c r="E14" s="49"/>
      <c r="F14" s="54"/>
      <c r="G14" s="134" t="s">
        <v>63</v>
      </c>
      <c r="H14" s="135"/>
      <c r="I14" s="135"/>
      <c r="J14" s="136"/>
    </row>
    <row r="15" spans="1:10" ht="15.75" thickBot="1" x14ac:dyDescent="0.3">
      <c r="A15" s="59" t="s">
        <v>48</v>
      </c>
      <c r="B15" s="42">
        <f>PRODUCT(B13,60)</f>
        <v>0</v>
      </c>
      <c r="C15" s="90" t="s">
        <v>47</v>
      </c>
      <c r="D15" s="90"/>
      <c r="E15" s="49"/>
      <c r="F15" s="54"/>
      <c r="G15" s="137"/>
      <c r="H15" s="138"/>
      <c r="I15" s="138"/>
      <c r="J15" s="139"/>
    </row>
    <row r="16" spans="1:10" ht="15.75" thickTop="1" x14ac:dyDescent="0.25">
      <c r="A16" s="86"/>
      <c r="B16" s="87"/>
      <c r="C16" s="90"/>
      <c r="D16" s="90"/>
      <c r="E16" s="49"/>
      <c r="F16" s="54"/>
      <c r="G16" s="142"/>
      <c r="H16" s="143"/>
      <c r="I16" s="143"/>
      <c r="J16" s="143"/>
    </row>
    <row r="17" spans="1:10" x14ac:dyDescent="0.25">
      <c r="A17" s="55" t="s">
        <v>12</v>
      </c>
      <c r="B17" s="78"/>
      <c r="C17" s="49"/>
      <c r="D17" s="49"/>
      <c r="E17" s="49"/>
      <c r="F17" s="54"/>
      <c r="G17" s="80"/>
      <c r="H17" s="81"/>
      <c r="I17" s="81"/>
      <c r="J17" s="81"/>
    </row>
    <row r="18" spans="1:10" x14ac:dyDescent="0.25">
      <c r="A18" s="93"/>
      <c r="B18" s="94"/>
      <c r="C18" s="49"/>
      <c r="D18" s="49"/>
      <c r="E18" s="49"/>
      <c r="F18" s="54"/>
      <c r="G18" s="80"/>
      <c r="H18" s="81"/>
      <c r="I18" s="81"/>
      <c r="J18" s="81"/>
    </row>
    <row r="19" spans="1:10" x14ac:dyDescent="0.25">
      <c r="A19" s="55" t="s">
        <v>13</v>
      </c>
      <c r="B19" s="43">
        <f>PRODUCT(B15,B17)</f>
        <v>0</v>
      </c>
      <c r="C19" s="89" t="s">
        <v>10</v>
      </c>
      <c r="D19" s="89"/>
      <c r="E19" s="49"/>
      <c r="F19" s="54"/>
      <c r="G19" s="80"/>
      <c r="H19" s="81"/>
      <c r="I19" s="81"/>
      <c r="J19" s="81"/>
    </row>
    <row r="20" spans="1:10" x14ac:dyDescent="0.25">
      <c r="A20" s="60"/>
      <c r="B20" s="51"/>
      <c r="C20" s="49"/>
      <c r="D20" s="49"/>
      <c r="E20" s="49"/>
      <c r="F20" s="54"/>
      <c r="G20" s="80"/>
      <c r="H20" s="81"/>
      <c r="I20" s="81"/>
      <c r="J20" s="81"/>
    </row>
    <row r="21" spans="1:10" x14ac:dyDescent="0.25">
      <c r="A21" s="55" t="s">
        <v>14</v>
      </c>
      <c r="B21" s="43">
        <f>PRODUCT(B15,(1-B17))</f>
        <v>0</v>
      </c>
      <c r="C21" s="89" t="s">
        <v>9</v>
      </c>
      <c r="D21" s="89"/>
      <c r="E21" s="49"/>
      <c r="F21" s="54"/>
      <c r="G21" s="80"/>
      <c r="H21" s="81"/>
      <c r="I21" s="81"/>
      <c r="J21" s="81"/>
    </row>
    <row r="22" spans="1:10" x14ac:dyDescent="0.25">
      <c r="A22" s="86"/>
      <c r="B22" s="87"/>
      <c r="C22" s="49"/>
      <c r="D22" s="49"/>
      <c r="E22" s="49"/>
      <c r="F22" s="54"/>
      <c r="G22" s="80"/>
      <c r="H22" s="81"/>
      <c r="I22" s="81"/>
      <c r="J22" s="81"/>
    </row>
    <row r="23" spans="1:10" ht="30" customHeight="1" thickBot="1" x14ac:dyDescent="0.3">
      <c r="A23" s="61" t="s">
        <v>24</v>
      </c>
      <c r="B23" s="44" t="e">
        <f>B21/B13</f>
        <v>#DIV/0!</v>
      </c>
      <c r="C23" s="88" t="s">
        <v>11</v>
      </c>
      <c r="D23" s="88"/>
      <c r="E23" s="62"/>
      <c r="F23" s="63"/>
      <c r="G23" s="80"/>
      <c r="H23" s="81"/>
      <c r="I23" s="81"/>
      <c r="J23" s="81"/>
    </row>
    <row r="24" spans="1:10" ht="16.5" thickTop="1" thickBot="1" x14ac:dyDescent="0.3">
      <c r="A24" s="97"/>
      <c r="B24" s="97"/>
      <c r="C24" s="97"/>
      <c r="D24" s="97"/>
      <c r="E24" s="97"/>
      <c r="F24" s="97"/>
      <c r="G24" s="97"/>
      <c r="H24" s="97"/>
      <c r="I24" s="97"/>
      <c r="J24" s="97"/>
    </row>
    <row r="25" spans="1:10" ht="15.75" thickTop="1" x14ac:dyDescent="0.25">
      <c r="A25" s="106" t="s">
        <v>44</v>
      </c>
      <c r="B25" s="107"/>
      <c r="C25" s="110" t="s">
        <v>45</v>
      </c>
      <c r="D25" s="110"/>
      <c r="E25" s="110"/>
      <c r="F25" s="111"/>
      <c r="G25" s="140"/>
      <c r="H25" s="141"/>
      <c r="I25" s="141"/>
      <c r="J25" s="141"/>
    </row>
    <row r="26" spans="1:10" x14ac:dyDescent="0.25">
      <c r="A26" s="108"/>
      <c r="B26" s="109"/>
      <c r="C26" s="112"/>
      <c r="D26" s="112"/>
      <c r="E26" s="112"/>
      <c r="F26" s="113"/>
      <c r="G26" s="140"/>
      <c r="H26" s="141"/>
      <c r="I26" s="141"/>
      <c r="J26" s="141"/>
    </row>
    <row r="27" spans="1:10" x14ac:dyDescent="0.25">
      <c r="A27" s="86"/>
      <c r="B27" s="87"/>
      <c r="C27" s="49"/>
      <c r="D27" s="49"/>
      <c r="E27" s="49"/>
      <c r="F27" s="54"/>
      <c r="G27" s="140"/>
      <c r="H27" s="141"/>
      <c r="I27" s="141"/>
      <c r="J27" s="141"/>
    </row>
    <row r="28" spans="1:10" x14ac:dyDescent="0.25">
      <c r="A28" s="59" t="s">
        <v>6</v>
      </c>
      <c r="B28" s="48">
        <v>0</v>
      </c>
      <c r="C28" s="49"/>
      <c r="D28" s="49"/>
      <c r="E28" s="49"/>
      <c r="F28" s="54"/>
      <c r="G28" s="140"/>
      <c r="H28" s="141"/>
      <c r="I28" s="141"/>
      <c r="J28" s="141"/>
    </row>
    <row r="29" spans="1:10" x14ac:dyDescent="0.25">
      <c r="A29" s="86"/>
      <c r="B29" s="87"/>
      <c r="C29" s="49"/>
      <c r="D29" s="49"/>
      <c r="E29" s="49"/>
      <c r="F29" s="54"/>
      <c r="G29" s="140"/>
      <c r="H29" s="141"/>
      <c r="I29" s="141"/>
      <c r="J29" s="141"/>
    </row>
    <row r="30" spans="1:10" x14ac:dyDescent="0.25">
      <c r="A30" s="59" t="s">
        <v>38</v>
      </c>
      <c r="B30" s="45">
        <f>PRODUCT(B28,1600)</f>
        <v>0</v>
      </c>
      <c r="C30" s="146"/>
      <c r="D30" s="147"/>
      <c r="E30" s="65"/>
      <c r="F30" s="66"/>
      <c r="G30" s="140"/>
      <c r="H30" s="141"/>
      <c r="I30" s="141"/>
      <c r="J30" s="141"/>
    </row>
    <row r="31" spans="1:10" x14ac:dyDescent="0.25">
      <c r="A31" s="91" t="s">
        <v>37</v>
      </c>
      <c r="B31" s="92"/>
      <c r="F31" s="67"/>
      <c r="G31" s="140"/>
      <c r="H31" s="141"/>
      <c r="I31" s="141"/>
      <c r="J31" s="141"/>
    </row>
    <row r="32" spans="1:10" x14ac:dyDescent="0.25">
      <c r="A32" s="93"/>
      <c r="B32" s="94"/>
      <c r="F32" s="67"/>
      <c r="G32" s="140"/>
      <c r="H32" s="141"/>
      <c r="I32" s="141"/>
      <c r="J32" s="141"/>
    </row>
    <row r="33" spans="1:10" x14ac:dyDescent="0.25">
      <c r="A33" s="59" t="s">
        <v>29</v>
      </c>
      <c r="B33" s="47"/>
      <c r="C33" s="97"/>
      <c r="D33" s="98"/>
      <c r="F33" s="67"/>
      <c r="G33" s="140"/>
      <c r="H33" s="141"/>
      <c r="I33" s="141"/>
      <c r="J33" s="141"/>
    </row>
    <row r="34" spans="1:10" x14ac:dyDescent="0.25">
      <c r="A34" s="86"/>
      <c r="B34" s="87"/>
      <c r="C34" s="64"/>
      <c r="D34" s="68"/>
      <c r="F34" s="67"/>
      <c r="G34" s="140"/>
      <c r="H34" s="141"/>
      <c r="I34" s="141"/>
      <c r="J34" s="141"/>
    </row>
    <row r="35" spans="1:10" x14ac:dyDescent="0.25">
      <c r="A35" s="59" t="s">
        <v>13</v>
      </c>
      <c r="B35" s="46">
        <f>PRODUCT(B30,(B33))</f>
        <v>0</v>
      </c>
      <c r="C35" s="89" t="s">
        <v>41</v>
      </c>
      <c r="D35" s="89"/>
      <c r="F35" s="67"/>
      <c r="G35" s="140"/>
      <c r="H35" s="141"/>
      <c r="I35" s="141"/>
      <c r="J35" s="141"/>
    </row>
    <row r="36" spans="1:10" x14ac:dyDescent="0.25">
      <c r="A36" s="93"/>
      <c r="B36" s="94"/>
      <c r="F36" s="67"/>
      <c r="G36" s="140"/>
      <c r="H36" s="141"/>
      <c r="I36" s="141"/>
      <c r="J36" s="141"/>
    </row>
    <row r="37" spans="1:10" ht="15.75" thickBot="1" x14ac:dyDescent="0.3">
      <c r="A37" s="69" t="s">
        <v>40</v>
      </c>
      <c r="B37" s="70">
        <f>PRODUCT(B30,(1-B33))</f>
        <v>0</v>
      </c>
      <c r="C37" s="95" t="s">
        <v>4</v>
      </c>
      <c r="D37" s="96"/>
      <c r="E37" s="71"/>
      <c r="F37" s="72"/>
      <c r="G37" s="140"/>
      <c r="H37" s="141"/>
      <c r="I37" s="141"/>
      <c r="J37" s="141"/>
    </row>
    <row r="38" spans="1:10" ht="16.5" thickTop="1" thickBot="1" x14ac:dyDescent="0.3">
      <c r="A38" s="141"/>
      <c r="B38" s="141"/>
      <c r="C38" s="141"/>
      <c r="D38" s="141"/>
      <c r="E38" s="141"/>
      <c r="F38" s="141"/>
      <c r="G38" s="141"/>
      <c r="H38" s="141"/>
      <c r="I38" s="141"/>
      <c r="J38" s="141"/>
    </row>
    <row r="39" spans="1:10" ht="15.75" thickTop="1" x14ac:dyDescent="0.25">
      <c r="A39" s="106" t="s">
        <v>51</v>
      </c>
      <c r="B39" s="107"/>
      <c r="C39" s="110"/>
      <c r="D39" s="110"/>
      <c r="E39" s="110"/>
      <c r="F39" s="111"/>
      <c r="G39" s="140"/>
      <c r="H39" s="141"/>
      <c r="I39" s="141"/>
      <c r="J39" s="141"/>
    </row>
    <row r="40" spans="1:10" x14ac:dyDescent="0.25">
      <c r="A40" s="108"/>
      <c r="B40" s="109"/>
      <c r="C40" s="112"/>
      <c r="D40" s="112"/>
      <c r="E40" s="112"/>
      <c r="F40" s="113"/>
      <c r="G40" s="140"/>
      <c r="H40" s="141"/>
      <c r="I40" s="141"/>
      <c r="J40" s="141"/>
    </row>
    <row r="41" spans="1:10" x14ac:dyDescent="0.25">
      <c r="A41" s="86"/>
      <c r="B41" s="87"/>
      <c r="C41" s="49"/>
      <c r="D41" s="49"/>
      <c r="E41" s="49"/>
      <c r="F41" s="54"/>
      <c r="G41" s="140"/>
      <c r="H41" s="141"/>
      <c r="I41" s="141"/>
      <c r="J41" s="141"/>
    </row>
    <row r="42" spans="1:10" x14ac:dyDescent="0.25">
      <c r="A42" s="59" t="s">
        <v>53</v>
      </c>
      <c r="B42" s="45">
        <f>SUM(B21,B37)</f>
        <v>0</v>
      </c>
      <c r="C42" s="144" t="s">
        <v>64</v>
      </c>
      <c r="D42" s="145"/>
      <c r="E42" s="65"/>
      <c r="F42" s="66"/>
      <c r="G42" s="140"/>
      <c r="H42" s="141"/>
      <c r="I42" s="141"/>
      <c r="J42" s="141"/>
    </row>
    <row r="43" spans="1:10" x14ac:dyDescent="0.25">
      <c r="A43" s="93"/>
      <c r="B43" s="94"/>
      <c r="F43" s="67"/>
      <c r="G43" s="140"/>
      <c r="H43" s="141"/>
      <c r="I43" s="141"/>
      <c r="J43" s="141"/>
    </row>
    <row r="44" spans="1:10" ht="48.75" customHeight="1" x14ac:dyDescent="0.25">
      <c r="A44" s="59" t="s">
        <v>54</v>
      </c>
      <c r="B44" s="73">
        <f>SUM(B19,B35)</f>
        <v>0</v>
      </c>
      <c r="C44" s="128" t="s">
        <v>55</v>
      </c>
      <c r="D44" s="129"/>
      <c r="E44" s="129"/>
      <c r="F44" s="130"/>
      <c r="G44" s="140"/>
      <c r="H44" s="141"/>
      <c r="I44" s="141"/>
      <c r="J44" s="141"/>
    </row>
    <row r="45" spans="1:10" x14ac:dyDescent="0.25">
      <c r="A45" s="74"/>
      <c r="B45" s="75"/>
      <c r="F45" s="67"/>
      <c r="G45" s="140"/>
      <c r="H45" s="141"/>
      <c r="I45" s="141"/>
      <c r="J45" s="141"/>
    </row>
    <row r="46" spans="1:10" ht="24" thickBot="1" x14ac:dyDescent="0.4">
      <c r="A46" s="76" t="s">
        <v>52</v>
      </c>
      <c r="B46" s="77">
        <f>SUM(B42,B44)</f>
        <v>0</v>
      </c>
      <c r="C46" s="71"/>
      <c r="D46" s="71"/>
      <c r="E46" s="71"/>
      <c r="F46" s="72"/>
      <c r="G46" s="140"/>
      <c r="H46" s="141"/>
      <c r="I46" s="141"/>
      <c r="J46" s="141"/>
    </row>
    <row r="47" spans="1:10" ht="15.75" thickTop="1" x14ac:dyDescent="0.25"/>
  </sheetData>
  <sheetProtection algorithmName="SHA-512" hashValue="STssltGy4qt+CsMlFIazZa1q3mfPArdYJwmQc/yxiKGuEDRgdkxAT2NO8hXZn0nnf/5YUcDDxMFlBsGvvHs1CA==" saltValue="VuJW+W21giqrFpPq6Wj5dQ==" spinCount="100000" sheet="1" selectLockedCells="1"/>
  <mergeCells count="51">
    <mergeCell ref="A43:B43"/>
    <mergeCell ref="C44:F44"/>
    <mergeCell ref="G12:J12"/>
    <mergeCell ref="G13:J13"/>
    <mergeCell ref="G14:J15"/>
    <mergeCell ref="A24:J24"/>
    <mergeCell ref="G25:J37"/>
    <mergeCell ref="A38:J38"/>
    <mergeCell ref="G39:J46"/>
    <mergeCell ref="G16:J23"/>
    <mergeCell ref="A39:B40"/>
    <mergeCell ref="C39:F40"/>
    <mergeCell ref="A41:B41"/>
    <mergeCell ref="C42:D42"/>
    <mergeCell ref="C30:D30"/>
    <mergeCell ref="A32:B32"/>
    <mergeCell ref="A1:F2"/>
    <mergeCell ref="A5:F5"/>
    <mergeCell ref="C6:F11"/>
    <mergeCell ref="A25:B26"/>
    <mergeCell ref="C25:F26"/>
    <mergeCell ref="A18:B18"/>
    <mergeCell ref="A22:B22"/>
    <mergeCell ref="C21:D21"/>
    <mergeCell ref="B3:F3"/>
    <mergeCell ref="A16:B16"/>
    <mergeCell ref="A6:B6"/>
    <mergeCell ref="A4:J4"/>
    <mergeCell ref="G5:J5"/>
    <mergeCell ref="G1:J3"/>
    <mergeCell ref="G11:J11"/>
    <mergeCell ref="G6:J6"/>
    <mergeCell ref="A31:B31"/>
    <mergeCell ref="A36:B36"/>
    <mergeCell ref="C37:D37"/>
    <mergeCell ref="C33:D33"/>
    <mergeCell ref="A34:B34"/>
    <mergeCell ref="C35:D35"/>
    <mergeCell ref="A29:B29"/>
    <mergeCell ref="C23:D23"/>
    <mergeCell ref="C19:D19"/>
    <mergeCell ref="A8:B8"/>
    <mergeCell ref="A10:B10"/>
    <mergeCell ref="A12:B12"/>
    <mergeCell ref="A14:B14"/>
    <mergeCell ref="C15:D16"/>
    <mergeCell ref="G7:J7"/>
    <mergeCell ref="G8:J8"/>
    <mergeCell ref="G9:J9"/>
    <mergeCell ref="G10:J10"/>
    <mergeCell ref="A27:B27"/>
  </mergeCells>
  <pageMargins left="0.7" right="0.7" top="0.75" bottom="0.75" header="0.3" footer="0.3"/>
  <pageSetup scale="42" fitToHeight="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zoomScaleNormal="100" workbookViewId="0">
      <selection activeCell="A18" sqref="A18"/>
    </sheetView>
  </sheetViews>
  <sheetFormatPr defaultColWidth="0" defaultRowHeight="15" zeroHeight="1" x14ac:dyDescent="0.25"/>
  <cols>
    <col min="1" max="1" width="30.7109375" customWidth="1"/>
    <col min="2" max="2" width="24.42578125" customWidth="1"/>
    <col min="3" max="3" width="24.42578125" style="4" customWidth="1"/>
    <col min="4" max="4" width="15.7109375" customWidth="1"/>
    <col min="5" max="5" width="32.7109375" customWidth="1"/>
    <col min="6" max="255" width="0" hidden="1" customWidth="1"/>
    <col min="256" max="256" width="22.28515625" hidden="1" customWidth="1"/>
    <col min="257" max="16384" width="21.140625" hidden="1"/>
  </cols>
  <sheetData>
    <row r="1" spans="1:7" ht="69.75" customHeight="1" thickBot="1" x14ac:dyDescent="0.3">
      <c r="A1" s="151" t="s">
        <v>27</v>
      </c>
      <c r="B1" s="152"/>
      <c r="C1" s="152"/>
      <c r="D1" s="152"/>
      <c r="E1" s="153"/>
    </row>
    <row r="2" spans="1:7" ht="19.5" thickBot="1" x14ac:dyDescent="0.3">
      <c r="A2" s="24" t="s">
        <v>0</v>
      </c>
      <c r="B2" s="154" t="s">
        <v>1</v>
      </c>
      <c r="C2" s="154"/>
      <c r="D2" s="154"/>
      <c r="E2" s="154"/>
    </row>
    <row r="3" spans="1:7" ht="70.5" customHeight="1" x14ac:dyDescent="0.25">
      <c r="A3" s="25"/>
      <c r="B3" s="148" t="s">
        <v>32</v>
      </c>
      <c r="C3" s="149"/>
      <c r="D3" s="149"/>
      <c r="E3" s="150"/>
    </row>
    <row r="4" spans="1:7" s="1" customFormat="1" ht="31.15" customHeight="1" thickBot="1" x14ac:dyDescent="0.3">
      <c r="A4" s="26"/>
      <c r="B4" s="9" t="s">
        <v>3</v>
      </c>
      <c r="C4" s="10" t="s">
        <v>20</v>
      </c>
      <c r="D4" s="23" t="s">
        <v>2</v>
      </c>
      <c r="E4" s="156" t="s">
        <v>21</v>
      </c>
    </row>
    <row r="5" spans="1:7" s="2" customFormat="1" ht="30.75" thickBot="1" x14ac:dyDescent="0.3">
      <c r="A5" s="27" t="s">
        <v>16</v>
      </c>
      <c r="B5" s="40">
        <v>6800</v>
      </c>
      <c r="C5" s="13">
        <f>B5/60</f>
        <v>113.33333333333333</v>
      </c>
      <c r="D5" s="8"/>
      <c r="E5" s="156"/>
    </row>
    <row r="6" spans="1:7" s="1" customFormat="1" ht="28.5" x14ac:dyDescent="0.25">
      <c r="A6" s="11" t="s">
        <v>6</v>
      </c>
      <c r="B6" s="14">
        <v>1</v>
      </c>
      <c r="C6" s="15"/>
      <c r="D6" s="8"/>
      <c r="E6" s="28" t="s">
        <v>22</v>
      </c>
    </row>
    <row r="7" spans="1:7" s="2" customFormat="1" ht="28.5" x14ac:dyDescent="0.25">
      <c r="A7" s="11" t="s">
        <v>5</v>
      </c>
      <c r="B7" s="16">
        <v>800</v>
      </c>
      <c r="C7" s="17">
        <f>B7*B6-C8*B6</f>
        <v>632</v>
      </c>
      <c r="D7" s="11" t="s">
        <v>4</v>
      </c>
      <c r="E7" s="29" t="s">
        <v>30</v>
      </c>
      <c r="F7" s="5"/>
      <c r="G7" s="6"/>
    </row>
    <row r="8" spans="1:7" s="2" customFormat="1" ht="28.5" x14ac:dyDescent="0.25">
      <c r="A8" s="11" t="s">
        <v>29</v>
      </c>
      <c r="B8" s="18">
        <v>0.21</v>
      </c>
      <c r="C8" s="19">
        <f>B7*B8*B6</f>
        <v>168</v>
      </c>
      <c r="D8" s="11" t="s">
        <v>7</v>
      </c>
      <c r="E8" s="28" t="s">
        <v>13</v>
      </c>
    </row>
    <row r="9" spans="1:7" s="3" customFormat="1" ht="48" x14ac:dyDescent="0.25">
      <c r="A9" s="11" t="s">
        <v>17</v>
      </c>
      <c r="B9" s="20"/>
      <c r="C9" s="17">
        <f>B9*60</f>
        <v>0</v>
      </c>
      <c r="D9" s="11" t="s">
        <v>8</v>
      </c>
      <c r="E9" s="38" t="s">
        <v>31</v>
      </c>
    </row>
    <row r="10" spans="1:7" s="2" customFormat="1" ht="29.25" x14ac:dyDescent="0.25">
      <c r="A10" s="30" t="s">
        <v>23</v>
      </c>
      <c r="B10" s="21"/>
      <c r="C10" s="17">
        <f>(B5-(B7*B6)-C9)/(1+B11)</f>
        <v>4958.6776859504134</v>
      </c>
      <c r="D10" s="11" t="s">
        <v>9</v>
      </c>
      <c r="E10" s="28" t="s">
        <v>14</v>
      </c>
    </row>
    <row r="11" spans="1:7" s="2" customFormat="1" ht="28.5" x14ac:dyDescent="0.25">
      <c r="A11" s="11" t="s">
        <v>12</v>
      </c>
      <c r="B11" s="22">
        <v>0.21</v>
      </c>
      <c r="C11" s="19">
        <f>C10*B11</f>
        <v>1041.3223140495868</v>
      </c>
      <c r="D11" s="11" t="s">
        <v>10</v>
      </c>
      <c r="E11" s="28" t="s">
        <v>13</v>
      </c>
    </row>
    <row r="12" spans="1:7" s="2" customFormat="1" ht="24" x14ac:dyDescent="0.25">
      <c r="A12" s="155"/>
      <c r="B12" s="155"/>
      <c r="C12" s="39">
        <f>(C10+C11)/60</f>
        <v>100</v>
      </c>
      <c r="D12" s="12"/>
      <c r="E12" s="28" t="s">
        <v>15</v>
      </c>
    </row>
    <row r="13" spans="1:7" s="2" customFormat="1" ht="28.5" x14ac:dyDescent="0.25">
      <c r="A13" s="155"/>
      <c r="B13" s="155"/>
      <c r="C13" s="19">
        <f>IFERROR(C10/C12,"")</f>
        <v>49.586776859504134</v>
      </c>
      <c r="D13" s="37" t="s">
        <v>11</v>
      </c>
      <c r="E13" s="28" t="s">
        <v>24</v>
      </c>
    </row>
    <row r="14" spans="1:7" x14ac:dyDescent="0.25">
      <c r="A14" s="31"/>
      <c r="E14" s="32"/>
    </row>
    <row r="15" spans="1:7" s="7" customFormat="1" ht="15" customHeight="1" x14ac:dyDescent="0.25">
      <c r="A15" s="33" t="s">
        <v>25</v>
      </c>
      <c r="B15" s="34"/>
      <c r="C15" s="34"/>
      <c r="D15" s="34"/>
      <c r="E15" s="35"/>
    </row>
    <row r="16" spans="1:7" s="7" customFormat="1" x14ac:dyDescent="0.25">
      <c r="A16" s="36" t="s">
        <v>28</v>
      </c>
      <c r="B16" s="34"/>
      <c r="C16" s="34"/>
      <c r="D16" s="34"/>
      <c r="E16" s="35"/>
    </row>
    <row r="17" spans="1:5" s="7" customFormat="1" x14ac:dyDescent="0.25">
      <c r="A17" s="36" t="s">
        <v>26</v>
      </c>
      <c r="B17" s="34"/>
      <c r="C17" s="34"/>
      <c r="D17" s="34"/>
      <c r="E17" s="35"/>
    </row>
    <row r="18" spans="1:5" s="7" customFormat="1" x14ac:dyDescent="0.25">
      <c r="A18" s="36" t="s">
        <v>18</v>
      </c>
      <c r="B18" s="34"/>
      <c r="C18" s="34"/>
      <c r="D18" s="34"/>
      <c r="E18" s="35"/>
    </row>
    <row r="19" spans="1:5" s="7" customFormat="1" x14ac:dyDescent="0.25">
      <c r="A19" s="36" t="s">
        <v>19</v>
      </c>
      <c r="B19" s="34"/>
      <c r="C19" s="34"/>
      <c r="D19" s="34"/>
      <c r="E19" s="35"/>
    </row>
    <row r="20" spans="1:5" x14ac:dyDescent="0.25"/>
    <row r="21" spans="1:5" x14ac:dyDescent="0.25"/>
    <row r="22" spans="1:5" x14ac:dyDescent="0.25"/>
  </sheetData>
  <protectedRanges>
    <protectedRange sqref="B11" name="Range7"/>
    <protectedRange sqref="B9" name="Range4"/>
    <protectedRange sqref="A2:D3" name="Range2"/>
    <protectedRange sqref="B4:B8" name="Range3"/>
  </protectedRanges>
  <mergeCells count="5">
    <mergeCell ref="B3:E3"/>
    <mergeCell ref="A1:E1"/>
    <mergeCell ref="B2:E2"/>
    <mergeCell ref="A12:B13"/>
    <mergeCell ref="E4:E5"/>
  </mergeCells>
  <dataValidations xWindow="173" yWindow="482" count="2">
    <dataValidation allowBlank="1" showInputMessage="1" showErrorMessage="1" prompt="Type your Local Education Agency's name here." sqref="A3" xr:uid="{00000000-0002-0000-0000-000000000000}"/>
    <dataValidation allowBlank="1" showInputMessage="1" showErrorMessage="1" prompt="Type all schools here." sqref="B3:E3" xr:uid="{00000000-0002-0000-0000-000001000000}"/>
  </dataValidations>
  <printOptions horizontalCentered="1"/>
  <pageMargins left="0.35" right="0.35" top="0.54" bottom="0.49"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REVISED</vt:lpstr>
      <vt:lpstr>salaried hours</vt:lpstr>
      <vt:lpstr>ColumnRegion1.a6.a14.1</vt:lpstr>
      <vt:lpstr>'salaried hours'!Print_Area</vt:lpstr>
      <vt:lpstr>TitleRegion1.b5.e14.1</vt:lpstr>
    </vt:vector>
  </TitlesOfParts>
  <Company>Arizona Depatment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Tutoring Grant Application Worksheet</dc:title>
  <dc:creator>Skelton, Sandra</dc:creator>
  <cp:lastModifiedBy>Cherry, Laurel</cp:lastModifiedBy>
  <cp:lastPrinted>2023-09-28T21:50:12Z</cp:lastPrinted>
  <dcterms:created xsi:type="dcterms:W3CDTF">2009-08-12T17:43:56Z</dcterms:created>
  <dcterms:modified xsi:type="dcterms:W3CDTF">2023-09-28T23:01:52Z</dcterms:modified>
</cp:coreProperties>
</file>