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candis_middlebrook_azed_gov/Documents/AzSCI/2022-2023/Layouts/"/>
    </mc:Choice>
  </mc:AlternateContent>
  <xr:revisionPtr revIDLastSave="0" documentId="8_{578DFF33-0E46-400E-97BC-DF06D36A4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le Layout" sheetId="3" r:id="rId1"/>
  </sheets>
  <definedNames>
    <definedName name="_xlnm._FilterDatabase" localSheetId="0" hidden="1">'File Layout'!$A$2:$J$74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3" l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C5" i="3"/>
  <c r="A5" i="3"/>
  <c r="D4" i="3"/>
  <c r="C6" i="3" l="1"/>
  <c r="C7" i="3" s="1"/>
  <c r="A6" i="3"/>
  <c r="A7" i="3" s="1"/>
  <c r="D5" i="3"/>
  <c r="A8" i="3" l="1"/>
  <c r="C8" i="3"/>
  <c r="D7" i="3"/>
  <c r="D6" i="3"/>
  <c r="C9" i="3" l="1"/>
  <c r="D8" i="3"/>
  <c r="A9" i="3"/>
  <c r="A10" i="3" l="1"/>
  <c r="C10" i="3"/>
  <c r="D9" i="3"/>
  <c r="D10" i="3" l="1"/>
  <c r="C11" i="3"/>
  <c r="A11" i="3"/>
  <c r="A12" i="3" l="1"/>
  <c r="D11" i="3"/>
  <c r="C12" i="3"/>
  <c r="A13" i="3" l="1"/>
  <c r="D12" i="3"/>
  <c r="C13" i="3"/>
  <c r="D13" i="3" l="1"/>
  <c r="C14" i="3"/>
  <c r="A14" i="3"/>
  <c r="A15" i="3" l="1"/>
  <c r="C15" i="3"/>
  <c r="D14" i="3"/>
  <c r="C16" i="3" l="1"/>
  <c r="D15" i="3"/>
  <c r="A16" i="3"/>
  <c r="A17" i="3" l="1"/>
  <c r="C17" i="3"/>
  <c r="D16" i="3"/>
  <c r="C18" i="3" l="1"/>
  <c r="D17" i="3"/>
  <c r="A18" i="3"/>
  <c r="A19" i="3" l="1"/>
  <c r="D18" i="3"/>
  <c r="C19" i="3"/>
  <c r="C20" i="3" l="1"/>
  <c r="D19" i="3"/>
  <c r="A20" i="3"/>
  <c r="A21" i="3" l="1"/>
  <c r="D20" i="3"/>
  <c r="C21" i="3"/>
  <c r="D21" i="3" l="1"/>
  <c r="C22" i="3"/>
  <c r="A22" i="3"/>
  <c r="A23" i="3" l="1"/>
  <c r="C23" i="3"/>
  <c r="D22" i="3"/>
  <c r="C24" i="3" l="1"/>
  <c r="D23" i="3"/>
  <c r="A24" i="3"/>
  <c r="A25" i="3" l="1"/>
  <c r="C25" i="3"/>
  <c r="D24" i="3"/>
  <c r="C26" i="3" l="1"/>
  <c r="D25" i="3"/>
  <c r="A26" i="3"/>
  <c r="A27" i="3" l="1"/>
  <c r="D26" i="3"/>
  <c r="C27" i="3"/>
  <c r="C28" i="3" l="1"/>
  <c r="C29" i="3" s="1"/>
  <c r="C30" i="3" s="1"/>
  <c r="A28" i="3"/>
  <c r="A29" i="3" s="1"/>
  <c r="A30" i="3" s="1"/>
  <c r="A31" i="3" s="1"/>
  <c r="D27" i="3"/>
  <c r="C31" i="3" l="1"/>
  <c r="D31" i="3" s="1"/>
  <c r="D30" i="3"/>
  <c r="A32" i="3"/>
  <c r="D28" i="3"/>
  <c r="D29" i="3"/>
  <c r="C32" i="3" l="1"/>
  <c r="C33" i="3" s="1"/>
  <c r="A33" i="3"/>
  <c r="A34" i="3" s="1"/>
  <c r="A35" i="3" s="1"/>
  <c r="A36" i="3" s="1"/>
  <c r="D32" i="3" l="1"/>
  <c r="A37" i="3"/>
  <c r="A38" i="3" s="1"/>
  <c r="A39" i="3" s="1"/>
  <c r="A40" i="3" s="1"/>
  <c r="A41" i="3" s="1"/>
  <c r="A42" i="3" s="1"/>
  <c r="A43" i="3" s="1"/>
  <c r="A44" i="3" s="1"/>
  <c r="C34" i="3"/>
  <c r="D33" i="3"/>
  <c r="A45" i="3" l="1"/>
  <c r="A46" i="3" s="1"/>
  <c r="A47" i="3" s="1"/>
  <c r="A48" i="3" s="1"/>
  <c r="A49" i="3" s="1"/>
  <c r="A50" i="3" s="1"/>
  <c r="A51" i="3" s="1"/>
  <c r="D34" i="3"/>
  <c r="C35" i="3"/>
  <c r="A52" i="3" l="1"/>
  <c r="A53" i="3" s="1"/>
  <c r="A54" i="3" s="1"/>
  <c r="A55" i="3" s="1"/>
  <c r="A56" i="3" s="1"/>
  <c r="A57" i="3" s="1"/>
  <c r="A58" i="3" s="1"/>
  <c r="D35" i="3"/>
  <c r="C36" i="3"/>
  <c r="C37" i="3" s="1"/>
  <c r="D37" i="3" s="1"/>
  <c r="A59" i="3" l="1"/>
  <c r="A60" i="3" s="1"/>
  <c r="A61" i="3" s="1"/>
  <c r="A62" i="3" s="1"/>
  <c r="A63" i="3" s="1"/>
  <c r="A64" i="3" s="1"/>
  <c r="A65" i="3" s="1"/>
  <c r="D36" i="3"/>
  <c r="A66" i="3" l="1"/>
  <c r="A67" i="3" s="1"/>
  <c r="A68" i="3" s="1"/>
  <c r="A69" i="3" s="1"/>
  <c r="A70" i="3" s="1"/>
  <c r="A71" i="3" s="1"/>
  <c r="A73" i="3" s="1"/>
  <c r="A74" i="3" s="1"/>
  <c r="C38" i="3"/>
  <c r="D38" i="3" l="1"/>
  <c r="C39" i="3"/>
  <c r="C40" i="3" l="1"/>
  <c r="D39" i="3"/>
  <c r="C41" i="3" l="1"/>
  <c r="D40" i="3"/>
  <c r="D41" i="3" l="1"/>
  <c r="C42" i="3"/>
  <c r="C43" i="3" l="1"/>
  <c r="D42" i="3"/>
  <c r="D43" i="3" l="1"/>
  <c r="C44" i="3"/>
  <c r="D44" i="3" l="1"/>
  <c r="C45" i="3"/>
  <c r="D45" i="3" l="1"/>
  <c r="C46" i="3"/>
  <c r="D46" i="3" l="1"/>
  <c r="C47" i="3"/>
  <c r="C48" i="3" l="1"/>
  <c r="D47" i="3"/>
  <c r="C49" i="3" l="1"/>
  <c r="D48" i="3"/>
  <c r="D49" i="3" l="1"/>
  <c r="C50" i="3"/>
  <c r="D50" i="3" l="1"/>
  <c r="C51" i="3"/>
  <c r="D51" i="3" l="1"/>
  <c r="C52" i="3"/>
  <c r="C53" i="3" l="1"/>
  <c r="D52" i="3"/>
  <c r="D53" i="3" l="1"/>
  <c r="C54" i="3"/>
  <c r="D54" i="3" l="1"/>
  <c r="C55" i="3"/>
  <c r="C56" i="3" l="1"/>
  <c r="D55" i="3"/>
  <c r="C57" i="3" l="1"/>
  <c r="D56" i="3"/>
  <c r="D57" i="3" l="1"/>
  <c r="C58" i="3"/>
  <c r="D58" i="3" l="1"/>
  <c r="C59" i="3"/>
  <c r="C60" i="3" l="1"/>
  <c r="D59" i="3"/>
  <c r="C61" i="3" l="1"/>
  <c r="D60" i="3"/>
  <c r="C62" i="3" l="1"/>
  <c r="D61" i="3"/>
  <c r="C63" i="3" l="1"/>
  <c r="D62" i="3"/>
  <c r="D63" i="3" l="1"/>
  <c r="C64" i="3"/>
  <c r="D64" i="3" l="1"/>
  <c r="C65" i="3"/>
  <c r="D65" i="3" l="1"/>
  <c r="C66" i="3"/>
  <c r="C67" i="3" l="1"/>
  <c r="D66" i="3"/>
  <c r="D67" i="3" l="1"/>
  <c r="C68" i="3"/>
  <c r="C69" i="3" l="1"/>
  <c r="D68" i="3"/>
  <c r="D69" i="3" l="1"/>
  <c r="C70" i="3"/>
  <c r="D70" i="3" l="1"/>
  <c r="C71" i="3"/>
  <c r="D71" i="3" l="1"/>
  <c r="C73" i="3"/>
  <c r="D73" i="3" l="1"/>
  <c r="C74" i="3"/>
  <c r="D74" i="3" s="1"/>
</calcChain>
</file>

<file path=xl/sharedStrings.xml><?xml version="1.0" encoding="utf-8"?>
<sst xmlns="http://schemas.openxmlformats.org/spreadsheetml/2006/main" count="252" uniqueCount="161">
  <si>
    <t>Reference</t>
  </si>
  <si>
    <t>Position</t>
  </si>
  <si>
    <t>Field
Length</t>
  </si>
  <si>
    <t>Field
Name</t>
  </si>
  <si>
    <t>Defaulting &amp; Formatting Rules</t>
  </si>
  <si>
    <t>Comments / Sample Data</t>
  </si>
  <si>
    <t>First</t>
  </si>
  <si>
    <t>Last</t>
  </si>
  <si>
    <t>District Code</t>
  </si>
  <si>
    <t>Agg Level Number</t>
  </si>
  <si>
    <t>"4" - state
"6" - district
"7" - school
"8" - class/group</t>
  </si>
  <si>
    <t xml:space="preserve"> </t>
  </si>
  <si>
    <t>Leading zeroes
Blank for state records</t>
  </si>
  <si>
    <t>School Code</t>
  </si>
  <si>
    <t>Leading zeroes
Blank for state and district records</t>
  </si>
  <si>
    <t>Subject</t>
  </si>
  <si>
    <t>Default to S</t>
  </si>
  <si>
    <t>"S" - Science</t>
  </si>
  <si>
    <t>FILLER</t>
  </si>
  <si>
    <t>Cohort/Grade</t>
  </si>
  <si>
    <t>Maintain leading zero</t>
  </si>
  <si>
    <t>Agg Level Name</t>
  </si>
  <si>
    <t>Test Year</t>
  </si>
  <si>
    <t>Test Season</t>
  </si>
  <si>
    <t>Default to SPRING</t>
  </si>
  <si>
    <t>County Name</t>
  </si>
  <si>
    <t>Blank for State</t>
  </si>
  <si>
    <t>Number of Students with Valid Results</t>
  </si>
  <si>
    <t>Leading zeroes</t>
  </si>
  <si>
    <t>Mean Raw Score</t>
  </si>
  <si>
    <t>Mean Scale Score</t>
  </si>
  <si>
    <t>Number of Student at Performance Level 1</t>
  </si>
  <si>
    <t>Percent of Student at Performance Level 1</t>
  </si>
  <si>
    <t>Leading zeroes
Round to nearest whole number with .5 rounding up</t>
  </si>
  <si>
    <t>Number of Student at Performance Level 2</t>
  </si>
  <si>
    <t>Percent of Student at Performance Level 2</t>
  </si>
  <si>
    <t>Number of Student at Performance Level 3</t>
  </si>
  <si>
    <t>Percent of Student at Performance Level 3</t>
  </si>
  <si>
    <t>Number of Student at Performance Level 4</t>
  </si>
  <si>
    <t>Percent of Student at Performance Level 4</t>
  </si>
  <si>
    <t>Round to nearest whole number with .5 rounding up</t>
  </si>
  <si>
    <r>
      <rPr>
        <b/>
        <sz val="12"/>
        <color theme="0"/>
        <rFont val="Open Sans"/>
        <family val="2"/>
      </rPr>
      <t>Repeating group of Reporting Categories and SEP Reporting Categories</t>
    </r>
  </si>
  <si>
    <t>Reporting Category/SEP Reporting Category Mean Raw Score</t>
  </si>
  <si>
    <t>Number of Students Passing</t>
  </si>
  <si>
    <t>Leading zeros</t>
  </si>
  <si>
    <t>Percent of Students Passing</t>
  </si>
  <si>
    <t>Leading zeros
Round to whole number with .5 rounding up</t>
  </si>
  <si>
    <t>Students where Performance Level = 3, 4
Excludes students with Status Code set (per aggregation rules)</t>
  </si>
  <si>
    <t>For Pearson Use Only</t>
  </si>
  <si>
    <t>Blank for District and School files</t>
  </si>
  <si>
    <t>Number of Student at RC Performance Level 1 for Physical Science</t>
  </si>
  <si>
    <t>Percent of Student at RC Performance Level 1 for Physical Science</t>
  </si>
  <si>
    <t>Total Number of Students for Physical Science</t>
  </si>
  <si>
    <t>Number of Student at RC Performance Level 2 for Physical Science</t>
  </si>
  <si>
    <t>Percent of Student at RC Performance Level 2 for Physical Science</t>
  </si>
  <si>
    <t>Number of Student at RC Performance Level 3 for Physical Science</t>
  </si>
  <si>
    <t>Percent of Student at RC Performance Level 3 for Physical Science</t>
  </si>
  <si>
    <t>Total Number of Students for Earth and Space Science</t>
  </si>
  <si>
    <t>Number of Student at RC Performance Level 1 for Earth and Space Science</t>
  </si>
  <si>
    <t>Percent of Student at RC Performance Level 1 for Earth and Space Science</t>
  </si>
  <si>
    <t>Number of Student at RC Performance Level 2 for Earth and Space Science</t>
  </si>
  <si>
    <t>Percent of Student at RC Performance Level 2 for Earth and Space Science</t>
  </si>
  <si>
    <t>Number of Student at RC Performance Level 3 for Earth and Space Science</t>
  </si>
  <si>
    <t>Percent of Student at RC Performance Level 3 for Earth and Space Science</t>
  </si>
  <si>
    <t>Total Number of Students for Life Science</t>
  </si>
  <si>
    <t>Number of Student at RC Performance Level 1 for Life Science</t>
  </si>
  <si>
    <t>Percent of Student at RC Performance Level 1 for Life Science</t>
  </si>
  <si>
    <t>Number of Student at RC Performance Level 2 for Life Science</t>
  </si>
  <si>
    <t>Percent of Student at RC Performance Level 2 for Life Science</t>
  </si>
  <si>
    <t>Number of Student at RC Performance Level 3 for Life Science</t>
  </si>
  <si>
    <t>Percent of Student at RC Performance Level 3 for Life Science</t>
  </si>
  <si>
    <t>Total Number of Students for Investigating Practices</t>
  </si>
  <si>
    <t>Number of Student at RC Performance Level 1 for Investigating Practices</t>
  </si>
  <si>
    <t>Percent of Student at RC Performance Level 1 for Investigating Practices</t>
  </si>
  <si>
    <t>Number of Student at RC Performance Level 2 for Investigating Practices</t>
  </si>
  <si>
    <t>Percent of Student at RC Performance Level 2 for Investigating Practices</t>
  </si>
  <si>
    <t>Number of Student at RC Performance Level 3 for Investigating Practices</t>
  </si>
  <si>
    <t>Percent of Student at RC Performance Level 3 for Investigating Practices</t>
  </si>
  <si>
    <t>Total Number of Students for Sensemaking Practices</t>
  </si>
  <si>
    <t>Number of Student at RC Performance Level 1 for Sensemaking Practices</t>
  </si>
  <si>
    <t>Percent of Student at RC Performance Level 1 for Sensemaking Practices</t>
  </si>
  <si>
    <t>Number of Student at RC Performance Level 2 for Sensemaking Practices</t>
  </si>
  <si>
    <t>Percent of Student at RC Performance Level 2 for Sensemaking Practices</t>
  </si>
  <si>
    <t>Number of Student at RC Performance Level 3 for Sensemaking Practices</t>
  </si>
  <si>
    <t>Percent of Student at RC Performance Level 3 for Sensemaking Practices</t>
  </si>
  <si>
    <t>Total Number of Students for Critiquing Practices</t>
  </si>
  <si>
    <t>Number of Student at RC Performance Level 1 for Critiquing Practices</t>
  </si>
  <si>
    <t>Percent of Student at RC Performance Level 1 for Critiquing Practices</t>
  </si>
  <si>
    <t>Number of Student at RC Performance Level 2 for Critiquing Practices</t>
  </si>
  <si>
    <t>Percent of Student at RC Performance Level 2 for Critiquing Practices</t>
  </si>
  <si>
    <t>Number of Student at RC Performance Level 3 for Critiquing Practices</t>
  </si>
  <si>
    <t>Percent of Student at RC Performance Level 3 for Critiquing Practices</t>
  </si>
  <si>
    <t xml:space="preserve"> Header
Name</t>
  </si>
  <si>
    <t>Agg Level</t>
  </si>
  <si>
    <t>Dist Code</t>
  </si>
  <si>
    <t>Sch Code</t>
  </si>
  <si>
    <t>Filler</t>
  </si>
  <si>
    <t>Num Students Valid Results</t>
  </si>
  <si>
    <t>Num Students PL1</t>
  </si>
  <si>
    <t>Per Students PL1</t>
  </si>
  <si>
    <t>Per Students PL2</t>
  </si>
  <si>
    <t>Num Students PL2</t>
  </si>
  <si>
    <t>Num Students PL3</t>
  </si>
  <si>
    <t>Per Students PL3</t>
  </si>
  <si>
    <t>Per Students PL4</t>
  </si>
  <si>
    <t>Num Students PL4</t>
  </si>
  <si>
    <t>Num Students Passing</t>
  </si>
  <si>
    <t>Per Students Passing</t>
  </si>
  <si>
    <t>Num Students Physical Science</t>
  </si>
  <si>
    <t>Num Students Life Science</t>
  </si>
  <si>
    <t>Num Students Investigating Practices</t>
  </si>
  <si>
    <t>Num Students Sensemaking Practices</t>
  </si>
  <si>
    <t>Num Students Critiquing Practices</t>
  </si>
  <si>
    <t>Num Students RCPL1 Physical Science</t>
  </si>
  <si>
    <t>Per Students RCPL1 Physical Science</t>
  </si>
  <si>
    <t>Num Students RCPL2 Physical Science</t>
  </si>
  <si>
    <t>Per Students RCPL2 Physical Science</t>
  </si>
  <si>
    <t>Num Students RCPL3 Physical Science</t>
  </si>
  <si>
    <t>Per Students RCPL3 Physical Science</t>
  </si>
  <si>
    <t>Num Students RCPL1 Life Science</t>
  </si>
  <si>
    <t>Per Students RCPL1 Life Science</t>
  </si>
  <si>
    <t>Num Students RCPL2 Life Science</t>
  </si>
  <si>
    <t>Per Students RCPL2 Life Science</t>
  </si>
  <si>
    <t>Num Students RCPL3 Life Science</t>
  </si>
  <si>
    <t>Per Students RCPL3 Life Science</t>
  </si>
  <si>
    <t>Num Students RCPL1 Investigating Practices</t>
  </si>
  <si>
    <t>Per Students RCPL1 Investigating Practices</t>
  </si>
  <si>
    <t>Num Students RCPL2 Investigating Practices</t>
  </si>
  <si>
    <t>Per Students RCPL2 Investigating Practices</t>
  </si>
  <si>
    <t>Num Students RCPL3 Investigating Practices</t>
  </si>
  <si>
    <t>Per Students RCPL3 Investigating Practices</t>
  </si>
  <si>
    <t>Num Students RCPL1 Sensemaking Practices</t>
  </si>
  <si>
    <t>Per Students RCPL1 Sensemaking Practices</t>
  </si>
  <si>
    <t>Num Students RCPL2 Sensemaking Practices</t>
  </si>
  <si>
    <t>Per Students RCPL2 Sensemaking Practices</t>
  </si>
  <si>
    <t>Num Students RCPL3 Sensemaking Practices</t>
  </si>
  <si>
    <t>Per Students RCPL3 Sensemaking Practices</t>
  </si>
  <si>
    <t>Num Students RCPL1 Critiquing Practices</t>
  </si>
  <si>
    <t>Per Students RCPL1 Critiquing Practices</t>
  </si>
  <si>
    <t>Num Students RCPL2 Critiquing Practices</t>
  </si>
  <si>
    <t>Per Students RCPL2 Critiquing Practices</t>
  </si>
  <si>
    <t>Num Students RCPL3 Critiquing Practices</t>
  </si>
  <si>
    <t>Per Students RCPL3 Critiquing Practices</t>
  </si>
  <si>
    <t>Num Students Earth and Space Science</t>
  </si>
  <si>
    <t>Num Students RCPL1 for Earth and Space Science</t>
  </si>
  <si>
    <t>Per Students RCPL1 for Earth and Space Science</t>
  </si>
  <si>
    <t>Num Students RCPL2 for Earth and Space Science</t>
  </si>
  <si>
    <t>Per Students RCPL2 for Earth and Space Science</t>
  </si>
  <si>
    <t>Num Students RCPL3 for Earth and Space Science</t>
  </si>
  <si>
    <t>Per Students RCPL3 for Earth and Space Science</t>
  </si>
  <si>
    <t>Spring 2023 AzSCI Summary File Layout</t>
  </si>
  <si>
    <t>Column</t>
  </si>
  <si>
    <t>BL</t>
  </si>
  <si>
    <t>BM</t>
  </si>
  <si>
    <t>BN</t>
  </si>
  <si>
    <t>BO</t>
  </si>
  <si>
    <t>BP</t>
  </si>
  <si>
    <t>BQ</t>
  </si>
  <si>
    <t>BR</t>
  </si>
  <si>
    <t>Grades "05", "08" or Cohort "24"</t>
  </si>
  <si>
    <t>Default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</si>
</sst>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Open Sans"/>
      <family val="2"/>
      <scheme val="minor"/>
    </font>
    <font>
      <sz val="10"/>
      <name val="Open Sans"/>
      <family val="2"/>
    </font>
    <font>
      <b/>
      <sz val="14"/>
      <name val="Open Sans"/>
      <family val="2"/>
    </font>
    <font>
      <b/>
      <sz val="10"/>
      <color rgb="FFFFFFFF"/>
      <name val="Open Sans"/>
      <family val="2"/>
    </font>
    <font>
      <b/>
      <sz val="10"/>
      <color rgb="FFFF0000"/>
      <name val="Open Sans"/>
      <family val="2"/>
    </font>
    <font>
      <sz val="10"/>
      <name val="Arial"/>
      <family val="2"/>
    </font>
    <font>
      <sz val="10"/>
      <color rgb="FFFF0000"/>
      <name val="Open Sans"/>
      <family val="2"/>
    </font>
    <font>
      <sz val="11"/>
      <color theme="1"/>
      <name val="Open Sans"/>
      <family val="2"/>
      <scheme val="minor"/>
    </font>
    <font>
      <b/>
      <sz val="12"/>
      <color theme="0"/>
      <name val="Open Sans"/>
      <family val="2"/>
    </font>
    <font>
      <sz val="12"/>
      <name val="Open Sans"/>
      <family val="2"/>
    </font>
    <font>
      <sz val="12"/>
      <color rgb="FF000000"/>
      <name val="Open Sans"/>
      <family val="2"/>
    </font>
    <font>
      <b/>
      <sz val="10"/>
      <name val="Open Sans"/>
      <family val="2"/>
    </font>
    <font>
      <sz val="11"/>
      <color rgb="FFFF0000"/>
      <name val="Open Sans"/>
      <family val="2"/>
      <scheme val="minor"/>
    </font>
    <font>
      <sz val="10"/>
      <color theme="0"/>
      <name val="Open Sans"/>
      <family val="2"/>
    </font>
    <font>
      <b/>
      <sz val="10"/>
      <color rgb="FFFFFFFF"/>
      <name val="Open Sans"/>
      <family val="2"/>
      <scheme val="minor"/>
    </font>
    <font>
      <sz val="10"/>
      <name val="Open Sans"/>
      <family val="2"/>
      <scheme val="minor"/>
    </font>
    <font>
      <sz val="10"/>
      <color indexed="8"/>
      <name val="Arial"/>
      <family val="2"/>
    </font>
    <font>
      <sz val="11"/>
      <name val="Open San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rgb="FF1A7FA4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16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3" fillId="2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9" fillId="3" borderId="0" xfId="0" applyFont="1" applyFill="1" applyAlignment="1">
      <alignment vertical="top"/>
    </xf>
    <xf numFmtId="0" fontId="10" fillId="0" borderId="0" xfId="0" applyFont="1"/>
    <xf numFmtId="0" fontId="6" fillId="3" borderId="0" xfId="0" applyFont="1" applyFill="1" applyAlignment="1">
      <alignment vertical="top"/>
    </xf>
    <xf numFmtId="0" fontId="12" fillId="0" borderId="0" xfId="0" applyFont="1"/>
    <xf numFmtId="0" fontId="13" fillId="4" borderId="12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3" borderId="6" xfId="0" applyFont="1" applyFill="1" applyBorder="1"/>
    <xf numFmtId="0" fontId="3" fillId="2" borderId="5" xfId="0" applyFont="1" applyFill="1" applyBorder="1" applyAlignment="1">
      <alignment horizontal="center" vertical="top" wrapText="1"/>
    </xf>
    <xf numFmtId="0" fontId="1" fillId="3" borderId="8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vertical="top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" fillId="0" borderId="6" xfId="2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6" xfId="2" applyFont="1" applyFill="1" applyBorder="1" applyAlignment="1">
      <alignment horizontal="left" vertical="top" wrapText="1"/>
    </xf>
    <xf numFmtId="0" fontId="17" fillId="0" borderId="6" xfId="0" applyFont="1" applyFill="1" applyBorder="1"/>
    <xf numFmtId="0" fontId="1" fillId="0" borderId="6" xfId="2" applyFont="1" applyFill="1" applyBorder="1" applyAlignment="1">
      <alignment vertical="top"/>
    </xf>
    <xf numFmtId="0" fontId="15" fillId="0" borderId="1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/>
    </xf>
    <xf numFmtId="0" fontId="1" fillId="0" borderId="6" xfId="5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6" xfId="5" applyFont="1" applyFill="1" applyBorder="1" applyAlignment="1">
      <alignment horizontal="left" vertical="top"/>
    </xf>
    <xf numFmtId="0" fontId="15" fillId="0" borderId="6" xfId="5" applyFont="1" applyFill="1" applyBorder="1" applyAlignment="1">
      <alignment horizontal="left" vertical="top" wrapText="1"/>
    </xf>
  </cellXfs>
  <cellStyles count="6">
    <cellStyle name="Normal" xfId="0" builtinId="0"/>
    <cellStyle name="Normal 2" xfId="2" xr:uid="{9E2B00A8-8EA5-974F-B74F-C6770EBD0DA7}"/>
    <cellStyle name="Normal 2 2" xfId="3" xr:uid="{2FDA1F68-E3C3-42A1-A173-CE6689A3C497}"/>
    <cellStyle name="Normal 3 2 2" xfId="1" xr:uid="{00000000-0005-0000-0000-000002000000}"/>
    <cellStyle name="Normal 5" xfId="4" xr:uid="{730C77AA-B820-45C6-B982-3FDCD2729C2B}"/>
    <cellStyle name="Normal_Layout" xfId="5" xr:uid="{D67DCB66-4D6F-4C48-ADA0-1FA7EF3474BF}"/>
  </cellStyles>
  <dxfs count="0"/>
  <tableStyles count="0" defaultTableStyle="TableStyleMedium2" defaultPivotStyle="PivotStyleLight16"/>
  <colors>
    <mruColors>
      <color rgb="FFFFCCFF"/>
      <color rgb="FF12B2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4"/>
  <sheetViews>
    <sheetView tabSelected="1" zoomScaleNormal="10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ColWidth="8.77734375" defaultRowHeight="16.5" x14ac:dyDescent="0.3"/>
  <cols>
    <col min="1" max="1" width="5" customWidth="1"/>
    <col min="2" max="2" width="7.6640625" customWidth="1"/>
    <col min="3" max="3" width="4" bestFit="1" customWidth="1"/>
    <col min="4" max="4" width="3.77734375" bestFit="1" customWidth="1"/>
    <col min="5" max="5" width="5.88671875" bestFit="1" customWidth="1"/>
    <col min="6" max="7" width="21.77734375" customWidth="1"/>
    <col min="8" max="8" width="25.21875" customWidth="1"/>
    <col min="9" max="9" width="37.77734375" customWidth="1"/>
    <col min="10" max="10" width="0.77734375" customWidth="1"/>
  </cols>
  <sheetData>
    <row r="1" spans="1:10" ht="21" x14ac:dyDescent="0.4">
      <c r="A1" s="1" t="s">
        <v>150</v>
      </c>
      <c r="B1" s="1"/>
      <c r="C1" s="6"/>
      <c r="D1" s="6"/>
      <c r="E1" s="6"/>
      <c r="F1" s="2"/>
      <c r="G1" s="2"/>
      <c r="H1" s="2"/>
      <c r="I1" s="2"/>
      <c r="J1" s="3"/>
    </row>
    <row r="2" spans="1:10" x14ac:dyDescent="0.3">
      <c r="A2" s="18" t="s">
        <v>0</v>
      </c>
      <c r="B2" s="24" t="s">
        <v>151</v>
      </c>
      <c r="C2" s="14" t="s">
        <v>1</v>
      </c>
      <c r="D2" s="20"/>
      <c r="E2" s="14" t="s">
        <v>2</v>
      </c>
      <c r="F2" s="14" t="s">
        <v>3</v>
      </c>
      <c r="G2" s="22" t="s">
        <v>92</v>
      </c>
      <c r="H2" s="14" t="s">
        <v>4</v>
      </c>
      <c r="I2" s="16" t="s">
        <v>5</v>
      </c>
      <c r="J2" s="3"/>
    </row>
    <row r="3" spans="1:10" ht="30" x14ac:dyDescent="0.3">
      <c r="A3" s="19"/>
      <c r="B3" s="25"/>
      <c r="C3" s="4" t="s">
        <v>6</v>
      </c>
      <c r="D3" s="4" t="s">
        <v>7</v>
      </c>
      <c r="E3" s="21"/>
      <c r="F3" s="15"/>
      <c r="G3" s="23"/>
      <c r="H3" s="15"/>
      <c r="I3" s="17"/>
      <c r="J3" s="3"/>
    </row>
    <row r="4" spans="1:10" ht="60" x14ac:dyDescent="0.3">
      <c r="A4" s="31">
        <v>1</v>
      </c>
      <c r="B4" s="36" t="str">
        <f>SUBSTITUTE(ADDRESS(1,A4,4),1,"")</f>
        <v>A</v>
      </c>
      <c r="C4" s="26">
        <v>1</v>
      </c>
      <c r="D4" s="26">
        <f t="shared" ref="D4" si="0">SUM(C4+E4)-1</f>
        <v>1</v>
      </c>
      <c r="E4" s="26">
        <v>1</v>
      </c>
      <c r="F4" s="27" t="s">
        <v>9</v>
      </c>
      <c r="G4" s="39" t="s">
        <v>93</v>
      </c>
      <c r="H4" s="28" t="s">
        <v>10</v>
      </c>
      <c r="I4" s="28" t="s">
        <v>11</v>
      </c>
      <c r="J4" s="3"/>
    </row>
    <row r="5" spans="1:10" ht="30" x14ac:dyDescent="0.3">
      <c r="A5" s="31">
        <f>A4+1</f>
        <v>2</v>
      </c>
      <c r="B5" s="36" t="str">
        <f t="shared" ref="B5:B37" si="1">SUBSTITUTE(ADDRESS(1,A5,4),1,"")</f>
        <v>B</v>
      </c>
      <c r="C5" s="26">
        <f t="shared" ref="C5" si="2">C4+E4</f>
        <v>2</v>
      </c>
      <c r="D5" s="26">
        <f t="shared" ref="D5:D74" si="3">SUM(C5+E5)-1</f>
        <v>8</v>
      </c>
      <c r="E5" s="26">
        <v>7</v>
      </c>
      <c r="F5" s="37" t="s">
        <v>8</v>
      </c>
      <c r="G5" s="39" t="s">
        <v>94</v>
      </c>
      <c r="H5" s="28" t="s">
        <v>12</v>
      </c>
      <c r="I5" s="40"/>
      <c r="J5" s="3"/>
    </row>
    <row r="6" spans="1:10" ht="30" x14ac:dyDescent="0.3">
      <c r="A6" s="31">
        <f>A5+1</f>
        <v>3</v>
      </c>
      <c r="B6" s="36" t="str">
        <f t="shared" si="1"/>
        <v>C</v>
      </c>
      <c r="C6" s="26">
        <f t="shared" ref="C6:C74" si="4">C5+E5</f>
        <v>9</v>
      </c>
      <c r="D6" s="26">
        <f t="shared" si="3"/>
        <v>15</v>
      </c>
      <c r="E6" s="26">
        <v>7</v>
      </c>
      <c r="F6" s="37" t="s">
        <v>13</v>
      </c>
      <c r="G6" s="39" t="s">
        <v>95</v>
      </c>
      <c r="H6" s="28" t="s">
        <v>14</v>
      </c>
      <c r="I6" s="40"/>
      <c r="J6" s="3"/>
    </row>
    <row r="7" spans="1:10" x14ac:dyDescent="0.3">
      <c r="A7" s="31">
        <f t="shared" ref="A7:A74" si="5">A6+1</f>
        <v>4</v>
      </c>
      <c r="B7" s="36" t="str">
        <f t="shared" si="1"/>
        <v>D</v>
      </c>
      <c r="C7" s="26">
        <f t="shared" si="4"/>
        <v>16</v>
      </c>
      <c r="D7" s="26">
        <f t="shared" si="3"/>
        <v>16</v>
      </c>
      <c r="E7" s="26">
        <v>1</v>
      </c>
      <c r="F7" s="37" t="s">
        <v>15</v>
      </c>
      <c r="G7" s="39" t="s">
        <v>15</v>
      </c>
      <c r="H7" s="28" t="s">
        <v>16</v>
      </c>
      <c r="I7" s="28" t="s">
        <v>17</v>
      </c>
      <c r="J7" s="3"/>
    </row>
    <row r="8" spans="1:10" x14ac:dyDescent="0.3">
      <c r="A8" s="31">
        <f t="shared" si="5"/>
        <v>5</v>
      </c>
      <c r="B8" s="36" t="str">
        <f t="shared" si="1"/>
        <v>E</v>
      </c>
      <c r="C8" s="26">
        <f t="shared" si="4"/>
        <v>17</v>
      </c>
      <c r="D8" s="26">
        <f t="shared" si="3"/>
        <v>17</v>
      </c>
      <c r="E8" s="26">
        <v>1</v>
      </c>
      <c r="F8" s="37" t="s">
        <v>18</v>
      </c>
      <c r="G8" s="39" t="s">
        <v>96</v>
      </c>
      <c r="H8" s="28"/>
      <c r="I8" s="41"/>
      <c r="J8" s="3"/>
    </row>
    <row r="9" spans="1:10" x14ac:dyDescent="0.3">
      <c r="A9" s="31">
        <f t="shared" si="5"/>
        <v>6</v>
      </c>
      <c r="B9" s="36" t="str">
        <f t="shared" si="1"/>
        <v>F</v>
      </c>
      <c r="C9" s="26">
        <f t="shared" si="4"/>
        <v>18</v>
      </c>
      <c r="D9" s="26">
        <f t="shared" si="3"/>
        <v>19</v>
      </c>
      <c r="E9" s="26">
        <v>2</v>
      </c>
      <c r="F9" s="37" t="s">
        <v>19</v>
      </c>
      <c r="G9" s="42" t="s">
        <v>19</v>
      </c>
      <c r="H9" s="28" t="s">
        <v>20</v>
      </c>
      <c r="I9" s="28" t="s">
        <v>159</v>
      </c>
      <c r="J9" s="3"/>
    </row>
    <row r="10" spans="1:10" x14ac:dyDescent="0.3">
      <c r="A10" s="31">
        <f t="shared" si="5"/>
        <v>7</v>
      </c>
      <c r="B10" s="36" t="str">
        <f t="shared" si="1"/>
        <v>G</v>
      </c>
      <c r="C10" s="26">
        <f t="shared" si="4"/>
        <v>20</v>
      </c>
      <c r="D10" s="26">
        <f t="shared" si="3"/>
        <v>54</v>
      </c>
      <c r="E10" s="26">
        <v>35</v>
      </c>
      <c r="F10" s="37" t="s">
        <v>21</v>
      </c>
      <c r="G10" s="39" t="s">
        <v>21</v>
      </c>
      <c r="H10" s="28"/>
      <c r="I10" s="40"/>
      <c r="J10" s="3"/>
    </row>
    <row r="11" spans="1:10" x14ac:dyDescent="0.3">
      <c r="A11" s="31">
        <f t="shared" si="5"/>
        <v>8</v>
      </c>
      <c r="B11" s="36" t="str">
        <f t="shared" si="1"/>
        <v>H</v>
      </c>
      <c r="C11" s="26">
        <f t="shared" si="4"/>
        <v>55</v>
      </c>
      <c r="D11" s="26">
        <f t="shared" si="3"/>
        <v>59</v>
      </c>
      <c r="E11" s="26">
        <v>5</v>
      </c>
      <c r="F11" s="37" t="s">
        <v>18</v>
      </c>
      <c r="G11" s="43" t="s">
        <v>96</v>
      </c>
      <c r="H11" s="28" t="s">
        <v>11</v>
      </c>
      <c r="I11" s="40"/>
      <c r="J11" s="3"/>
    </row>
    <row r="12" spans="1:10" x14ac:dyDescent="0.3">
      <c r="A12" s="31">
        <f t="shared" si="5"/>
        <v>9</v>
      </c>
      <c r="B12" s="36" t="str">
        <f t="shared" si="1"/>
        <v>I</v>
      </c>
      <c r="C12" s="26">
        <f t="shared" si="4"/>
        <v>60</v>
      </c>
      <c r="D12" s="26">
        <f t="shared" si="3"/>
        <v>63</v>
      </c>
      <c r="E12" s="26">
        <v>4</v>
      </c>
      <c r="F12" s="37" t="s">
        <v>22</v>
      </c>
      <c r="G12" s="39" t="s">
        <v>22</v>
      </c>
      <c r="H12" s="28" t="s">
        <v>160</v>
      </c>
      <c r="I12" s="41"/>
      <c r="J12" s="3"/>
    </row>
    <row r="13" spans="1:10" x14ac:dyDescent="0.3">
      <c r="A13" s="31">
        <f t="shared" si="5"/>
        <v>10</v>
      </c>
      <c r="B13" s="36" t="str">
        <f t="shared" si="1"/>
        <v>J</v>
      </c>
      <c r="C13" s="26">
        <f t="shared" si="4"/>
        <v>64</v>
      </c>
      <c r="D13" s="26">
        <f t="shared" si="3"/>
        <v>69</v>
      </c>
      <c r="E13" s="26">
        <v>6</v>
      </c>
      <c r="F13" s="37" t="s">
        <v>23</v>
      </c>
      <c r="G13" s="39" t="s">
        <v>23</v>
      </c>
      <c r="H13" s="28" t="s">
        <v>24</v>
      </c>
      <c r="I13" s="41"/>
      <c r="J13" s="5"/>
    </row>
    <row r="14" spans="1:10" x14ac:dyDescent="0.3">
      <c r="A14" s="31">
        <f t="shared" si="5"/>
        <v>11</v>
      </c>
      <c r="B14" s="36" t="str">
        <f t="shared" si="1"/>
        <v>K</v>
      </c>
      <c r="C14" s="26">
        <f t="shared" si="4"/>
        <v>70</v>
      </c>
      <c r="D14" s="26">
        <f t="shared" si="3"/>
        <v>78</v>
      </c>
      <c r="E14" s="26">
        <v>9</v>
      </c>
      <c r="F14" s="37" t="s">
        <v>18</v>
      </c>
      <c r="G14" s="39" t="s">
        <v>96</v>
      </c>
      <c r="H14" s="28" t="s">
        <v>11</v>
      </c>
      <c r="I14" s="40"/>
      <c r="J14" s="3"/>
    </row>
    <row r="15" spans="1:10" x14ac:dyDescent="0.3">
      <c r="A15" s="31">
        <f t="shared" si="5"/>
        <v>12</v>
      </c>
      <c r="B15" s="36" t="str">
        <f t="shared" si="1"/>
        <v>L</v>
      </c>
      <c r="C15" s="26">
        <f t="shared" si="4"/>
        <v>79</v>
      </c>
      <c r="D15" s="26">
        <f t="shared" si="3"/>
        <v>108</v>
      </c>
      <c r="E15" s="26">
        <v>30</v>
      </c>
      <c r="F15" s="27" t="s">
        <v>25</v>
      </c>
      <c r="G15" s="27" t="s">
        <v>25</v>
      </c>
      <c r="H15" s="28" t="s">
        <v>26</v>
      </c>
      <c r="I15" s="28" t="s">
        <v>11</v>
      </c>
      <c r="J15" s="3"/>
    </row>
    <row r="16" spans="1:10" x14ac:dyDescent="0.3">
      <c r="A16" s="31">
        <f t="shared" si="5"/>
        <v>13</v>
      </c>
      <c r="B16" s="36" t="str">
        <f t="shared" si="1"/>
        <v>M</v>
      </c>
      <c r="C16" s="26">
        <f t="shared" si="4"/>
        <v>109</v>
      </c>
      <c r="D16" s="26">
        <f t="shared" si="3"/>
        <v>119</v>
      </c>
      <c r="E16" s="26">
        <v>11</v>
      </c>
      <c r="F16" s="37" t="s">
        <v>18</v>
      </c>
      <c r="G16" s="39" t="s">
        <v>96</v>
      </c>
      <c r="H16" s="28" t="s">
        <v>11</v>
      </c>
      <c r="I16" s="40"/>
      <c r="J16" s="3"/>
    </row>
    <row r="17" spans="1:10" ht="30" x14ac:dyDescent="0.3">
      <c r="A17" s="31">
        <f t="shared" si="5"/>
        <v>14</v>
      </c>
      <c r="B17" s="36" t="str">
        <f t="shared" si="1"/>
        <v>N</v>
      </c>
      <c r="C17" s="26">
        <f t="shared" si="4"/>
        <v>120</v>
      </c>
      <c r="D17" s="26">
        <f t="shared" si="3"/>
        <v>125</v>
      </c>
      <c r="E17" s="26">
        <v>6</v>
      </c>
      <c r="F17" s="27" t="s">
        <v>27</v>
      </c>
      <c r="G17" s="39" t="s">
        <v>97</v>
      </c>
      <c r="H17" s="28" t="s">
        <v>28</v>
      </c>
      <c r="I17" s="38"/>
      <c r="J17" s="3"/>
    </row>
    <row r="18" spans="1:10" ht="30" x14ac:dyDescent="0.3">
      <c r="A18" s="31">
        <f t="shared" si="5"/>
        <v>15</v>
      </c>
      <c r="B18" s="36" t="str">
        <f t="shared" si="1"/>
        <v>O</v>
      </c>
      <c r="C18" s="26">
        <f t="shared" si="4"/>
        <v>126</v>
      </c>
      <c r="D18" s="26">
        <f t="shared" si="3"/>
        <v>129</v>
      </c>
      <c r="E18" s="26">
        <v>4</v>
      </c>
      <c r="F18" s="27" t="s">
        <v>29</v>
      </c>
      <c r="G18" s="27" t="s">
        <v>29</v>
      </c>
      <c r="H18" s="28" t="s">
        <v>40</v>
      </c>
      <c r="I18" s="38"/>
      <c r="J18" s="3"/>
    </row>
    <row r="19" spans="1:10" ht="30" x14ac:dyDescent="0.3">
      <c r="A19" s="31">
        <f t="shared" si="5"/>
        <v>16</v>
      </c>
      <c r="B19" s="36" t="str">
        <f t="shared" si="1"/>
        <v>P</v>
      </c>
      <c r="C19" s="26">
        <f t="shared" si="4"/>
        <v>130</v>
      </c>
      <c r="D19" s="26">
        <f t="shared" si="3"/>
        <v>133</v>
      </c>
      <c r="E19" s="26">
        <v>4</v>
      </c>
      <c r="F19" s="27" t="s">
        <v>30</v>
      </c>
      <c r="G19" s="27" t="s">
        <v>30</v>
      </c>
      <c r="H19" s="28" t="s">
        <v>40</v>
      </c>
      <c r="I19" s="38"/>
      <c r="J19" s="3"/>
    </row>
    <row r="20" spans="1:10" ht="30" x14ac:dyDescent="0.3">
      <c r="A20" s="31">
        <f t="shared" si="5"/>
        <v>17</v>
      </c>
      <c r="B20" s="36" t="str">
        <f t="shared" si="1"/>
        <v>Q</v>
      </c>
      <c r="C20" s="26">
        <f t="shared" si="4"/>
        <v>134</v>
      </c>
      <c r="D20" s="26">
        <f t="shared" si="3"/>
        <v>139</v>
      </c>
      <c r="E20" s="26">
        <v>6</v>
      </c>
      <c r="F20" s="27" t="s">
        <v>31</v>
      </c>
      <c r="G20" s="27" t="s">
        <v>98</v>
      </c>
      <c r="H20" s="28" t="s">
        <v>28</v>
      </c>
      <c r="I20" s="38"/>
      <c r="J20" s="3"/>
    </row>
    <row r="21" spans="1:10" ht="45" x14ac:dyDescent="0.3">
      <c r="A21" s="31">
        <f t="shared" si="5"/>
        <v>18</v>
      </c>
      <c r="B21" s="36" t="str">
        <f t="shared" si="1"/>
        <v>R</v>
      </c>
      <c r="C21" s="26">
        <f t="shared" si="4"/>
        <v>140</v>
      </c>
      <c r="D21" s="26">
        <f t="shared" si="3"/>
        <v>142</v>
      </c>
      <c r="E21" s="26">
        <v>3</v>
      </c>
      <c r="F21" s="27" t="s">
        <v>32</v>
      </c>
      <c r="G21" s="27" t="s">
        <v>99</v>
      </c>
      <c r="H21" s="28" t="s">
        <v>33</v>
      </c>
      <c r="I21" s="38"/>
      <c r="J21" s="3"/>
    </row>
    <row r="22" spans="1:10" ht="30" x14ac:dyDescent="0.3">
      <c r="A22" s="31">
        <f t="shared" si="5"/>
        <v>19</v>
      </c>
      <c r="B22" s="36" t="str">
        <f t="shared" si="1"/>
        <v>S</v>
      </c>
      <c r="C22" s="26">
        <f t="shared" si="4"/>
        <v>143</v>
      </c>
      <c r="D22" s="26">
        <f t="shared" si="3"/>
        <v>148</v>
      </c>
      <c r="E22" s="26">
        <v>6</v>
      </c>
      <c r="F22" s="27" t="s">
        <v>34</v>
      </c>
      <c r="G22" s="27" t="s">
        <v>101</v>
      </c>
      <c r="H22" s="28" t="s">
        <v>28</v>
      </c>
      <c r="I22" s="38"/>
      <c r="J22" s="3"/>
    </row>
    <row r="23" spans="1:10" ht="45" x14ac:dyDescent="0.3">
      <c r="A23" s="31">
        <f t="shared" si="5"/>
        <v>20</v>
      </c>
      <c r="B23" s="36" t="str">
        <f t="shared" si="1"/>
        <v>T</v>
      </c>
      <c r="C23" s="26">
        <f t="shared" si="4"/>
        <v>149</v>
      </c>
      <c r="D23" s="26">
        <f t="shared" si="3"/>
        <v>151</v>
      </c>
      <c r="E23" s="26">
        <v>3</v>
      </c>
      <c r="F23" s="27" t="s">
        <v>35</v>
      </c>
      <c r="G23" s="27" t="s">
        <v>100</v>
      </c>
      <c r="H23" s="28" t="s">
        <v>33</v>
      </c>
      <c r="I23" s="38"/>
      <c r="J23" s="3"/>
    </row>
    <row r="24" spans="1:10" ht="30" x14ac:dyDescent="0.3">
      <c r="A24" s="31">
        <f t="shared" si="5"/>
        <v>21</v>
      </c>
      <c r="B24" s="36" t="str">
        <f t="shared" si="1"/>
        <v>U</v>
      </c>
      <c r="C24" s="26">
        <f t="shared" si="4"/>
        <v>152</v>
      </c>
      <c r="D24" s="26">
        <f t="shared" si="3"/>
        <v>157</v>
      </c>
      <c r="E24" s="26">
        <v>6</v>
      </c>
      <c r="F24" s="27" t="s">
        <v>36</v>
      </c>
      <c r="G24" s="27" t="s">
        <v>102</v>
      </c>
      <c r="H24" s="28" t="s">
        <v>28</v>
      </c>
      <c r="I24" s="38"/>
      <c r="J24" s="3"/>
    </row>
    <row r="25" spans="1:10" ht="45" x14ac:dyDescent="0.3">
      <c r="A25" s="31">
        <f t="shared" si="5"/>
        <v>22</v>
      </c>
      <c r="B25" s="36" t="str">
        <f t="shared" si="1"/>
        <v>V</v>
      </c>
      <c r="C25" s="26">
        <f t="shared" si="4"/>
        <v>158</v>
      </c>
      <c r="D25" s="26">
        <f t="shared" si="3"/>
        <v>160</v>
      </c>
      <c r="E25" s="26">
        <v>3</v>
      </c>
      <c r="F25" s="27" t="s">
        <v>37</v>
      </c>
      <c r="G25" s="27" t="s">
        <v>103</v>
      </c>
      <c r="H25" s="28" t="s">
        <v>33</v>
      </c>
      <c r="I25" s="38"/>
      <c r="J25" s="3"/>
    </row>
    <row r="26" spans="1:10" ht="30" x14ac:dyDescent="0.3">
      <c r="A26" s="31">
        <f t="shared" si="5"/>
        <v>23</v>
      </c>
      <c r="B26" s="36" t="str">
        <f t="shared" si="1"/>
        <v>W</v>
      </c>
      <c r="C26" s="26">
        <f t="shared" si="4"/>
        <v>161</v>
      </c>
      <c r="D26" s="26">
        <f t="shared" si="3"/>
        <v>166</v>
      </c>
      <c r="E26" s="26">
        <v>6</v>
      </c>
      <c r="F26" s="27" t="s">
        <v>38</v>
      </c>
      <c r="G26" s="27" t="s">
        <v>105</v>
      </c>
      <c r="H26" s="28" t="s">
        <v>28</v>
      </c>
      <c r="I26" s="38"/>
      <c r="J26" s="3"/>
    </row>
    <row r="27" spans="1:10" ht="45" x14ac:dyDescent="0.3">
      <c r="A27" s="31">
        <f t="shared" si="5"/>
        <v>24</v>
      </c>
      <c r="B27" s="36" t="str">
        <f t="shared" si="1"/>
        <v>X</v>
      </c>
      <c r="C27" s="26">
        <f t="shared" si="4"/>
        <v>167</v>
      </c>
      <c r="D27" s="26">
        <f t="shared" si="3"/>
        <v>169</v>
      </c>
      <c r="E27" s="26">
        <v>3</v>
      </c>
      <c r="F27" s="27" t="s">
        <v>39</v>
      </c>
      <c r="G27" s="27" t="s">
        <v>104</v>
      </c>
      <c r="H27" s="28" t="s">
        <v>33</v>
      </c>
      <c r="I27" s="38"/>
      <c r="J27" s="3"/>
    </row>
    <row r="28" spans="1:10" s="10" customFormat="1" ht="45" x14ac:dyDescent="0.3">
      <c r="A28" s="26">
        <f t="shared" si="5"/>
        <v>25</v>
      </c>
      <c r="B28" s="36" t="str">
        <f t="shared" si="1"/>
        <v>Y</v>
      </c>
      <c r="C28" s="26">
        <f t="shared" si="4"/>
        <v>170</v>
      </c>
      <c r="D28" s="26">
        <f t="shared" ref="D28:D29" si="6">SUM(C28+E28)-1</f>
        <v>176</v>
      </c>
      <c r="E28" s="26">
        <v>7</v>
      </c>
      <c r="F28" s="27" t="s">
        <v>43</v>
      </c>
      <c r="G28" s="27" t="s">
        <v>106</v>
      </c>
      <c r="H28" s="28" t="s">
        <v>44</v>
      </c>
      <c r="I28" s="28" t="s">
        <v>47</v>
      </c>
      <c r="J28" s="9"/>
    </row>
    <row r="29" spans="1:10" ht="45" x14ac:dyDescent="0.3">
      <c r="A29" s="26">
        <f t="shared" si="5"/>
        <v>26</v>
      </c>
      <c r="B29" s="36" t="str">
        <f t="shared" si="1"/>
        <v>Z</v>
      </c>
      <c r="C29" s="26">
        <f t="shared" si="4"/>
        <v>177</v>
      </c>
      <c r="D29" s="26">
        <f t="shared" si="6"/>
        <v>179</v>
      </c>
      <c r="E29" s="26">
        <v>3</v>
      </c>
      <c r="F29" s="27" t="s">
        <v>45</v>
      </c>
      <c r="G29" s="27" t="s">
        <v>107</v>
      </c>
      <c r="H29" s="28" t="s">
        <v>46</v>
      </c>
      <c r="I29" s="34"/>
      <c r="J29" s="3"/>
    </row>
    <row r="30" spans="1:10" ht="30" x14ac:dyDescent="0.3">
      <c r="A30" s="26">
        <f t="shared" si="5"/>
        <v>27</v>
      </c>
      <c r="B30" s="36" t="str">
        <f t="shared" si="1"/>
        <v>AA</v>
      </c>
      <c r="C30" s="26">
        <f t="shared" ref="C30:C31" si="7">C29+E29</f>
        <v>180</v>
      </c>
      <c r="D30" s="26">
        <f t="shared" ref="D30:D31" si="8">SUM(C30+E30)-1</f>
        <v>185</v>
      </c>
      <c r="E30" s="26">
        <v>6</v>
      </c>
      <c r="F30" s="27" t="s">
        <v>52</v>
      </c>
      <c r="G30" s="27" t="s">
        <v>108</v>
      </c>
      <c r="H30" s="28" t="s">
        <v>28</v>
      </c>
      <c r="I30" s="38"/>
      <c r="J30" s="3"/>
    </row>
    <row r="31" spans="1:10" s="10" customFormat="1" ht="45" x14ac:dyDescent="0.3">
      <c r="A31" s="26">
        <f t="shared" si="5"/>
        <v>28</v>
      </c>
      <c r="B31" s="36" t="str">
        <f t="shared" si="1"/>
        <v>AB</v>
      </c>
      <c r="C31" s="26">
        <f t="shared" si="7"/>
        <v>186</v>
      </c>
      <c r="D31" s="26">
        <f t="shared" si="8"/>
        <v>191</v>
      </c>
      <c r="E31" s="26">
        <v>6</v>
      </c>
      <c r="F31" s="27" t="s">
        <v>50</v>
      </c>
      <c r="G31" s="27" t="s">
        <v>113</v>
      </c>
      <c r="H31" s="28" t="s">
        <v>28</v>
      </c>
      <c r="I31" s="38"/>
      <c r="J31" s="9"/>
    </row>
    <row r="32" spans="1:10" s="10" customFormat="1" ht="45" x14ac:dyDescent="0.3">
      <c r="A32" s="26">
        <f t="shared" si="5"/>
        <v>29</v>
      </c>
      <c r="B32" s="36" t="str">
        <f t="shared" si="1"/>
        <v>AC</v>
      </c>
      <c r="C32" s="26">
        <f t="shared" ref="C32:C33" si="9">C31+E31</f>
        <v>192</v>
      </c>
      <c r="D32" s="26">
        <f t="shared" ref="D32:D33" si="10">SUM(C32+E32)-1</f>
        <v>194</v>
      </c>
      <c r="E32" s="26">
        <v>3</v>
      </c>
      <c r="F32" s="27" t="s">
        <v>51</v>
      </c>
      <c r="G32" s="27" t="s">
        <v>114</v>
      </c>
      <c r="H32" s="28" t="s">
        <v>33</v>
      </c>
      <c r="I32" s="38"/>
      <c r="J32" s="9"/>
    </row>
    <row r="33" spans="1:10" s="10" customFormat="1" ht="45" x14ac:dyDescent="0.3">
      <c r="A33" s="26">
        <f t="shared" si="5"/>
        <v>30</v>
      </c>
      <c r="B33" s="36" t="str">
        <f t="shared" si="1"/>
        <v>AD</v>
      </c>
      <c r="C33" s="26">
        <f t="shared" si="9"/>
        <v>195</v>
      </c>
      <c r="D33" s="26">
        <f t="shared" si="10"/>
        <v>200</v>
      </c>
      <c r="E33" s="26">
        <v>6</v>
      </c>
      <c r="F33" s="27" t="s">
        <v>53</v>
      </c>
      <c r="G33" s="27" t="s">
        <v>115</v>
      </c>
      <c r="H33" s="28" t="s">
        <v>28</v>
      </c>
      <c r="I33" s="38"/>
      <c r="J33" s="9"/>
    </row>
    <row r="34" spans="1:10" s="10" customFormat="1" ht="45" x14ac:dyDescent="0.3">
      <c r="A34" s="26">
        <f t="shared" si="5"/>
        <v>31</v>
      </c>
      <c r="B34" s="36" t="str">
        <f t="shared" si="1"/>
        <v>AE</v>
      </c>
      <c r="C34" s="26">
        <f t="shared" ref="C34:C36" si="11">C33+E33</f>
        <v>201</v>
      </c>
      <c r="D34" s="26">
        <f t="shared" ref="D34:D36" si="12">SUM(C34+E34)-1</f>
        <v>203</v>
      </c>
      <c r="E34" s="26">
        <v>3</v>
      </c>
      <c r="F34" s="27" t="s">
        <v>54</v>
      </c>
      <c r="G34" s="27" t="s">
        <v>116</v>
      </c>
      <c r="H34" s="28" t="s">
        <v>33</v>
      </c>
      <c r="I34" s="38"/>
      <c r="J34" s="9"/>
    </row>
    <row r="35" spans="1:10" s="10" customFormat="1" ht="45" x14ac:dyDescent="0.3">
      <c r="A35" s="26">
        <f t="shared" si="5"/>
        <v>32</v>
      </c>
      <c r="B35" s="36" t="str">
        <f t="shared" si="1"/>
        <v>AF</v>
      </c>
      <c r="C35" s="26">
        <f t="shared" si="11"/>
        <v>204</v>
      </c>
      <c r="D35" s="26">
        <f t="shared" si="12"/>
        <v>209</v>
      </c>
      <c r="E35" s="26">
        <v>6</v>
      </c>
      <c r="F35" s="27" t="s">
        <v>55</v>
      </c>
      <c r="G35" s="27" t="s">
        <v>117</v>
      </c>
      <c r="H35" s="28" t="s">
        <v>28</v>
      </c>
      <c r="I35" s="38"/>
      <c r="J35" s="9"/>
    </row>
    <row r="36" spans="1:10" s="10" customFormat="1" ht="45" x14ac:dyDescent="0.3">
      <c r="A36" s="26">
        <f t="shared" si="5"/>
        <v>33</v>
      </c>
      <c r="B36" s="36" t="str">
        <f t="shared" si="1"/>
        <v>AG</v>
      </c>
      <c r="C36" s="26">
        <f t="shared" si="11"/>
        <v>210</v>
      </c>
      <c r="D36" s="26">
        <f t="shared" si="12"/>
        <v>212</v>
      </c>
      <c r="E36" s="26">
        <v>3</v>
      </c>
      <c r="F36" s="27" t="s">
        <v>56</v>
      </c>
      <c r="G36" s="27" t="s">
        <v>118</v>
      </c>
      <c r="H36" s="28" t="s">
        <v>33</v>
      </c>
      <c r="I36" s="38"/>
      <c r="J36" s="9"/>
    </row>
    <row r="37" spans="1:10" ht="30" x14ac:dyDescent="0.3">
      <c r="A37" s="26">
        <f t="shared" si="5"/>
        <v>34</v>
      </c>
      <c r="B37" s="36" t="str">
        <f t="shared" si="1"/>
        <v>AH</v>
      </c>
      <c r="C37" s="26">
        <f t="shared" ref="C37" si="13">C36+E36</f>
        <v>213</v>
      </c>
      <c r="D37" s="26">
        <f t="shared" ref="D37" si="14">SUM(C37+E37)-1</f>
        <v>218</v>
      </c>
      <c r="E37" s="26">
        <v>6</v>
      </c>
      <c r="F37" s="27" t="s">
        <v>57</v>
      </c>
      <c r="G37" s="27" t="s">
        <v>143</v>
      </c>
      <c r="H37" s="28" t="s">
        <v>28</v>
      </c>
      <c r="I37" s="38"/>
      <c r="J37" s="3"/>
    </row>
    <row r="38" spans="1:10" s="10" customFormat="1" ht="45" x14ac:dyDescent="0.3">
      <c r="A38" s="26">
        <f t="shared" si="5"/>
        <v>35</v>
      </c>
      <c r="B38" s="36" t="str">
        <f>SUBSTITUTE(ADDRESS(1,ROWS(A$1:A35),4),1,"")</f>
        <v>AI</v>
      </c>
      <c r="C38" s="26">
        <f t="shared" ref="C38:C43" si="15">C37+E37</f>
        <v>219</v>
      </c>
      <c r="D38" s="26">
        <f t="shared" ref="D38:D43" si="16">SUM(C38+E38)-1</f>
        <v>224</v>
      </c>
      <c r="E38" s="26">
        <v>6</v>
      </c>
      <c r="F38" s="27" t="s">
        <v>58</v>
      </c>
      <c r="G38" s="27" t="s">
        <v>144</v>
      </c>
      <c r="H38" s="28" t="s">
        <v>28</v>
      </c>
      <c r="I38" s="38"/>
      <c r="J38" s="9"/>
    </row>
    <row r="39" spans="1:10" s="10" customFormat="1" ht="45" x14ac:dyDescent="0.3">
      <c r="A39" s="26">
        <f t="shared" si="5"/>
        <v>36</v>
      </c>
      <c r="B39" s="36" t="str">
        <f>SUBSTITUTE(ADDRESS(1,ROWS(A$1:A36),4),1,"")</f>
        <v>AJ</v>
      </c>
      <c r="C39" s="26">
        <f t="shared" si="15"/>
        <v>225</v>
      </c>
      <c r="D39" s="26">
        <f t="shared" si="16"/>
        <v>227</v>
      </c>
      <c r="E39" s="26">
        <v>3</v>
      </c>
      <c r="F39" s="27" t="s">
        <v>59</v>
      </c>
      <c r="G39" s="27" t="s">
        <v>145</v>
      </c>
      <c r="H39" s="28" t="s">
        <v>33</v>
      </c>
      <c r="I39" s="38"/>
      <c r="J39" s="9"/>
    </row>
    <row r="40" spans="1:10" s="10" customFormat="1" ht="45" x14ac:dyDescent="0.3">
      <c r="A40" s="26">
        <f t="shared" si="5"/>
        <v>37</v>
      </c>
      <c r="B40" s="36" t="str">
        <f>SUBSTITUTE(ADDRESS(1,ROWS(A$1:A37),4),1,"")</f>
        <v>AK</v>
      </c>
      <c r="C40" s="26">
        <f t="shared" si="15"/>
        <v>228</v>
      </c>
      <c r="D40" s="26">
        <f t="shared" si="16"/>
        <v>233</v>
      </c>
      <c r="E40" s="26">
        <v>6</v>
      </c>
      <c r="F40" s="27" t="s">
        <v>60</v>
      </c>
      <c r="G40" s="27" t="s">
        <v>146</v>
      </c>
      <c r="H40" s="28" t="s">
        <v>28</v>
      </c>
      <c r="I40" s="38"/>
      <c r="J40" s="9"/>
    </row>
    <row r="41" spans="1:10" s="10" customFormat="1" ht="45" x14ac:dyDescent="0.3">
      <c r="A41" s="26">
        <f t="shared" si="5"/>
        <v>38</v>
      </c>
      <c r="B41" s="36" t="str">
        <f>SUBSTITUTE(ADDRESS(1,ROWS(A$1:A38),4),1,"")</f>
        <v>AL</v>
      </c>
      <c r="C41" s="26">
        <f t="shared" si="15"/>
        <v>234</v>
      </c>
      <c r="D41" s="26">
        <f t="shared" si="16"/>
        <v>236</v>
      </c>
      <c r="E41" s="26">
        <v>3</v>
      </c>
      <c r="F41" s="27" t="s">
        <v>61</v>
      </c>
      <c r="G41" s="27" t="s">
        <v>147</v>
      </c>
      <c r="H41" s="28" t="s">
        <v>33</v>
      </c>
      <c r="I41" s="38"/>
      <c r="J41" s="9"/>
    </row>
    <row r="42" spans="1:10" s="10" customFormat="1" ht="45" x14ac:dyDescent="0.3">
      <c r="A42" s="26">
        <f t="shared" si="5"/>
        <v>39</v>
      </c>
      <c r="B42" s="36" t="str">
        <f>SUBSTITUTE(ADDRESS(1,ROWS(A$1:A39),4),1,"")</f>
        <v>AM</v>
      </c>
      <c r="C42" s="26">
        <f t="shared" si="15"/>
        <v>237</v>
      </c>
      <c r="D42" s="26">
        <f t="shared" si="16"/>
        <v>242</v>
      </c>
      <c r="E42" s="26">
        <v>6</v>
      </c>
      <c r="F42" s="27" t="s">
        <v>62</v>
      </c>
      <c r="G42" s="27" t="s">
        <v>148</v>
      </c>
      <c r="H42" s="28" t="s">
        <v>28</v>
      </c>
      <c r="I42" s="38"/>
      <c r="J42" s="9"/>
    </row>
    <row r="43" spans="1:10" s="10" customFormat="1" ht="45" x14ac:dyDescent="0.3">
      <c r="A43" s="26">
        <f t="shared" si="5"/>
        <v>40</v>
      </c>
      <c r="B43" s="36" t="str">
        <f>SUBSTITUTE(ADDRESS(1,ROWS(A$1:A40),4),1,"")</f>
        <v>AN</v>
      </c>
      <c r="C43" s="26">
        <f t="shared" si="15"/>
        <v>243</v>
      </c>
      <c r="D43" s="26">
        <f t="shared" si="16"/>
        <v>245</v>
      </c>
      <c r="E43" s="26">
        <v>3</v>
      </c>
      <c r="F43" s="27" t="s">
        <v>63</v>
      </c>
      <c r="G43" s="27" t="s">
        <v>149</v>
      </c>
      <c r="H43" s="28" t="s">
        <v>33</v>
      </c>
      <c r="I43" s="38"/>
      <c r="J43" s="9"/>
    </row>
    <row r="44" spans="1:10" ht="30" x14ac:dyDescent="0.3">
      <c r="A44" s="26">
        <f t="shared" si="5"/>
        <v>41</v>
      </c>
      <c r="B44" s="36" t="str">
        <f>SUBSTITUTE(ADDRESS(1,ROWS(A$1:A41),4),1,"")</f>
        <v>AO</v>
      </c>
      <c r="C44" s="26">
        <f t="shared" ref="C44" si="17">C43+E43</f>
        <v>246</v>
      </c>
      <c r="D44" s="26">
        <f t="shared" ref="D44" si="18">SUM(C44+E44)-1</f>
        <v>251</v>
      </c>
      <c r="E44" s="26">
        <v>6</v>
      </c>
      <c r="F44" s="27" t="s">
        <v>64</v>
      </c>
      <c r="G44" s="27" t="s">
        <v>109</v>
      </c>
      <c r="H44" s="28" t="s">
        <v>28</v>
      </c>
      <c r="I44" s="38"/>
      <c r="J44" s="3"/>
    </row>
    <row r="45" spans="1:10" s="10" customFormat="1" ht="45" x14ac:dyDescent="0.3">
      <c r="A45" s="26">
        <f t="shared" si="5"/>
        <v>42</v>
      </c>
      <c r="B45" s="36" t="str">
        <f>SUBSTITUTE(ADDRESS(1,ROWS(A$1:A42),4),1,"")</f>
        <v>AP</v>
      </c>
      <c r="C45" s="26">
        <f t="shared" ref="C45:C50" si="19">C44+E44</f>
        <v>252</v>
      </c>
      <c r="D45" s="26">
        <f t="shared" ref="D45:D64" si="20">SUM(C45+E45)-1</f>
        <v>257</v>
      </c>
      <c r="E45" s="26">
        <v>6</v>
      </c>
      <c r="F45" s="27" t="s">
        <v>65</v>
      </c>
      <c r="G45" s="27" t="s">
        <v>119</v>
      </c>
      <c r="H45" s="28" t="s">
        <v>28</v>
      </c>
      <c r="I45" s="38"/>
      <c r="J45" s="9"/>
    </row>
    <row r="46" spans="1:10" s="10" customFormat="1" ht="45" x14ac:dyDescent="0.3">
      <c r="A46" s="26">
        <f t="shared" si="5"/>
        <v>43</v>
      </c>
      <c r="B46" s="36" t="str">
        <f>SUBSTITUTE(ADDRESS(1,ROWS(A$1:A43),4),1,"")</f>
        <v>AQ</v>
      </c>
      <c r="C46" s="26">
        <f t="shared" si="19"/>
        <v>258</v>
      </c>
      <c r="D46" s="26">
        <f t="shared" si="20"/>
        <v>260</v>
      </c>
      <c r="E46" s="26">
        <v>3</v>
      </c>
      <c r="F46" s="27" t="s">
        <v>66</v>
      </c>
      <c r="G46" s="27" t="s">
        <v>120</v>
      </c>
      <c r="H46" s="28" t="s">
        <v>33</v>
      </c>
      <c r="I46" s="38"/>
      <c r="J46" s="9"/>
    </row>
    <row r="47" spans="1:10" s="10" customFormat="1" ht="45" x14ac:dyDescent="0.3">
      <c r="A47" s="26">
        <f t="shared" si="5"/>
        <v>44</v>
      </c>
      <c r="B47" s="36" t="str">
        <f>SUBSTITUTE(ADDRESS(1,ROWS(A$1:A44),4),1,"")</f>
        <v>AR</v>
      </c>
      <c r="C47" s="26">
        <f t="shared" si="19"/>
        <v>261</v>
      </c>
      <c r="D47" s="26">
        <f t="shared" si="20"/>
        <v>266</v>
      </c>
      <c r="E47" s="26">
        <v>6</v>
      </c>
      <c r="F47" s="27" t="s">
        <v>67</v>
      </c>
      <c r="G47" s="27" t="s">
        <v>121</v>
      </c>
      <c r="H47" s="28" t="s">
        <v>28</v>
      </c>
      <c r="I47" s="38"/>
      <c r="J47" s="9"/>
    </row>
    <row r="48" spans="1:10" s="10" customFormat="1" ht="45" x14ac:dyDescent="0.3">
      <c r="A48" s="26">
        <f t="shared" si="5"/>
        <v>45</v>
      </c>
      <c r="B48" s="36" t="str">
        <f>SUBSTITUTE(ADDRESS(1,ROWS(A$1:A45),4),1,"")</f>
        <v>AS</v>
      </c>
      <c r="C48" s="26">
        <f t="shared" si="19"/>
        <v>267</v>
      </c>
      <c r="D48" s="26">
        <f t="shared" si="20"/>
        <v>269</v>
      </c>
      <c r="E48" s="26">
        <v>3</v>
      </c>
      <c r="F48" s="27" t="s">
        <v>68</v>
      </c>
      <c r="G48" s="27" t="s">
        <v>122</v>
      </c>
      <c r="H48" s="28" t="s">
        <v>33</v>
      </c>
      <c r="I48" s="38"/>
      <c r="J48" s="9"/>
    </row>
    <row r="49" spans="1:10" s="10" customFormat="1" ht="45" x14ac:dyDescent="0.3">
      <c r="A49" s="26">
        <f t="shared" si="5"/>
        <v>46</v>
      </c>
      <c r="B49" s="36" t="str">
        <f>SUBSTITUTE(ADDRESS(1,ROWS(A$1:A46),4),1,"")</f>
        <v>AT</v>
      </c>
      <c r="C49" s="26">
        <f t="shared" si="19"/>
        <v>270</v>
      </c>
      <c r="D49" s="26">
        <f t="shared" si="20"/>
        <v>275</v>
      </c>
      <c r="E49" s="26">
        <v>6</v>
      </c>
      <c r="F49" s="27" t="s">
        <v>69</v>
      </c>
      <c r="G49" s="27" t="s">
        <v>123</v>
      </c>
      <c r="H49" s="28" t="s">
        <v>28</v>
      </c>
      <c r="I49" s="38"/>
      <c r="J49" s="9"/>
    </row>
    <row r="50" spans="1:10" s="10" customFormat="1" ht="45" x14ac:dyDescent="0.3">
      <c r="A50" s="26">
        <f t="shared" si="5"/>
        <v>47</v>
      </c>
      <c r="B50" s="36" t="str">
        <f>SUBSTITUTE(ADDRESS(1,ROWS(A$1:A47),4),1,"")</f>
        <v>AU</v>
      </c>
      <c r="C50" s="26">
        <f t="shared" si="19"/>
        <v>276</v>
      </c>
      <c r="D50" s="26">
        <f t="shared" si="20"/>
        <v>278</v>
      </c>
      <c r="E50" s="26">
        <v>3</v>
      </c>
      <c r="F50" s="27" t="s">
        <v>70</v>
      </c>
      <c r="G50" s="27" t="s">
        <v>124</v>
      </c>
      <c r="H50" s="28" t="s">
        <v>33</v>
      </c>
      <c r="I50" s="38"/>
      <c r="J50" s="9"/>
    </row>
    <row r="51" spans="1:10" ht="30" x14ac:dyDescent="0.3">
      <c r="A51" s="26">
        <f t="shared" si="5"/>
        <v>48</v>
      </c>
      <c r="B51" s="36" t="str">
        <f>SUBSTITUTE(ADDRESS(1,ROWS(A$1:A48),4),1,"")</f>
        <v>AV</v>
      </c>
      <c r="C51" s="26">
        <f t="shared" ref="C51" si="21">C50+E50</f>
        <v>279</v>
      </c>
      <c r="D51" s="26">
        <f t="shared" ref="D51" si="22">SUM(C51+E51)-1</f>
        <v>284</v>
      </c>
      <c r="E51" s="26">
        <v>6</v>
      </c>
      <c r="F51" s="27" t="s">
        <v>71</v>
      </c>
      <c r="G51" s="27" t="s">
        <v>110</v>
      </c>
      <c r="H51" s="28" t="s">
        <v>28</v>
      </c>
      <c r="I51" s="38" t="s">
        <v>49</v>
      </c>
      <c r="J51" s="3"/>
    </row>
    <row r="52" spans="1:10" s="10" customFormat="1" ht="45" x14ac:dyDescent="0.3">
      <c r="A52" s="26">
        <f t="shared" si="5"/>
        <v>49</v>
      </c>
      <c r="B52" s="36" t="str">
        <f>SUBSTITUTE(ADDRESS(1,ROWS(A$1:A49),4),1,"")</f>
        <v>AW</v>
      </c>
      <c r="C52" s="26">
        <f t="shared" ref="C52:C57" si="23">C51+E51</f>
        <v>285</v>
      </c>
      <c r="D52" s="26">
        <f t="shared" ref="D52:D57" si="24">SUM(C52+E52)-1</f>
        <v>290</v>
      </c>
      <c r="E52" s="26">
        <v>6</v>
      </c>
      <c r="F52" s="27" t="s">
        <v>72</v>
      </c>
      <c r="G52" s="27" t="s">
        <v>125</v>
      </c>
      <c r="H52" s="28" t="s">
        <v>28</v>
      </c>
      <c r="I52" s="38" t="s">
        <v>49</v>
      </c>
      <c r="J52" s="9"/>
    </row>
    <row r="53" spans="1:10" s="10" customFormat="1" ht="45" x14ac:dyDescent="0.3">
      <c r="A53" s="26">
        <f t="shared" si="5"/>
        <v>50</v>
      </c>
      <c r="B53" s="36" t="str">
        <f>SUBSTITUTE(ADDRESS(1,ROWS(A$1:A50),4),1,"")</f>
        <v>AX</v>
      </c>
      <c r="C53" s="26">
        <f t="shared" si="23"/>
        <v>291</v>
      </c>
      <c r="D53" s="26">
        <f t="shared" si="24"/>
        <v>293</v>
      </c>
      <c r="E53" s="26">
        <v>3</v>
      </c>
      <c r="F53" s="27" t="s">
        <v>73</v>
      </c>
      <c r="G53" s="27" t="s">
        <v>126</v>
      </c>
      <c r="H53" s="28" t="s">
        <v>33</v>
      </c>
      <c r="I53" s="38" t="s">
        <v>49</v>
      </c>
      <c r="J53" s="9"/>
    </row>
    <row r="54" spans="1:10" s="10" customFormat="1" ht="45" x14ac:dyDescent="0.3">
      <c r="A54" s="26">
        <f t="shared" si="5"/>
        <v>51</v>
      </c>
      <c r="B54" s="36" t="str">
        <f>SUBSTITUTE(ADDRESS(1,ROWS(A$1:A51),4),1,"")</f>
        <v>AY</v>
      </c>
      <c r="C54" s="26">
        <f t="shared" si="23"/>
        <v>294</v>
      </c>
      <c r="D54" s="26">
        <f t="shared" si="24"/>
        <v>299</v>
      </c>
      <c r="E54" s="26">
        <v>6</v>
      </c>
      <c r="F54" s="27" t="s">
        <v>74</v>
      </c>
      <c r="G54" s="27" t="s">
        <v>127</v>
      </c>
      <c r="H54" s="28" t="s">
        <v>28</v>
      </c>
      <c r="I54" s="38" t="s">
        <v>49</v>
      </c>
      <c r="J54" s="9"/>
    </row>
    <row r="55" spans="1:10" s="10" customFormat="1" ht="45" x14ac:dyDescent="0.3">
      <c r="A55" s="26">
        <f t="shared" si="5"/>
        <v>52</v>
      </c>
      <c r="B55" s="36" t="str">
        <f>SUBSTITUTE(ADDRESS(1,ROWS(A$1:A52),4),1,"")</f>
        <v>AZ</v>
      </c>
      <c r="C55" s="26">
        <f t="shared" si="23"/>
        <v>300</v>
      </c>
      <c r="D55" s="26">
        <f t="shared" si="24"/>
        <v>302</v>
      </c>
      <c r="E55" s="26">
        <v>3</v>
      </c>
      <c r="F55" s="27" t="s">
        <v>75</v>
      </c>
      <c r="G55" s="27" t="s">
        <v>128</v>
      </c>
      <c r="H55" s="28" t="s">
        <v>33</v>
      </c>
      <c r="I55" s="38" t="s">
        <v>49</v>
      </c>
      <c r="J55" s="9"/>
    </row>
    <row r="56" spans="1:10" s="10" customFormat="1" ht="45" x14ac:dyDescent="0.3">
      <c r="A56" s="26">
        <f t="shared" si="5"/>
        <v>53</v>
      </c>
      <c r="B56" s="36" t="str">
        <f>SUBSTITUTE(ADDRESS(1,ROWS(A$1:A53),4),1,"")</f>
        <v>BA</v>
      </c>
      <c r="C56" s="26">
        <f t="shared" si="23"/>
        <v>303</v>
      </c>
      <c r="D56" s="26">
        <f t="shared" si="24"/>
        <v>308</v>
      </c>
      <c r="E56" s="26">
        <v>6</v>
      </c>
      <c r="F56" s="27" t="s">
        <v>76</v>
      </c>
      <c r="G56" s="27" t="s">
        <v>129</v>
      </c>
      <c r="H56" s="28" t="s">
        <v>28</v>
      </c>
      <c r="I56" s="38" t="s">
        <v>49</v>
      </c>
      <c r="J56" s="9"/>
    </row>
    <row r="57" spans="1:10" s="10" customFormat="1" ht="45" x14ac:dyDescent="0.3">
      <c r="A57" s="26">
        <f t="shared" si="5"/>
        <v>54</v>
      </c>
      <c r="B57" s="36" t="str">
        <f>SUBSTITUTE(ADDRESS(1,ROWS(A$1:A54),4),1,"")</f>
        <v>BB</v>
      </c>
      <c r="C57" s="26">
        <f t="shared" si="23"/>
        <v>309</v>
      </c>
      <c r="D57" s="26">
        <f t="shared" si="24"/>
        <v>311</v>
      </c>
      <c r="E57" s="26">
        <v>3</v>
      </c>
      <c r="F57" s="27" t="s">
        <v>77</v>
      </c>
      <c r="G57" s="27" t="s">
        <v>130</v>
      </c>
      <c r="H57" s="28" t="s">
        <v>33</v>
      </c>
      <c r="I57" s="38" t="s">
        <v>49</v>
      </c>
      <c r="J57" s="9"/>
    </row>
    <row r="58" spans="1:10" ht="30" x14ac:dyDescent="0.3">
      <c r="A58" s="26">
        <f t="shared" si="5"/>
        <v>55</v>
      </c>
      <c r="B58" s="36" t="str">
        <f>SUBSTITUTE(ADDRESS(1,ROWS(A$1:A55),4),1,"")</f>
        <v>BC</v>
      </c>
      <c r="C58" s="26">
        <f t="shared" ref="C58" si="25">C57+E57</f>
        <v>312</v>
      </c>
      <c r="D58" s="26">
        <f t="shared" ref="D58" si="26">SUM(C58+E58)-1</f>
        <v>317</v>
      </c>
      <c r="E58" s="26">
        <v>6</v>
      </c>
      <c r="F58" s="27" t="s">
        <v>78</v>
      </c>
      <c r="G58" s="27" t="s">
        <v>111</v>
      </c>
      <c r="H58" s="28" t="s">
        <v>28</v>
      </c>
      <c r="I58" s="38" t="s">
        <v>49</v>
      </c>
      <c r="J58" s="3"/>
    </row>
    <row r="59" spans="1:10" s="10" customFormat="1" ht="45" x14ac:dyDescent="0.3">
      <c r="A59" s="26">
        <f t="shared" si="5"/>
        <v>56</v>
      </c>
      <c r="B59" s="36" t="str">
        <f>SUBSTITUTE(ADDRESS(1,ROWS(A$1:A56),4),1,"")</f>
        <v>BD</v>
      </c>
      <c r="C59" s="26">
        <f t="shared" ref="C59:C64" si="27">C58+E58</f>
        <v>318</v>
      </c>
      <c r="D59" s="26">
        <f t="shared" si="20"/>
        <v>323</v>
      </c>
      <c r="E59" s="26">
        <v>6</v>
      </c>
      <c r="F59" s="27" t="s">
        <v>79</v>
      </c>
      <c r="G59" s="27" t="s">
        <v>131</v>
      </c>
      <c r="H59" s="28" t="s">
        <v>28</v>
      </c>
      <c r="I59" s="38" t="s">
        <v>49</v>
      </c>
      <c r="J59" s="9"/>
    </row>
    <row r="60" spans="1:10" s="10" customFormat="1" ht="45" x14ac:dyDescent="0.3">
      <c r="A60" s="26">
        <f t="shared" si="5"/>
        <v>57</v>
      </c>
      <c r="B60" s="36" t="str">
        <f>SUBSTITUTE(ADDRESS(1,ROWS(A$1:A57),4),1,"")</f>
        <v>BE</v>
      </c>
      <c r="C60" s="26">
        <f t="shared" si="27"/>
        <v>324</v>
      </c>
      <c r="D60" s="26">
        <f t="shared" si="20"/>
        <v>326</v>
      </c>
      <c r="E60" s="26">
        <v>3</v>
      </c>
      <c r="F60" s="27" t="s">
        <v>80</v>
      </c>
      <c r="G60" s="27" t="s">
        <v>132</v>
      </c>
      <c r="H60" s="28" t="s">
        <v>33</v>
      </c>
      <c r="I60" s="38" t="s">
        <v>49</v>
      </c>
      <c r="J60" s="9"/>
    </row>
    <row r="61" spans="1:10" s="10" customFormat="1" ht="45" x14ac:dyDescent="0.3">
      <c r="A61" s="26">
        <f t="shared" si="5"/>
        <v>58</v>
      </c>
      <c r="B61" s="36" t="str">
        <f>SUBSTITUTE(ADDRESS(1,ROWS(A$1:A58),4),1,"")</f>
        <v>BF</v>
      </c>
      <c r="C61" s="26">
        <f t="shared" si="27"/>
        <v>327</v>
      </c>
      <c r="D61" s="26">
        <f t="shared" si="20"/>
        <v>332</v>
      </c>
      <c r="E61" s="26">
        <v>6</v>
      </c>
      <c r="F61" s="27" t="s">
        <v>81</v>
      </c>
      <c r="G61" s="27" t="s">
        <v>133</v>
      </c>
      <c r="H61" s="28" t="s">
        <v>28</v>
      </c>
      <c r="I61" s="38" t="s">
        <v>49</v>
      </c>
      <c r="J61" s="9"/>
    </row>
    <row r="62" spans="1:10" s="10" customFormat="1" ht="45" x14ac:dyDescent="0.3">
      <c r="A62" s="26">
        <f t="shared" si="5"/>
        <v>59</v>
      </c>
      <c r="B62" s="36" t="str">
        <f>SUBSTITUTE(ADDRESS(1,ROWS(A$1:A59),4),1,"")</f>
        <v>BG</v>
      </c>
      <c r="C62" s="26">
        <f t="shared" si="27"/>
        <v>333</v>
      </c>
      <c r="D62" s="26">
        <f t="shared" si="20"/>
        <v>335</v>
      </c>
      <c r="E62" s="26">
        <v>3</v>
      </c>
      <c r="F62" s="27" t="s">
        <v>82</v>
      </c>
      <c r="G62" s="27" t="s">
        <v>134</v>
      </c>
      <c r="H62" s="28" t="s">
        <v>33</v>
      </c>
      <c r="I62" s="38" t="s">
        <v>49</v>
      </c>
      <c r="J62" s="9"/>
    </row>
    <row r="63" spans="1:10" s="10" customFormat="1" ht="45" x14ac:dyDescent="0.3">
      <c r="A63" s="26">
        <f t="shared" si="5"/>
        <v>60</v>
      </c>
      <c r="B63" s="36" t="str">
        <f>SUBSTITUTE(ADDRESS(1,ROWS(A$1:A60),4),1,"")</f>
        <v>BH</v>
      </c>
      <c r="C63" s="26">
        <f t="shared" si="27"/>
        <v>336</v>
      </c>
      <c r="D63" s="26">
        <f t="shared" si="20"/>
        <v>341</v>
      </c>
      <c r="E63" s="26">
        <v>6</v>
      </c>
      <c r="F63" s="27" t="s">
        <v>83</v>
      </c>
      <c r="G63" s="27" t="s">
        <v>135</v>
      </c>
      <c r="H63" s="28" t="s">
        <v>28</v>
      </c>
      <c r="I63" s="38" t="s">
        <v>49</v>
      </c>
      <c r="J63" s="9"/>
    </row>
    <row r="64" spans="1:10" s="10" customFormat="1" ht="45" x14ac:dyDescent="0.3">
      <c r="A64" s="26">
        <f t="shared" si="5"/>
        <v>61</v>
      </c>
      <c r="B64" s="36" t="str">
        <f>SUBSTITUTE(ADDRESS(1,ROWS(A$1:A61),4),1,"")</f>
        <v>BI</v>
      </c>
      <c r="C64" s="26">
        <f t="shared" si="27"/>
        <v>342</v>
      </c>
      <c r="D64" s="26">
        <f t="shared" si="20"/>
        <v>344</v>
      </c>
      <c r="E64" s="26">
        <v>3</v>
      </c>
      <c r="F64" s="27" t="s">
        <v>84</v>
      </c>
      <c r="G64" s="27" t="s">
        <v>136</v>
      </c>
      <c r="H64" s="28" t="s">
        <v>33</v>
      </c>
      <c r="I64" s="38" t="s">
        <v>49</v>
      </c>
      <c r="J64" s="9"/>
    </row>
    <row r="65" spans="1:10" ht="30" x14ac:dyDescent="0.3">
      <c r="A65" s="26">
        <f t="shared" si="5"/>
        <v>62</v>
      </c>
      <c r="B65" s="36" t="str">
        <f>SUBSTITUTE(ADDRESS(1,ROWS(A$1:A62),4),1,"")</f>
        <v>BJ</v>
      </c>
      <c r="C65" s="26">
        <f t="shared" ref="C65" si="28">C64+E64</f>
        <v>345</v>
      </c>
      <c r="D65" s="26">
        <f t="shared" ref="D65" si="29">SUM(C65+E65)-1</f>
        <v>350</v>
      </c>
      <c r="E65" s="26">
        <v>6</v>
      </c>
      <c r="F65" s="27" t="s">
        <v>85</v>
      </c>
      <c r="G65" s="27" t="s">
        <v>112</v>
      </c>
      <c r="H65" s="28" t="s">
        <v>28</v>
      </c>
      <c r="I65" s="38" t="s">
        <v>49</v>
      </c>
      <c r="J65" s="3"/>
    </row>
    <row r="66" spans="1:10" s="10" customFormat="1" ht="45" x14ac:dyDescent="0.3">
      <c r="A66" s="26">
        <f t="shared" si="5"/>
        <v>63</v>
      </c>
      <c r="B66" s="36" t="str">
        <f>SUBSTITUTE(ADDRESS(1,ROWS(A$1:A63),4),1,"")</f>
        <v>BK</v>
      </c>
      <c r="C66" s="26">
        <f t="shared" ref="C66:C71" si="30">C65+E65</f>
        <v>351</v>
      </c>
      <c r="D66" s="26">
        <f t="shared" ref="D66:D71" si="31">SUM(C66+E66)-1</f>
        <v>356</v>
      </c>
      <c r="E66" s="26">
        <v>6</v>
      </c>
      <c r="F66" s="27" t="s">
        <v>86</v>
      </c>
      <c r="G66" s="27" t="s">
        <v>137</v>
      </c>
      <c r="H66" s="28" t="s">
        <v>28</v>
      </c>
      <c r="I66" s="38" t="s">
        <v>49</v>
      </c>
      <c r="J66" s="9"/>
    </row>
    <row r="67" spans="1:10" s="10" customFormat="1" ht="45" x14ac:dyDescent="0.3">
      <c r="A67" s="26">
        <f t="shared" si="5"/>
        <v>64</v>
      </c>
      <c r="B67" s="26" t="s">
        <v>152</v>
      </c>
      <c r="C67" s="26">
        <f t="shared" si="30"/>
        <v>357</v>
      </c>
      <c r="D67" s="26">
        <f t="shared" si="31"/>
        <v>359</v>
      </c>
      <c r="E67" s="26">
        <v>3</v>
      </c>
      <c r="F67" s="27" t="s">
        <v>87</v>
      </c>
      <c r="G67" s="27" t="s">
        <v>138</v>
      </c>
      <c r="H67" s="28" t="s">
        <v>33</v>
      </c>
      <c r="I67" s="38" t="s">
        <v>49</v>
      </c>
      <c r="J67" s="9"/>
    </row>
    <row r="68" spans="1:10" s="10" customFormat="1" ht="45" x14ac:dyDescent="0.3">
      <c r="A68" s="26">
        <f t="shared" si="5"/>
        <v>65</v>
      </c>
      <c r="B68" s="26" t="s">
        <v>153</v>
      </c>
      <c r="C68" s="26">
        <f t="shared" si="30"/>
        <v>360</v>
      </c>
      <c r="D68" s="26">
        <f t="shared" si="31"/>
        <v>365</v>
      </c>
      <c r="E68" s="26">
        <v>6</v>
      </c>
      <c r="F68" s="27" t="s">
        <v>88</v>
      </c>
      <c r="G68" s="27" t="s">
        <v>139</v>
      </c>
      <c r="H68" s="28" t="s">
        <v>28</v>
      </c>
      <c r="I68" s="38" t="s">
        <v>49</v>
      </c>
      <c r="J68" s="9"/>
    </row>
    <row r="69" spans="1:10" s="10" customFormat="1" ht="45" x14ac:dyDescent="0.3">
      <c r="A69" s="26">
        <f t="shared" si="5"/>
        <v>66</v>
      </c>
      <c r="B69" s="26" t="s">
        <v>154</v>
      </c>
      <c r="C69" s="26">
        <f t="shared" si="30"/>
        <v>366</v>
      </c>
      <c r="D69" s="26">
        <f t="shared" si="31"/>
        <v>368</v>
      </c>
      <c r="E69" s="26">
        <v>3</v>
      </c>
      <c r="F69" s="27" t="s">
        <v>89</v>
      </c>
      <c r="G69" s="27" t="s">
        <v>140</v>
      </c>
      <c r="H69" s="28" t="s">
        <v>33</v>
      </c>
      <c r="I69" s="38" t="s">
        <v>49</v>
      </c>
      <c r="J69" s="9"/>
    </row>
    <row r="70" spans="1:10" s="10" customFormat="1" ht="45" x14ac:dyDescent="0.3">
      <c r="A70" s="26">
        <f t="shared" si="5"/>
        <v>67</v>
      </c>
      <c r="B70" s="26" t="s">
        <v>155</v>
      </c>
      <c r="C70" s="26">
        <f t="shared" si="30"/>
        <v>369</v>
      </c>
      <c r="D70" s="26">
        <f t="shared" si="31"/>
        <v>374</v>
      </c>
      <c r="E70" s="26">
        <v>6</v>
      </c>
      <c r="F70" s="27" t="s">
        <v>90</v>
      </c>
      <c r="G70" s="27" t="s">
        <v>141</v>
      </c>
      <c r="H70" s="28" t="s">
        <v>28</v>
      </c>
      <c r="I70" s="38" t="s">
        <v>49</v>
      </c>
      <c r="J70" s="9"/>
    </row>
    <row r="71" spans="1:10" s="10" customFormat="1" ht="45" x14ac:dyDescent="0.3">
      <c r="A71" s="26">
        <f t="shared" si="5"/>
        <v>68</v>
      </c>
      <c r="B71" s="26" t="s">
        <v>156</v>
      </c>
      <c r="C71" s="26">
        <f t="shared" si="30"/>
        <v>375</v>
      </c>
      <c r="D71" s="26">
        <f t="shared" si="31"/>
        <v>377</v>
      </c>
      <c r="E71" s="26">
        <v>3</v>
      </c>
      <c r="F71" s="27" t="s">
        <v>91</v>
      </c>
      <c r="G71" s="27" t="s">
        <v>142</v>
      </c>
      <c r="H71" s="28" t="s">
        <v>33</v>
      </c>
      <c r="I71" s="38" t="s">
        <v>49</v>
      </c>
      <c r="J71" s="9"/>
    </row>
    <row r="72" spans="1:10" s="8" customFormat="1" ht="18" x14ac:dyDescent="0.35">
      <c r="A72" s="11" t="s">
        <v>41</v>
      </c>
      <c r="B72" s="12"/>
      <c r="C72" s="12"/>
      <c r="D72" s="12"/>
      <c r="E72" s="12"/>
      <c r="F72" s="12"/>
      <c r="G72" s="12"/>
      <c r="H72" s="12"/>
      <c r="I72" s="13"/>
      <c r="J72" s="7"/>
    </row>
    <row r="73" spans="1:10" ht="45" x14ac:dyDescent="0.3">
      <c r="A73" s="31">
        <f>A71+1</f>
        <v>69</v>
      </c>
      <c r="B73" s="32" t="s">
        <v>157</v>
      </c>
      <c r="C73" s="26">
        <f>C71+E71</f>
        <v>378</v>
      </c>
      <c r="D73" s="26">
        <f t="shared" si="3"/>
        <v>437</v>
      </c>
      <c r="E73" s="26">
        <v>60</v>
      </c>
      <c r="F73" s="27" t="s">
        <v>42</v>
      </c>
      <c r="G73" s="27" t="s">
        <v>42</v>
      </c>
      <c r="H73" s="28" t="s">
        <v>40</v>
      </c>
      <c r="I73" s="29"/>
      <c r="J73" s="3"/>
    </row>
    <row r="74" spans="1:10" x14ac:dyDescent="0.3">
      <c r="A74" s="31">
        <f t="shared" si="5"/>
        <v>70</v>
      </c>
      <c r="B74" s="32" t="s">
        <v>158</v>
      </c>
      <c r="C74" s="26">
        <f t="shared" si="4"/>
        <v>438</v>
      </c>
      <c r="D74" s="26">
        <f t="shared" si="3"/>
        <v>439</v>
      </c>
      <c r="E74" s="30">
        <v>2</v>
      </c>
      <c r="F74" s="33" t="s">
        <v>48</v>
      </c>
      <c r="G74" s="33" t="s">
        <v>48</v>
      </c>
      <c r="H74" s="34"/>
      <c r="I74" s="35"/>
      <c r="J74" s="3"/>
    </row>
  </sheetData>
  <autoFilter ref="A2:J74" xr:uid="{00000000-0001-0000-0200-000000000000}">
    <filterColumn colId="2" showButton="0"/>
  </autoFilter>
  <mergeCells count="9">
    <mergeCell ref="A72:I72"/>
    <mergeCell ref="H2:H3"/>
    <mergeCell ref="I2:I3"/>
    <mergeCell ref="F2:F3"/>
    <mergeCell ref="A2:A3"/>
    <mergeCell ref="C2:D2"/>
    <mergeCell ref="E2:E3"/>
    <mergeCell ref="G2:G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Layout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utripdi</dc:creator>
  <cp:lastModifiedBy>Middlebrook, Candis</cp:lastModifiedBy>
  <dcterms:created xsi:type="dcterms:W3CDTF">2018-11-19T17:51:10Z</dcterms:created>
  <dcterms:modified xsi:type="dcterms:W3CDTF">2023-05-24T15:43:34Z</dcterms:modified>
</cp:coreProperties>
</file>