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charlie_martin_azed_gov/Documents/Financial and Compliance Audit Files 2021/"/>
    </mc:Choice>
  </mc:AlternateContent>
  <xr:revisionPtr revIDLastSave="0" documentId="8_{8D83F100-B490-40A6-95BB-BF6CAA98702F}" xr6:coauthVersionLast="47" xr6:coauthVersionMax="47" xr10:uidLastSave="{00000000-0000-0000-0000-000000000000}"/>
  <bookViews>
    <workbookView xWindow="28680" yWindow="-120" windowWidth="29040" windowHeight="15840" xr2:uid="{FBFB327C-A1A1-4FF7-AF3A-F1AC1A903680}"/>
  </bookViews>
  <sheets>
    <sheet name="F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6" i="1" l="1"/>
  <c r="E383" i="1"/>
  <c r="F383" i="1" s="1"/>
  <c r="E382" i="1"/>
  <c r="F382" i="1" s="1"/>
  <c r="F381" i="1"/>
  <c r="E381" i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F373" i="1"/>
  <c r="E373" i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<sst xmlns="http://schemas.openxmlformats.org/spreadsheetml/2006/main" count="1142" uniqueCount="768">
  <si>
    <t>FY 2022 Financial and Compliance Audit Files</t>
  </si>
  <si>
    <t>District Name</t>
  </si>
  <si>
    <t>Entity ID</t>
  </si>
  <si>
    <t>Submitter</t>
  </si>
  <si>
    <t>File Link</t>
  </si>
  <si>
    <t>Academy with Community Partners  Inc</t>
  </si>
  <si>
    <t>Margaret Williamson</t>
  </si>
  <si>
    <t>https://sfbudget.ade.az.gov/sfsinbound/GeneralUpload/193049.pdf</t>
  </si>
  <si>
    <t>https://sfbudget.ade.az.gov/sfsinbound/GeneralUpload/193050.pdf</t>
  </si>
  <si>
    <t>Accelerated Learning Center, Inc.</t>
  </si>
  <si>
    <t>Sharon Canady</t>
  </si>
  <si>
    <t>https://sfbudget.ade.az.gov/sfsinbound/GeneralUpload/193002.pdf</t>
  </si>
  <si>
    <t>Alhambra Elementary District</t>
  </si>
  <si>
    <t>Scott Heusman</t>
  </si>
  <si>
    <t>https://sfbudget.ade.az.gov/sfsinbound/GeneralUpload/193525.pdf</t>
  </si>
  <si>
    <t>https://sfbudget.ade.az.gov/sfsinbound/GeneralUpload/193526.pdf</t>
  </si>
  <si>
    <t>Allen-Cochran Enterprises, Inc.</t>
  </si>
  <si>
    <t>Stacey Cochran</t>
  </si>
  <si>
    <t>https://sfbudget.ade.az.gov/sfsinbound/GeneralUpload/193431.pdf</t>
  </si>
  <si>
    <t>https://sfbudget.ade.az.gov/sfsinbound/GeneralUpload/193432.pdf</t>
  </si>
  <si>
    <t>Altar Valley Elementary District</t>
  </si>
  <si>
    <t>David Dumon</t>
  </si>
  <si>
    <t>https://sfbudget.ade.az.gov/sfsinbound/GeneralUpload/193359.pdf</t>
  </si>
  <si>
    <t>American Basic Schools LLC</t>
  </si>
  <si>
    <t>Scott Kies</t>
  </si>
  <si>
    <t>https://sfbudget.ade.az.gov/sfsinbound/GeneralUpload/193463.pdf</t>
  </si>
  <si>
    <t>American Leadership Academy, Inc.</t>
  </si>
  <si>
    <t>Jeff Patterson</t>
  </si>
  <si>
    <t>https://sfbudget.ade.az.gov/sfsinbound/GeneralUpload/192926.pdf</t>
  </si>
  <si>
    <t>American Virtual Academy</t>
  </si>
  <si>
    <t>Howard Marzolf</t>
  </si>
  <si>
    <t>https://sfbudget.ade.az.gov/sfsinbound/GeneralUpload/192921.pdf</t>
  </si>
  <si>
    <t>Anthem Preparatory Academy</t>
  </si>
  <si>
    <t>Bianca Ulibarri</t>
  </si>
  <si>
    <t>https://sfbudget.ade.az.gov/sfsinbound/GeneralUpload/193138.pdf</t>
  </si>
  <si>
    <t>Archway Classical Academy Arete</t>
  </si>
  <si>
    <t>https://sfbudget.ade.az.gov/sfsinbound/GeneralUpload/193056.pdf</t>
  </si>
  <si>
    <t>Archway Classical Academy Chandler</t>
  </si>
  <si>
    <t>https://sfbudget.ade.az.gov/sfsinbound/GeneralUpload/193139.pdf</t>
  </si>
  <si>
    <t>Archway Classical Academy Cicero</t>
  </si>
  <si>
    <t>https://sfbudget.ade.az.gov/sfsinbound/GeneralUpload/193140.pdf</t>
  </si>
  <si>
    <t>Archway Classical Academy Glendale</t>
  </si>
  <si>
    <t>https://sfbudget.ade.az.gov/sfsinbound/GeneralUpload/193141.pdf</t>
  </si>
  <si>
    <t>Archway Classical Academy Lincoln</t>
  </si>
  <si>
    <t>https://sfbudget.ade.az.gov/sfsinbound/GeneralUpload/193142.pdf</t>
  </si>
  <si>
    <t>Archway Classical Academy North Phoenix</t>
  </si>
  <si>
    <t>https://sfbudget.ade.az.gov/sfsinbound/GeneralUpload/193143.pdf</t>
  </si>
  <si>
    <t>Archway Classical Academy Scottsdale</t>
  </si>
  <si>
    <t>https://sfbudget.ade.az.gov/sfsinbound/GeneralUpload/193144.pdf</t>
  </si>
  <si>
    <t>Archway Classical Academy Trivium East</t>
  </si>
  <si>
    <t>https://sfbudget.ade.az.gov/sfsinbound/GeneralUpload/193154.pdf</t>
  </si>
  <si>
    <t>Archway Classical Academy Trivium West</t>
  </si>
  <si>
    <t>https://sfbudget.ade.az.gov/sfsinbound/GeneralUpload/193145.pdf</t>
  </si>
  <si>
    <t>Archway Classical Academy Veritas</t>
  </si>
  <si>
    <t>https://sfbudget.ade.az.gov/sfsinbound/GeneralUpload/193146.pdf</t>
  </si>
  <si>
    <t>Arete Preparatory Academy</t>
  </si>
  <si>
    <t>https://sfbudget.ade.az.gov/sfsinbound/GeneralUpload/193147.pdf</t>
  </si>
  <si>
    <t>Arizona Autism Charter Schools, Inc.</t>
  </si>
  <si>
    <t>Claudina Douglas</t>
  </si>
  <si>
    <t>https://sfbudget.ade.az.gov/sfsinbound/GeneralUpload/193531.pdf</t>
  </si>
  <si>
    <t>Arizona Department of Juvenile Corrections</t>
  </si>
  <si>
    <t>Brandon Sullivan</t>
  </si>
  <si>
    <t>https://sfbudget.ade.az.gov/sfsinbound/GeneralUpload/192027.pdf</t>
  </si>
  <si>
    <t>Arizona Education Solutions</t>
  </si>
  <si>
    <t>Caitlin Alexander</t>
  </si>
  <si>
    <t>https://sfbudget.ade.az.gov/sfsinbound/GeneralUpload/193004.pdf</t>
  </si>
  <si>
    <t>Arizona Language Preparatory</t>
  </si>
  <si>
    <t>Renita Myers</t>
  </si>
  <si>
    <t>https://sfbudget.ade.az.gov/sfsinbound/GeneralUpload/193297.pdf</t>
  </si>
  <si>
    <t>https://sfbudget.ade.az.gov/sfsinbound/GeneralUpload/193319.txt</t>
  </si>
  <si>
    <t>Arizona School For The Arts</t>
  </si>
  <si>
    <t>Elizabeth Shaw</t>
  </si>
  <si>
    <t>https://sfbudget.ade.az.gov/sfsinbound/GeneralUpload/192919.pdf</t>
  </si>
  <si>
    <t>ASU Preparatory Academy</t>
  </si>
  <si>
    <t>John Piccione</t>
  </si>
  <si>
    <t>https://sfbudget.ade.az.gov/sfsinbound/GeneralUpload/193398.pdf</t>
  </si>
  <si>
    <t>https://sfbudget.ade.az.gov/sfsinbound/GeneralUpload/193406.pdf</t>
  </si>
  <si>
    <t>https://sfbudget.ade.az.gov/sfsinbound/GeneralUpload/193399.pdf</t>
  </si>
  <si>
    <t>https://sfbudget.ade.az.gov/sfsinbound/GeneralUpload/193404.pdf</t>
  </si>
  <si>
    <t>https://sfbudget.ade.az.gov/sfsinbound/GeneralUpload/193402.pdf</t>
  </si>
  <si>
    <t>https://sfbudget.ade.az.gov/sfsinbound/GeneralUpload/193400.pdf</t>
  </si>
  <si>
    <t>https://sfbudget.ade.az.gov/sfsinbound/GeneralUpload/193401.pdf</t>
  </si>
  <si>
    <t>https://sfbudget.ade.az.gov/sfsinbound/GeneralUpload/193403.pdf</t>
  </si>
  <si>
    <t>https://sfbudget.ade.az.gov/sfsinbound/GeneralUpload/193405.pdf</t>
  </si>
  <si>
    <t>https://sfbudget.ade.az.gov/sfsinbound/GeneralUpload/193407.pdf</t>
  </si>
  <si>
    <t>ASU Preparatory Academy - Casa Grande</t>
  </si>
  <si>
    <t>https://sfbudget.ade.az.gov/sfsinbound/GeneralUpload/193351.pdf</t>
  </si>
  <si>
    <t>https://sfbudget.ade.az.gov/sfsinbound/GeneralUpload/193352.html</t>
  </si>
  <si>
    <t>https://sfbudget.ade.az.gov/sfsinbound/GeneralUpload/193393.xls</t>
  </si>
  <si>
    <t>https://sfbudget.ade.az.gov/sfsinbound/GeneralUpload/193396.pdf</t>
  </si>
  <si>
    <t>ASU Preparatory Academy Digital</t>
  </si>
  <si>
    <t>https://sfbudget.ade.az.gov/sfsinbound/GeneralUpload/193397.pdf</t>
  </si>
  <si>
    <t>Avondale Learning dba Precision Academy</t>
  </si>
  <si>
    <t>Patrick Finn</t>
  </si>
  <si>
    <t>https://sfbudget.ade.az.gov/sfsinbound/GeneralUpload/193086.pdf</t>
  </si>
  <si>
    <t>Ball Charter Schools (Dobson)</t>
  </si>
  <si>
    <t>Annie Gilbert</t>
  </si>
  <si>
    <t>https://sfbudget.ade.az.gov/sfsinbound/GeneralUpload/193237.pdf</t>
  </si>
  <si>
    <t>Ball Charter Schools (Hearn)</t>
  </si>
  <si>
    <t>https://sfbudget.ade.az.gov/sfsinbound/GeneralUpload/193238.pdf</t>
  </si>
  <si>
    <t>Ball Charter Schools (Val Vista)</t>
  </si>
  <si>
    <t>https://sfbudget.ade.az.gov/sfsinbound/GeneralUpload/193236.pdf</t>
  </si>
  <si>
    <t>Beaver Creek Elementary District</t>
  </si>
  <si>
    <t>Ori Womack</t>
  </si>
  <si>
    <t>https://sfbudget.ade.az.gov/sfsinbound/GeneralUpload/193395.pdf</t>
  </si>
  <si>
    <t>Benchmark School, Inc.</t>
  </si>
  <si>
    <t>Joseph Perez</t>
  </si>
  <si>
    <t>https://sfbudget.ade.az.gov/sfsinbound/GeneralUpload/192866.pdf</t>
  </si>
  <si>
    <t>Benjamin Franklin Charter School - Queen Creek</t>
  </si>
  <si>
    <t>Kevin Smith</t>
  </si>
  <si>
    <t>https://sfbudget.ade.az.gov/sfsinbound/GeneralUpload/192929.pdf</t>
  </si>
  <si>
    <t>Benson Unified School District</t>
  </si>
  <si>
    <t>Connie Ayres</t>
  </si>
  <si>
    <t>https://sfbudget.ade.az.gov/sfsinbound/GeneralUpload/193562.pdf</t>
  </si>
  <si>
    <t>https://sfbudget.ade.az.gov/sfsinbound/GeneralUpload/193563.pdf</t>
  </si>
  <si>
    <t>https://sfbudget.ade.az.gov/sfsinbound/GeneralUpload/193564.pdf</t>
  </si>
  <si>
    <t>Blue Adobe Project</t>
  </si>
  <si>
    <t>Karen Flores</t>
  </si>
  <si>
    <t>https://sfbudget.ade.az.gov/sfsinbound/GeneralUpload/192906.pdf</t>
  </si>
  <si>
    <t>Bright Beginnings School, Inc.</t>
  </si>
  <si>
    <t>Grant Porter</t>
  </si>
  <si>
    <t>https://sfbudget.ade.az.gov/sfsinbound/GeneralUpload/192867.pdf</t>
  </si>
  <si>
    <t>Buckeye Elementary District</t>
  </si>
  <si>
    <t>CJ Beckstrom</t>
  </si>
  <si>
    <t>https://sfbudget.ade.az.gov/sfsinbound/GeneralUpload/193361.pdf</t>
  </si>
  <si>
    <t>Cambridge Academy  East,  Inc</t>
  </si>
  <si>
    <t>Lisa Chamberlain</t>
  </si>
  <si>
    <t>https://sfbudget.ade.az.gov/sfsinbound/GeneralUpload/192956.pdf</t>
  </si>
  <si>
    <t>Candeo Schools, Inc.</t>
  </si>
  <si>
    <t>https://sfbudget.ade.az.gov/sfsinbound/GeneralUpload/193461.pdf</t>
  </si>
  <si>
    <t>Canyon Rose Academy, Inc.</t>
  </si>
  <si>
    <t>Cathleen Capen</t>
  </si>
  <si>
    <t>https://sfbudget.ade.az.gov/sfsinbound/GeneralUpload/192591.pdf</t>
  </si>
  <si>
    <t>Career Development, Inc.</t>
  </si>
  <si>
    <t>https://sfbudget.ade.az.gov/sfsinbound/GeneralUpload/193083.pdf</t>
  </si>
  <si>
    <t>Career Success Schools</t>
  </si>
  <si>
    <t>Jean Duffy</t>
  </si>
  <si>
    <t>https://sfbudget.ade.az.gov/sfsinbound/GeneralUpload/193485.pdf</t>
  </si>
  <si>
    <t>https://sfbudget.ade.az.gov/sfsinbound/GeneralUpload/193486.pdf</t>
  </si>
  <si>
    <t>Carpe Diem Collegiate High School</t>
  </si>
  <si>
    <t>Ryan Hackmann</t>
  </si>
  <si>
    <t>https://sfbudget.ade.az.gov/sfsinbound/GeneralUpload/192930.pdf</t>
  </si>
  <si>
    <t>Cartwright Elementary District</t>
  </si>
  <si>
    <t>Derek Etheridge</t>
  </si>
  <si>
    <t>https://sfbudget.ade.az.gov/sfsinbound/GeneralUpload/193367.pdf</t>
  </si>
  <si>
    <t>https://sfbudget.ade.az.gov/sfsinbound/GeneralUpload/193473.pdf</t>
  </si>
  <si>
    <t>https://sfbudget.ade.az.gov/sfsinbound/GeneralUpload/193474.pdf</t>
  </si>
  <si>
    <t>CASA Academy</t>
  </si>
  <si>
    <t>Tacey Clayton Cundy</t>
  </si>
  <si>
    <t>https://sfbudget.ade.az.gov/sfsinbound/GeneralUpload/192153.pdf</t>
  </si>
  <si>
    <t>https://sfbudget.ade.az.gov/sfsinbound/GeneralUpload/192154.pdf</t>
  </si>
  <si>
    <t>Casa Grande Elementary District</t>
  </si>
  <si>
    <t>Nicole Wheatcroft</t>
  </si>
  <si>
    <t>https://sfbudget.ade.az.gov/sfsinbound/GeneralUpload/193527.pdf</t>
  </si>
  <si>
    <t>https://sfbudget.ade.az.gov/sfsinbound/GeneralUpload/193528.pdf</t>
  </si>
  <si>
    <t>https://sfbudget.ade.az.gov/sfsinbound/GeneralUpload/193529.pdf</t>
  </si>
  <si>
    <t>Catalina Foothills Unified District</t>
  </si>
  <si>
    <t>Lisa Taetle</t>
  </si>
  <si>
    <t>https://sfbudget.ade.az.gov/sfsinbound/GeneralUpload/193446.pdf</t>
  </si>
  <si>
    <t>https://sfbudget.ade.az.gov/sfsinbound/GeneralUpload/193447.pdf</t>
  </si>
  <si>
    <t>Caurus Academy, Inc</t>
  </si>
  <si>
    <t>Paul Kremer</t>
  </si>
  <si>
    <t>https://sfbudget.ade.az.gov/sfsinbound/GeneralUpload/193388.pdf</t>
  </si>
  <si>
    <t>https://sfbudget.ade.az.gov/sfsinbound/GeneralUpload/193389.pdf</t>
  </si>
  <si>
    <t>Cave Creek Unified District</t>
  </si>
  <si>
    <t>Marcie Rodriguez</t>
  </si>
  <si>
    <t>https://sfbudget.ade.az.gov/sfsinbound/GeneralUpload/193481.pdf</t>
  </si>
  <si>
    <t>Center for Academic Success, Inc.</t>
  </si>
  <si>
    <t>Michelle Huff</t>
  </si>
  <si>
    <t>https://sfbudget.ade.az.gov/sfsinbound/GeneralUpload/193464.pdf</t>
  </si>
  <si>
    <t>https://sfbudget.ade.az.gov/sfsinbound/GeneralUpload/193465.pdf</t>
  </si>
  <si>
    <t>Challenger Basic School, Inc.</t>
  </si>
  <si>
    <t>https://sfbudget.ade.az.gov/sfsinbound/GeneralUpload/192868.pdf</t>
  </si>
  <si>
    <t>Chandler Preparatory Academy</t>
  </si>
  <si>
    <t>https://sfbudget.ade.az.gov/sfsinbound/GeneralUpload/193148.pdf</t>
  </si>
  <si>
    <t>Chandler Unified District #80</t>
  </si>
  <si>
    <t>Heather Caviar</t>
  </si>
  <si>
    <t>https://sfbudget.ade.az.gov/sfsinbound/GeneralUpload/193434.pdf</t>
  </si>
  <si>
    <t>https://sfbudget.ade.az.gov/sfsinbound/GeneralUpload/193435.pdf</t>
  </si>
  <si>
    <t>https://sfbudget.ade.az.gov/sfsinbound/GeneralUpload/193553.pdf</t>
  </si>
  <si>
    <t>Choice Academies, Inc.</t>
  </si>
  <si>
    <t>Audra Wilson-Smith</t>
  </si>
  <si>
    <t>https://sfbudget.ade.az.gov/sfsinbound/GeneralUpload/193188.pdf</t>
  </si>
  <si>
    <t>Cicero Preparatory Academy</t>
  </si>
  <si>
    <t>https://sfbudget.ade.az.gov/sfsinbound/GeneralUpload/193149.pdf</t>
  </si>
  <si>
    <t>Co-Learn Club, Inc.</t>
  </si>
  <si>
    <t>Amber  Robinson</t>
  </si>
  <si>
    <t>https://sfbudget.ade.az.gov/sfsinbound/GeneralUpload/192597.pdf</t>
  </si>
  <si>
    <t>Colorado River Union High School District</t>
  </si>
  <si>
    <t>Samuel Dell</t>
  </si>
  <si>
    <t>https://sfbudget.ade.az.gov/sfsinbound/GeneralUpload/193540.pdf</t>
  </si>
  <si>
    <t>Compass High School, Inc.</t>
  </si>
  <si>
    <t>Kerk Ferguson</t>
  </si>
  <si>
    <t>https://sfbudget.ade.az.gov/sfsinbound/GeneralUpload/192887.pdf</t>
  </si>
  <si>
    <t>Compass Points International, Inc</t>
  </si>
  <si>
    <t>Sharon Felker</t>
  </si>
  <si>
    <t>https://sfbudget.ade.az.gov/sfsinbound/GeneralUpload/193350.pdf</t>
  </si>
  <si>
    <t>Coolidge Unified District</t>
  </si>
  <si>
    <t>Alyssa Unger</t>
  </si>
  <si>
    <t>https://sfbudget.ade.az.gov/sfsinbound/GeneralUpload/193414.pdf</t>
  </si>
  <si>
    <t>Cornerstone Charter School,Inc</t>
  </si>
  <si>
    <t>https://sfbudget.ade.az.gov/sfsinbound/GeneralUpload/192869.pdf</t>
  </si>
  <si>
    <t>Creighton Elementary District</t>
  </si>
  <si>
    <t>Jay Mann</t>
  </si>
  <si>
    <t>https://sfbudget.ade.az.gov/sfsinbound/GeneralUpload/193368.pdf</t>
  </si>
  <si>
    <t>https://sfbudget.ade.az.gov/sfsinbound/GeneralUpload/193555.pdf</t>
  </si>
  <si>
    <t>https://sfbudget.ade.az.gov/sfsinbound/GeneralUpload/193556.pdf</t>
  </si>
  <si>
    <t>Deer Valley Unified District</t>
  </si>
  <si>
    <t>Heather Mock</t>
  </si>
  <si>
    <t>https://sfbudget.ade.az.gov/sfsinbound/GeneralUpload/193410.pdf</t>
  </si>
  <si>
    <t>https://sfbudget.ade.az.gov/sfsinbound/GeneralUpload/193411.pdf</t>
  </si>
  <si>
    <t>https://sfbudget.ade.az.gov/sfsinbound/GeneralUpload/193412.pdf</t>
  </si>
  <si>
    <t>https://sfbudget.ade.az.gov/sfsinbound/GeneralUpload/193545.pdf</t>
  </si>
  <si>
    <t>https://sfbudget.ade.az.gov/sfsinbound/GeneralUpload/193550.pdf</t>
  </si>
  <si>
    <t>Desert Rose Academy,Inc.</t>
  </si>
  <si>
    <t>https://sfbudget.ade.az.gov/sfsinbound/GeneralUpload/192590.pdf</t>
  </si>
  <si>
    <t>Desert Sky Community School, Inc.</t>
  </si>
  <si>
    <t>Shelly Adrian</t>
  </si>
  <si>
    <t>https://sfbudget.ade.az.gov/sfsinbound/GeneralUpload/192155.pdf</t>
  </si>
  <si>
    <t>Discovery Plus Academy</t>
  </si>
  <si>
    <t>DeeAnn Williams</t>
  </si>
  <si>
    <t>https://sfbudget.ade.az.gov/sfsinbound/GeneralUpload/193487.pdf</t>
  </si>
  <si>
    <t>https://sfbudget.ade.az.gov/sfsinbound/GeneralUpload/193488.pdf</t>
  </si>
  <si>
    <t>Douglas Unified District</t>
  </si>
  <si>
    <t>Sonia Barcelo</t>
  </si>
  <si>
    <t>https://sfbudget.ade.az.gov/sfsinbound/GeneralUpload/193516.pdf</t>
  </si>
  <si>
    <t>https://sfbudget.ade.az.gov/sfsinbound/GeneralUpload/193517.pdf</t>
  </si>
  <si>
    <t>Dysart Unified District</t>
  </si>
  <si>
    <t>Marydel Speidell</t>
  </si>
  <si>
    <t>https://sfbudget.ade.az.gov/sfsinbound/GeneralUpload/193542.pdf</t>
  </si>
  <si>
    <t>https://sfbudget.ade.az.gov/sfsinbound/GeneralUpload/193543.pdf</t>
  </si>
  <si>
    <t>https://sfbudget.ade.az.gov/sfsinbound/GeneralUpload/193544.pdf</t>
  </si>
  <si>
    <t>East Mesa Charter Elementary School, Inc.</t>
  </si>
  <si>
    <t>Annette Lange</t>
  </si>
  <si>
    <t>https://sfbudget.ade.az.gov/sfsinbound/GeneralUpload/193195.pdf</t>
  </si>
  <si>
    <t>https://sfbudget.ade.az.gov/sfsinbound/GeneralUpload/193196.pdf</t>
  </si>
  <si>
    <t>Eastpointe High School, Inc.</t>
  </si>
  <si>
    <t>James Meehan</t>
  </si>
  <si>
    <t>https://sfbudget.ade.az.gov/sfsinbound/GeneralUpload/192959.pdf</t>
  </si>
  <si>
    <t>Ed Ahead</t>
  </si>
  <si>
    <t>John Penczar</t>
  </si>
  <si>
    <t>https://sfbudget.ade.az.gov/sfsinbound/GeneralUpload/193061.pdf</t>
  </si>
  <si>
    <t>https://sfbudget.ade.az.gov/sfsinbound/GeneralUpload/193062.pdf</t>
  </si>
  <si>
    <t>Edge School, Inc., The</t>
  </si>
  <si>
    <t>Anne Ortiz</t>
  </si>
  <si>
    <t>https://sfbudget.ade.az.gov/sfsinbound/GeneralUpload/192925.pdf</t>
  </si>
  <si>
    <t>Edison Project</t>
  </si>
  <si>
    <t>Benjamin Horne</t>
  </si>
  <si>
    <t>https://sfbudget.ade.az.gov/sfsinbound/GeneralUpload/192881.pdf</t>
  </si>
  <si>
    <t>https://sfbudget.ade.az.gov/sfsinbound/GeneralUpload/192882.pdf</t>
  </si>
  <si>
    <t>Edkey Inc. dba American Heritage Academy</t>
  </si>
  <si>
    <t>Patric Greer</t>
  </si>
  <si>
    <t>https://sfbudget.ade.az.gov/sfsinbound/GeneralUpload/193376.pdf</t>
  </si>
  <si>
    <t>https://sfbudget.ade.az.gov/sfsinbound/GeneralUpload/193377.pdf</t>
  </si>
  <si>
    <t>Edkey, Inc. - Arizona Conservatory for Arts and Academics</t>
  </si>
  <si>
    <t>https://sfbudget.ade.az.gov/sfsinbound/GeneralUpload/193384.pdf</t>
  </si>
  <si>
    <t>https://sfbudget.ade.az.gov/sfsinbound/GeneralUpload/193385.pdf</t>
  </si>
  <si>
    <t>Edkey, Inc. - Pathfinder Academy</t>
  </si>
  <si>
    <t>Pat Greer</t>
  </si>
  <si>
    <t>https://sfbudget.ade.az.gov/sfsinbound/GeneralUpload/193372.pdf</t>
  </si>
  <si>
    <t>https://sfbudget.ade.az.gov/sfsinbound/GeneralUpload/193373.pdf</t>
  </si>
  <si>
    <t>Edkey, Inc. - Redwood Academy</t>
  </si>
  <si>
    <t>https://sfbudget.ade.az.gov/sfsinbound/GeneralUpload/193380.pdf</t>
  </si>
  <si>
    <t>https://sfbudget.ade.az.gov/sfsinbound/GeneralUpload/193381.pdf</t>
  </si>
  <si>
    <t>Edkey, Inc. - Sequoia Charter School</t>
  </si>
  <si>
    <t>https://sfbudget.ade.az.gov/sfsinbound/GeneralUpload/193369.pdf</t>
  </si>
  <si>
    <t>https://sfbudget.ade.az.gov/sfsinbound/GeneralUpload/193370.pdf</t>
  </si>
  <si>
    <t>Edkey, Inc. - Sequoia Choice Schools</t>
  </si>
  <si>
    <t>https://sfbudget.ade.az.gov/sfsinbound/GeneralUpload/193378.pdf</t>
  </si>
  <si>
    <t>https://sfbudget.ade.az.gov/sfsinbound/GeneralUpload/193379.pdf</t>
  </si>
  <si>
    <t>Edkey, Inc. - Sequoia Pathway Academy</t>
  </si>
  <si>
    <t>https://sfbudget.ade.az.gov/sfsinbound/GeneralUpload/193386.pdf</t>
  </si>
  <si>
    <t>https://sfbudget.ade.az.gov/sfsinbound/GeneralUpload/193387.pdf</t>
  </si>
  <si>
    <t>Edkey, Inc. - Sequoia Ranch School</t>
  </si>
  <si>
    <t>https://sfbudget.ade.az.gov/sfsinbound/GeneralUpload/193382.pdf</t>
  </si>
  <si>
    <t>https://sfbudget.ade.az.gov/sfsinbound/GeneralUpload/193383.pdf</t>
  </si>
  <si>
    <t>Edkey, Inc. - Sequoia School for the Deaf and Hard of Hearing</t>
  </si>
  <si>
    <t>https://sfbudget.ade.az.gov/sfsinbound/GeneralUpload/193374.pdf</t>
  </si>
  <si>
    <t>https://sfbudget.ade.az.gov/sfsinbound/GeneralUpload/193375.pdf</t>
  </si>
  <si>
    <t>Edkey, Inc. - Sequoia Village School</t>
  </si>
  <si>
    <t>Patrick Greer</t>
  </si>
  <si>
    <t>https://sfbudget.ade.az.gov/sfsinbound/GeneralUpload/193371.pdf</t>
  </si>
  <si>
    <t>Eduprize Schools, LLC</t>
  </si>
  <si>
    <t>Lynn Robershotte</t>
  </si>
  <si>
    <t>https://sfbudget.ade.az.gov/sfsinbound/GeneralUpload/192037.pdf</t>
  </si>
  <si>
    <t>E-Institute Charter Schools, Inc.</t>
  </si>
  <si>
    <t>Timothy Smith</t>
  </si>
  <si>
    <t>https://sfbudget.ade.az.gov/sfsinbound/GeneralUpload/193390.pdf</t>
  </si>
  <si>
    <t>Flagstaff Arts And Leadership Academy</t>
  </si>
  <si>
    <t>Eli Cohen</t>
  </si>
  <si>
    <t>https://sfbudget.ade.az.gov/sfsinbound/GeneralUpload/192981.pdf</t>
  </si>
  <si>
    <t>https://sfbudget.ade.az.gov/sfsinbound/GeneralUpload/192982.pdf</t>
  </si>
  <si>
    <t>Flagstaff Montessori, L.L.C.</t>
  </si>
  <si>
    <t>Whitney Owens</t>
  </si>
  <si>
    <t>https://sfbudget.ade.az.gov/sfsinbound/GeneralUpload/192927.pdf</t>
  </si>
  <si>
    <t>Flagstaff Unified District</t>
  </si>
  <si>
    <t>Ginger Wischmann</t>
  </si>
  <si>
    <t>https://sfbudget.ade.az.gov/sfsinbound/GeneralUpload/193497.pdf</t>
  </si>
  <si>
    <t>https://sfbudget.ade.az.gov/sfsinbound/GeneralUpload/193498.pdf</t>
  </si>
  <si>
    <t>https://sfbudget.ade.az.gov/sfsinbound/GeneralUpload/193499.pdf</t>
  </si>
  <si>
    <t>https://sfbudget.ade.az.gov/sfsinbound/GeneralUpload/193500.pdf</t>
  </si>
  <si>
    <t>Florence Unified School District</t>
  </si>
  <si>
    <t>Beverly Myers</t>
  </si>
  <si>
    <t>https://sfbudget.ade.az.gov/sfsinbound/GeneralUpload/193502.pdf</t>
  </si>
  <si>
    <t>https://sfbudget.ade.az.gov/sfsinbound/GeneralUpload/193503.pdf</t>
  </si>
  <si>
    <t>https://sfbudget.ade.az.gov/sfsinbound/GeneralUpload/193504.pdf</t>
  </si>
  <si>
    <t>Freedom Academy, Inc.</t>
  </si>
  <si>
    <t>Stacy Martinez</t>
  </si>
  <si>
    <t>https://sfbudget.ade.az.gov/sfsinbound/GeneralUpload/192960.pdf</t>
  </si>
  <si>
    <t>Freedom Preparatory Academy</t>
  </si>
  <si>
    <t>Sterling Kellis</t>
  </si>
  <si>
    <t>https://sfbudget.ade.az.gov/sfsinbound/GeneralUpload/193085.pdf</t>
  </si>
  <si>
    <t>Gem Charter School, Inc.</t>
  </si>
  <si>
    <t>Sherri Sampson</t>
  </si>
  <si>
    <t>https://sfbudget.ade.az.gov/sfsinbound/GeneralUpload/192923.pdf</t>
  </si>
  <si>
    <t>https://sfbudget.ade.az.gov/sfsinbound/GeneralUpload/192924.pdf</t>
  </si>
  <si>
    <t>https://sfbudget.ade.az.gov/sfsinbound/GeneralUpload/193011.pdf</t>
  </si>
  <si>
    <t>Glendale Preparatory Academy</t>
  </si>
  <si>
    <t>https://sfbudget.ade.az.gov/sfsinbound/GeneralUpload/193150.pdf</t>
  </si>
  <si>
    <t>Great Expectations Academy</t>
  </si>
  <si>
    <t>Mark Phillips</t>
  </si>
  <si>
    <t>https://sfbudget.ade.az.gov/sfsinbound/GeneralUpload/192957.pdf</t>
  </si>
  <si>
    <t>Griffin Foundation, Inc. The</t>
  </si>
  <si>
    <t>https://sfbudget.ade.az.gov/sfsinbound/GeneralUpload/193088.pdf</t>
  </si>
  <si>
    <t>Haven Montessori Children's House, Inc.</t>
  </si>
  <si>
    <t>Cristy Zeller</t>
  </si>
  <si>
    <t>https://sfbudget.ade.az.gov/sfsinbound/GeneralUpload/187335.pdf</t>
  </si>
  <si>
    <t>Hermosa Montessori Charter School</t>
  </si>
  <si>
    <t>Sheila Stolov</t>
  </si>
  <si>
    <t>https://sfbudget.ade.az.gov/sfsinbound/GeneralUpload/192883.pdf</t>
  </si>
  <si>
    <t>https://sfbudget.ade.az.gov/sfsinbound/GeneralUpload/192885.pdf</t>
  </si>
  <si>
    <t>Highland Free School</t>
  </si>
  <si>
    <t>Teresa Rodriguez</t>
  </si>
  <si>
    <t>https://sfbudget.ade.az.gov/sfsinbound/GeneralUpload/192942.pdf</t>
  </si>
  <si>
    <t>Highland Prep</t>
  </si>
  <si>
    <t>Jack Bagley</t>
  </si>
  <si>
    <t>https://sfbudget.ade.az.gov/sfsinbound/GeneralUpload/193458.pdf</t>
  </si>
  <si>
    <t>Higley Unified School District</t>
  </si>
  <si>
    <t>Sharon Rushcamp</t>
  </si>
  <si>
    <t>https://sfbudget.ade.az.gov/sfsinbound/GeneralUpload/193280.pdf</t>
  </si>
  <si>
    <t>Holbrook Unified District</t>
  </si>
  <si>
    <t>Erin Pugh</t>
  </si>
  <si>
    <t>https://sfbudget.ade.az.gov/sfsinbound/GeneralUpload/193506.pdf</t>
  </si>
  <si>
    <t>Horizon Community Learning Center, Inc.</t>
  </si>
  <si>
    <t>Kara Lashar</t>
  </si>
  <si>
    <t>https://sfbudget.ade.az.gov/sfsinbound/GeneralUpload/192852.pdf</t>
  </si>
  <si>
    <t>https://sfbudget.ade.az.gov/sfsinbound/GeneralUpload/192851.pdf</t>
  </si>
  <si>
    <t>Humanities and Sciences Academy of the United States, Inc.</t>
  </si>
  <si>
    <t>Juanita Ostrowski</t>
  </si>
  <si>
    <t>https://sfbudget.ade.az.gov/sfsinbound/GeneralUpload/189977.pdf</t>
  </si>
  <si>
    <t>https://sfbudget.ade.az.gov/sfsinbound/GeneralUpload/190210.txt</t>
  </si>
  <si>
    <t>https://sfbudget.ade.az.gov/sfsinbound/GeneralUpload/190213.txt</t>
  </si>
  <si>
    <t>Imagine Avondale Middle, Inc.</t>
  </si>
  <si>
    <t>Brandon Dahl</t>
  </si>
  <si>
    <t>https://sfbudget.ade.az.gov/sfsinbound/GeneralUpload/193175.pdf</t>
  </si>
  <si>
    <t>https://sfbudget.ade.az.gov/sfsinbound/GeneralUpload/193176.pdf</t>
  </si>
  <si>
    <t>Imagine Middle at East Mesa, Inc.</t>
  </si>
  <si>
    <t>https://sfbudget.ade.az.gov/sfsinbound/GeneralUpload/193193.pdf</t>
  </si>
  <si>
    <t>https://sfbudget.ade.az.gov/sfsinbound/GeneralUpload/193194.pdf</t>
  </si>
  <si>
    <t>Imagine Middle at Surprise, Inc.</t>
  </si>
  <si>
    <t>Chris Polk</t>
  </si>
  <si>
    <t>https://sfbudget.ade.az.gov/sfsinbound/GeneralUpload/192893.pdf</t>
  </si>
  <si>
    <t>https://sfbudget.ade.az.gov/sfsinbound/GeneralUpload/192895.pdf</t>
  </si>
  <si>
    <t>Imagine Prep Superstition, Inc.</t>
  </si>
  <si>
    <t>Tim Roulier</t>
  </si>
  <si>
    <t>https://sfbudget.ade.az.gov/sfsinbound/GeneralUpload/192984.pdf</t>
  </si>
  <si>
    <t>Imagine Prep Surprise, Inc.</t>
  </si>
  <si>
    <t>https://sfbudget.ade.az.gov/sfsinbound/GeneralUpload/192896.pdf</t>
  </si>
  <si>
    <t>https://sfbudget.ade.az.gov/sfsinbound/GeneralUpload/192897.pdf</t>
  </si>
  <si>
    <t>Imagine Superstition Middle, Inc.</t>
  </si>
  <si>
    <t>https://sfbudget.ade.az.gov/sfsinbound/GeneralUpload/192985.pdf</t>
  </si>
  <si>
    <t>Institute for Transformative Education, Inc.</t>
  </si>
  <si>
    <t>Luis Perales</t>
  </si>
  <si>
    <t>https://sfbudget.ade.az.gov/sfsinbound/GeneralUpload/193080.pdf</t>
  </si>
  <si>
    <t>International Commerce Secondary Schools, Inc.</t>
  </si>
  <si>
    <t>https://sfbudget.ade.az.gov/sfsinbound/GeneralUpload/190224.txt</t>
  </si>
  <si>
    <t>James Madison Preparatory School</t>
  </si>
  <si>
    <t>Debra Caves</t>
  </si>
  <si>
    <t>https://sfbudget.ade.az.gov/sfsinbound/GeneralUpload/192891.pdf</t>
  </si>
  <si>
    <t>Juniper Tree Academy</t>
  </si>
  <si>
    <t>https://sfbudget.ade.az.gov/sfsinbound/GeneralUpload/193239.pdf</t>
  </si>
  <si>
    <t>Keystone Montessori Charter School, Inc.</t>
  </si>
  <si>
    <t>Cindy Maschoff</t>
  </si>
  <si>
    <t>https://sfbudget.ade.az.gov/sfsinbound/GeneralUpload/192974.pdf</t>
  </si>
  <si>
    <t>Khalsa Montessori Elementary Schools</t>
  </si>
  <si>
    <t>Satwant Khalsa</t>
  </si>
  <si>
    <t>https://sfbudget.ade.az.gov/sfsinbound/GeneralUpload/193509.pdf</t>
  </si>
  <si>
    <t>https://sfbudget.ade.az.gov/sfsinbound/GeneralUpload/193510.pdf</t>
  </si>
  <si>
    <t>Kingman Academy Of Learning</t>
  </si>
  <si>
    <t>Stacey Crowl</t>
  </si>
  <si>
    <t>https://sfbudget.ade.az.gov/sfsinbound/GeneralUpload/193178.pdf</t>
  </si>
  <si>
    <t>Kyrene Elementary District</t>
  </si>
  <si>
    <t>Brian Lockery</t>
  </si>
  <si>
    <t>https://sfbudget.ade.az.gov/sfsinbound/GeneralUpload/193340.pdf</t>
  </si>
  <si>
    <t>https://sfbudget.ade.az.gov/sfsinbound/GeneralUpload/193341.pdf</t>
  </si>
  <si>
    <t>https://sfbudget.ade.az.gov/sfsinbound/GeneralUpload/193342.pdf</t>
  </si>
  <si>
    <t>La Tierra Community School, Inc</t>
  </si>
  <si>
    <t>Kristy Aston</t>
  </si>
  <si>
    <t>https://sfbudget.ade.az.gov/sfsinbound/GeneralUpload/193489.pdf</t>
  </si>
  <si>
    <t>https://sfbudget.ade.az.gov/sfsinbound/GeneralUpload/193490.pdf</t>
  </si>
  <si>
    <t>Laveen Elementary District</t>
  </si>
  <si>
    <t>Anita Percell</t>
  </si>
  <si>
    <t>https://sfbudget.ade.az.gov/sfsinbound/GeneralUpload/193558.pdf</t>
  </si>
  <si>
    <t>https://sfbudget.ade.az.gov/sfsinbound/GeneralUpload/193559.pdf</t>
  </si>
  <si>
    <t>Legacy Education Group</t>
  </si>
  <si>
    <t>https://sfbudget.ade.az.gov/sfsinbound/GeneralUpload/193082.pdf</t>
  </si>
  <si>
    <t>Legacy Traditional School - Avondale</t>
  </si>
  <si>
    <t>Brian Madsen</t>
  </si>
  <si>
    <t>https://sfbudget.ade.az.gov/sfsinbound/GeneralUpload/188312.pdf</t>
  </si>
  <si>
    <t>https://sfbudget.ade.az.gov/sfsinbound/GeneralUpload/188313.pdf</t>
  </si>
  <si>
    <t>Legacy Traditional School - Casa Grande</t>
  </si>
  <si>
    <t>https://sfbudget.ade.az.gov/sfsinbound/GeneralUpload/188314.pdf</t>
  </si>
  <si>
    <t>https://sfbudget.ade.az.gov/sfsinbound/GeneralUpload/188315.pdf</t>
  </si>
  <si>
    <t>Legacy Traditional School - Chandler</t>
  </si>
  <si>
    <t>https://sfbudget.ade.az.gov/sfsinbound/GeneralUpload/188316.pdf</t>
  </si>
  <si>
    <t>https://sfbudget.ade.az.gov/sfsinbound/GeneralUpload/188317.pdf</t>
  </si>
  <si>
    <t>Legacy Traditional School - Deer Valley</t>
  </si>
  <si>
    <t>https://sfbudget.ade.az.gov/sfsinbound/GeneralUpload/188318.pdf</t>
  </si>
  <si>
    <t>https://sfbudget.ade.az.gov/sfsinbound/GeneralUpload/188319.pdf</t>
  </si>
  <si>
    <t>Legacy Traditional School - East Mesa</t>
  </si>
  <si>
    <t>https://sfbudget.ade.az.gov/sfsinbound/GeneralUpload/188320.pdf</t>
  </si>
  <si>
    <t>https://sfbudget.ade.az.gov/sfsinbound/GeneralUpload/188321.pdf</t>
  </si>
  <si>
    <t>Legacy Traditional School - East Tucson</t>
  </si>
  <si>
    <t>https://sfbudget.ade.az.gov/sfsinbound/GeneralUpload/188322.pdf</t>
  </si>
  <si>
    <t>https://sfbudget.ade.az.gov/sfsinbound/GeneralUpload/188323.pdf</t>
  </si>
  <si>
    <t>Legacy Traditional School - Gilbert</t>
  </si>
  <si>
    <t>https://sfbudget.ade.az.gov/sfsinbound/GeneralUpload/188324.pdf</t>
  </si>
  <si>
    <t>https://sfbudget.ade.az.gov/sfsinbound/GeneralUpload/188325.pdf</t>
  </si>
  <si>
    <t>Legacy Traditional School - Glendale</t>
  </si>
  <si>
    <t>https://sfbudget.ade.az.gov/sfsinbound/GeneralUpload/188326.pdf</t>
  </si>
  <si>
    <t>https://sfbudget.ade.az.gov/sfsinbound/GeneralUpload/188327.pdf</t>
  </si>
  <si>
    <t>Legacy Traditional School - Goodyear</t>
  </si>
  <si>
    <t>https://sfbudget.ade.az.gov/sfsinbound/GeneralUpload/188328.pdf</t>
  </si>
  <si>
    <t>https://sfbudget.ade.az.gov/sfsinbound/GeneralUpload/188329.pdf</t>
  </si>
  <si>
    <t>Legacy Traditional School – Laveen Village</t>
  </si>
  <si>
    <t>https://sfbudget.ade.az.gov/sfsinbound/GeneralUpload/188330.pdf</t>
  </si>
  <si>
    <t>https://sfbudget.ade.az.gov/sfsinbound/GeneralUpload/188331.pdf</t>
  </si>
  <si>
    <t>Legacy Traditional School - Maricopa</t>
  </si>
  <si>
    <t>https://sfbudget.ade.az.gov/sfsinbound/GeneralUpload/188332.pdf</t>
  </si>
  <si>
    <t>https://sfbudget.ade.az.gov/sfsinbound/GeneralUpload/188333.pdf</t>
  </si>
  <si>
    <t>Legacy Traditional School - Mesa</t>
  </si>
  <si>
    <t>https://sfbudget.ade.az.gov/sfsinbound/GeneralUpload/188334.pdf</t>
  </si>
  <si>
    <t>https://sfbudget.ade.az.gov/sfsinbound/GeneralUpload/188335.pdf</t>
  </si>
  <si>
    <t>Legacy Traditional School - North Chandler</t>
  </si>
  <si>
    <t>https://sfbudget.ade.az.gov/sfsinbound/GeneralUpload/188336.pdf</t>
  </si>
  <si>
    <t>https://sfbudget.ade.az.gov/sfsinbound/GeneralUpload/188337.pdf</t>
  </si>
  <si>
    <t>Legacy Traditional School - North Phoenix</t>
  </si>
  <si>
    <t>https://sfbudget.ade.az.gov/sfsinbound/GeneralUpload/188338.pdf</t>
  </si>
  <si>
    <t>https://sfbudget.ade.az.gov/sfsinbound/GeneralUpload/188339.pdf</t>
  </si>
  <si>
    <t>Legacy Traditional School - Northwest Tucson</t>
  </si>
  <si>
    <t>https://sfbudget.ade.az.gov/sfsinbound/GeneralUpload/188340.pdf</t>
  </si>
  <si>
    <t>https://sfbudget.ade.az.gov/sfsinbound/GeneralUpload/188341.pdf</t>
  </si>
  <si>
    <t>Legacy Traditional School - Peoria</t>
  </si>
  <si>
    <t>https://sfbudget.ade.az.gov/sfsinbound/GeneralUpload/188342.pdf</t>
  </si>
  <si>
    <t>https://sfbudget.ade.az.gov/sfsinbound/GeneralUpload/188343.pdf</t>
  </si>
  <si>
    <t>Legacy Traditional School - Phoenix</t>
  </si>
  <si>
    <t>Brain Madsen</t>
  </si>
  <si>
    <t>https://sfbudget.ade.az.gov/sfsinbound/GeneralUpload/188344.pdf</t>
  </si>
  <si>
    <t>https://sfbudget.ade.az.gov/sfsinbound/GeneralUpload/188345.pdf</t>
  </si>
  <si>
    <t>Legacy Traditional School - Queen Creek</t>
  </si>
  <si>
    <t>https://sfbudget.ade.az.gov/sfsinbound/GeneralUpload/188346.pdf</t>
  </si>
  <si>
    <t>https://sfbudget.ade.az.gov/sfsinbound/GeneralUpload/188347.pdf</t>
  </si>
  <si>
    <t>Legacy Traditional School - Surprise</t>
  </si>
  <si>
    <t>https://sfbudget.ade.az.gov/sfsinbound/GeneralUpload/188348.pdf</t>
  </si>
  <si>
    <t>https://sfbudget.ade.az.gov/sfsinbound/GeneralUpload/188349.pdf</t>
  </si>
  <si>
    <t>Legacy Traditional School - West Surprise</t>
  </si>
  <si>
    <t>https://sfbudget.ade.az.gov/sfsinbound/GeneralUpload/188350.pdf</t>
  </si>
  <si>
    <t>https://sfbudget.ade.az.gov/sfsinbound/GeneralUpload/188351.pdf</t>
  </si>
  <si>
    <t>Liberty Elementary District</t>
  </si>
  <si>
    <t>Elizabeth Strickler</t>
  </si>
  <si>
    <t>https://sfbudget.ade.az.gov/sfsinbound/GeneralUpload/193475.pdf</t>
  </si>
  <si>
    <t>Liberty High School</t>
  </si>
  <si>
    <t>Lorraine Reves</t>
  </si>
  <si>
    <t>https://sfbudget.ade.az.gov/sfsinbound/GeneralUpload/192886.pdf</t>
  </si>
  <si>
    <t>https://sfbudget.ade.az.gov/sfsinbound/GeneralUpload/192889.pdf</t>
  </si>
  <si>
    <t>https://sfbudget.ade.az.gov/sfsinbound/GeneralUpload/192890.pdf</t>
  </si>
  <si>
    <t>Liberty Leadership Academy</t>
  </si>
  <si>
    <t>Mary Miller</t>
  </si>
  <si>
    <t>https://sfbudget.ade.az.gov/sfsinbound/GeneralUpload/192955.pdf</t>
  </si>
  <si>
    <t>Lincoln Preparatory Academy</t>
  </si>
  <si>
    <t>https://sfbudget.ade.az.gov/sfsinbound/GeneralUpload/193151.pdf</t>
  </si>
  <si>
    <t>Littleton Elementary District</t>
  </si>
  <si>
    <t>Ryan French</t>
  </si>
  <si>
    <t>https://sfbudget.ade.az.gov/sfsinbound/GeneralUpload/193436.pdf</t>
  </si>
  <si>
    <t>Madison Highland Prep</t>
  </si>
  <si>
    <t>Kerry Clark</t>
  </si>
  <si>
    <t>https://sfbudget.ade.az.gov/sfsinbound/GeneralUpload/193459.pdf</t>
  </si>
  <si>
    <t>Marana Unified District</t>
  </si>
  <si>
    <t>Dan Contorno</t>
  </si>
  <si>
    <t>https://sfbudget.ade.az.gov/sfsinbound/GeneralUpload/193484.pdf</t>
  </si>
  <si>
    <t>https://sfbudget.ade.az.gov/sfsinbound/GeneralUpload/193508.pdf</t>
  </si>
  <si>
    <t>Maricopa Unified School District</t>
  </si>
  <si>
    <t>Jacob Harmon</t>
  </si>
  <si>
    <t>https://sfbudget.ade.az.gov/sfsinbound/GeneralUpload/193598.pdf</t>
  </si>
  <si>
    <t>https://sfbudget.ade.az.gov/sfsinbound/GeneralUpload/193599.pdf</t>
  </si>
  <si>
    <t>https://sfbudget.ade.az.gov/sfsinbound/GeneralUpload/193600.pdf</t>
  </si>
  <si>
    <t>Mary Ellen Halvorson Educational Foundation. dba: Tri-City Prep High School</t>
  </si>
  <si>
    <t>Julie Tomsho</t>
  </si>
  <si>
    <t>https://sfbudget.ade.az.gov/sfsinbound/GeneralUpload/193358.pdf</t>
  </si>
  <si>
    <t>Maryvale Preparatory Academy</t>
  </si>
  <si>
    <t>https://sfbudget.ade.az.gov/sfsinbound/GeneralUpload/193152.pdf</t>
  </si>
  <si>
    <t>Masada Charter School, Inc.</t>
  </si>
  <si>
    <t>LeAnne Timpson</t>
  </si>
  <si>
    <t>https://sfbudget.ade.az.gov/sfsinbound/GeneralUpload/193102.pdf</t>
  </si>
  <si>
    <t>Mesa Unified District</t>
  </si>
  <si>
    <t>Kenneth Alexander</t>
  </si>
  <si>
    <t>https://sfbudget.ade.az.gov/sfsinbound/GeneralUpload/193476.pdf</t>
  </si>
  <si>
    <t>https://sfbudget.ade.az.gov/sfsinbound/GeneralUpload/193477.pdf</t>
  </si>
  <si>
    <t>https://sfbudget.ade.az.gov/sfsinbound/GeneralUpload/193478.pdf</t>
  </si>
  <si>
    <t>Metropolitan Arts Institute, Inc.</t>
  </si>
  <si>
    <t>John Perovich</t>
  </si>
  <si>
    <t>https://sfbudget.ade.az.gov/sfsinbound/GeneralUpload/192201.pdf</t>
  </si>
  <si>
    <t>Mingus Springs Charter School</t>
  </si>
  <si>
    <t>https://sfbudget.ade.az.gov/sfsinbound/GeneralUpload/192870.pdf</t>
  </si>
  <si>
    <t>Mohave Accelerated Elementary School, Inc.</t>
  </si>
  <si>
    <t>Corrie Ewing</t>
  </si>
  <si>
    <t>https://sfbudget.ade.az.gov/sfsinbound/GeneralUpload/193242.pdf</t>
  </si>
  <si>
    <t>Mohave Accelerated Learning Center</t>
  </si>
  <si>
    <t>https://sfbudget.ade.az.gov/sfsinbound/GeneralUpload/193244.pdf</t>
  </si>
  <si>
    <t>Montessori Academy, Inc.</t>
  </si>
  <si>
    <t>Julianne Newman</t>
  </si>
  <si>
    <t>https://sfbudget.ade.az.gov/sfsinbound/GeneralUpload/192994.pdf</t>
  </si>
  <si>
    <t>Montessori Education Centre Charter School</t>
  </si>
  <si>
    <t>Tamara Whiting</t>
  </si>
  <si>
    <t>https://sfbudget.ade.az.gov/sfsinbound/GeneralUpload/192913.pdf</t>
  </si>
  <si>
    <t>https://sfbudget.ade.az.gov/sfsinbound/GeneralUpload/192916.pdf</t>
  </si>
  <si>
    <t>Mountain Oak Charter School, Inc.</t>
  </si>
  <si>
    <t>https://sfbudget.ade.az.gov/sfsinbound/GeneralUpload/193491.pdf</t>
  </si>
  <si>
    <t>https://sfbudget.ade.az.gov/sfsinbound/GeneralUpload/193492.pdf</t>
  </si>
  <si>
    <t>Mountain Rose Academy, Inc.</t>
  </si>
  <si>
    <t>https://sfbudget.ade.az.gov/sfsinbound/GeneralUpload/192589.pdf</t>
  </si>
  <si>
    <t>Murphy Elementary District</t>
  </si>
  <si>
    <t>Linda Cordova</t>
  </si>
  <si>
    <t>https://sfbudget.ade.az.gov/sfsinbound/GeneralUpload/193364.pdf</t>
  </si>
  <si>
    <t>https://sfbudget.ade.az.gov/sfsinbound/GeneralUpload/193442.pdf</t>
  </si>
  <si>
    <t>https://sfbudget.ade.az.gov/sfsinbound/GeneralUpload/193530.pdf</t>
  </si>
  <si>
    <t>New Learning Ventures, Inc.</t>
  </si>
  <si>
    <t>Andrew Collins</t>
  </si>
  <si>
    <t>https://sfbudget.ade.az.gov/sfsinbound/GeneralUpload/192601.pdf</t>
  </si>
  <si>
    <t>New School For The Arts</t>
  </si>
  <si>
    <t>Katy Cardenas</t>
  </si>
  <si>
    <t>https://sfbudget.ade.az.gov/sfsinbound/GeneralUpload/192915.pdf</t>
  </si>
  <si>
    <t>https://sfbudget.ade.az.gov/sfsinbound/GeneralUpload/193063.pdf</t>
  </si>
  <si>
    <t>https://sfbudget.ade.az.gov/sfsinbound/GeneralUpload/193115.pdf</t>
  </si>
  <si>
    <t>New School for the Arts Middle School</t>
  </si>
  <si>
    <t>https://sfbudget.ade.az.gov/sfsinbound/GeneralUpload/193113.pdf</t>
  </si>
  <si>
    <t>https://sfbudget.ade.az.gov/sfsinbound/GeneralUpload/193114.pdf</t>
  </si>
  <si>
    <t>New World Educational Center</t>
  </si>
  <si>
    <t>https://sfbudget.ade.az.gov/sfsinbound/GeneralUpload/193079.pdf</t>
  </si>
  <si>
    <t>Noah Webster Schools - Mesa</t>
  </si>
  <si>
    <t>Vicki Dry</t>
  </si>
  <si>
    <t>https://sfbudget.ade.az.gov/sfsinbound/GeneralUpload/193060.pdf</t>
  </si>
  <si>
    <t>Noah Webster Schools-Pima</t>
  </si>
  <si>
    <t>https://sfbudget.ade.az.gov/sfsinbound/GeneralUpload/193059.pdf</t>
  </si>
  <si>
    <t>North Phoenix Preparatory Academy</t>
  </si>
  <si>
    <t>https://sfbudget.ade.az.gov/sfsinbound/GeneralUpload/193153.pdf</t>
  </si>
  <si>
    <t>Ombudsman Educational Services, Ltd.,a subsidiary of Educational Services of Ame</t>
  </si>
  <si>
    <t>https://sfbudget.ade.az.gov/sfsinbound/GeneralUpload/192871.pdf</t>
  </si>
  <si>
    <t>P.L.C. Charter Schools</t>
  </si>
  <si>
    <t>Joel Brice</t>
  </si>
  <si>
    <t>https://sfbudget.ade.az.gov/sfsinbound/GeneralUpload/192997.pdf</t>
  </si>
  <si>
    <t>PACE Preparatory Academy, Inc.</t>
  </si>
  <si>
    <t>Heather Jones</t>
  </si>
  <si>
    <t>https://sfbudget.ade.az.gov/sfsinbound/GeneralUpload/192901.pdf</t>
  </si>
  <si>
    <t>Painted Pony Ranch Charter School</t>
  </si>
  <si>
    <t>Jennifer Baker</t>
  </si>
  <si>
    <t>https://sfbudget.ade.az.gov/sfsinbound/GeneralUpload/193131.pdf</t>
  </si>
  <si>
    <t>https://sfbudget.ade.az.gov/sfsinbound/GeneralUpload/193134.pdf</t>
  </si>
  <si>
    <t>Paradise Valley Unified District</t>
  </si>
  <si>
    <t>Kathleen deStefano</t>
  </si>
  <si>
    <t>https://sfbudget.ade.az.gov/sfsinbound/GeneralUpload/193234.pdf</t>
  </si>
  <si>
    <t>https://sfbudget.ade.az.gov/sfsinbound/GeneralUpload/193467.pdf</t>
  </si>
  <si>
    <t>https://sfbudget.ade.az.gov/sfsinbound/GeneralUpload/193482.pdf</t>
  </si>
  <si>
    <t>Paragon Management, Inc.</t>
  </si>
  <si>
    <t>Dan Bigler</t>
  </si>
  <si>
    <t>https://sfbudget.ade.az.gov/sfsinbound/GeneralUpload/193125.pdf</t>
  </si>
  <si>
    <t>Patagonia Montessori Elementary School</t>
  </si>
  <si>
    <t>Jerrin Beebe</t>
  </si>
  <si>
    <t>https://sfbudget.ade.az.gov/sfsinbound/GeneralUpload/192156.pdf</t>
  </si>
  <si>
    <t>Pathways In Education-Arizona, Inc.</t>
  </si>
  <si>
    <t>Jamie Donahue</t>
  </si>
  <si>
    <t>https://sfbudget.ade.az.gov/sfsinbound/GeneralUpload/192600.pdf</t>
  </si>
  <si>
    <t>https://sfbudget.ade.az.gov/sfsinbound/GeneralUpload/192602.pdf</t>
  </si>
  <si>
    <t>Pearce Elementary District</t>
  </si>
  <si>
    <t>Susan Edie</t>
  </si>
  <si>
    <t>https://sfbudget.ade.az.gov/sfsinbound/GeneralUpload/184651.pdf</t>
  </si>
  <si>
    <t>Phoenix Education Management, LLC,</t>
  </si>
  <si>
    <t>Shubham Pandey</t>
  </si>
  <si>
    <t>https://sfbudget.ade.az.gov/sfsinbound/GeneralUpload/192529.pdf</t>
  </si>
  <si>
    <t>https://sfbudget.ade.az.gov/sfsinbound/GeneralUpload/192530.pdf</t>
  </si>
  <si>
    <t>https://sfbudget.ade.az.gov/sfsinbound/GeneralUpload/192531.pdf</t>
  </si>
  <si>
    <t>Phoenix School of Academic Excellence The</t>
  </si>
  <si>
    <t>https://sfbudget.ade.az.gov/sfsinbound/GeneralUpload/192872.pdf</t>
  </si>
  <si>
    <t>Phoenix Union High School District</t>
  </si>
  <si>
    <t>Priscilla Ruiz</t>
  </si>
  <si>
    <t>https://sfbudget.ade.az.gov/sfsinbound/GeneralUpload/193573.pdf</t>
  </si>
  <si>
    <t>https://sfbudget.ade.az.gov/sfsinbound/GeneralUpload/193574.pdf</t>
  </si>
  <si>
    <t>Pillar Charter School</t>
  </si>
  <si>
    <t>https://sfbudget.ade.az.gov/sfsinbound/GeneralUpload/192873.pdf</t>
  </si>
  <si>
    <t>Pima County Accommodation School District</t>
  </si>
  <si>
    <t>Derika Louk</t>
  </si>
  <si>
    <t>https://sfbudget.ade.az.gov/sfsinbound/GeneralUpload/192894.pdf</t>
  </si>
  <si>
    <t>Pima Rose Academy, Inc.</t>
  </si>
  <si>
    <t>https://sfbudget.ade.az.gov/sfsinbound/GeneralUpload/192592.pdf</t>
  </si>
  <si>
    <t>Pima Unified District</t>
  </si>
  <si>
    <t>Joshua Leavitt</t>
  </si>
  <si>
    <t>https://sfbudget.ade.az.gov/sfsinbound/GeneralUpload/192902.pdf</t>
  </si>
  <si>
    <t>Pinnacle Education-Casa Grande, Inc.</t>
  </si>
  <si>
    <t>Naresh Dhiman</t>
  </si>
  <si>
    <t>https://sfbudget.ade.az.gov/sfsinbound/GeneralUpload/192728.pdf</t>
  </si>
  <si>
    <t>https://sfbudget.ade.az.gov/sfsinbound/GeneralUpload/192729.pdf</t>
  </si>
  <si>
    <t>Pinnacle Education-Kino, Inc.</t>
  </si>
  <si>
    <t>https://sfbudget.ade.az.gov/sfsinbound/GeneralUpload/192723.pdf</t>
  </si>
  <si>
    <t>https://sfbudget.ade.az.gov/sfsinbound/GeneralUpload/192724.pdf</t>
  </si>
  <si>
    <t>Pinnacle Education-Tempe, Inc.</t>
  </si>
  <si>
    <t>https://sfbudget.ade.az.gov/sfsinbound/GeneralUpload/192730.pdf</t>
  </si>
  <si>
    <t>https://sfbudget.ade.az.gov/sfsinbound/GeneralUpload/192731.pdf</t>
  </si>
  <si>
    <t>Pinnacle Education-WMCB, Inc.</t>
  </si>
  <si>
    <t>https://sfbudget.ade.az.gov/sfsinbound/GeneralUpload/192726.pdf</t>
  </si>
  <si>
    <t>https://sfbudget.ade.az.gov/sfsinbound/GeneralUpload/192727.pdf</t>
  </si>
  <si>
    <t>Pomerene Elementary District</t>
  </si>
  <si>
    <t>Cheri Shull</t>
  </si>
  <si>
    <t>https://sfbudget.ade.az.gov/sfsinbound/GeneralUpload/193575.pdf</t>
  </si>
  <si>
    <t>Portable Practical Educational Preparation, Inc. (PPEP, Inc.)</t>
  </si>
  <si>
    <t>Michael Carpenter</t>
  </si>
  <si>
    <t>https://sfbudget.ade.az.gov/sfsinbound/GeneralUpload/192954.msg</t>
  </si>
  <si>
    <t>Prescott Unified District</t>
  </si>
  <si>
    <t>Brian Moore</t>
  </si>
  <si>
    <t>https://sfbudget.ade.az.gov/sfsinbound/GeneralUpload/193583.pdf</t>
  </si>
  <si>
    <t>https://sfbudget.ade.az.gov/sfsinbound/GeneralUpload/193584.pdf</t>
  </si>
  <si>
    <t>https://sfbudget.ade.az.gov/sfsinbound/GeneralUpload/193585.pdf</t>
  </si>
  <si>
    <t>Prescott Valley Charter School</t>
  </si>
  <si>
    <t>Monika Fuller</t>
  </si>
  <si>
    <t>https://sfbudget.ade.az.gov/sfsinbound/GeneralUpload/192986.pdf</t>
  </si>
  <si>
    <t>Research Based Education Corporation</t>
  </si>
  <si>
    <t>https://sfbudget.ade.az.gov/sfsinbound/GeneralUpload/192874.pdf</t>
  </si>
  <si>
    <t>Round Valley Unified District</t>
  </si>
  <si>
    <t>Cass Pond</t>
  </si>
  <si>
    <t>https://sfbudget.ade.az.gov/sfsinbound/GeneralUpload/193580.pdf</t>
  </si>
  <si>
    <t>https://sfbudget.ade.az.gov/sfsinbound/GeneralUpload/193581.pdf</t>
  </si>
  <si>
    <t>https://sfbudget.ade.az.gov/sfsinbound/GeneralUpload/193582.pdf</t>
  </si>
  <si>
    <t>Sage Academy, Inc.</t>
  </si>
  <si>
    <t>Lenny G. Letcher</t>
  </si>
  <si>
    <t>https://sfbudget.ade.az.gov/sfsinbound/GeneralUpload/192963.pdf</t>
  </si>
  <si>
    <t>San Carlos Unified District</t>
  </si>
  <si>
    <t>Jennifer Kinnard</t>
  </si>
  <si>
    <t>https://sfbudget.ade.az.gov/sfsinbound/GeneralUpload/193316.pdf</t>
  </si>
  <si>
    <t>https://sfbudget.ade.az.gov/sfsinbound/GeneralUpload/193317.pdf</t>
  </si>
  <si>
    <t>https://sfbudget.ade.az.gov/sfsinbound/GeneralUpload/193318.pdf</t>
  </si>
  <si>
    <t>San Tan Montessori School, Inc.</t>
  </si>
  <si>
    <t>Kristofer Sippel</t>
  </si>
  <si>
    <t>https://sfbudget.ade.az.gov/sfsinbound/GeneralUpload/192996.pdf</t>
  </si>
  <si>
    <t>Santa Cruz Valley Opportunities in Education, Inc.</t>
  </si>
  <si>
    <t>Amanda Huerta</t>
  </si>
  <si>
    <t>https://sfbudget.ade.az.gov/sfsinbound/GeneralUpload/192953.pdf</t>
  </si>
  <si>
    <t>Science Technology Engineering and Math Arizona</t>
  </si>
  <si>
    <t>Matt Roll</t>
  </si>
  <si>
    <t>https://sfbudget.ade.az.gov/sfsinbound/GeneralUpload/193090.pdf</t>
  </si>
  <si>
    <t>Scottsdale Country Day School</t>
  </si>
  <si>
    <t>Steve Prahcharov</t>
  </si>
  <si>
    <t>https://sfbudget.ade.az.gov/sfsinbound/GeneralUpload/193084.pdf</t>
  </si>
  <si>
    <t>Scottsdale Preparatory Academy</t>
  </si>
  <si>
    <t>https://sfbudget.ade.az.gov/sfsinbound/GeneralUpload/193155.pdf</t>
  </si>
  <si>
    <t>Skyview School, Inc.</t>
  </si>
  <si>
    <t>Dianne Jacobson</t>
  </si>
  <si>
    <t>https://sfbudget.ade.az.gov/sfsinbound/GeneralUpload/192884.pdf</t>
  </si>
  <si>
    <t>Snowflake Unified District</t>
  </si>
  <si>
    <t>Mark Ollerton</t>
  </si>
  <si>
    <t>https://sfbudget.ade.az.gov/sfsinbound/GeneralUpload/193443.pdf</t>
  </si>
  <si>
    <t>https://sfbudget.ade.az.gov/sfsinbound/GeneralUpload/193602.pdf</t>
  </si>
  <si>
    <t>https://sfbudget.ade.az.gov/sfsinbound/GeneralUpload/193603.pdf</t>
  </si>
  <si>
    <t>https://sfbudget.ade.az.gov/sfsinbound/GeneralUpload/193604.pdf</t>
  </si>
  <si>
    <t>https://sfbudget.ade.az.gov/sfsinbound/GeneralUpload/193605.pdf</t>
  </si>
  <si>
    <t>Somerset Academy Arizona, Inc.</t>
  </si>
  <si>
    <t>Kim Ballou</t>
  </si>
  <si>
    <t>https://sfbudget.ade.az.gov/sfsinbound/GeneralUpload/192975.pdf</t>
  </si>
  <si>
    <t>South Phoenix Academy Inc.</t>
  </si>
  <si>
    <t>Ronda Owens</t>
  </si>
  <si>
    <t>https://sfbudget.ade.az.gov/sfsinbound/GeneralUpload/193164.pdf</t>
  </si>
  <si>
    <t>https://sfbudget.ade.az.gov/sfsinbound/GeneralUpload/193165.pdf</t>
  </si>
  <si>
    <t>South Valley Academy, Inc.</t>
  </si>
  <si>
    <t>https://sfbudget.ade.az.gov/sfsinbound/GeneralUpload/193162.pdf</t>
  </si>
  <si>
    <t>https://sfbudget.ade.az.gov/sfsinbound/GeneralUpload/193163.pdf</t>
  </si>
  <si>
    <t>Southern Arizona Community Academy, Inc.</t>
  </si>
  <si>
    <t>https://sfbudget.ade.az.gov/sfsinbound/GeneralUpload/192616.txt</t>
  </si>
  <si>
    <t>STEP UP Schools, Inc.</t>
  </si>
  <si>
    <t>Diane Fernichio</t>
  </si>
  <si>
    <t>https://sfbudget.ade.az.gov/sfsinbound/GeneralUpload/188024.pdf</t>
  </si>
  <si>
    <t>StrengthBuilding Partners</t>
  </si>
  <si>
    <t>Pamela Clark-Raines</t>
  </si>
  <si>
    <t>https://sfbudget.ade.az.gov/sfsinbound/GeneralUpload/192961.pdf</t>
  </si>
  <si>
    <t>Tanque Verde Unified District</t>
  </si>
  <si>
    <t>Elaine Armienti</t>
  </si>
  <si>
    <t>https://sfbudget.ade.az.gov/sfsinbound/GeneralUpload/193471.pdf</t>
  </si>
  <si>
    <t>Tempe Preparatory Academy</t>
  </si>
  <si>
    <t>https://sfbudget.ade.az.gov/sfsinbound/GeneralUpload/192903.pdf</t>
  </si>
  <si>
    <t>The French American School of Arizona</t>
  </si>
  <si>
    <t>https://sfbudget.ade.az.gov/sfsinbound/GeneralUpload/193094.pdf</t>
  </si>
  <si>
    <t>Tolleson Union High School District</t>
  </si>
  <si>
    <t>Jeremy Calles</t>
  </si>
  <si>
    <t>https://sfbudget.ade.az.gov/sfsinbound/GeneralUpload/193513.pdf</t>
  </si>
  <si>
    <t>https://sfbudget.ade.az.gov/sfsinbound/GeneralUpload/193514.pdf</t>
  </si>
  <si>
    <t>Joyce Council</t>
  </si>
  <si>
    <t>https://sfbudget.ade.az.gov/sfsinbound/GeneralUpload/193515.pdf</t>
  </si>
  <si>
    <t>Triumphant Learning Center</t>
  </si>
  <si>
    <t>Robin Dutt</t>
  </si>
  <si>
    <t>https://sfbudget.ade.az.gov/sfsinbound/GeneralUpload/193511.pdf</t>
  </si>
  <si>
    <t>https://sfbudget.ade.az.gov/sfsinbound/GeneralUpload/193512.pdf</t>
  </si>
  <si>
    <t>Trivium Preparatory Academy</t>
  </si>
  <si>
    <t>https://sfbudget.ade.az.gov/sfsinbound/GeneralUpload/193156.pdf</t>
  </si>
  <si>
    <t>Tucson Country Day School, Inc.</t>
  </si>
  <si>
    <t>Lauren Mosgrove</t>
  </si>
  <si>
    <t>https://sfbudget.ade.az.gov/sfsinbound/GeneralUpload/187659.txt</t>
  </si>
  <si>
    <t>https://sfbudget.ade.az.gov/sfsinbound/GeneralUpload/187660.txt</t>
  </si>
  <si>
    <t>https://sfbudget.ade.az.gov/sfsinbound/GeneralUpload/187673.pdf</t>
  </si>
  <si>
    <t>https://sfbudget.ade.az.gov/sfsinbound/GeneralUpload/187674.pdf</t>
  </si>
  <si>
    <t>https://sfbudget.ade.az.gov/sfsinbound/GeneralUpload/192879.pdf</t>
  </si>
  <si>
    <t>https://sfbudget.ade.az.gov/sfsinbound/GeneralUpload/192880.pdf</t>
  </si>
  <si>
    <t>Tucson Preparatory School</t>
  </si>
  <si>
    <t>Jody Sullivan</t>
  </si>
  <si>
    <t>https://sfbudget.ade.az.gov/sfsinbound/GeneralUpload/192899.pdf</t>
  </si>
  <si>
    <t>Vail Unified District</t>
  </si>
  <si>
    <t>Michelle Quiroz</t>
  </si>
  <si>
    <t>https://sfbudget.ade.az.gov/sfsinbound/GeneralUpload/193409.pdf</t>
  </si>
  <si>
    <t>https://sfbudget.ade.az.gov/sfsinbound/GeneralUpload/193596.pdf</t>
  </si>
  <si>
    <t>Valley of the Sun Waldorf Education Association, dba Desert Marigold School</t>
  </si>
  <si>
    <t>Monique Garza</t>
  </si>
  <si>
    <t>https://sfbudget.ade.az.gov/sfsinbound/GeneralUpload/192958.pdf</t>
  </si>
  <si>
    <t>Valor Preparatory Academy, LLC</t>
  </si>
  <si>
    <t>https://sfbudget.ade.az.gov/sfsinbound/GeneralUpload/192708.pdf</t>
  </si>
  <si>
    <t>https://sfbudget.ade.az.gov/sfsinbound/GeneralUpload/192920.pdf</t>
  </si>
  <si>
    <t>Vector School District, Inc.</t>
  </si>
  <si>
    <t>https://sfbudget.ade.az.gov/sfsinbound/GeneralUpload/193160.pdf</t>
  </si>
  <si>
    <t>https://sfbudget.ade.az.gov/sfsinbound/GeneralUpload/193161.pdf</t>
  </si>
  <si>
    <t>Veritas Preparatory Academy</t>
  </si>
  <si>
    <t>https://sfbudget.ade.az.gov/sfsinbound/GeneralUpload/193157.pdf</t>
  </si>
  <si>
    <t>Victory Collegiate Academy Corporation</t>
  </si>
  <si>
    <t>Nick Schuerman</t>
  </si>
  <si>
    <t>https://sfbudget.ade.az.gov/sfsinbound/GeneralUpload/191698.xls</t>
  </si>
  <si>
    <t>https://sfbudget.ade.az.gov/sfsinbound/GeneralUpload/193505.pdf</t>
  </si>
  <si>
    <t>Villa Montessori Charter School</t>
  </si>
  <si>
    <t>Stacey Martinez</t>
  </si>
  <si>
    <t>https://sfbudget.ade.az.gov/sfsinbound/GeneralUpload/192962.pdf</t>
  </si>
  <si>
    <t>Vista Charter School</t>
  </si>
  <si>
    <t>https://sfbudget.ade.az.gov/sfsinbound/GeneralUpload/193087.pdf</t>
  </si>
  <si>
    <t>Wickenburg Unified District</t>
  </si>
  <si>
    <t>Erin Johnson</t>
  </si>
  <si>
    <t>https://sfbudget.ade.az.gov/sfsinbound/GeneralUpload/193496.pdf</t>
  </si>
  <si>
    <t>https://sfbudget.ade.az.gov/sfsinbound/GeneralUpload/193501.pdf</t>
  </si>
  <si>
    <t>Wilson Elementary District</t>
  </si>
  <si>
    <t>Catherine King</t>
  </si>
  <si>
    <t>https://sfbudget.ade.az.gov/sfsinbound/GeneralUpload/193408.pdf</t>
  </si>
  <si>
    <t>Winslow Unified District</t>
  </si>
  <si>
    <t>Casey Hancock</t>
  </si>
  <si>
    <t>https://sfbudget.ade.az.gov/sfsinbound/GeneralUpload/193538.pdf</t>
  </si>
  <si>
    <t>https://sfbudget.ade.az.gov/sfsinbound/GeneralUpload/193539.pdf</t>
  </si>
  <si>
    <t>Yarnell Elementary District</t>
  </si>
  <si>
    <t>Lori Bomar</t>
  </si>
  <si>
    <t>https://sfbudget.ade.az.gov/sfsinbound/GeneralUpload/193332.pdf</t>
  </si>
  <si>
    <t>https://sfbudget.ade.az.gov/sfsinbound/GeneralUpload/193334.pdf</t>
  </si>
  <si>
    <t>Young Scholars Academy Charter School Corp.</t>
  </si>
  <si>
    <t>Tonnie Smith</t>
  </si>
  <si>
    <t>https://sfbudget.ade.az.gov/sfsinbound/GeneralUpload/193092.pdf</t>
  </si>
  <si>
    <t>Yuma Union High School District</t>
  </si>
  <si>
    <t>Dianne Cordery</t>
  </si>
  <si>
    <t>https://sfbudget.ade.az.gov/sfsinbound/GeneralUpload/193448.pdf</t>
  </si>
  <si>
    <t>https://sfbudget.ade.az.gov/sfsinbound/GeneralUpload/193449.pdf</t>
  </si>
  <si>
    <t>https://sfbudget.ade.az.gov/sfsinbound/GeneralUpload/193536.pdf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</si>
</sst>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AB06-BAE2-4FEE-8C60-D1242EAA64BB}">
  <dimension ref="A1:F383"/>
  <sheetViews>
    <sheetView tabSelected="1" workbookViewId="0">
      <selection activeCell="F197" sqref="F197"/>
    </sheetView>
  </sheetViews>
  <sheetFormatPr defaultRowHeight="15" x14ac:dyDescent="0.25"/>
  <cols>
    <col min="1" max="1" width="40.42578125" style="2" customWidth="1"/>
    <col min="2" max="2" width="8.42578125" style="2" bestFit="1" customWidth="1"/>
    <col min="3" max="3" width="24.140625" style="2" hidden="1" customWidth="1"/>
    <col min="4" max="4" width="63.140625" style="2" hidden="1" customWidth="1"/>
    <col min="5" max="5" width="7.140625" style="2" hidden="1" customWidth="1"/>
    <col min="6" max="6" width="104.7109375" style="2" bestFit="1" customWidth="1"/>
    <col min="7" max="16384" width="9.140625" style="2"/>
  </cols>
  <sheetData>
    <row r="1" spans="1:6" x14ac:dyDescent="0.25">
      <c r="A1" s="1" t="s">
        <v>0</v>
      </c>
    </row>
    <row r="2" spans="1:6" x14ac:dyDescent="0.25">
      <c r="A2" s="3">
        <v>44615</v>
      </c>
    </row>
    <row r="4" spans="1:6" x14ac:dyDescent="0.25">
      <c r="A4" s="1" t="s">
        <v>1</v>
      </c>
      <c r="B4" s="1" t="s">
        <v>2</v>
      </c>
      <c r="C4" s="1" t="s">
        <v>3</v>
      </c>
      <c r="D4" s="1"/>
      <c r="E4" s="1"/>
      <c r="F4" s="1" t="s">
        <v>4</v>
      </c>
    </row>
    <row r="5" spans="1:6" x14ac:dyDescent="0.25">
      <c r="A5" s="4" t="s">
        <v>5</v>
      </c>
      <c r="B5" s="4">
        <v>79213</v>
      </c>
      <c r="C5" s="4" t="s">
        <v>6</v>
      </c>
      <c r="D5" s="4" t="s">
        <v>7</v>
      </c>
      <c r="E5" s="4" t="str">
        <f>IF(D5="", "", "("&amp;COUNTIFS($A5:A$6, A5)&amp;" of "&amp;COUNTIFS($A$6:$A$9999, A5)&amp;")")</f>
        <v>(2 of 1)</v>
      </c>
      <c r="F5" s="5" t="str">
        <f>IF(D5="", "", HYPERLINK(D5, A5&amp;" ("&amp;B5&amp;") - FY 2022 "&amp;$B$2&amp;" "&amp;E5))</f>
        <v>Academy with Community Partners  Inc (79213) - FY 2022  (2 of 1)</v>
      </c>
    </row>
    <row r="6" spans="1:6" x14ac:dyDescent="0.25">
      <c r="A6" s="4" t="s">
        <v>5</v>
      </c>
      <c r="B6" s="4">
        <v>79213</v>
      </c>
      <c r="C6" s="4" t="s">
        <v>6</v>
      </c>
      <c r="D6" s="4" t="s">
        <v>8</v>
      </c>
      <c r="E6" s="4" t="str">
        <f>IF(D6="", "", "("&amp;COUNTIFS($A$6:A6, A6)&amp;" of "&amp;COUNTIFS($A$6:$A$9999, A6)&amp;")")</f>
        <v>(1 of 1)</v>
      </c>
      <c r="F6" s="5" t="str">
        <f t="shared" ref="F6:F69" si="0">IF(D6="", "", HYPERLINK(D6, A6&amp;" ("&amp;B6&amp;") - FY 2022 "&amp;$B$2&amp;" "&amp;E6))</f>
        <v>Academy with Community Partners  Inc (79213) - FY 2022  (1 of 1)</v>
      </c>
    </row>
    <row r="7" spans="1:6" x14ac:dyDescent="0.25">
      <c r="A7" s="4" t="s">
        <v>9</v>
      </c>
      <c r="B7" s="4">
        <v>4297</v>
      </c>
      <c r="C7" s="4" t="s">
        <v>10</v>
      </c>
      <c r="D7" s="4" t="s">
        <v>11</v>
      </c>
      <c r="E7" s="4" t="str">
        <f>IF(D7="", "", "("&amp;COUNTIFS($A$6:A7, A7)&amp;" of "&amp;COUNTIFS($A$6:$A$9999, A7)&amp;")")</f>
        <v>(1 of 1)</v>
      </c>
      <c r="F7" s="5" t="str">
        <f t="shared" si="0"/>
        <v>Accelerated Learning Center, Inc. (4297) - FY 2022  (1 of 1)</v>
      </c>
    </row>
    <row r="8" spans="1:6" x14ac:dyDescent="0.25">
      <c r="A8" s="4" t="s">
        <v>12</v>
      </c>
      <c r="B8" s="4">
        <v>4280</v>
      </c>
      <c r="C8" s="4" t="s">
        <v>13</v>
      </c>
      <c r="D8" s="4" t="s">
        <v>14</v>
      </c>
      <c r="E8" s="4" t="str">
        <f>IF(D8="", "", "("&amp;COUNTIFS($A$6:A8, A8)&amp;" of "&amp;COUNTIFS($A$6:$A$9999, A8)&amp;")")</f>
        <v>(1 of 2)</v>
      </c>
      <c r="F8" s="5" t="str">
        <f t="shared" si="0"/>
        <v>Alhambra Elementary District (4280) - FY 2022  (1 of 2)</v>
      </c>
    </row>
    <row r="9" spans="1:6" x14ac:dyDescent="0.25">
      <c r="A9" s="4" t="s">
        <v>12</v>
      </c>
      <c r="B9" s="4">
        <v>4280</v>
      </c>
      <c r="C9" s="4" t="s">
        <v>13</v>
      </c>
      <c r="D9" s="4" t="s">
        <v>15</v>
      </c>
      <c r="E9" s="4" t="str">
        <f>IF(D9="", "", "("&amp;COUNTIFS($A$6:A9, A9)&amp;" of "&amp;COUNTIFS($A$6:$A$9999, A9)&amp;")")</f>
        <v>(2 of 2)</v>
      </c>
      <c r="F9" s="5" t="str">
        <f t="shared" si="0"/>
        <v>Alhambra Elementary District (4280) - FY 2022  (2 of 2)</v>
      </c>
    </row>
    <row r="10" spans="1:6" x14ac:dyDescent="0.25">
      <c r="A10" s="4" t="s">
        <v>16</v>
      </c>
      <c r="B10" s="4">
        <v>4347</v>
      </c>
      <c r="C10" s="4" t="s">
        <v>17</v>
      </c>
      <c r="D10" s="4" t="s">
        <v>18</v>
      </c>
      <c r="E10" s="4" t="str">
        <f>IF(D10="", "", "("&amp;COUNTIFS($A$6:A10, A10)&amp;" of "&amp;COUNTIFS($A$6:$A$9999, A10)&amp;")")</f>
        <v>(1 of 2)</v>
      </c>
      <c r="F10" s="5" t="str">
        <f t="shared" si="0"/>
        <v>Allen-Cochran Enterprises, Inc. (4347) - FY 2022  (1 of 2)</v>
      </c>
    </row>
    <row r="11" spans="1:6" x14ac:dyDescent="0.25">
      <c r="A11" s="4" t="s">
        <v>16</v>
      </c>
      <c r="B11" s="4">
        <v>4347</v>
      </c>
      <c r="C11" s="4" t="s">
        <v>17</v>
      </c>
      <c r="D11" s="4" t="s">
        <v>19</v>
      </c>
      <c r="E11" s="4" t="str">
        <f>IF(D11="", "", "("&amp;COUNTIFS($A$6:A11, A11)&amp;" of "&amp;COUNTIFS($A$6:$A$9999, A11)&amp;")")</f>
        <v>(2 of 2)</v>
      </c>
      <c r="F11" s="5" t="str">
        <f t="shared" si="0"/>
        <v>Allen-Cochran Enterprises, Inc. (4347) - FY 2022  (2 of 2)</v>
      </c>
    </row>
    <row r="12" spans="1:6" x14ac:dyDescent="0.25">
      <c r="A12" s="4" t="s">
        <v>20</v>
      </c>
      <c r="B12" s="4">
        <v>4418</v>
      </c>
      <c r="C12" s="4" t="s">
        <v>21</v>
      </c>
      <c r="D12" s="4" t="s">
        <v>22</v>
      </c>
      <c r="E12" s="4" t="str">
        <f>IF(D12="", "", "("&amp;COUNTIFS($A$6:A12, A12)&amp;" of "&amp;COUNTIFS($A$6:$A$9999, A12)&amp;")")</f>
        <v>(1 of 1)</v>
      </c>
      <c r="F12" s="5" t="str">
        <f t="shared" si="0"/>
        <v>Altar Valley Elementary District (4418) - FY 2022  (1 of 1)</v>
      </c>
    </row>
    <row r="13" spans="1:6" x14ac:dyDescent="0.25">
      <c r="A13" s="4" t="s">
        <v>23</v>
      </c>
      <c r="B13" s="4">
        <v>79215</v>
      </c>
      <c r="C13" s="4" t="s">
        <v>24</v>
      </c>
      <c r="D13" s="4" t="s">
        <v>25</v>
      </c>
      <c r="E13" s="4" t="str">
        <f>IF(D13="", "", "("&amp;COUNTIFS($A$6:A13, A13)&amp;" of "&amp;COUNTIFS($A$6:$A$9999, A13)&amp;")")</f>
        <v>(1 of 1)</v>
      </c>
      <c r="F13" s="5" t="str">
        <f t="shared" si="0"/>
        <v>American Basic Schools LLC (79215) - FY 2022  (1 of 1)</v>
      </c>
    </row>
    <row r="14" spans="1:6" x14ac:dyDescent="0.25">
      <c r="A14" s="4" t="s">
        <v>26</v>
      </c>
      <c r="B14" s="4">
        <v>4348</v>
      </c>
      <c r="C14" s="4" t="s">
        <v>27</v>
      </c>
      <c r="D14" s="4" t="s">
        <v>28</v>
      </c>
      <c r="E14" s="4" t="str">
        <f>IF(D14="", "", "("&amp;COUNTIFS($A$6:A14, A14)&amp;" of "&amp;COUNTIFS($A$6:$A$9999, A14)&amp;")")</f>
        <v>(1 of 1)</v>
      </c>
      <c r="F14" s="5" t="str">
        <f t="shared" si="0"/>
        <v>American Leadership Academy, Inc. (4348) - FY 2022  (1 of 1)</v>
      </c>
    </row>
    <row r="15" spans="1:6" x14ac:dyDescent="0.25">
      <c r="A15" s="4" t="s">
        <v>29</v>
      </c>
      <c r="B15" s="4">
        <v>79461</v>
      </c>
      <c r="C15" s="4" t="s">
        <v>30</v>
      </c>
      <c r="D15" s="4" t="s">
        <v>31</v>
      </c>
      <c r="E15" s="4" t="str">
        <f>IF(D15="", "", "("&amp;COUNTIFS($A$6:A15, A15)&amp;" of "&amp;COUNTIFS($A$6:$A$9999, A15)&amp;")")</f>
        <v>(1 of 1)</v>
      </c>
      <c r="F15" s="5" t="str">
        <f t="shared" si="0"/>
        <v>American Virtual Academy (79461) - FY 2022  (1 of 1)</v>
      </c>
    </row>
    <row r="16" spans="1:6" x14ac:dyDescent="0.25">
      <c r="A16" s="4" t="s">
        <v>32</v>
      </c>
      <c r="B16" s="4">
        <v>90532</v>
      </c>
      <c r="C16" s="4" t="s">
        <v>33</v>
      </c>
      <c r="D16" s="4" t="s">
        <v>34</v>
      </c>
      <c r="E16" s="4" t="str">
        <f>IF(D16="", "", "("&amp;COUNTIFS($A$6:A16, A16)&amp;" of "&amp;COUNTIFS($A$6:$A$9999, A16)&amp;")")</f>
        <v>(1 of 1)</v>
      </c>
      <c r="F16" s="5" t="str">
        <f t="shared" si="0"/>
        <v>Anthem Preparatory Academy (90532) - FY 2022  (1 of 1)</v>
      </c>
    </row>
    <row r="17" spans="1:6" x14ac:dyDescent="0.25">
      <c r="A17" s="4" t="s">
        <v>35</v>
      </c>
      <c r="B17" s="4">
        <v>92312</v>
      </c>
      <c r="C17" s="4" t="s">
        <v>33</v>
      </c>
      <c r="D17" s="4" t="s">
        <v>36</v>
      </c>
      <c r="E17" s="4" t="str">
        <f>IF(D17="", "", "("&amp;COUNTIFS($A$6:A17, A17)&amp;" of "&amp;COUNTIFS($A$6:$A$9999, A17)&amp;")")</f>
        <v>(1 of 1)</v>
      </c>
      <c r="F17" s="5" t="str">
        <f t="shared" si="0"/>
        <v>Archway Classical Academy Arete (92312) - FY 2022  (1 of 1)</v>
      </c>
    </row>
    <row r="18" spans="1:6" x14ac:dyDescent="0.25">
      <c r="A18" s="4" t="s">
        <v>37</v>
      </c>
      <c r="B18" s="4">
        <v>90917</v>
      </c>
      <c r="C18" s="4" t="s">
        <v>33</v>
      </c>
      <c r="D18" s="4" t="s">
        <v>38</v>
      </c>
      <c r="E18" s="4" t="str">
        <f>IF(D18="", "", "("&amp;COUNTIFS($A$6:A18, A18)&amp;" of "&amp;COUNTIFS($A$6:$A$9999, A18)&amp;")")</f>
        <v>(1 of 1)</v>
      </c>
      <c r="F18" s="5" t="str">
        <f t="shared" si="0"/>
        <v>Archway Classical Academy Chandler (90917) - FY 2022  (1 of 1)</v>
      </c>
    </row>
    <row r="19" spans="1:6" x14ac:dyDescent="0.25">
      <c r="A19" s="4" t="s">
        <v>39</v>
      </c>
      <c r="B19" s="4">
        <v>92314</v>
      </c>
      <c r="C19" s="4" t="s">
        <v>33</v>
      </c>
      <c r="D19" s="4" t="s">
        <v>40</v>
      </c>
      <c r="E19" s="4" t="str">
        <f>IF(D19="", "", "("&amp;COUNTIFS($A$6:A19, A19)&amp;" of "&amp;COUNTIFS($A$6:$A$9999, A19)&amp;")")</f>
        <v>(1 of 1)</v>
      </c>
      <c r="F19" s="5" t="str">
        <f t="shared" si="0"/>
        <v>Archway Classical Academy Cicero (92314) - FY 2022  (1 of 1)</v>
      </c>
    </row>
    <row r="20" spans="1:6" x14ac:dyDescent="0.25">
      <c r="A20" s="4" t="s">
        <v>41</v>
      </c>
      <c r="B20" s="4">
        <v>91878</v>
      </c>
      <c r="C20" s="4" t="s">
        <v>33</v>
      </c>
      <c r="D20" s="4" t="s">
        <v>42</v>
      </c>
      <c r="E20" s="4" t="str">
        <f>IF(D20="", "", "("&amp;COUNTIFS($A$6:A20, A20)&amp;" of "&amp;COUNTIFS($A$6:$A$9999, A20)&amp;")")</f>
        <v>(1 of 1)</v>
      </c>
      <c r="F20" s="5" t="str">
        <f t="shared" si="0"/>
        <v>Archway Classical Academy Glendale (91878) - FY 2022  (1 of 1)</v>
      </c>
    </row>
    <row r="21" spans="1:6" x14ac:dyDescent="0.25">
      <c r="A21" s="4" t="s">
        <v>43</v>
      </c>
      <c r="B21" s="4">
        <v>92656</v>
      </c>
      <c r="C21" s="4" t="s">
        <v>33</v>
      </c>
      <c r="D21" s="4" t="s">
        <v>44</v>
      </c>
      <c r="E21" s="4" t="str">
        <f>IF(D21="", "", "("&amp;COUNTIFS($A$6:A21, A21)&amp;" of "&amp;COUNTIFS($A$6:$A$9999, A21)&amp;")")</f>
        <v>(1 of 1)</v>
      </c>
      <c r="F21" s="5" t="str">
        <f t="shared" si="0"/>
        <v>Archway Classical Academy Lincoln (92656) - FY 2022  (1 of 1)</v>
      </c>
    </row>
    <row r="22" spans="1:6" x14ac:dyDescent="0.25">
      <c r="A22" s="4" t="s">
        <v>45</v>
      </c>
      <c r="B22" s="4">
        <v>91758</v>
      </c>
      <c r="C22" s="4" t="s">
        <v>33</v>
      </c>
      <c r="D22" s="4" t="s">
        <v>46</v>
      </c>
      <c r="E22" s="4" t="str">
        <f>IF(D22="", "", "("&amp;COUNTIFS($A$6:A22, A22)&amp;" of "&amp;COUNTIFS($A$6:$A$9999, A22)&amp;")")</f>
        <v>(1 of 1)</v>
      </c>
      <c r="F22" s="5" t="str">
        <f t="shared" si="0"/>
        <v>Archway Classical Academy North Phoenix (91758) - FY 2022  (1 of 1)</v>
      </c>
    </row>
    <row r="23" spans="1:6" x14ac:dyDescent="0.25">
      <c r="A23" s="4" t="s">
        <v>47</v>
      </c>
      <c r="B23" s="4">
        <v>90857</v>
      </c>
      <c r="C23" s="4" t="s">
        <v>33</v>
      </c>
      <c r="D23" s="4" t="s">
        <v>48</v>
      </c>
      <c r="E23" s="4" t="str">
        <f>IF(D23="", "", "("&amp;COUNTIFS($A$6:A23, A23)&amp;" of "&amp;COUNTIFS($A$6:$A$9999, A23)&amp;")")</f>
        <v>(1 of 1)</v>
      </c>
      <c r="F23" s="5" t="str">
        <f t="shared" si="0"/>
        <v>Archway Classical Academy Scottsdale (90857) - FY 2022  (1 of 1)</v>
      </c>
    </row>
    <row r="24" spans="1:6" x14ac:dyDescent="0.25">
      <c r="A24" s="4" t="s">
        <v>49</v>
      </c>
      <c r="B24" s="4">
        <v>92704</v>
      </c>
      <c r="C24" s="4" t="s">
        <v>33</v>
      </c>
      <c r="D24" s="4" t="s">
        <v>50</v>
      </c>
      <c r="E24" s="4" t="str">
        <f>IF(D24="", "", "("&amp;COUNTIFS($A$6:A24, A24)&amp;" of "&amp;COUNTIFS($A$6:$A$9999, A24)&amp;")")</f>
        <v>(1 of 1)</v>
      </c>
      <c r="F24" s="5" t="str">
        <f t="shared" si="0"/>
        <v>Archway Classical Academy Trivium East (92704) - FY 2022  (1 of 1)</v>
      </c>
    </row>
    <row r="25" spans="1:6" x14ac:dyDescent="0.25">
      <c r="A25" s="4" t="s">
        <v>51</v>
      </c>
      <c r="B25" s="4">
        <v>90915</v>
      </c>
      <c r="C25" s="4" t="s">
        <v>33</v>
      </c>
      <c r="D25" s="4" t="s">
        <v>52</v>
      </c>
      <c r="E25" s="4" t="str">
        <f>IF(D25="", "", "("&amp;COUNTIFS($A$6:A25, A25)&amp;" of "&amp;COUNTIFS($A$6:$A$9999, A25)&amp;")")</f>
        <v>(1 of 1)</v>
      </c>
      <c r="F25" s="5" t="str">
        <f t="shared" si="0"/>
        <v>Archway Classical Academy Trivium West (90915) - FY 2022  (1 of 1)</v>
      </c>
    </row>
    <row r="26" spans="1:6" x14ac:dyDescent="0.25">
      <c r="A26" s="4" t="s">
        <v>53</v>
      </c>
      <c r="B26" s="4">
        <v>90916</v>
      </c>
      <c r="C26" s="4" t="s">
        <v>33</v>
      </c>
      <c r="D26" s="4" t="s">
        <v>54</v>
      </c>
      <c r="E26" s="4" t="str">
        <f>IF(D26="", "", "("&amp;COUNTIFS($A$6:A26, A26)&amp;" of "&amp;COUNTIFS($A$6:$A$9999, A26)&amp;")")</f>
        <v>(1 of 1)</v>
      </c>
      <c r="F26" s="5" t="str">
        <f t="shared" si="0"/>
        <v>Archway Classical Academy Veritas (90916) - FY 2022  (1 of 1)</v>
      </c>
    </row>
    <row r="27" spans="1:6" x14ac:dyDescent="0.25">
      <c r="A27" s="4" t="s">
        <v>55</v>
      </c>
      <c r="B27" s="4">
        <v>89486</v>
      </c>
      <c r="C27" s="4" t="s">
        <v>33</v>
      </c>
      <c r="D27" s="4" t="s">
        <v>56</v>
      </c>
      <c r="E27" s="4" t="str">
        <f>IF(D27="", "", "("&amp;COUNTIFS($A$6:A27, A27)&amp;" of "&amp;COUNTIFS($A$6:$A$9999, A27)&amp;")")</f>
        <v>(1 of 1)</v>
      </c>
      <c r="F27" s="5" t="str">
        <f t="shared" si="0"/>
        <v>Arete Preparatory Academy (89486) - FY 2022  (1 of 1)</v>
      </c>
    </row>
    <row r="28" spans="1:6" x14ac:dyDescent="0.25">
      <c r="A28" s="4" t="s">
        <v>57</v>
      </c>
      <c r="B28" s="4">
        <v>91958</v>
      </c>
      <c r="C28" s="4" t="s">
        <v>58</v>
      </c>
      <c r="D28" s="4" t="s">
        <v>59</v>
      </c>
      <c r="E28" s="4" t="str">
        <f>IF(D28="", "", "("&amp;COUNTIFS($A$6:A28, A28)&amp;" of "&amp;COUNTIFS($A$6:$A$9999, A28)&amp;")")</f>
        <v>(1 of 1)</v>
      </c>
      <c r="F28" s="5" t="str">
        <f t="shared" si="0"/>
        <v>Arizona Autism Charter Schools, Inc. (91958) - FY 2022  (1 of 1)</v>
      </c>
    </row>
    <row r="29" spans="1:6" x14ac:dyDescent="0.25">
      <c r="A29" s="4" t="s">
        <v>60</v>
      </c>
      <c r="B29" s="4">
        <v>8326</v>
      </c>
      <c r="C29" s="4" t="s">
        <v>61</v>
      </c>
      <c r="D29" s="4" t="s">
        <v>62</v>
      </c>
      <c r="E29" s="4" t="str">
        <f>IF(D29="", "", "("&amp;COUNTIFS($A$6:A29, A29)&amp;" of "&amp;COUNTIFS($A$6:$A$9999, A29)&amp;")")</f>
        <v>(1 of 1)</v>
      </c>
      <c r="F29" s="5" t="str">
        <f t="shared" si="0"/>
        <v>Arizona Department of Juvenile Corrections (8326) - FY 2022  (1 of 1)</v>
      </c>
    </row>
    <row r="30" spans="1:6" x14ac:dyDescent="0.25">
      <c r="A30" s="4" t="s">
        <v>63</v>
      </c>
      <c r="B30" s="4">
        <v>90758</v>
      </c>
      <c r="C30" s="4" t="s">
        <v>64</v>
      </c>
      <c r="D30" s="4" t="s">
        <v>65</v>
      </c>
      <c r="E30" s="4" t="str">
        <f>IF(D30="", "", "("&amp;COUNTIFS($A$6:A30, A30)&amp;" of "&amp;COUNTIFS($A$6:$A$9999, A30)&amp;")")</f>
        <v>(1 of 1)</v>
      </c>
      <c r="F30" s="5" t="str">
        <f t="shared" si="0"/>
        <v>Arizona Education Solutions (90758) - FY 2022  (1 of 1)</v>
      </c>
    </row>
    <row r="31" spans="1:6" x14ac:dyDescent="0.25">
      <c r="A31" s="4" t="s">
        <v>66</v>
      </c>
      <c r="B31" s="4">
        <v>92566</v>
      </c>
      <c r="C31" s="4" t="s">
        <v>67</v>
      </c>
      <c r="D31" s="4" t="s">
        <v>68</v>
      </c>
      <c r="E31" s="4" t="str">
        <f>IF(D31="", "", "("&amp;COUNTIFS($A$6:A31, A31)&amp;" of "&amp;COUNTIFS($A$6:$A$9999, A31)&amp;")")</f>
        <v>(1 of 2)</v>
      </c>
      <c r="F31" s="5" t="str">
        <f t="shared" si="0"/>
        <v>Arizona Language Preparatory (92566) - FY 2022  (1 of 2)</v>
      </c>
    </row>
    <row r="32" spans="1:6" x14ac:dyDescent="0.25">
      <c r="A32" s="4" t="s">
        <v>66</v>
      </c>
      <c r="B32" s="4">
        <v>92566</v>
      </c>
      <c r="C32" s="4" t="s">
        <v>67</v>
      </c>
      <c r="D32" s="4" t="s">
        <v>69</v>
      </c>
      <c r="E32" s="4" t="str">
        <f>IF(D32="", "", "("&amp;COUNTIFS($A$6:A32, A32)&amp;" of "&amp;COUNTIFS($A$6:$A$9999, A32)&amp;")")</f>
        <v>(2 of 2)</v>
      </c>
      <c r="F32" s="5" t="str">
        <f t="shared" si="0"/>
        <v>Arizona Language Preparatory (92566) - FY 2022  (2 of 2)</v>
      </c>
    </row>
    <row r="33" spans="1:6" x14ac:dyDescent="0.25">
      <c r="A33" s="4" t="s">
        <v>70</v>
      </c>
      <c r="B33" s="4">
        <v>4345</v>
      </c>
      <c r="C33" s="4" t="s">
        <v>71</v>
      </c>
      <c r="D33" s="4" t="s">
        <v>72</v>
      </c>
      <c r="E33" s="4" t="str">
        <f>IF(D33="", "", "("&amp;COUNTIFS($A$6:A33, A33)&amp;" of "&amp;COUNTIFS($A$6:$A$9999, A33)&amp;")")</f>
        <v>(1 of 1)</v>
      </c>
      <c r="F33" s="5" t="str">
        <f t="shared" si="0"/>
        <v>Arizona School For The Arts (4345) - FY 2022  (1 of 1)</v>
      </c>
    </row>
    <row r="34" spans="1:6" x14ac:dyDescent="0.25">
      <c r="A34" s="4" t="s">
        <v>73</v>
      </c>
      <c r="B34" s="4">
        <v>89949</v>
      </c>
      <c r="C34" s="4" t="s">
        <v>74</v>
      </c>
      <c r="D34" s="4" t="s">
        <v>75</v>
      </c>
      <c r="E34" s="4" t="str">
        <f>IF(D34="", "", "("&amp;COUNTIFS($A$6:A34, A34)&amp;" of "&amp;COUNTIFS($A$6:$A$9999, A34)&amp;")")</f>
        <v>(1 of 10)</v>
      </c>
      <c r="F34" s="5" t="str">
        <f t="shared" si="0"/>
        <v>ASU Preparatory Academy (89949) - FY 2022  (1 of 10)</v>
      </c>
    </row>
    <row r="35" spans="1:6" x14ac:dyDescent="0.25">
      <c r="A35" s="4" t="s">
        <v>73</v>
      </c>
      <c r="B35" s="4">
        <v>90273</v>
      </c>
      <c r="C35" s="4" t="s">
        <v>74</v>
      </c>
      <c r="D35" s="4" t="s">
        <v>76</v>
      </c>
      <c r="E35" s="4" t="str">
        <f>IF(D35="", "", "("&amp;COUNTIFS($A$6:A35, A35)&amp;" of "&amp;COUNTIFS($A$6:$A$9999, A35)&amp;")")</f>
        <v>(2 of 10)</v>
      </c>
      <c r="F35" s="5" t="str">
        <f t="shared" si="0"/>
        <v>ASU Preparatory Academy (90273) - FY 2022  (2 of 10)</v>
      </c>
    </row>
    <row r="36" spans="1:6" x14ac:dyDescent="0.25">
      <c r="A36" s="4" t="s">
        <v>73</v>
      </c>
      <c r="B36" s="4">
        <v>91303</v>
      </c>
      <c r="C36" s="4" t="s">
        <v>74</v>
      </c>
      <c r="D36" s="4" t="s">
        <v>77</v>
      </c>
      <c r="E36" s="4" t="str">
        <f>IF(D36="", "", "("&amp;COUNTIFS($A$6:A36, A36)&amp;" of "&amp;COUNTIFS($A$6:$A$9999, A36)&amp;")")</f>
        <v>(3 of 10)</v>
      </c>
      <c r="F36" s="5" t="str">
        <f t="shared" si="0"/>
        <v>ASU Preparatory Academy (91303) - FY 2022  (3 of 10)</v>
      </c>
    </row>
    <row r="37" spans="1:6" x14ac:dyDescent="0.25">
      <c r="A37" s="4" t="s">
        <v>73</v>
      </c>
      <c r="B37" s="4">
        <v>91305</v>
      </c>
      <c r="C37" s="4" t="s">
        <v>74</v>
      </c>
      <c r="D37" s="4" t="s">
        <v>78</v>
      </c>
      <c r="E37" s="4" t="str">
        <f>IF(D37="", "", "("&amp;COUNTIFS($A$6:A37, A37)&amp;" of "&amp;COUNTIFS($A$6:$A$9999, A37)&amp;")")</f>
        <v>(4 of 10)</v>
      </c>
      <c r="F37" s="5" t="str">
        <f t="shared" si="0"/>
        <v>ASU Preparatory Academy (91305) - FY 2022  (4 of 10)</v>
      </c>
    </row>
    <row r="38" spans="1:6" x14ac:dyDescent="0.25">
      <c r="A38" s="4" t="s">
        <v>73</v>
      </c>
      <c r="B38" s="4">
        <v>91307</v>
      </c>
      <c r="C38" s="4" t="s">
        <v>74</v>
      </c>
      <c r="D38" s="4" t="s">
        <v>79</v>
      </c>
      <c r="E38" s="4" t="str">
        <f>IF(D38="", "", "("&amp;COUNTIFS($A$6:A38, A38)&amp;" of "&amp;COUNTIFS($A$6:$A$9999, A38)&amp;")")</f>
        <v>(5 of 10)</v>
      </c>
      <c r="F38" s="5" t="str">
        <f t="shared" si="0"/>
        <v>ASU Preparatory Academy (91307) - FY 2022  (5 of 10)</v>
      </c>
    </row>
    <row r="39" spans="1:6" x14ac:dyDescent="0.25">
      <c r="A39" s="4" t="s">
        <v>73</v>
      </c>
      <c r="B39" s="4">
        <v>92325</v>
      </c>
      <c r="C39" s="4" t="s">
        <v>74</v>
      </c>
      <c r="D39" s="4" t="s">
        <v>80</v>
      </c>
      <c r="E39" s="4" t="str">
        <f>IF(D39="", "", "("&amp;COUNTIFS($A$6:A39, A39)&amp;" of "&amp;COUNTIFS($A$6:$A$9999, A39)&amp;")")</f>
        <v>(6 of 10)</v>
      </c>
      <c r="F39" s="5" t="str">
        <f t="shared" si="0"/>
        <v>ASU Preparatory Academy (92325) - FY 2022  (6 of 10)</v>
      </c>
    </row>
    <row r="40" spans="1:6" x14ac:dyDescent="0.25">
      <c r="A40" s="4" t="s">
        <v>73</v>
      </c>
      <c r="B40" s="4">
        <v>92325</v>
      </c>
      <c r="C40" s="4" t="s">
        <v>74</v>
      </c>
      <c r="D40" s="4" t="s">
        <v>81</v>
      </c>
      <c r="E40" s="4" t="str">
        <f>IF(D40="", "", "("&amp;COUNTIFS($A$6:A40, A40)&amp;" of "&amp;COUNTIFS($A$6:$A$9999, A40)&amp;")")</f>
        <v>(7 of 10)</v>
      </c>
      <c r="F40" s="5" t="str">
        <f t="shared" si="0"/>
        <v>ASU Preparatory Academy (92325) - FY 2022  (7 of 10)</v>
      </c>
    </row>
    <row r="41" spans="1:6" x14ac:dyDescent="0.25">
      <c r="A41" s="4" t="s">
        <v>73</v>
      </c>
      <c r="B41" s="4">
        <v>92327</v>
      </c>
      <c r="C41" s="4" t="s">
        <v>74</v>
      </c>
      <c r="D41" s="4" t="s">
        <v>82</v>
      </c>
      <c r="E41" s="4" t="str">
        <f>IF(D41="", "", "("&amp;COUNTIFS($A$6:A41, A41)&amp;" of "&amp;COUNTIFS($A$6:$A$9999, A41)&amp;")")</f>
        <v>(8 of 10)</v>
      </c>
      <c r="F41" s="5" t="str">
        <f t="shared" si="0"/>
        <v>ASU Preparatory Academy (92327) - FY 2022  (8 of 10)</v>
      </c>
    </row>
    <row r="42" spans="1:6" x14ac:dyDescent="0.25">
      <c r="A42" s="4" t="s">
        <v>73</v>
      </c>
      <c r="B42" s="4">
        <v>92716</v>
      </c>
      <c r="C42" s="4" t="s">
        <v>74</v>
      </c>
      <c r="D42" s="4" t="s">
        <v>83</v>
      </c>
      <c r="E42" s="4" t="str">
        <f>IF(D42="", "", "("&amp;COUNTIFS($A$6:A42, A42)&amp;" of "&amp;COUNTIFS($A$6:$A$9999, A42)&amp;")")</f>
        <v>(9 of 10)</v>
      </c>
      <c r="F42" s="5" t="str">
        <f t="shared" si="0"/>
        <v>ASU Preparatory Academy (92716) - FY 2022  (9 of 10)</v>
      </c>
    </row>
    <row r="43" spans="1:6" x14ac:dyDescent="0.25">
      <c r="A43" s="4" t="s">
        <v>73</v>
      </c>
      <c r="B43" s="4">
        <v>346763</v>
      </c>
      <c r="C43" s="4" t="s">
        <v>74</v>
      </c>
      <c r="D43" s="4" t="s">
        <v>84</v>
      </c>
      <c r="E43" s="4" t="str">
        <f>IF(D43="", "", "("&amp;COUNTIFS($A$6:A43, A43)&amp;" of "&amp;COUNTIFS($A$6:$A$9999, A43)&amp;")")</f>
        <v>(10 of 10)</v>
      </c>
      <c r="F43" s="5" t="str">
        <f t="shared" si="0"/>
        <v>ASU Preparatory Academy (346763) - FY 2022  (10 of 10)</v>
      </c>
    </row>
    <row r="44" spans="1:6" x14ac:dyDescent="0.25">
      <c r="A44" s="4" t="s">
        <v>85</v>
      </c>
      <c r="B44" s="4">
        <v>92987</v>
      </c>
      <c r="C44" s="4" t="s">
        <v>74</v>
      </c>
      <c r="D44" s="4" t="s">
        <v>86</v>
      </c>
      <c r="E44" s="4" t="str">
        <f>IF(D44="", "", "("&amp;COUNTIFS($A$6:A44, A44)&amp;" of "&amp;COUNTIFS($A$6:$A$9999, A44)&amp;")")</f>
        <v>(1 of 4)</v>
      </c>
      <c r="F44" s="5" t="str">
        <f t="shared" si="0"/>
        <v>ASU Preparatory Academy - Casa Grande (92987) - FY 2022  (1 of 4)</v>
      </c>
    </row>
    <row r="45" spans="1:6" x14ac:dyDescent="0.25">
      <c r="A45" s="4" t="s">
        <v>85</v>
      </c>
      <c r="B45" s="4">
        <v>92987</v>
      </c>
      <c r="C45" s="4" t="s">
        <v>74</v>
      </c>
      <c r="D45" s="4" t="s">
        <v>87</v>
      </c>
      <c r="E45" s="4" t="str">
        <f>IF(D45="", "", "("&amp;COUNTIFS($A$6:A45, A45)&amp;" of "&amp;COUNTIFS($A$6:$A$9999, A45)&amp;")")</f>
        <v>(2 of 4)</v>
      </c>
      <c r="F45" s="5" t="str">
        <f t="shared" si="0"/>
        <v>ASU Preparatory Academy - Casa Grande (92987) - FY 2022  (2 of 4)</v>
      </c>
    </row>
    <row r="46" spans="1:6" x14ac:dyDescent="0.25">
      <c r="A46" s="4" t="s">
        <v>85</v>
      </c>
      <c r="B46" s="4">
        <v>92987</v>
      </c>
      <c r="C46" s="4" t="s">
        <v>74</v>
      </c>
      <c r="D46" s="4" t="s">
        <v>88</v>
      </c>
      <c r="E46" s="4" t="str">
        <f>IF(D46="", "", "("&amp;COUNTIFS($A$6:A46, A46)&amp;" of "&amp;COUNTIFS($A$6:$A$9999, A46)&amp;")")</f>
        <v>(3 of 4)</v>
      </c>
      <c r="F46" s="5" t="str">
        <f t="shared" si="0"/>
        <v>ASU Preparatory Academy - Casa Grande (92987) - FY 2022  (3 of 4)</v>
      </c>
    </row>
    <row r="47" spans="1:6" x14ac:dyDescent="0.25">
      <c r="A47" s="4" t="s">
        <v>85</v>
      </c>
      <c r="B47" s="4">
        <v>92987</v>
      </c>
      <c r="C47" s="4" t="s">
        <v>74</v>
      </c>
      <c r="D47" s="4" t="s">
        <v>89</v>
      </c>
      <c r="E47" s="4" t="str">
        <f>IF(D47="", "", "("&amp;COUNTIFS($A$6:A47, A47)&amp;" of "&amp;COUNTIFS($A$6:$A$9999, A47)&amp;")")</f>
        <v>(4 of 4)</v>
      </c>
      <c r="F47" s="5" t="str">
        <f t="shared" si="0"/>
        <v>ASU Preparatory Academy - Casa Grande (92987) - FY 2022  (4 of 4)</v>
      </c>
    </row>
    <row r="48" spans="1:6" x14ac:dyDescent="0.25">
      <c r="A48" s="4" t="s">
        <v>90</v>
      </c>
      <c r="B48" s="4">
        <v>522074</v>
      </c>
      <c r="C48" s="4" t="s">
        <v>74</v>
      </c>
      <c r="D48" s="4" t="s">
        <v>91</v>
      </c>
      <c r="E48" s="4" t="str">
        <f>IF(D48="", "", "("&amp;COUNTIFS($A$6:A48, A48)&amp;" of "&amp;COUNTIFS($A$6:$A$9999, A48)&amp;")")</f>
        <v>(1 of 1)</v>
      </c>
      <c r="F48" s="5" t="str">
        <f t="shared" si="0"/>
        <v>ASU Preparatory Academy Digital (522074) - FY 2022  (1 of 1)</v>
      </c>
    </row>
    <row r="49" spans="1:6" x14ac:dyDescent="0.25">
      <c r="A49" s="4" t="s">
        <v>92</v>
      </c>
      <c r="B49" s="4">
        <v>79929</v>
      </c>
      <c r="C49" s="4" t="s">
        <v>93</v>
      </c>
      <c r="D49" s="4" t="s">
        <v>94</v>
      </c>
      <c r="E49" s="4" t="str">
        <f>IF(D49="", "", "("&amp;COUNTIFS($A$6:A49, A49)&amp;" of "&amp;COUNTIFS($A$6:$A$9999, A49)&amp;")")</f>
        <v>(1 of 1)</v>
      </c>
      <c r="F49" s="5" t="str">
        <f t="shared" si="0"/>
        <v>Avondale Learning dba Precision Academy (79929) - FY 2022  (1 of 1)</v>
      </c>
    </row>
    <row r="50" spans="1:6" x14ac:dyDescent="0.25">
      <c r="A50" s="4" t="s">
        <v>95</v>
      </c>
      <c r="B50" s="4">
        <v>79204</v>
      </c>
      <c r="C50" s="4" t="s">
        <v>96</v>
      </c>
      <c r="D50" s="4" t="s">
        <v>97</v>
      </c>
      <c r="E50" s="4" t="str">
        <f>IF(D50="", "", "("&amp;COUNTIFS($A$6:A50, A50)&amp;" of "&amp;COUNTIFS($A$6:$A$9999, A50)&amp;")")</f>
        <v>(1 of 1)</v>
      </c>
      <c r="F50" s="5" t="str">
        <f t="shared" si="0"/>
        <v>Ball Charter Schools (Dobson) (79204) - FY 2022  (1 of 1)</v>
      </c>
    </row>
    <row r="51" spans="1:6" x14ac:dyDescent="0.25">
      <c r="A51" s="4" t="s">
        <v>98</v>
      </c>
      <c r="B51" s="4">
        <v>4294</v>
      </c>
      <c r="C51" s="4" t="s">
        <v>96</v>
      </c>
      <c r="D51" s="4" t="s">
        <v>99</v>
      </c>
      <c r="E51" s="4" t="str">
        <f>IF(D51="", "", "("&amp;COUNTIFS($A$6:A51, A51)&amp;" of "&amp;COUNTIFS($A$6:$A$9999, A51)&amp;")")</f>
        <v>(1 of 1)</v>
      </c>
      <c r="F51" s="5" t="str">
        <f t="shared" si="0"/>
        <v>Ball Charter Schools (Hearn) (4294) - FY 2022  (1 of 1)</v>
      </c>
    </row>
    <row r="52" spans="1:6" x14ac:dyDescent="0.25">
      <c r="A52" s="4" t="s">
        <v>100</v>
      </c>
      <c r="B52" s="4">
        <v>90885</v>
      </c>
      <c r="C52" s="4" t="s">
        <v>96</v>
      </c>
      <c r="D52" s="4" t="s">
        <v>101</v>
      </c>
      <c r="E52" s="4" t="str">
        <f>IF(D52="", "", "("&amp;COUNTIFS($A$6:A52, A52)&amp;" of "&amp;COUNTIFS($A$6:$A$9999, A52)&amp;")")</f>
        <v>(1 of 1)</v>
      </c>
      <c r="F52" s="5" t="str">
        <f t="shared" si="0"/>
        <v>Ball Charter Schools (Val Vista) (90885) - FY 2022  (1 of 1)</v>
      </c>
    </row>
    <row r="53" spans="1:6" x14ac:dyDescent="0.25">
      <c r="A53" s="4" t="s">
        <v>102</v>
      </c>
      <c r="B53" s="4">
        <v>4481</v>
      </c>
      <c r="C53" s="4" t="s">
        <v>103</v>
      </c>
      <c r="D53" s="4" t="s">
        <v>104</v>
      </c>
      <c r="E53" s="4" t="str">
        <f>IF(D53="", "", "("&amp;COUNTIFS($A$6:A53, A53)&amp;" of "&amp;COUNTIFS($A$6:$A$9999, A53)&amp;")")</f>
        <v>(1 of 1)</v>
      </c>
      <c r="F53" s="5" t="str">
        <f t="shared" si="0"/>
        <v>Beaver Creek Elementary District (4481) - FY 2022  (1 of 1)</v>
      </c>
    </row>
    <row r="54" spans="1:6" x14ac:dyDescent="0.25">
      <c r="A54" s="4" t="s">
        <v>105</v>
      </c>
      <c r="B54" s="4">
        <v>10972</v>
      </c>
      <c r="C54" s="4" t="s">
        <v>106</v>
      </c>
      <c r="D54" s="4" t="s">
        <v>107</v>
      </c>
      <c r="E54" s="4" t="str">
        <f>IF(D54="", "", "("&amp;COUNTIFS($A$6:A54, A54)&amp;" of "&amp;COUNTIFS($A$6:$A$9999, A54)&amp;")")</f>
        <v>(1 of 1)</v>
      </c>
      <c r="F54" s="5" t="str">
        <f t="shared" si="0"/>
        <v>Benchmark School, Inc. (10972) - FY 2022  (1 of 1)</v>
      </c>
    </row>
    <row r="55" spans="1:6" x14ac:dyDescent="0.25">
      <c r="A55" s="4" t="s">
        <v>108</v>
      </c>
      <c r="B55" s="4">
        <v>4355</v>
      </c>
      <c r="C55" s="4" t="s">
        <v>109</v>
      </c>
      <c r="D55" s="4" t="s">
        <v>110</v>
      </c>
      <c r="E55" s="4" t="str">
        <f>IF(D55="", "", "("&amp;COUNTIFS($A$6:A55, A55)&amp;" of "&amp;COUNTIFS($A$6:$A$9999, A55)&amp;")")</f>
        <v>(1 of 1)</v>
      </c>
      <c r="F55" s="5" t="str">
        <f t="shared" si="0"/>
        <v>Benjamin Franklin Charter School - Queen Creek (4355) - FY 2022  (1 of 1)</v>
      </c>
    </row>
    <row r="56" spans="1:6" x14ac:dyDescent="0.25">
      <c r="A56" s="4" t="s">
        <v>111</v>
      </c>
      <c r="B56" s="4">
        <v>79226</v>
      </c>
      <c r="C56" s="4" t="s">
        <v>112</v>
      </c>
      <c r="D56" s="4" t="s">
        <v>113</v>
      </c>
      <c r="E56" s="4" t="str">
        <f>IF(D56="", "", "("&amp;COUNTIFS($A$6:A56, A56)&amp;" of "&amp;COUNTIFS($A$6:$A$9999, A56)&amp;")")</f>
        <v>(1 of 3)</v>
      </c>
      <c r="F56" s="5" t="str">
        <f t="shared" si="0"/>
        <v>Benson Unified School District (79226) - FY 2022  (1 of 3)</v>
      </c>
    </row>
    <row r="57" spans="1:6" x14ac:dyDescent="0.25">
      <c r="A57" s="4" t="s">
        <v>111</v>
      </c>
      <c r="B57" s="4">
        <v>79226</v>
      </c>
      <c r="C57" s="4" t="s">
        <v>112</v>
      </c>
      <c r="D57" s="4" t="s">
        <v>114</v>
      </c>
      <c r="E57" s="4" t="str">
        <f>IF(D57="", "", "("&amp;COUNTIFS($A$6:A57, A57)&amp;" of "&amp;COUNTIFS($A$6:$A$9999, A57)&amp;")")</f>
        <v>(2 of 3)</v>
      </c>
      <c r="F57" s="5" t="str">
        <f t="shared" si="0"/>
        <v>Benson Unified School District (79226) - FY 2022  (2 of 3)</v>
      </c>
    </row>
    <row r="58" spans="1:6" x14ac:dyDescent="0.25">
      <c r="A58" s="4" t="s">
        <v>111</v>
      </c>
      <c r="B58" s="4">
        <v>79226</v>
      </c>
      <c r="C58" s="4" t="s">
        <v>112</v>
      </c>
      <c r="D58" s="4" t="s">
        <v>115</v>
      </c>
      <c r="E58" s="4" t="str">
        <f>IF(D58="", "", "("&amp;COUNTIFS($A$6:A58, A58)&amp;" of "&amp;COUNTIFS($A$6:$A$9999, A58)&amp;")")</f>
        <v>(3 of 3)</v>
      </c>
      <c r="F58" s="5" t="str">
        <f t="shared" si="0"/>
        <v>Benson Unified School District (79226) - FY 2022  (3 of 3)</v>
      </c>
    </row>
    <row r="59" spans="1:6" x14ac:dyDescent="0.25">
      <c r="A59" s="4" t="s">
        <v>116</v>
      </c>
      <c r="B59" s="4">
        <v>89871</v>
      </c>
      <c r="C59" s="4" t="s">
        <v>117</v>
      </c>
      <c r="D59" s="4" t="s">
        <v>118</v>
      </c>
      <c r="E59" s="4" t="str">
        <f>IF(D59="", "", "("&amp;COUNTIFS($A$6:A59, A59)&amp;" of "&amp;COUNTIFS($A$6:$A$9999, A59)&amp;")")</f>
        <v>(1 of 1)</v>
      </c>
      <c r="F59" s="5" t="str">
        <f t="shared" si="0"/>
        <v>Blue Adobe Project (89871) - FY 2022  (1 of 1)</v>
      </c>
    </row>
    <row r="60" spans="1:6" x14ac:dyDescent="0.25">
      <c r="A60" s="4" t="s">
        <v>119</v>
      </c>
      <c r="B60" s="4">
        <v>4362</v>
      </c>
      <c r="C60" s="4" t="s">
        <v>120</v>
      </c>
      <c r="D60" s="4" t="s">
        <v>121</v>
      </c>
      <c r="E60" s="4" t="str">
        <f>IF(D60="", "", "("&amp;COUNTIFS($A$6:A60, A60)&amp;" of "&amp;COUNTIFS($A$6:$A$9999, A60)&amp;")")</f>
        <v>(1 of 1)</v>
      </c>
      <c r="F60" s="5" t="str">
        <f t="shared" si="0"/>
        <v>Bright Beginnings School, Inc. (4362) - FY 2022  (1 of 1)</v>
      </c>
    </row>
    <row r="61" spans="1:6" x14ac:dyDescent="0.25">
      <c r="A61" s="4" t="s">
        <v>122</v>
      </c>
      <c r="B61" s="4">
        <v>4269</v>
      </c>
      <c r="C61" s="4" t="s">
        <v>123</v>
      </c>
      <c r="D61" s="4" t="s">
        <v>124</v>
      </c>
      <c r="E61" s="4" t="str">
        <f>IF(D61="", "", "("&amp;COUNTIFS($A$6:A61, A61)&amp;" of "&amp;COUNTIFS($A$6:$A$9999, A61)&amp;")")</f>
        <v>(1 of 1)</v>
      </c>
      <c r="F61" s="5" t="str">
        <f t="shared" si="0"/>
        <v>Buckeye Elementary District (4269) - FY 2022  (1 of 1)</v>
      </c>
    </row>
    <row r="62" spans="1:6" x14ac:dyDescent="0.25">
      <c r="A62" s="4" t="s">
        <v>125</v>
      </c>
      <c r="B62" s="4">
        <v>78888</v>
      </c>
      <c r="C62" s="4" t="s">
        <v>126</v>
      </c>
      <c r="D62" s="4" t="s">
        <v>127</v>
      </c>
      <c r="E62" s="4" t="str">
        <f>IF(D62="", "", "("&amp;COUNTIFS($A$6:A62, A62)&amp;" of "&amp;COUNTIFS($A$6:$A$9999, A62)&amp;")")</f>
        <v>(1 of 1)</v>
      </c>
      <c r="F62" s="5" t="str">
        <f t="shared" si="0"/>
        <v>Cambridge Academy  East,  Inc (78888) - FY 2022  (1 of 1)</v>
      </c>
    </row>
    <row r="63" spans="1:6" x14ac:dyDescent="0.25">
      <c r="A63" s="4" t="s">
        <v>128</v>
      </c>
      <c r="B63" s="4">
        <v>1001161</v>
      </c>
      <c r="C63" s="4" t="s">
        <v>24</v>
      </c>
      <c r="D63" s="4" t="s">
        <v>129</v>
      </c>
      <c r="E63" s="4" t="str">
        <f>IF(D63="", "", "("&amp;COUNTIFS($A$6:A63, A63)&amp;" of "&amp;COUNTIFS($A$6:$A$9999, A63)&amp;")")</f>
        <v>(1 of 1)</v>
      </c>
      <c r="F63" s="5" t="str">
        <f t="shared" si="0"/>
        <v>Candeo Schools, Inc. (1001161) - FY 2022  (1 of 1)</v>
      </c>
    </row>
    <row r="64" spans="1:6" x14ac:dyDescent="0.25">
      <c r="A64" s="4" t="s">
        <v>130</v>
      </c>
      <c r="B64" s="4">
        <v>81029</v>
      </c>
      <c r="C64" s="4" t="s">
        <v>131</v>
      </c>
      <c r="D64" s="4" t="s">
        <v>132</v>
      </c>
      <c r="E64" s="4" t="str">
        <f>IF(D64="", "", "("&amp;COUNTIFS($A$6:A64, A64)&amp;" of "&amp;COUNTIFS($A$6:$A$9999, A64)&amp;")")</f>
        <v>(1 of 1)</v>
      </c>
      <c r="F64" s="5" t="str">
        <f t="shared" si="0"/>
        <v>Canyon Rose Academy, Inc. (81029) - FY 2022  (1 of 1)</v>
      </c>
    </row>
    <row r="65" spans="1:6" x14ac:dyDescent="0.25">
      <c r="A65" s="4" t="s">
        <v>133</v>
      </c>
      <c r="B65" s="4">
        <v>4400</v>
      </c>
      <c r="C65" s="4" t="s">
        <v>58</v>
      </c>
      <c r="D65" s="4" t="s">
        <v>134</v>
      </c>
      <c r="E65" s="4" t="str">
        <f>IF(D65="", "", "("&amp;COUNTIFS($A$6:A65, A65)&amp;" of "&amp;COUNTIFS($A$6:$A$9999, A65)&amp;")")</f>
        <v>(1 of 1)</v>
      </c>
      <c r="F65" s="5" t="str">
        <f t="shared" si="0"/>
        <v>Career Development, Inc. (4400) - FY 2022  (1 of 1)</v>
      </c>
    </row>
    <row r="66" spans="1:6" x14ac:dyDescent="0.25">
      <c r="A66" s="4" t="s">
        <v>135</v>
      </c>
      <c r="B66" s="4">
        <v>79047</v>
      </c>
      <c r="C66" s="4" t="s">
        <v>136</v>
      </c>
      <c r="D66" s="4" t="s">
        <v>137</v>
      </c>
      <c r="E66" s="4" t="str">
        <f>IF(D66="", "", "("&amp;COUNTIFS($A$6:A66, A66)&amp;" of "&amp;COUNTIFS($A$6:$A$9999, A66)&amp;")")</f>
        <v>(1 of 2)</v>
      </c>
      <c r="F66" s="5" t="str">
        <f t="shared" si="0"/>
        <v>Career Success Schools (79047) - FY 2022  (1 of 2)</v>
      </c>
    </row>
    <row r="67" spans="1:6" x14ac:dyDescent="0.25">
      <c r="A67" s="4" t="s">
        <v>135</v>
      </c>
      <c r="B67" s="4">
        <v>79047</v>
      </c>
      <c r="C67" s="4" t="s">
        <v>136</v>
      </c>
      <c r="D67" s="4" t="s">
        <v>138</v>
      </c>
      <c r="E67" s="4" t="str">
        <f>IF(D67="", "", "("&amp;COUNTIFS($A$6:A67, A67)&amp;" of "&amp;COUNTIFS($A$6:$A$9999, A67)&amp;")")</f>
        <v>(2 of 2)</v>
      </c>
      <c r="F67" s="5" t="str">
        <f t="shared" si="0"/>
        <v>Career Success Schools (79047) - FY 2022  (2 of 2)</v>
      </c>
    </row>
    <row r="68" spans="1:6" x14ac:dyDescent="0.25">
      <c r="A68" s="4" t="s">
        <v>139</v>
      </c>
      <c r="B68" s="4">
        <v>80001</v>
      </c>
      <c r="C68" s="4" t="s">
        <v>140</v>
      </c>
      <c r="D68" s="4" t="s">
        <v>141</v>
      </c>
      <c r="E68" s="4" t="str">
        <f>IF(D68="", "", "("&amp;COUNTIFS($A$6:A68, A68)&amp;" of "&amp;COUNTIFS($A$6:$A$9999, A68)&amp;")")</f>
        <v>(1 of 1)</v>
      </c>
      <c r="F68" s="5" t="str">
        <f t="shared" si="0"/>
        <v>Carpe Diem Collegiate High School (80001) - FY 2022  (1 of 1)</v>
      </c>
    </row>
    <row r="69" spans="1:6" x14ac:dyDescent="0.25">
      <c r="A69" s="4" t="s">
        <v>142</v>
      </c>
      <c r="B69" s="4">
        <v>4282</v>
      </c>
      <c r="C69" s="4" t="s">
        <v>143</v>
      </c>
      <c r="D69" s="4" t="s">
        <v>144</v>
      </c>
      <c r="E69" s="4" t="str">
        <f>IF(D69="", "", "("&amp;COUNTIFS($A$6:A69, A69)&amp;" of "&amp;COUNTIFS($A$6:$A$9999, A69)&amp;")")</f>
        <v>(1 of 3)</v>
      </c>
      <c r="F69" s="5" t="str">
        <f t="shared" si="0"/>
        <v>Cartwright Elementary District (4282) - FY 2022  (1 of 3)</v>
      </c>
    </row>
    <row r="70" spans="1:6" x14ac:dyDescent="0.25">
      <c r="A70" s="4" t="s">
        <v>142</v>
      </c>
      <c r="B70" s="4">
        <v>4282</v>
      </c>
      <c r="C70" s="4" t="s">
        <v>143</v>
      </c>
      <c r="D70" s="4" t="s">
        <v>145</v>
      </c>
      <c r="E70" s="4" t="str">
        <f>IF(D70="", "", "("&amp;COUNTIFS($A$6:A70, A70)&amp;" of "&amp;COUNTIFS($A$6:$A$9999, A70)&amp;")")</f>
        <v>(2 of 3)</v>
      </c>
      <c r="F70" s="5" t="str">
        <f t="shared" ref="F70:F133" si="1">IF(D70="", "", HYPERLINK(D70, A70&amp;" ("&amp;B70&amp;") - FY 2022 "&amp;$B$2&amp;" "&amp;E70))</f>
        <v>Cartwright Elementary District (4282) - FY 2022  (2 of 3)</v>
      </c>
    </row>
    <row r="71" spans="1:6" x14ac:dyDescent="0.25">
      <c r="A71" s="4" t="s">
        <v>142</v>
      </c>
      <c r="B71" s="4">
        <v>4282</v>
      </c>
      <c r="C71" s="4" t="s">
        <v>143</v>
      </c>
      <c r="D71" s="4" t="s">
        <v>146</v>
      </c>
      <c r="E71" s="4" t="str">
        <f>IF(D71="", "", "("&amp;COUNTIFS($A$6:A71, A71)&amp;" of "&amp;COUNTIFS($A$6:$A$9999, A71)&amp;")")</f>
        <v>(3 of 3)</v>
      </c>
      <c r="F71" s="5" t="str">
        <f t="shared" si="1"/>
        <v>Cartwright Elementary District (4282) - FY 2022  (3 of 3)</v>
      </c>
    </row>
    <row r="72" spans="1:6" x14ac:dyDescent="0.25">
      <c r="A72" s="4" t="s">
        <v>147</v>
      </c>
      <c r="B72" s="4">
        <v>91934</v>
      </c>
      <c r="C72" s="4" t="s">
        <v>148</v>
      </c>
      <c r="D72" s="4" t="s">
        <v>149</v>
      </c>
      <c r="E72" s="4" t="str">
        <f>IF(D72="", "", "("&amp;COUNTIFS($A$6:A72, A72)&amp;" of "&amp;COUNTIFS($A$6:$A$9999, A72)&amp;")")</f>
        <v>(1 of 2)</v>
      </c>
      <c r="F72" s="5" t="str">
        <f t="shared" si="1"/>
        <v>CASA Academy (91934) - FY 2022  (1 of 2)</v>
      </c>
    </row>
    <row r="73" spans="1:6" x14ac:dyDescent="0.25">
      <c r="A73" s="4" t="s">
        <v>147</v>
      </c>
      <c r="B73" s="4">
        <v>91934</v>
      </c>
      <c r="C73" s="4" t="s">
        <v>148</v>
      </c>
      <c r="D73" s="4" t="s">
        <v>150</v>
      </c>
      <c r="E73" s="4" t="str">
        <f>IF(D73="", "", "("&amp;COUNTIFS($A$6:A73, A73)&amp;" of "&amp;COUNTIFS($A$6:$A$9999, A73)&amp;")")</f>
        <v>(2 of 2)</v>
      </c>
      <c r="F73" s="5" t="str">
        <f t="shared" si="1"/>
        <v>CASA Academy (91934) - FY 2022  (2 of 2)</v>
      </c>
    </row>
    <row r="74" spans="1:6" x14ac:dyDescent="0.25">
      <c r="A74" s="4" t="s">
        <v>151</v>
      </c>
      <c r="B74" s="4">
        <v>4446</v>
      </c>
      <c r="C74" s="4" t="s">
        <v>152</v>
      </c>
      <c r="D74" s="4" t="s">
        <v>153</v>
      </c>
      <c r="E74" s="4" t="str">
        <f>IF(D74="", "", "("&amp;COUNTIFS($A$6:A74, A74)&amp;" of "&amp;COUNTIFS($A$6:$A$9999, A74)&amp;")")</f>
        <v>(1 of 3)</v>
      </c>
      <c r="F74" s="5" t="str">
        <f t="shared" si="1"/>
        <v>Casa Grande Elementary District (4446) - FY 2022  (1 of 3)</v>
      </c>
    </row>
    <row r="75" spans="1:6" x14ac:dyDescent="0.25">
      <c r="A75" s="4" t="s">
        <v>151</v>
      </c>
      <c r="B75" s="4">
        <v>4446</v>
      </c>
      <c r="C75" s="4" t="s">
        <v>152</v>
      </c>
      <c r="D75" s="4" t="s">
        <v>154</v>
      </c>
      <c r="E75" s="4" t="str">
        <f>IF(D75="", "", "("&amp;COUNTIFS($A$6:A75, A75)&amp;" of "&amp;COUNTIFS($A$6:$A$9999, A75)&amp;")")</f>
        <v>(2 of 3)</v>
      </c>
      <c r="F75" s="5" t="str">
        <f t="shared" si="1"/>
        <v>Casa Grande Elementary District (4446) - FY 2022  (2 of 3)</v>
      </c>
    </row>
    <row r="76" spans="1:6" x14ac:dyDescent="0.25">
      <c r="A76" s="4" t="s">
        <v>151</v>
      </c>
      <c r="B76" s="4">
        <v>4446</v>
      </c>
      <c r="C76" s="4" t="s">
        <v>152</v>
      </c>
      <c r="D76" s="4" t="s">
        <v>155</v>
      </c>
      <c r="E76" s="4" t="str">
        <f>IF(D76="", "", "("&amp;COUNTIFS($A$6:A76, A76)&amp;" of "&amp;COUNTIFS($A$6:$A$9999, A76)&amp;")")</f>
        <v>(3 of 3)</v>
      </c>
      <c r="F76" s="5" t="str">
        <f t="shared" si="1"/>
        <v>Casa Grande Elementary District (4446) - FY 2022  (3 of 3)</v>
      </c>
    </row>
    <row r="77" spans="1:6" x14ac:dyDescent="0.25">
      <c r="A77" s="4" t="s">
        <v>156</v>
      </c>
      <c r="B77" s="4">
        <v>4410</v>
      </c>
      <c r="C77" s="4" t="s">
        <v>157</v>
      </c>
      <c r="D77" s="4" t="s">
        <v>158</v>
      </c>
      <c r="E77" s="4" t="str">
        <f>IF(D77="", "", "("&amp;COUNTIFS($A$6:A77, A77)&amp;" of "&amp;COUNTIFS($A$6:$A$9999, A77)&amp;")")</f>
        <v>(1 of 2)</v>
      </c>
      <c r="F77" s="5" t="str">
        <f t="shared" si="1"/>
        <v>Catalina Foothills Unified District (4410) - FY 2022  (1 of 2)</v>
      </c>
    </row>
    <row r="78" spans="1:6" x14ac:dyDescent="0.25">
      <c r="A78" s="4" t="s">
        <v>156</v>
      </c>
      <c r="B78" s="4">
        <v>4410</v>
      </c>
      <c r="C78" s="4" t="s">
        <v>157</v>
      </c>
      <c r="D78" s="4" t="s">
        <v>159</v>
      </c>
      <c r="E78" s="4" t="str">
        <f>IF(D78="", "", "("&amp;COUNTIFS($A$6:A78, A78)&amp;" of "&amp;COUNTIFS($A$6:$A$9999, A78)&amp;")")</f>
        <v>(2 of 2)</v>
      </c>
      <c r="F78" s="5" t="str">
        <f t="shared" si="1"/>
        <v>Catalina Foothills Unified District (4410) - FY 2022  (2 of 2)</v>
      </c>
    </row>
    <row r="79" spans="1:6" x14ac:dyDescent="0.25">
      <c r="A79" s="4" t="s">
        <v>160</v>
      </c>
      <c r="B79" s="4">
        <v>85749</v>
      </c>
      <c r="C79" s="4" t="s">
        <v>161</v>
      </c>
      <c r="D79" s="4" t="s">
        <v>162</v>
      </c>
      <c r="E79" s="4" t="str">
        <f>IF(D79="", "", "("&amp;COUNTIFS($A$6:A79, A79)&amp;" of "&amp;COUNTIFS($A$6:$A$9999, A79)&amp;")")</f>
        <v>(1 of 2)</v>
      </c>
      <c r="F79" s="5" t="str">
        <f t="shared" si="1"/>
        <v>Caurus Academy, Inc (85749) - FY 2022  (1 of 2)</v>
      </c>
    </row>
    <row r="80" spans="1:6" x14ac:dyDescent="0.25">
      <c r="A80" s="4" t="s">
        <v>160</v>
      </c>
      <c r="B80" s="4">
        <v>85749</v>
      </c>
      <c r="C80" s="4" t="s">
        <v>161</v>
      </c>
      <c r="D80" s="4" t="s">
        <v>163</v>
      </c>
      <c r="E80" s="4" t="str">
        <f>IF(D80="", "", "("&amp;COUNTIFS($A$6:A80, A80)&amp;" of "&amp;COUNTIFS($A$6:$A$9999, A80)&amp;")")</f>
        <v>(2 of 2)</v>
      </c>
      <c r="F80" s="5" t="str">
        <f t="shared" si="1"/>
        <v>Caurus Academy, Inc (85749) - FY 2022  (2 of 2)</v>
      </c>
    </row>
    <row r="81" spans="1:6" x14ac:dyDescent="0.25">
      <c r="A81" s="4" t="s">
        <v>164</v>
      </c>
      <c r="B81" s="4">
        <v>4244</v>
      </c>
      <c r="C81" s="4" t="s">
        <v>165</v>
      </c>
      <c r="D81" s="4" t="s">
        <v>166</v>
      </c>
      <c r="E81" s="4" t="str">
        <f>IF(D81="", "", "("&amp;COUNTIFS($A$6:A81, A81)&amp;" of "&amp;COUNTIFS($A$6:$A$9999, A81)&amp;")")</f>
        <v>(1 of 1)</v>
      </c>
      <c r="F81" s="5" t="str">
        <f t="shared" si="1"/>
        <v>Cave Creek Unified District (4244) - FY 2022  (1 of 1)</v>
      </c>
    </row>
    <row r="82" spans="1:6" x14ac:dyDescent="0.25">
      <c r="A82" s="4" t="s">
        <v>167</v>
      </c>
      <c r="B82" s="4">
        <v>4191</v>
      </c>
      <c r="C82" s="4" t="s">
        <v>168</v>
      </c>
      <c r="D82" s="4" t="s">
        <v>169</v>
      </c>
      <c r="E82" s="4" t="str">
        <f>IF(D82="", "", "("&amp;COUNTIFS($A$6:A82, A82)&amp;" of "&amp;COUNTIFS($A$6:$A$9999, A82)&amp;")")</f>
        <v>(1 of 2)</v>
      </c>
      <c r="F82" s="5" t="str">
        <f t="shared" si="1"/>
        <v>Center for Academic Success, Inc. (4191) - FY 2022  (1 of 2)</v>
      </c>
    </row>
    <row r="83" spans="1:6" x14ac:dyDescent="0.25">
      <c r="A83" s="4" t="s">
        <v>167</v>
      </c>
      <c r="B83" s="4">
        <v>4191</v>
      </c>
      <c r="C83" s="4" t="s">
        <v>168</v>
      </c>
      <c r="D83" s="4" t="s">
        <v>170</v>
      </c>
      <c r="E83" s="4" t="str">
        <f>IF(D83="", "", "("&amp;COUNTIFS($A$6:A83, A83)&amp;" of "&amp;COUNTIFS($A$6:$A$9999, A83)&amp;")")</f>
        <v>(2 of 2)</v>
      </c>
      <c r="F83" s="5" t="str">
        <f t="shared" si="1"/>
        <v>Center for Academic Success, Inc. (4191) - FY 2022  (2 of 2)</v>
      </c>
    </row>
    <row r="84" spans="1:6" x14ac:dyDescent="0.25">
      <c r="A84" s="4" t="s">
        <v>171</v>
      </c>
      <c r="B84" s="4">
        <v>79886</v>
      </c>
      <c r="C84" s="4" t="s">
        <v>120</v>
      </c>
      <c r="D84" s="4" t="s">
        <v>172</v>
      </c>
      <c r="E84" s="4" t="str">
        <f>IF(D84="", "", "("&amp;COUNTIFS($A$6:A84, A84)&amp;" of "&amp;COUNTIFS($A$6:$A$9999, A84)&amp;")")</f>
        <v>(1 of 1)</v>
      </c>
      <c r="F84" s="5" t="str">
        <f t="shared" si="1"/>
        <v>Challenger Basic School, Inc. (79886) - FY 2022  (1 of 1)</v>
      </c>
    </row>
    <row r="85" spans="1:6" x14ac:dyDescent="0.25">
      <c r="A85" s="4" t="s">
        <v>173</v>
      </c>
      <c r="B85" s="4">
        <v>88299</v>
      </c>
      <c r="C85" s="4" t="s">
        <v>33</v>
      </c>
      <c r="D85" s="4" t="s">
        <v>174</v>
      </c>
      <c r="E85" s="4" t="str">
        <f>IF(D85="", "", "("&amp;COUNTIFS($A$6:A85, A85)&amp;" of "&amp;COUNTIFS($A$6:$A$9999, A85)&amp;")")</f>
        <v>(1 of 1)</v>
      </c>
      <c r="F85" s="5" t="str">
        <f t="shared" si="1"/>
        <v>Chandler Preparatory Academy (88299) - FY 2022  (1 of 1)</v>
      </c>
    </row>
    <row r="86" spans="1:6" x14ac:dyDescent="0.25">
      <c r="A86" s="4" t="s">
        <v>175</v>
      </c>
      <c r="B86" s="4">
        <v>4242</v>
      </c>
      <c r="C86" s="4" t="s">
        <v>176</v>
      </c>
      <c r="D86" s="4" t="s">
        <v>177</v>
      </c>
      <c r="E86" s="4" t="str">
        <f>IF(D86="", "", "("&amp;COUNTIFS($A$6:A86, A86)&amp;" of "&amp;COUNTIFS($A$6:$A$9999, A86)&amp;")")</f>
        <v>(1 of 3)</v>
      </c>
      <c r="F86" s="5" t="str">
        <f t="shared" si="1"/>
        <v>Chandler Unified District #80 (4242) - FY 2022  (1 of 3)</v>
      </c>
    </row>
    <row r="87" spans="1:6" x14ac:dyDescent="0.25">
      <c r="A87" s="4" t="s">
        <v>175</v>
      </c>
      <c r="B87" s="4">
        <v>4242</v>
      </c>
      <c r="C87" s="4" t="s">
        <v>176</v>
      </c>
      <c r="D87" s="4" t="s">
        <v>178</v>
      </c>
      <c r="E87" s="4" t="str">
        <f>IF(D87="", "", "("&amp;COUNTIFS($A$6:A87, A87)&amp;" of "&amp;COUNTIFS($A$6:$A$9999, A87)&amp;")")</f>
        <v>(2 of 3)</v>
      </c>
      <c r="F87" s="5" t="str">
        <f t="shared" si="1"/>
        <v>Chandler Unified District #80 (4242) - FY 2022  (2 of 3)</v>
      </c>
    </row>
    <row r="88" spans="1:6" x14ac:dyDescent="0.25">
      <c r="A88" s="4" t="s">
        <v>175</v>
      </c>
      <c r="B88" s="4">
        <v>4242</v>
      </c>
      <c r="C88" s="4" t="s">
        <v>176</v>
      </c>
      <c r="D88" s="4" t="s">
        <v>179</v>
      </c>
      <c r="E88" s="4" t="str">
        <f>IF(D88="", "", "("&amp;COUNTIFS($A$6:A88, A88)&amp;" of "&amp;COUNTIFS($A$6:$A$9999, A88)&amp;")")</f>
        <v>(3 of 3)</v>
      </c>
      <c r="F88" s="5" t="str">
        <f t="shared" si="1"/>
        <v>Chandler Unified District #80 (4242) - FY 2022  (3 of 3)</v>
      </c>
    </row>
    <row r="89" spans="1:6" x14ac:dyDescent="0.25">
      <c r="A89" s="4" t="s">
        <v>180</v>
      </c>
      <c r="B89" s="4">
        <v>90138</v>
      </c>
      <c r="C89" s="4" t="s">
        <v>181</v>
      </c>
      <c r="D89" s="4" t="s">
        <v>182</v>
      </c>
      <c r="E89" s="4" t="str">
        <f>IF(D89="", "", "("&amp;COUNTIFS($A$6:A89, A89)&amp;" of "&amp;COUNTIFS($A$6:$A$9999, A89)&amp;")")</f>
        <v>(1 of 1)</v>
      </c>
      <c r="F89" s="5" t="str">
        <f t="shared" si="1"/>
        <v>Choice Academies, Inc. (90138) - FY 2022  (1 of 1)</v>
      </c>
    </row>
    <row r="90" spans="1:6" x14ac:dyDescent="0.25">
      <c r="A90" s="4" t="s">
        <v>183</v>
      </c>
      <c r="B90" s="4">
        <v>92316</v>
      </c>
      <c r="C90" s="4" t="s">
        <v>33</v>
      </c>
      <c r="D90" s="4" t="s">
        <v>184</v>
      </c>
      <c r="E90" s="4" t="str">
        <f>IF(D90="", "", "("&amp;COUNTIFS($A$6:A90, A90)&amp;" of "&amp;COUNTIFS($A$6:$A$9999, A90)&amp;")")</f>
        <v>(1 of 1)</v>
      </c>
      <c r="F90" s="5" t="str">
        <f t="shared" si="1"/>
        <v>Cicero Preparatory Academy (92316) - FY 2022  (1 of 1)</v>
      </c>
    </row>
    <row r="91" spans="1:6" x14ac:dyDescent="0.25">
      <c r="A91" s="4" t="s">
        <v>185</v>
      </c>
      <c r="B91" s="4">
        <v>1001669</v>
      </c>
      <c r="C91" s="4" t="s">
        <v>186</v>
      </c>
      <c r="D91" s="4" t="s">
        <v>187</v>
      </c>
      <c r="E91" s="4" t="str">
        <f>IF(D91="", "", "("&amp;COUNTIFS($A$6:A91, A91)&amp;" of "&amp;COUNTIFS($A$6:$A$9999, A91)&amp;")")</f>
        <v>(1 of 1)</v>
      </c>
      <c r="F91" s="5" t="str">
        <f t="shared" si="1"/>
        <v>Co-Learn Club, Inc. (1001669) - FY 2022  (1 of 1)</v>
      </c>
    </row>
    <row r="92" spans="1:6" x14ac:dyDescent="0.25">
      <c r="A92" s="4" t="s">
        <v>188</v>
      </c>
      <c r="B92" s="4">
        <v>4381</v>
      </c>
      <c r="C92" s="4" t="s">
        <v>189</v>
      </c>
      <c r="D92" s="4" t="s">
        <v>190</v>
      </c>
      <c r="E92" s="4" t="str">
        <f>IF(D92="", "", "("&amp;COUNTIFS($A$6:A92, A92)&amp;" of "&amp;COUNTIFS($A$6:$A$9999, A92)&amp;")")</f>
        <v>(1 of 1)</v>
      </c>
      <c r="F92" s="5" t="str">
        <f t="shared" si="1"/>
        <v>Colorado River Union High School District (4381) - FY 2022  (1 of 1)</v>
      </c>
    </row>
    <row r="93" spans="1:6" x14ac:dyDescent="0.25">
      <c r="A93" s="4" t="s">
        <v>191</v>
      </c>
      <c r="B93" s="4">
        <v>79467</v>
      </c>
      <c r="C93" s="4" t="s">
        <v>192</v>
      </c>
      <c r="D93" s="4" t="s">
        <v>193</v>
      </c>
      <c r="E93" s="4" t="str">
        <f>IF(D93="", "", "("&amp;COUNTIFS($A$6:A93, A93)&amp;" of "&amp;COUNTIFS($A$6:$A$9999, A93)&amp;")")</f>
        <v>(1 of 1)</v>
      </c>
      <c r="F93" s="5" t="str">
        <f t="shared" si="1"/>
        <v>Compass High School, Inc. (79467) - FY 2022  (1 of 1)</v>
      </c>
    </row>
    <row r="94" spans="1:6" x14ac:dyDescent="0.25">
      <c r="A94" s="4" t="s">
        <v>194</v>
      </c>
      <c r="B94" s="4">
        <v>90533</v>
      </c>
      <c r="C94" s="4" t="s">
        <v>195</v>
      </c>
      <c r="D94" s="4" t="s">
        <v>196</v>
      </c>
      <c r="E94" s="4" t="str">
        <f>IF(D94="", "", "("&amp;COUNTIFS($A$6:A94, A94)&amp;" of "&amp;COUNTIFS($A$6:$A$9999, A94)&amp;")")</f>
        <v>(1 of 1)</v>
      </c>
      <c r="F94" s="5" t="str">
        <f t="shared" si="1"/>
        <v>Compass Points International, Inc (90533) - FY 2022  (1 of 1)</v>
      </c>
    </row>
    <row r="95" spans="1:6" x14ac:dyDescent="0.25">
      <c r="A95" s="4" t="s">
        <v>197</v>
      </c>
      <c r="B95" s="4">
        <v>4442</v>
      </c>
      <c r="C95" s="4" t="s">
        <v>198</v>
      </c>
      <c r="D95" s="4" t="s">
        <v>199</v>
      </c>
      <c r="E95" s="4" t="str">
        <f>IF(D95="", "", "("&amp;COUNTIFS($A$6:A95, A95)&amp;" of "&amp;COUNTIFS($A$6:$A$9999, A95)&amp;")")</f>
        <v>(1 of 1)</v>
      </c>
      <c r="F95" s="5" t="str">
        <f t="shared" si="1"/>
        <v>Coolidge Unified District (4442) - FY 2022  (1 of 1)</v>
      </c>
    </row>
    <row r="96" spans="1:6" x14ac:dyDescent="0.25">
      <c r="A96" s="4" t="s">
        <v>200</v>
      </c>
      <c r="B96" s="4">
        <v>79077</v>
      </c>
      <c r="C96" s="4" t="s">
        <v>120</v>
      </c>
      <c r="D96" s="4" t="s">
        <v>201</v>
      </c>
      <c r="E96" s="4" t="str">
        <f>IF(D96="", "", "("&amp;COUNTIFS($A$6:A96, A96)&amp;" of "&amp;COUNTIFS($A$6:$A$9999, A96)&amp;")")</f>
        <v>(1 of 1)</v>
      </c>
      <c r="F96" s="5" t="str">
        <f t="shared" si="1"/>
        <v>Cornerstone Charter School,Inc (79077) - FY 2022  (1 of 1)</v>
      </c>
    </row>
    <row r="97" spans="1:6" x14ac:dyDescent="0.25">
      <c r="A97" s="4" t="s">
        <v>202</v>
      </c>
      <c r="B97" s="4">
        <v>4263</v>
      </c>
      <c r="C97" s="4" t="s">
        <v>203</v>
      </c>
      <c r="D97" s="4" t="s">
        <v>204</v>
      </c>
      <c r="E97" s="4" t="str">
        <f>IF(D97="", "", "("&amp;COUNTIFS($A$6:A97, A97)&amp;" of "&amp;COUNTIFS($A$6:$A$9999, A97)&amp;")")</f>
        <v>(1 of 3)</v>
      </c>
      <c r="F97" s="5" t="str">
        <f t="shared" si="1"/>
        <v>Creighton Elementary District (4263) - FY 2022  (1 of 3)</v>
      </c>
    </row>
    <row r="98" spans="1:6" x14ac:dyDescent="0.25">
      <c r="A98" s="4" t="s">
        <v>202</v>
      </c>
      <c r="B98" s="4">
        <v>4263</v>
      </c>
      <c r="C98" s="4" t="s">
        <v>203</v>
      </c>
      <c r="D98" s="4" t="s">
        <v>205</v>
      </c>
      <c r="E98" s="4" t="str">
        <f>IF(D98="", "", "("&amp;COUNTIFS($A$6:A98, A98)&amp;" of "&amp;COUNTIFS($A$6:$A$9999, A98)&amp;")")</f>
        <v>(2 of 3)</v>
      </c>
      <c r="F98" s="5" t="str">
        <f t="shared" si="1"/>
        <v>Creighton Elementary District (4263) - FY 2022  (2 of 3)</v>
      </c>
    </row>
    <row r="99" spans="1:6" x14ac:dyDescent="0.25">
      <c r="A99" s="4" t="s">
        <v>202</v>
      </c>
      <c r="B99" s="4">
        <v>4263</v>
      </c>
      <c r="C99" s="4" t="s">
        <v>203</v>
      </c>
      <c r="D99" s="4" t="s">
        <v>206</v>
      </c>
      <c r="E99" s="4" t="str">
        <f>IF(D99="", "", "("&amp;COUNTIFS($A$6:A99, A99)&amp;" of "&amp;COUNTIFS($A$6:$A$9999, A99)&amp;")")</f>
        <v>(3 of 3)</v>
      </c>
      <c r="F99" s="5" t="str">
        <f t="shared" si="1"/>
        <v>Creighton Elementary District (4263) - FY 2022  (3 of 3)</v>
      </c>
    </row>
    <row r="100" spans="1:6" x14ac:dyDescent="0.25">
      <c r="A100" s="4" t="s">
        <v>207</v>
      </c>
      <c r="B100" s="4">
        <v>4246</v>
      </c>
      <c r="C100" s="4" t="s">
        <v>208</v>
      </c>
      <c r="D100" s="4" t="s">
        <v>209</v>
      </c>
      <c r="E100" s="4" t="str">
        <f>IF(D100="", "", "("&amp;COUNTIFS($A$6:A100, A100)&amp;" of "&amp;COUNTIFS($A$6:$A$9999, A100)&amp;")")</f>
        <v>(1 of 5)</v>
      </c>
      <c r="F100" s="5" t="str">
        <f t="shared" si="1"/>
        <v>Deer Valley Unified District (4246) - FY 2022  (1 of 5)</v>
      </c>
    </row>
    <row r="101" spans="1:6" x14ac:dyDescent="0.25">
      <c r="A101" s="4" t="s">
        <v>207</v>
      </c>
      <c r="B101" s="4">
        <v>4246</v>
      </c>
      <c r="C101" s="4" t="s">
        <v>208</v>
      </c>
      <c r="D101" s="4" t="s">
        <v>210</v>
      </c>
      <c r="E101" s="4" t="str">
        <f>IF(D101="", "", "("&amp;COUNTIFS($A$6:A101, A101)&amp;" of "&amp;COUNTIFS($A$6:$A$9999, A101)&amp;")")</f>
        <v>(2 of 5)</v>
      </c>
      <c r="F101" s="5" t="str">
        <f t="shared" si="1"/>
        <v>Deer Valley Unified District (4246) - FY 2022  (2 of 5)</v>
      </c>
    </row>
    <row r="102" spans="1:6" x14ac:dyDescent="0.25">
      <c r="A102" s="4" t="s">
        <v>207</v>
      </c>
      <c r="B102" s="4">
        <v>4246</v>
      </c>
      <c r="C102" s="4" t="s">
        <v>208</v>
      </c>
      <c r="D102" s="4" t="s">
        <v>211</v>
      </c>
      <c r="E102" s="4" t="str">
        <f>IF(D102="", "", "("&amp;COUNTIFS($A$6:A102, A102)&amp;" of "&amp;COUNTIFS($A$6:$A$9999, A102)&amp;")")</f>
        <v>(3 of 5)</v>
      </c>
      <c r="F102" s="5" t="str">
        <f t="shared" si="1"/>
        <v>Deer Valley Unified District (4246) - FY 2022  (3 of 5)</v>
      </c>
    </row>
    <row r="103" spans="1:6" x14ac:dyDescent="0.25">
      <c r="A103" s="4" t="s">
        <v>207</v>
      </c>
      <c r="B103" s="4">
        <v>4246</v>
      </c>
      <c r="C103" s="4" t="s">
        <v>208</v>
      </c>
      <c r="D103" s="4" t="s">
        <v>212</v>
      </c>
      <c r="E103" s="4" t="str">
        <f>IF(D103="", "", "("&amp;COUNTIFS($A$6:A103, A103)&amp;" of "&amp;COUNTIFS($A$6:$A$9999, A103)&amp;")")</f>
        <v>(4 of 5)</v>
      </c>
      <c r="F103" s="5" t="str">
        <f t="shared" si="1"/>
        <v>Deer Valley Unified District (4246) - FY 2022  (4 of 5)</v>
      </c>
    </row>
    <row r="104" spans="1:6" x14ac:dyDescent="0.25">
      <c r="A104" s="4" t="s">
        <v>207</v>
      </c>
      <c r="B104" s="4">
        <v>4246</v>
      </c>
      <c r="C104" s="4" t="s">
        <v>208</v>
      </c>
      <c r="D104" s="4" t="s">
        <v>213</v>
      </c>
      <c r="E104" s="4" t="str">
        <f>IF(D104="", "", "("&amp;COUNTIFS($A$6:A104, A104)&amp;" of "&amp;COUNTIFS($A$6:$A$9999, A104)&amp;")")</f>
        <v>(5 of 5)</v>
      </c>
      <c r="F104" s="5" t="str">
        <f t="shared" si="1"/>
        <v>Deer Valley Unified District (4246) - FY 2022  (5 of 5)</v>
      </c>
    </row>
    <row r="105" spans="1:6" x14ac:dyDescent="0.25">
      <c r="A105" s="4" t="s">
        <v>214</v>
      </c>
      <c r="B105" s="4">
        <v>79441</v>
      </c>
      <c r="C105" s="4" t="s">
        <v>131</v>
      </c>
      <c r="D105" s="4" t="s">
        <v>215</v>
      </c>
      <c r="E105" s="4" t="str">
        <f>IF(D105="", "", "("&amp;COUNTIFS($A$6:A105, A105)&amp;" of "&amp;COUNTIFS($A$6:$A$9999, A105)&amp;")")</f>
        <v>(1 of 1)</v>
      </c>
      <c r="F105" s="5" t="str">
        <f t="shared" si="1"/>
        <v>Desert Rose Academy,Inc. (79441) - FY 2022  (1 of 1)</v>
      </c>
    </row>
    <row r="106" spans="1:6" x14ac:dyDescent="0.25">
      <c r="A106" s="4" t="s">
        <v>216</v>
      </c>
      <c r="B106" s="4">
        <v>88308</v>
      </c>
      <c r="C106" s="4" t="s">
        <v>217</v>
      </c>
      <c r="D106" s="4" t="s">
        <v>218</v>
      </c>
      <c r="E106" s="4" t="str">
        <f>IF(D106="", "", "("&amp;COUNTIFS($A$6:A106, A106)&amp;" of "&amp;COUNTIFS($A$6:$A$9999, A106)&amp;")")</f>
        <v>(1 of 1)</v>
      </c>
      <c r="F106" s="5" t="str">
        <f t="shared" si="1"/>
        <v>Desert Sky Community School, Inc. (88308) - FY 2022  (1 of 1)</v>
      </c>
    </row>
    <row r="107" spans="1:6" x14ac:dyDescent="0.25">
      <c r="A107" s="4" t="s">
        <v>219</v>
      </c>
      <c r="B107" s="4">
        <v>6357</v>
      </c>
      <c r="C107" s="4" t="s">
        <v>220</v>
      </c>
      <c r="D107" s="4" t="s">
        <v>221</v>
      </c>
      <c r="E107" s="4" t="str">
        <f>IF(D107="", "", "("&amp;COUNTIFS($A$6:A107, A107)&amp;" of "&amp;COUNTIFS($A$6:$A$9999, A107)&amp;")")</f>
        <v>(1 of 2)</v>
      </c>
      <c r="F107" s="5" t="str">
        <f t="shared" si="1"/>
        <v>Discovery Plus Academy (6357) - FY 2022  (1 of 2)</v>
      </c>
    </row>
    <row r="108" spans="1:6" x14ac:dyDescent="0.25">
      <c r="A108" s="4" t="s">
        <v>219</v>
      </c>
      <c r="B108" s="4">
        <v>6357</v>
      </c>
      <c r="C108" s="4" t="s">
        <v>220</v>
      </c>
      <c r="D108" s="4" t="s">
        <v>222</v>
      </c>
      <c r="E108" s="4" t="str">
        <f>IF(D108="", "", "("&amp;COUNTIFS($A$6:A108, A108)&amp;" of "&amp;COUNTIFS($A$6:$A$9999, A108)&amp;")")</f>
        <v>(2 of 2)</v>
      </c>
      <c r="F108" s="5" t="str">
        <f t="shared" si="1"/>
        <v>Discovery Plus Academy (6357) - FY 2022  (2 of 2)</v>
      </c>
    </row>
    <row r="109" spans="1:6" x14ac:dyDescent="0.25">
      <c r="A109" s="4" t="s">
        <v>223</v>
      </c>
      <c r="B109" s="4">
        <v>4174</v>
      </c>
      <c r="C109" s="4" t="s">
        <v>224</v>
      </c>
      <c r="D109" s="4" t="s">
        <v>225</v>
      </c>
      <c r="E109" s="4" t="str">
        <f>IF(D109="", "", "("&amp;COUNTIFS($A$6:A109, A109)&amp;" of "&amp;COUNTIFS($A$6:$A$9999, A109)&amp;")")</f>
        <v>(1 of 2)</v>
      </c>
      <c r="F109" s="5" t="str">
        <f t="shared" si="1"/>
        <v>Douglas Unified District (4174) - FY 2022  (1 of 2)</v>
      </c>
    </row>
    <row r="110" spans="1:6" x14ac:dyDescent="0.25">
      <c r="A110" s="4" t="s">
        <v>223</v>
      </c>
      <c r="B110" s="4">
        <v>4174</v>
      </c>
      <c r="C110" s="4" t="s">
        <v>224</v>
      </c>
      <c r="D110" s="4" t="s">
        <v>226</v>
      </c>
      <c r="E110" s="4" t="str">
        <f>IF(D110="", "", "("&amp;COUNTIFS($A$6:A110, A110)&amp;" of "&amp;COUNTIFS($A$6:$A$9999, A110)&amp;")")</f>
        <v>(2 of 2)</v>
      </c>
      <c r="F110" s="5" t="str">
        <f t="shared" si="1"/>
        <v>Douglas Unified District (4174) - FY 2022  (2 of 2)</v>
      </c>
    </row>
    <row r="111" spans="1:6" x14ac:dyDescent="0.25">
      <c r="A111" s="4" t="s">
        <v>227</v>
      </c>
      <c r="B111" s="4">
        <v>4243</v>
      </c>
      <c r="C111" s="4" t="s">
        <v>228</v>
      </c>
      <c r="D111" s="4" t="s">
        <v>229</v>
      </c>
      <c r="E111" s="4" t="str">
        <f>IF(D111="", "", "("&amp;COUNTIFS($A$6:A111, A111)&amp;" of "&amp;COUNTIFS($A$6:$A$9999, A111)&amp;")")</f>
        <v>(1 of 3)</v>
      </c>
      <c r="F111" s="5" t="str">
        <f t="shared" si="1"/>
        <v>Dysart Unified District (4243) - FY 2022  (1 of 3)</v>
      </c>
    </row>
    <row r="112" spans="1:6" x14ac:dyDescent="0.25">
      <c r="A112" s="4" t="s">
        <v>227</v>
      </c>
      <c r="B112" s="4">
        <v>4243</v>
      </c>
      <c r="C112" s="4" t="s">
        <v>228</v>
      </c>
      <c r="D112" s="4" t="s">
        <v>230</v>
      </c>
      <c r="E112" s="4" t="str">
        <f>IF(D112="", "", "("&amp;COUNTIFS($A$6:A112, A112)&amp;" of "&amp;COUNTIFS($A$6:$A$9999, A112)&amp;")")</f>
        <v>(2 of 3)</v>
      </c>
      <c r="F112" s="5" t="str">
        <f t="shared" si="1"/>
        <v>Dysart Unified District (4243) - FY 2022  (2 of 3)</v>
      </c>
    </row>
    <row r="113" spans="1:6" x14ac:dyDescent="0.25">
      <c r="A113" s="4" t="s">
        <v>227</v>
      </c>
      <c r="B113" s="4">
        <v>4243</v>
      </c>
      <c r="C113" s="4" t="s">
        <v>228</v>
      </c>
      <c r="D113" s="4" t="s">
        <v>231</v>
      </c>
      <c r="E113" s="4" t="str">
        <f>IF(D113="", "", "("&amp;COUNTIFS($A$6:A113, A113)&amp;" of "&amp;COUNTIFS($A$6:$A$9999, A113)&amp;")")</f>
        <v>(3 of 3)</v>
      </c>
      <c r="F113" s="5" t="str">
        <f t="shared" si="1"/>
        <v>Dysart Unified District (4243) - FY 2022  (3 of 3)</v>
      </c>
    </row>
    <row r="114" spans="1:6" x14ac:dyDescent="0.25">
      <c r="A114" s="4" t="s">
        <v>232</v>
      </c>
      <c r="B114" s="4">
        <v>87401</v>
      </c>
      <c r="C114" s="4" t="s">
        <v>233</v>
      </c>
      <c r="D114" s="4" t="s">
        <v>234</v>
      </c>
      <c r="E114" s="4" t="str">
        <f>IF(D114="", "", "("&amp;COUNTIFS($A$6:A114, A114)&amp;" of "&amp;COUNTIFS($A$6:$A$9999, A114)&amp;")")</f>
        <v>(1 of 2)</v>
      </c>
      <c r="F114" s="5" t="str">
        <f t="shared" si="1"/>
        <v>East Mesa Charter Elementary School, Inc. (87401) - FY 2022  (1 of 2)</v>
      </c>
    </row>
    <row r="115" spans="1:6" x14ac:dyDescent="0.25">
      <c r="A115" s="4" t="s">
        <v>232</v>
      </c>
      <c r="B115" s="4">
        <v>87401</v>
      </c>
      <c r="C115" s="4" t="s">
        <v>233</v>
      </c>
      <c r="D115" s="4" t="s">
        <v>235</v>
      </c>
      <c r="E115" s="4" t="str">
        <f>IF(D115="", "", "("&amp;COUNTIFS($A$6:A115, A115)&amp;" of "&amp;COUNTIFS($A$6:$A$9999, A115)&amp;")")</f>
        <v>(2 of 2)</v>
      </c>
      <c r="F115" s="5" t="str">
        <f t="shared" si="1"/>
        <v>East Mesa Charter Elementary School, Inc. (87401) - FY 2022  (2 of 2)</v>
      </c>
    </row>
    <row r="116" spans="1:6" x14ac:dyDescent="0.25">
      <c r="A116" s="4" t="s">
        <v>236</v>
      </c>
      <c r="B116" s="4">
        <v>78833</v>
      </c>
      <c r="C116" s="4" t="s">
        <v>237</v>
      </c>
      <c r="D116" s="4" t="s">
        <v>238</v>
      </c>
      <c r="E116" s="4" t="str">
        <f>IF(D116="", "", "("&amp;COUNTIFS($A$6:A116, A116)&amp;" of "&amp;COUNTIFS($A$6:$A$9999, A116)&amp;")")</f>
        <v>(1 of 1)</v>
      </c>
      <c r="F116" s="5" t="str">
        <f t="shared" si="1"/>
        <v>Eastpointe High School, Inc. (78833) - FY 2022  (1 of 1)</v>
      </c>
    </row>
    <row r="117" spans="1:6" x14ac:dyDescent="0.25">
      <c r="A117" s="4" t="s">
        <v>239</v>
      </c>
      <c r="B117" s="4">
        <v>90506</v>
      </c>
      <c r="C117" s="4" t="s">
        <v>240</v>
      </c>
      <c r="D117" s="4" t="s">
        <v>241</v>
      </c>
      <c r="E117" s="4" t="str">
        <f>IF(D117="", "", "("&amp;COUNTIFS($A$6:A117, A117)&amp;" of "&amp;COUNTIFS($A$6:$A$9999, A117)&amp;")")</f>
        <v>(1 of 2)</v>
      </c>
      <c r="F117" s="5" t="str">
        <f t="shared" si="1"/>
        <v>Ed Ahead (90506) - FY 2022  (1 of 2)</v>
      </c>
    </row>
    <row r="118" spans="1:6" x14ac:dyDescent="0.25">
      <c r="A118" s="4" t="s">
        <v>239</v>
      </c>
      <c r="B118" s="4">
        <v>90506</v>
      </c>
      <c r="C118" s="4" t="s">
        <v>240</v>
      </c>
      <c r="D118" s="4" t="s">
        <v>242</v>
      </c>
      <c r="E118" s="4" t="str">
        <f>IF(D118="", "", "("&amp;COUNTIFS($A$6:A118, A118)&amp;" of "&amp;COUNTIFS($A$6:$A$9999, A118)&amp;")")</f>
        <v>(2 of 2)</v>
      </c>
      <c r="F118" s="5" t="str">
        <f t="shared" si="1"/>
        <v>Ed Ahead (90506) - FY 2022  (2 of 2)</v>
      </c>
    </row>
    <row r="119" spans="1:6" x14ac:dyDescent="0.25">
      <c r="A119" s="4" t="s">
        <v>243</v>
      </c>
      <c r="B119" s="4">
        <v>4421</v>
      </c>
      <c r="C119" s="4" t="s">
        <v>244</v>
      </c>
      <c r="D119" s="4" t="s">
        <v>245</v>
      </c>
      <c r="E119" s="4" t="str">
        <f>IF(D119="", "", "("&amp;COUNTIFS($A$6:A119, A119)&amp;" of "&amp;COUNTIFS($A$6:$A$9999, A119)&amp;")")</f>
        <v>(1 of 1)</v>
      </c>
      <c r="F119" s="5" t="str">
        <f t="shared" si="1"/>
        <v>Edge School, Inc., The (4421) - FY 2022  (1 of 1)</v>
      </c>
    </row>
    <row r="120" spans="1:6" x14ac:dyDescent="0.25">
      <c r="A120" s="4" t="s">
        <v>246</v>
      </c>
      <c r="B120" s="4">
        <v>743644</v>
      </c>
      <c r="C120" s="4" t="s">
        <v>247</v>
      </c>
      <c r="D120" s="4" t="s">
        <v>248</v>
      </c>
      <c r="E120" s="4" t="str">
        <f>IF(D120="", "", "("&amp;COUNTIFS($A$6:A120, A120)&amp;" of "&amp;COUNTIFS($A$6:$A$9999, A120)&amp;")")</f>
        <v>(1 of 2)</v>
      </c>
      <c r="F120" s="5" t="str">
        <f t="shared" si="1"/>
        <v>Edison Project (743644) - FY 2022  (1 of 2)</v>
      </c>
    </row>
    <row r="121" spans="1:6" x14ac:dyDescent="0.25">
      <c r="A121" s="4" t="s">
        <v>246</v>
      </c>
      <c r="B121" s="4">
        <v>743644</v>
      </c>
      <c r="C121" s="4" t="s">
        <v>247</v>
      </c>
      <c r="D121" s="4" t="s">
        <v>249</v>
      </c>
      <c r="E121" s="4" t="str">
        <f>IF(D121="", "", "("&amp;COUNTIFS($A$6:A121, A121)&amp;" of "&amp;COUNTIFS($A$6:$A$9999, A121)&amp;")")</f>
        <v>(2 of 2)</v>
      </c>
      <c r="F121" s="5" t="str">
        <f t="shared" si="1"/>
        <v>Edison Project (743644) - FY 2022  (2 of 2)</v>
      </c>
    </row>
    <row r="122" spans="1:6" x14ac:dyDescent="0.25">
      <c r="A122" s="4" t="s">
        <v>250</v>
      </c>
      <c r="B122" s="4">
        <v>6365</v>
      </c>
      <c r="C122" s="4" t="s">
        <v>251</v>
      </c>
      <c r="D122" s="4" t="s">
        <v>252</v>
      </c>
      <c r="E122" s="4" t="str">
        <f>IF(D122="", "", "("&amp;COUNTIFS($A$6:A122, A122)&amp;" of "&amp;COUNTIFS($A$6:$A$9999, A122)&amp;")")</f>
        <v>(1 of 2)</v>
      </c>
      <c r="F122" s="5" t="str">
        <f t="shared" si="1"/>
        <v>Edkey Inc. dba American Heritage Academy (6365) - FY 2022  (1 of 2)</v>
      </c>
    </row>
    <row r="123" spans="1:6" x14ac:dyDescent="0.25">
      <c r="A123" s="4" t="s">
        <v>250</v>
      </c>
      <c r="B123" s="4">
        <v>6365</v>
      </c>
      <c r="C123" s="4" t="s">
        <v>251</v>
      </c>
      <c r="D123" s="4" t="s">
        <v>253</v>
      </c>
      <c r="E123" s="4" t="str">
        <f>IF(D123="", "", "("&amp;COUNTIFS($A$6:A123, A123)&amp;" of "&amp;COUNTIFS($A$6:$A$9999, A123)&amp;")")</f>
        <v>(2 of 2)</v>
      </c>
      <c r="F123" s="5" t="str">
        <f t="shared" si="1"/>
        <v>Edkey Inc. dba American Heritage Academy (6365) - FY 2022  (2 of 2)</v>
      </c>
    </row>
    <row r="124" spans="1:6" x14ac:dyDescent="0.25">
      <c r="A124" s="4" t="s">
        <v>254</v>
      </c>
      <c r="B124" s="4">
        <v>79981</v>
      </c>
      <c r="C124" s="4" t="s">
        <v>251</v>
      </c>
      <c r="D124" s="4" t="s">
        <v>255</v>
      </c>
      <c r="E124" s="4" t="str">
        <f>IF(D124="", "", "("&amp;COUNTIFS($A$6:A124, A124)&amp;" of "&amp;COUNTIFS($A$6:$A$9999, A124)&amp;")")</f>
        <v>(1 of 2)</v>
      </c>
      <c r="F124" s="5" t="str">
        <f t="shared" si="1"/>
        <v>Edkey, Inc. - Arizona Conservatory for Arts and Academics (79981) - FY 2022  (1 of 2)</v>
      </c>
    </row>
    <row r="125" spans="1:6" x14ac:dyDescent="0.25">
      <c r="A125" s="4" t="s">
        <v>254</v>
      </c>
      <c r="B125" s="4">
        <v>79981</v>
      </c>
      <c r="C125" s="4" t="s">
        <v>251</v>
      </c>
      <c r="D125" s="4" t="s">
        <v>256</v>
      </c>
      <c r="E125" s="4" t="str">
        <f>IF(D125="", "", "("&amp;COUNTIFS($A$6:A125, A125)&amp;" of "&amp;COUNTIFS($A$6:$A$9999, A125)&amp;")")</f>
        <v>(2 of 2)</v>
      </c>
      <c r="F125" s="5" t="str">
        <f t="shared" si="1"/>
        <v>Edkey, Inc. - Arizona Conservatory for Arts and Academics (79981) - FY 2022  (2 of 2)</v>
      </c>
    </row>
    <row r="126" spans="1:6" x14ac:dyDescent="0.25">
      <c r="A126" s="4" t="s">
        <v>257</v>
      </c>
      <c r="B126" s="4">
        <v>81045</v>
      </c>
      <c r="C126" s="4" t="s">
        <v>258</v>
      </c>
      <c r="D126" s="4" t="s">
        <v>259</v>
      </c>
      <c r="E126" s="4" t="str">
        <f>IF(D126="", "", "("&amp;COUNTIFS($A$6:A126, A126)&amp;" of "&amp;COUNTIFS($A$6:$A$9999, A126)&amp;")")</f>
        <v>(1 of 2)</v>
      </c>
      <c r="F126" s="5" t="str">
        <f t="shared" si="1"/>
        <v>Edkey, Inc. - Pathfinder Academy (81045) - FY 2022  (1 of 2)</v>
      </c>
    </row>
    <row r="127" spans="1:6" x14ac:dyDescent="0.25">
      <c r="A127" s="4" t="s">
        <v>257</v>
      </c>
      <c r="B127" s="4">
        <v>81045</v>
      </c>
      <c r="C127" s="4" t="s">
        <v>258</v>
      </c>
      <c r="D127" s="4" t="s">
        <v>260</v>
      </c>
      <c r="E127" s="4" t="str">
        <f>IF(D127="", "", "("&amp;COUNTIFS($A$6:A127, A127)&amp;" of "&amp;COUNTIFS($A$6:$A$9999, A127)&amp;")")</f>
        <v>(2 of 2)</v>
      </c>
      <c r="F127" s="5" t="str">
        <f t="shared" si="1"/>
        <v>Edkey, Inc. - Pathfinder Academy (81045) - FY 2022  (2 of 2)</v>
      </c>
    </row>
    <row r="128" spans="1:6" x14ac:dyDescent="0.25">
      <c r="A128" s="4" t="s">
        <v>261</v>
      </c>
      <c r="B128" s="4">
        <v>81043</v>
      </c>
      <c r="C128" s="4" t="s">
        <v>258</v>
      </c>
      <c r="D128" s="4" t="s">
        <v>262</v>
      </c>
      <c r="E128" s="4" t="str">
        <f>IF(D128="", "", "("&amp;COUNTIFS($A$6:A128, A128)&amp;" of "&amp;COUNTIFS($A$6:$A$9999, A128)&amp;")")</f>
        <v>(1 of 2)</v>
      </c>
      <c r="F128" s="5" t="str">
        <f t="shared" si="1"/>
        <v>Edkey, Inc. - Redwood Academy (81043) - FY 2022  (1 of 2)</v>
      </c>
    </row>
    <row r="129" spans="1:6" x14ac:dyDescent="0.25">
      <c r="A129" s="4" t="s">
        <v>261</v>
      </c>
      <c r="B129" s="4">
        <v>81043</v>
      </c>
      <c r="C129" s="4" t="s">
        <v>258</v>
      </c>
      <c r="D129" s="4" t="s">
        <v>263</v>
      </c>
      <c r="E129" s="4" t="str">
        <f>IF(D129="", "", "("&amp;COUNTIFS($A$6:A129, A129)&amp;" of "&amp;COUNTIFS($A$6:$A$9999, A129)&amp;")")</f>
        <v>(2 of 2)</v>
      </c>
      <c r="F129" s="5" t="str">
        <f t="shared" si="1"/>
        <v>Edkey, Inc. - Redwood Academy (81043) - FY 2022  (2 of 2)</v>
      </c>
    </row>
    <row r="130" spans="1:6" x14ac:dyDescent="0.25">
      <c r="A130" s="4" t="s">
        <v>264</v>
      </c>
      <c r="B130" s="4">
        <v>6446</v>
      </c>
      <c r="C130" s="4" t="s">
        <v>251</v>
      </c>
      <c r="D130" s="4" t="s">
        <v>265</v>
      </c>
      <c r="E130" s="4" t="str">
        <f>IF(D130="", "", "("&amp;COUNTIFS($A$6:A130, A130)&amp;" of "&amp;COUNTIFS($A$6:$A$9999, A130)&amp;")")</f>
        <v>(1 of 2)</v>
      </c>
      <c r="F130" s="5" t="str">
        <f t="shared" si="1"/>
        <v>Edkey, Inc. - Sequoia Charter School (6446) - FY 2022  (1 of 2)</v>
      </c>
    </row>
    <row r="131" spans="1:6" x14ac:dyDescent="0.25">
      <c r="A131" s="4" t="s">
        <v>264</v>
      </c>
      <c r="B131" s="4">
        <v>6446</v>
      </c>
      <c r="C131" s="4" t="s">
        <v>251</v>
      </c>
      <c r="D131" s="4" t="s">
        <v>266</v>
      </c>
      <c r="E131" s="4" t="str">
        <f>IF(D131="", "", "("&amp;COUNTIFS($A$6:A131, A131)&amp;" of "&amp;COUNTIFS($A$6:$A$9999, A131)&amp;")")</f>
        <v>(2 of 2)</v>
      </c>
      <c r="F131" s="5" t="str">
        <f t="shared" si="1"/>
        <v>Edkey, Inc. - Sequoia Charter School (6446) - FY 2022  (2 of 2)</v>
      </c>
    </row>
    <row r="132" spans="1:6" x14ac:dyDescent="0.25">
      <c r="A132" s="4" t="s">
        <v>267</v>
      </c>
      <c r="B132" s="4">
        <v>4329</v>
      </c>
      <c r="C132" s="4" t="s">
        <v>251</v>
      </c>
      <c r="D132" s="4" t="s">
        <v>268</v>
      </c>
      <c r="E132" s="4" t="str">
        <f>IF(D132="", "", "("&amp;COUNTIFS($A$6:A132, A132)&amp;" of "&amp;COUNTIFS($A$6:$A$9999, A132)&amp;")")</f>
        <v>(1 of 2)</v>
      </c>
      <c r="F132" s="5" t="str">
        <f t="shared" si="1"/>
        <v>Edkey, Inc. - Sequoia Choice Schools (4329) - FY 2022  (1 of 2)</v>
      </c>
    </row>
    <row r="133" spans="1:6" x14ac:dyDescent="0.25">
      <c r="A133" s="4" t="s">
        <v>267</v>
      </c>
      <c r="B133" s="4">
        <v>4329</v>
      </c>
      <c r="C133" s="4" t="s">
        <v>251</v>
      </c>
      <c r="D133" s="4" t="s">
        <v>269</v>
      </c>
      <c r="E133" s="4" t="str">
        <f>IF(D133="", "", "("&amp;COUNTIFS($A$6:A133, A133)&amp;" of "&amp;COUNTIFS($A$6:$A$9999, A133)&amp;")")</f>
        <v>(2 of 2)</v>
      </c>
      <c r="F133" s="5" t="str">
        <f t="shared" si="1"/>
        <v>Edkey, Inc. - Sequoia Choice Schools (4329) - FY 2022  (2 of 2)</v>
      </c>
    </row>
    <row r="134" spans="1:6" x14ac:dyDescent="0.25">
      <c r="A134" s="4" t="s">
        <v>270</v>
      </c>
      <c r="B134" s="4">
        <v>92226</v>
      </c>
      <c r="C134" s="4" t="s">
        <v>258</v>
      </c>
      <c r="D134" s="4" t="s">
        <v>271</v>
      </c>
      <c r="E134" s="4" t="str">
        <f>IF(D134="", "", "("&amp;COUNTIFS($A$6:A134, A134)&amp;" of "&amp;COUNTIFS($A$6:$A$9999, A134)&amp;")")</f>
        <v>(1 of 2)</v>
      </c>
      <c r="F134" s="5" t="str">
        <f t="shared" ref="F134:F197" si="2">IF(D134="", "", HYPERLINK(D134, A134&amp;" ("&amp;B134&amp;") - FY 2022 "&amp;$B$2&amp;" "&amp;E134))</f>
        <v>Edkey, Inc. - Sequoia Pathway Academy (92226) - FY 2022  (1 of 2)</v>
      </c>
    </row>
    <row r="135" spans="1:6" x14ac:dyDescent="0.25">
      <c r="A135" s="4" t="s">
        <v>270</v>
      </c>
      <c r="B135" s="4">
        <v>92226</v>
      </c>
      <c r="C135" s="4" t="s">
        <v>258</v>
      </c>
      <c r="D135" s="4" t="s">
        <v>272</v>
      </c>
      <c r="E135" s="4" t="str">
        <f>IF(D135="", "", "("&amp;COUNTIFS($A$6:A135, A135)&amp;" of "&amp;COUNTIFS($A$6:$A$9999, A135)&amp;")")</f>
        <v>(2 of 2)</v>
      </c>
      <c r="F135" s="5" t="str">
        <f t="shared" si="2"/>
        <v>Edkey, Inc. - Sequoia Pathway Academy (92226) - FY 2022  (2 of 2)</v>
      </c>
    </row>
    <row r="136" spans="1:6" x14ac:dyDescent="0.25">
      <c r="A136" s="4" t="s">
        <v>273</v>
      </c>
      <c r="B136" s="4">
        <v>81052</v>
      </c>
      <c r="C136" s="4" t="s">
        <v>251</v>
      </c>
      <c r="D136" s="4" t="s">
        <v>274</v>
      </c>
      <c r="E136" s="4" t="str">
        <f>IF(D136="", "", "("&amp;COUNTIFS($A$6:A136, A136)&amp;" of "&amp;COUNTIFS($A$6:$A$9999, A136)&amp;")")</f>
        <v>(1 of 2)</v>
      </c>
      <c r="F136" s="5" t="str">
        <f t="shared" si="2"/>
        <v>Edkey, Inc. - Sequoia Ranch School (81052) - FY 2022  (1 of 2)</v>
      </c>
    </row>
    <row r="137" spans="1:6" x14ac:dyDescent="0.25">
      <c r="A137" s="4" t="s">
        <v>273</v>
      </c>
      <c r="B137" s="4">
        <v>81052</v>
      </c>
      <c r="C137" s="4" t="s">
        <v>251</v>
      </c>
      <c r="D137" s="4" t="s">
        <v>275</v>
      </c>
      <c r="E137" s="4" t="str">
        <f>IF(D137="", "", "("&amp;COUNTIFS($A$6:A137, A137)&amp;" of "&amp;COUNTIFS($A$6:$A$9999, A137)&amp;")")</f>
        <v>(2 of 2)</v>
      </c>
      <c r="F137" s="5" t="str">
        <f t="shared" si="2"/>
        <v>Edkey, Inc. - Sequoia Ranch School (81052) - FY 2022  (2 of 2)</v>
      </c>
    </row>
    <row r="138" spans="1:6" x14ac:dyDescent="0.25">
      <c r="A138" s="4" t="s">
        <v>276</v>
      </c>
      <c r="B138" s="4">
        <v>81050</v>
      </c>
      <c r="C138" s="4" t="s">
        <v>251</v>
      </c>
      <c r="D138" s="4" t="s">
        <v>277</v>
      </c>
      <c r="E138" s="4" t="str">
        <f>IF(D138="", "", "("&amp;COUNTIFS($A$6:A138, A138)&amp;" of "&amp;COUNTIFS($A$6:$A$9999, A138)&amp;")")</f>
        <v>(1 of 2)</v>
      </c>
      <c r="F138" s="5" t="str">
        <f t="shared" si="2"/>
        <v>Edkey, Inc. - Sequoia School for the Deaf and Hard of Hearing (81050) - FY 2022  (1 of 2)</v>
      </c>
    </row>
    <row r="139" spans="1:6" x14ac:dyDescent="0.25">
      <c r="A139" s="4" t="s">
        <v>276</v>
      </c>
      <c r="B139" s="4">
        <v>81050</v>
      </c>
      <c r="C139" s="4" t="s">
        <v>251</v>
      </c>
      <c r="D139" s="4" t="s">
        <v>278</v>
      </c>
      <c r="E139" s="4" t="str">
        <f>IF(D139="", "", "("&amp;COUNTIFS($A$6:A139, A139)&amp;" of "&amp;COUNTIFS($A$6:$A$9999, A139)&amp;")")</f>
        <v>(2 of 2)</v>
      </c>
      <c r="F139" s="5" t="str">
        <f t="shared" si="2"/>
        <v>Edkey, Inc. - Sequoia School for the Deaf and Hard of Hearing (81050) - FY 2022  (2 of 2)</v>
      </c>
    </row>
    <row r="140" spans="1:6" x14ac:dyDescent="0.25">
      <c r="A140" s="4" t="s">
        <v>279</v>
      </c>
      <c r="B140" s="4">
        <v>79211</v>
      </c>
      <c r="C140" s="4" t="s">
        <v>280</v>
      </c>
      <c r="D140" s="4" t="s">
        <v>281</v>
      </c>
      <c r="E140" s="4" t="str">
        <f>IF(D140="", "", "("&amp;COUNTIFS($A$6:A140, A140)&amp;" of "&amp;COUNTIFS($A$6:$A$9999, A140)&amp;")")</f>
        <v>(1 of 1)</v>
      </c>
      <c r="F140" s="5" t="str">
        <f t="shared" si="2"/>
        <v>Edkey, Inc. - Sequoia Village School (79211) - FY 2022  (1 of 1)</v>
      </c>
    </row>
    <row r="141" spans="1:6" x14ac:dyDescent="0.25">
      <c r="A141" s="4" t="s">
        <v>282</v>
      </c>
      <c r="B141" s="4">
        <v>89412</v>
      </c>
      <c r="C141" s="4" t="s">
        <v>283</v>
      </c>
      <c r="D141" s="4" t="s">
        <v>284</v>
      </c>
      <c r="E141" s="4" t="str">
        <f>IF(D141="", "", "("&amp;COUNTIFS($A$6:A141, A141)&amp;" of "&amp;COUNTIFS($A$6:$A$9999, A141)&amp;")")</f>
        <v>(1 of 1)</v>
      </c>
      <c r="F141" s="5" t="str">
        <f t="shared" si="2"/>
        <v>Eduprize Schools, LLC (89412) - FY 2022  (1 of 1)</v>
      </c>
    </row>
    <row r="142" spans="1:6" x14ac:dyDescent="0.25">
      <c r="A142" s="4" t="s">
        <v>285</v>
      </c>
      <c r="B142" s="4">
        <v>79059</v>
      </c>
      <c r="C142" s="4" t="s">
        <v>286</v>
      </c>
      <c r="D142" s="4" t="s">
        <v>287</v>
      </c>
      <c r="E142" s="4" t="str">
        <f>IF(D142="", "", "("&amp;COUNTIFS($A$6:A142, A142)&amp;" of "&amp;COUNTIFS($A$6:$A$9999, A142)&amp;")")</f>
        <v>(1 of 1)</v>
      </c>
      <c r="F142" s="5" t="str">
        <f t="shared" si="2"/>
        <v>E-Institute Charter Schools, Inc. (79059) - FY 2022  (1 of 1)</v>
      </c>
    </row>
    <row r="143" spans="1:6" x14ac:dyDescent="0.25">
      <c r="A143" s="4" t="s">
        <v>288</v>
      </c>
      <c r="B143" s="4">
        <v>4202</v>
      </c>
      <c r="C143" s="4" t="s">
        <v>289</v>
      </c>
      <c r="D143" s="4" t="s">
        <v>290</v>
      </c>
      <c r="E143" s="4" t="str">
        <f>IF(D143="", "", "("&amp;COUNTIFS($A$6:A143, A143)&amp;" of "&amp;COUNTIFS($A$6:$A$9999, A143)&amp;")")</f>
        <v>(1 of 2)</v>
      </c>
      <c r="F143" s="5" t="str">
        <f t="shared" si="2"/>
        <v>Flagstaff Arts And Leadership Academy (4202) - FY 2022  (1 of 2)</v>
      </c>
    </row>
    <row r="144" spans="1:6" x14ac:dyDescent="0.25">
      <c r="A144" s="4" t="s">
        <v>288</v>
      </c>
      <c r="B144" s="4">
        <v>4202</v>
      </c>
      <c r="C144" s="4" t="s">
        <v>289</v>
      </c>
      <c r="D144" s="4" t="s">
        <v>291</v>
      </c>
      <c r="E144" s="4" t="str">
        <f>IF(D144="", "", "("&amp;COUNTIFS($A$6:A144, A144)&amp;" of "&amp;COUNTIFS($A$6:$A$9999, A144)&amp;")")</f>
        <v>(2 of 2)</v>
      </c>
      <c r="F144" s="5" t="str">
        <f t="shared" si="2"/>
        <v>Flagstaff Arts And Leadership Academy (4202) - FY 2022  (2 of 2)</v>
      </c>
    </row>
    <row r="145" spans="1:6" x14ac:dyDescent="0.25">
      <c r="A145" s="4" t="s">
        <v>292</v>
      </c>
      <c r="B145" s="4">
        <v>4205</v>
      </c>
      <c r="C145" s="4" t="s">
        <v>293</v>
      </c>
      <c r="D145" s="4" t="s">
        <v>294</v>
      </c>
      <c r="E145" s="4" t="str">
        <f>IF(D145="", "", "("&amp;COUNTIFS($A$6:A145, A145)&amp;" of "&amp;COUNTIFS($A$6:$A$9999, A145)&amp;")")</f>
        <v>(1 of 1)</v>
      </c>
      <c r="F145" s="5" t="str">
        <f t="shared" si="2"/>
        <v>Flagstaff Montessori, L.L.C. (4205) - FY 2022  (1 of 1)</v>
      </c>
    </row>
    <row r="146" spans="1:6" x14ac:dyDescent="0.25">
      <c r="A146" s="4" t="s">
        <v>295</v>
      </c>
      <c r="B146" s="4">
        <v>4192</v>
      </c>
      <c r="C146" s="4" t="s">
        <v>296</v>
      </c>
      <c r="D146" s="4" t="s">
        <v>297</v>
      </c>
      <c r="E146" s="4" t="str">
        <f>IF(D146="", "", "("&amp;COUNTIFS($A$6:A146, A146)&amp;" of "&amp;COUNTIFS($A$6:$A$9999, A146)&amp;")")</f>
        <v>(1 of 4)</v>
      </c>
      <c r="F146" s="5" t="str">
        <f t="shared" si="2"/>
        <v>Flagstaff Unified District (4192) - FY 2022  (1 of 4)</v>
      </c>
    </row>
    <row r="147" spans="1:6" x14ac:dyDescent="0.25">
      <c r="A147" s="4" t="s">
        <v>295</v>
      </c>
      <c r="B147" s="4">
        <v>4192</v>
      </c>
      <c r="C147" s="4" t="s">
        <v>296</v>
      </c>
      <c r="D147" s="4" t="s">
        <v>298</v>
      </c>
      <c r="E147" s="4" t="str">
        <f>IF(D147="", "", "("&amp;COUNTIFS($A$6:A147, A147)&amp;" of "&amp;COUNTIFS($A$6:$A$9999, A147)&amp;")")</f>
        <v>(2 of 4)</v>
      </c>
      <c r="F147" s="5" t="str">
        <f t="shared" si="2"/>
        <v>Flagstaff Unified District (4192) - FY 2022  (2 of 4)</v>
      </c>
    </row>
    <row r="148" spans="1:6" x14ac:dyDescent="0.25">
      <c r="A148" s="4" t="s">
        <v>295</v>
      </c>
      <c r="B148" s="4">
        <v>4192</v>
      </c>
      <c r="C148" s="4" t="s">
        <v>296</v>
      </c>
      <c r="D148" s="4" t="s">
        <v>299</v>
      </c>
      <c r="E148" s="4" t="str">
        <f>IF(D148="", "", "("&amp;COUNTIFS($A$6:A148, A148)&amp;" of "&amp;COUNTIFS($A$6:$A$9999, A148)&amp;")")</f>
        <v>(3 of 4)</v>
      </c>
      <c r="F148" s="5" t="str">
        <f t="shared" si="2"/>
        <v>Flagstaff Unified District (4192) - FY 2022  (3 of 4)</v>
      </c>
    </row>
    <row r="149" spans="1:6" x14ac:dyDescent="0.25">
      <c r="A149" s="4" t="s">
        <v>295</v>
      </c>
      <c r="B149" s="4">
        <v>4192</v>
      </c>
      <c r="C149" s="4" t="s">
        <v>296</v>
      </c>
      <c r="D149" s="4" t="s">
        <v>300</v>
      </c>
      <c r="E149" s="4" t="str">
        <f>IF(D149="", "", "("&amp;COUNTIFS($A$6:A149, A149)&amp;" of "&amp;COUNTIFS($A$6:$A$9999, A149)&amp;")")</f>
        <v>(4 of 4)</v>
      </c>
      <c r="F149" s="5" t="str">
        <f t="shared" si="2"/>
        <v>Flagstaff Unified District (4192) - FY 2022  (4 of 4)</v>
      </c>
    </row>
    <row r="150" spans="1:6" x14ac:dyDescent="0.25">
      <c r="A150" s="4" t="s">
        <v>301</v>
      </c>
      <c r="B150" s="4">
        <v>4437</v>
      </c>
      <c r="C150" s="4" t="s">
        <v>302</v>
      </c>
      <c r="D150" s="4" t="s">
        <v>303</v>
      </c>
      <c r="E150" s="4" t="str">
        <f>IF(D150="", "", "("&amp;COUNTIFS($A$6:A150, A150)&amp;" of "&amp;COUNTIFS($A$6:$A$9999, A150)&amp;")")</f>
        <v>(1 of 3)</v>
      </c>
      <c r="F150" s="5" t="str">
        <f t="shared" si="2"/>
        <v>Florence Unified School District (4437) - FY 2022  (1 of 3)</v>
      </c>
    </row>
    <row r="151" spans="1:6" x14ac:dyDescent="0.25">
      <c r="A151" s="4" t="s">
        <v>301</v>
      </c>
      <c r="B151" s="4">
        <v>4437</v>
      </c>
      <c r="C151" s="4" t="s">
        <v>302</v>
      </c>
      <c r="D151" s="4" t="s">
        <v>304</v>
      </c>
      <c r="E151" s="4" t="str">
        <f>IF(D151="", "", "("&amp;COUNTIFS($A$6:A151, A151)&amp;" of "&amp;COUNTIFS($A$6:$A$9999, A151)&amp;")")</f>
        <v>(2 of 3)</v>
      </c>
      <c r="F151" s="5" t="str">
        <f t="shared" si="2"/>
        <v>Florence Unified School District (4437) - FY 2022  (2 of 3)</v>
      </c>
    </row>
    <row r="152" spans="1:6" x14ac:dyDescent="0.25">
      <c r="A152" s="4" t="s">
        <v>301</v>
      </c>
      <c r="B152" s="4">
        <v>4437</v>
      </c>
      <c r="C152" s="4" t="s">
        <v>302</v>
      </c>
      <c r="D152" s="4" t="s">
        <v>305</v>
      </c>
      <c r="E152" s="4" t="str">
        <f>IF(D152="", "", "("&amp;COUNTIFS($A$6:A152, A152)&amp;" of "&amp;COUNTIFS($A$6:$A$9999, A152)&amp;")")</f>
        <v>(3 of 3)</v>
      </c>
      <c r="F152" s="5" t="str">
        <f t="shared" si="2"/>
        <v>Florence Unified School District (4437) - FY 2022  (3 of 3)</v>
      </c>
    </row>
    <row r="153" spans="1:6" x14ac:dyDescent="0.25">
      <c r="A153" s="4" t="s">
        <v>306</v>
      </c>
      <c r="B153" s="4">
        <v>89506</v>
      </c>
      <c r="C153" s="4" t="s">
        <v>307</v>
      </c>
      <c r="D153" s="4" t="s">
        <v>308</v>
      </c>
      <c r="E153" s="4" t="str">
        <f>IF(D153="", "", "("&amp;COUNTIFS($A$6:A153, A153)&amp;" of "&amp;COUNTIFS($A$6:$A$9999, A153)&amp;")")</f>
        <v>(1 of 1)</v>
      </c>
      <c r="F153" s="5" t="str">
        <f t="shared" si="2"/>
        <v>Freedom Academy, Inc. (89506) - FY 2022  (1 of 1)</v>
      </c>
    </row>
    <row r="154" spans="1:6" x14ac:dyDescent="0.25">
      <c r="A154" s="4" t="s">
        <v>309</v>
      </c>
      <c r="B154" s="4">
        <v>1000979</v>
      </c>
      <c r="C154" s="4" t="s">
        <v>310</v>
      </c>
      <c r="D154" s="4" t="s">
        <v>311</v>
      </c>
      <c r="E154" s="4" t="str">
        <f>IF(D154="", "", "("&amp;COUNTIFS($A$6:A154, A154)&amp;" of "&amp;COUNTIFS($A$6:$A$9999, A154)&amp;")")</f>
        <v>(1 of 1)</v>
      </c>
      <c r="F154" s="5" t="str">
        <f t="shared" si="2"/>
        <v>Freedom Preparatory Academy (1000979) - FY 2022  (1 of 1)</v>
      </c>
    </row>
    <row r="155" spans="1:6" x14ac:dyDescent="0.25">
      <c r="A155" s="4" t="s">
        <v>312</v>
      </c>
      <c r="B155" s="4">
        <v>6372</v>
      </c>
      <c r="C155" s="4" t="s">
        <v>313</v>
      </c>
      <c r="D155" s="4" t="s">
        <v>314</v>
      </c>
      <c r="E155" s="4" t="str">
        <f>IF(D155="", "", "("&amp;COUNTIFS($A$6:A155, A155)&amp;" of "&amp;COUNTIFS($A$6:$A$9999, A155)&amp;")")</f>
        <v>(1 of 3)</v>
      </c>
      <c r="F155" s="5" t="str">
        <f t="shared" si="2"/>
        <v>Gem Charter School, Inc. (6372) - FY 2022  (1 of 3)</v>
      </c>
    </row>
    <row r="156" spans="1:6" x14ac:dyDescent="0.25">
      <c r="A156" s="4" t="s">
        <v>312</v>
      </c>
      <c r="B156" s="4">
        <v>6372</v>
      </c>
      <c r="C156" s="4" t="s">
        <v>313</v>
      </c>
      <c r="D156" s="4" t="s">
        <v>315</v>
      </c>
      <c r="E156" s="4" t="str">
        <f>IF(D156="", "", "("&amp;COUNTIFS($A$6:A156, A156)&amp;" of "&amp;COUNTIFS($A$6:$A$9999, A156)&amp;")")</f>
        <v>(2 of 3)</v>
      </c>
      <c r="F156" s="5" t="str">
        <f t="shared" si="2"/>
        <v>Gem Charter School, Inc. (6372) - FY 2022  (2 of 3)</v>
      </c>
    </row>
    <row r="157" spans="1:6" x14ac:dyDescent="0.25">
      <c r="A157" s="4" t="s">
        <v>312</v>
      </c>
      <c r="B157" s="4">
        <v>6372</v>
      </c>
      <c r="C157" s="4" t="s">
        <v>313</v>
      </c>
      <c r="D157" s="4" t="s">
        <v>316</v>
      </c>
      <c r="E157" s="4" t="str">
        <f>IF(D157="", "", "("&amp;COUNTIFS($A$6:A157, A157)&amp;" of "&amp;COUNTIFS($A$6:$A$9999, A157)&amp;")")</f>
        <v>(3 of 3)</v>
      </c>
      <c r="F157" s="5" t="str">
        <f t="shared" si="2"/>
        <v>Gem Charter School, Inc. (6372) - FY 2022  (3 of 3)</v>
      </c>
    </row>
    <row r="158" spans="1:6" x14ac:dyDescent="0.25">
      <c r="A158" s="4" t="s">
        <v>317</v>
      </c>
      <c r="B158" s="4">
        <v>89829</v>
      </c>
      <c r="C158" s="4" t="s">
        <v>33</v>
      </c>
      <c r="D158" s="4" t="s">
        <v>318</v>
      </c>
      <c r="E158" s="4" t="str">
        <f>IF(D158="", "", "("&amp;COUNTIFS($A$6:A158, A158)&amp;" of "&amp;COUNTIFS($A$6:$A$9999, A158)&amp;")")</f>
        <v>(1 of 1)</v>
      </c>
      <c r="F158" s="5" t="str">
        <f t="shared" si="2"/>
        <v>Glendale Preparatory Academy (89829) - FY 2022  (1 of 1)</v>
      </c>
    </row>
    <row r="159" spans="1:6" x14ac:dyDescent="0.25">
      <c r="A159" s="4" t="s">
        <v>319</v>
      </c>
      <c r="B159" s="4">
        <v>10974</v>
      </c>
      <c r="C159" s="4" t="s">
        <v>320</v>
      </c>
      <c r="D159" s="4" t="s">
        <v>321</v>
      </c>
      <c r="E159" s="4" t="str">
        <f>IF(D159="", "", "("&amp;COUNTIFS($A$6:A159, A159)&amp;" of "&amp;COUNTIFS($A$6:$A$9999, A159)&amp;")")</f>
        <v>(1 of 1)</v>
      </c>
      <c r="F159" s="5" t="str">
        <f t="shared" si="2"/>
        <v>Great Expectations Academy (10974) - FY 2022  (1 of 1)</v>
      </c>
    </row>
    <row r="160" spans="1:6" x14ac:dyDescent="0.25">
      <c r="A160" s="4" t="s">
        <v>322</v>
      </c>
      <c r="B160" s="4">
        <v>79500</v>
      </c>
      <c r="C160" s="4" t="s">
        <v>58</v>
      </c>
      <c r="D160" s="4" t="s">
        <v>323</v>
      </c>
      <c r="E160" s="4" t="str">
        <f>IF(D160="", "", "("&amp;COUNTIFS($A$6:A160, A160)&amp;" of "&amp;COUNTIFS($A$6:$A$9999, A160)&amp;")")</f>
        <v>(1 of 1)</v>
      </c>
      <c r="F160" s="5" t="str">
        <f t="shared" si="2"/>
        <v>Griffin Foundation, Inc. The (79500) - FY 2022  (1 of 1)</v>
      </c>
    </row>
    <row r="161" spans="1:6" x14ac:dyDescent="0.25">
      <c r="A161" s="4" t="s">
        <v>324</v>
      </c>
      <c r="B161" s="4">
        <v>89951</v>
      </c>
      <c r="C161" s="4" t="s">
        <v>325</v>
      </c>
      <c r="D161" s="4" t="s">
        <v>326</v>
      </c>
      <c r="E161" s="4" t="str">
        <f>IF(D161="", "", "("&amp;COUNTIFS($A$6:A161, A161)&amp;" of "&amp;COUNTIFS($A$6:$A$9999, A161)&amp;")")</f>
        <v>(1 of 1)</v>
      </c>
      <c r="F161" s="5" t="str">
        <f t="shared" si="2"/>
        <v>Haven Montessori Children's House, Inc. (89951) - FY 2022  (1 of 1)</v>
      </c>
    </row>
    <row r="162" spans="1:6" x14ac:dyDescent="0.25">
      <c r="A162" s="4" t="s">
        <v>327</v>
      </c>
      <c r="B162" s="4">
        <v>4426</v>
      </c>
      <c r="C162" s="4" t="s">
        <v>328</v>
      </c>
      <c r="D162" s="4" t="s">
        <v>329</v>
      </c>
      <c r="E162" s="4" t="str">
        <f>IF(D162="", "", "("&amp;COUNTIFS($A$6:A162, A162)&amp;" of "&amp;COUNTIFS($A$6:$A$9999, A162)&amp;")")</f>
        <v>(1 of 2)</v>
      </c>
      <c r="F162" s="5" t="str">
        <f t="shared" si="2"/>
        <v>Hermosa Montessori Charter School (4426) - FY 2022  (1 of 2)</v>
      </c>
    </row>
    <row r="163" spans="1:6" x14ac:dyDescent="0.25">
      <c r="A163" s="4" t="s">
        <v>327</v>
      </c>
      <c r="B163" s="4">
        <v>4426</v>
      </c>
      <c r="C163" s="4" t="s">
        <v>328</v>
      </c>
      <c r="D163" s="4" t="s">
        <v>330</v>
      </c>
      <c r="E163" s="4" t="str">
        <f>IF(D163="", "", "("&amp;COUNTIFS($A$6:A163, A163)&amp;" of "&amp;COUNTIFS($A$6:$A$9999, A163)&amp;")")</f>
        <v>(2 of 2)</v>
      </c>
      <c r="F163" s="5" t="str">
        <f t="shared" si="2"/>
        <v>Hermosa Montessori Charter School (4426) - FY 2022  (2 of 2)</v>
      </c>
    </row>
    <row r="164" spans="1:6" x14ac:dyDescent="0.25">
      <c r="A164" s="4" t="s">
        <v>331</v>
      </c>
      <c r="B164" s="4">
        <v>79061</v>
      </c>
      <c r="C164" s="4" t="s">
        <v>332</v>
      </c>
      <c r="D164" s="4" t="s">
        <v>333</v>
      </c>
      <c r="E164" s="4" t="str">
        <f>IF(D164="", "", "("&amp;COUNTIFS($A$6:A164, A164)&amp;" of "&amp;COUNTIFS($A$6:$A$9999, A164)&amp;")")</f>
        <v>(1 of 1)</v>
      </c>
      <c r="F164" s="5" t="str">
        <f t="shared" si="2"/>
        <v>Highland Free School (79061) - FY 2022  (1 of 1)</v>
      </c>
    </row>
    <row r="165" spans="1:6" x14ac:dyDescent="0.25">
      <c r="A165" s="4" t="s">
        <v>334</v>
      </c>
      <c r="B165" s="4">
        <v>92982</v>
      </c>
      <c r="C165" s="4" t="s">
        <v>335</v>
      </c>
      <c r="D165" s="4" t="s">
        <v>336</v>
      </c>
      <c r="E165" s="4" t="str">
        <f>IF(D165="", "", "("&amp;COUNTIFS($A$6:A165, A165)&amp;" of "&amp;COUNTIFS($A$6:$A$9999, A165)&amp;")")</f>
        <v>(1 of 1)</v>
      </c>
      <c r="F165" s="5" t="str">
        <f t="shared" si="2"/>
        <v>Highland Prep (92982) - FY 2022  (1 of 1)</v>
      </c>
    </row>
    <row r="166" spans="1:6" x14ac:dyDescent="0.25">
      <c r="A166" s="4" t="s">
        <v>337</v>
      </c>
      <c r="B166" s="4">
        <v>4248</v>
      </c>
      <c r="C166" s="4" t="s">
        <v>338</v>
      </c>
      <c r="D166" s="4" t="s">
        <v>339</v>
      </c>
      <c r="E166" s="4" t="str">
        <f>IF(D166="", "", "("&amp;COUNTIFS($A$6:A166, A166)&amp;" of "&amp;COUNTIFS($A$6:$A$9999, A166)&amp;")")</f>
        <v>(1 of 1)</v>
      </c>
      <c r="F166" s="5" t="str">
        <f t="shared" si="2"/>
        <v>Higley Unified School District (4248) - FY 2022  (1 of 1)</v>
      </c>
    </row>
    <row r="167" spans="1:6" x14ac:dyDescent="0.25">
      <c r="A167" s="4" t="s">
        <v>340</v>
      </c>
      <c r="B167" s="4">
        <v>4389</v>
      </c>
      <c r="C167" s="4" t="s">
        <v>341</v>
      </c>
      <c r="D167" s="4" t="s">
        <v>342</v>
      </c>
      <c r="E167" s="4" t="str">
        <f>IF(D167="", "", "("&amp;COUNTIFS($A$6:A167, A167)&amp;" of "&amp;COUNTIFS($A$6:$A$9999, A167)&amp;")")</f>
        <v>(1 of 1)</v>
      </c>
      <c r="F167" s="5" t="str">
        <f t="shared" si="2"/>
        <v>Holbrook Unified District (4389) - FY 2022  (1 of 1)</v>
      </c>
    </row>
    <row r="168" spans="1:6" x14ac:dyDescent="0.25">
      <c r="A168" s="4" t="s">
        <v>343</v>
      </c>
      <c r="B168" s="4">
        <v>79264</v>
      </c>
      <c r="C168" s="4" t="s">
        <v>344</v>
      </c>
      <c r="D168" s="4" t="s">
        <v>345</v>
      </c>
      <c r="E168" s="4" t="str">
        <f>IF(D168="", "", "("&amp;COUNTIFS($A$6:A168, A168)&amp;" of "&amp;COUNTIFS($A$6:$A$9999, A168)&amp;")")</f>
        <v>(1 of 2)</v>
      </c>
      <c r="F168" s="5" t="str">
        <f t="shared" si="2"/>
        <v>Horizon Community Learning Center, Inc. (79264) - FY 2022  (1 of 2)</v>
      </c>
    </row>
    <row r="169" spans="1:6" x14ac:dyDescent="0.25">
      <c r="A169" s="4" t="s">
        <v>343</v>
      </c>
      <c r="B169" s="4">
        <v>92620</v>
      </c>
      <c r="C169" s="4" t="s">
        <v>344</v>
      </c>
      <c r="D169" s="4" t="s">
        <v>346</v>
      </c>
      <c r="E169" s="4" t="str">
        <f>IF(D169="", "", "("&amp;COUNTIFS($A$6:A169, A169)&amp;" of "&amp;COUNTIFS($A$6:$A$9999, A169)&amp;")")</f>
        <v>(2 of 2)</v>
      </c>
      <c r="F169" s="5" t="str">
        <f t="shared" si="2"/>
        <v>Horizon Community Learning Center, Inc. (92620) - FY 2022  (2 of 2)</v>
      </c>
    </row>
    <row r="170" spans="1:6" x14ac:dyDescent="0.25">
      <c r="A170" s="4" t="s">
        <v>347</v>
      </c>
      <c r="B170" s="4">
        <v>4337</v>
      </c>
      <c r="C170" s="4" t="s">
        <v>348</v>
      </c>
      <c r="D170" s="4" t="s">
        <v>349</v>
      </c>
      <c r="E170" s="4" t="str">
        <f>IF(D170="", "", "("&amp;COUNTIFS($A$6:A170, A170)&amp;" of "&amp;COUNTIFS($A$6:$A$9999, A170)&amp;")")</f>
        <v>(1 of 3)</v>
      </c>
      <c r="F170" s="5" t="str">
        <f t="shared" si="2"/>
        <v>Humanities and Sciences Academy of the United States, Inc. (4337) - FY 2022  (1 of 3)</v>
      </c>
    </row>
    <row r="171" spans="1:6" x14ac:dyDescent="0.25">
      <c r="A171" s="4" t="s">
        <v>347</v>
      </c>
      <c r="B171" s="4">
        <v>4337</v>
      </c>
      <c r="C171" s="4" t="s">
        <v>348</v>
      </c>
      <c r="D171" s="4" t="s">
        <v>350</v>
      </c>
      <c r="E171" s="4" t="str">
        <f>IF(D171="", "", "("&amp;COUNTIFS($A$6:A171, A171)&amp;" of "&amp;COUNTIFS($A$6:$A$9999, A171)&amp;")")</f>
        <v>(2 of 3)</v>
      </c>
      <c r="F171" s="5" t="str">
        <f t="shared" si="2"/>
        <v>Humanities and Sciences Academy of the United States, Inc. (4337) - FY 2022  (2 of 3)</v>
      </c>
    </row>
    <row r="172" spans="1:6" x14ac:dyDescent="0.25">
      <c r="A172" s="4" t="s">
        <v>347</v>
      </c>
      <c r="B172" s="4">
        <v>4337</v>
      </c>
      <c r="C172" s="4" t="s">
        <v>348</v>
      </c>
      <c r="D172" s="4" t="s">
        <v>351</v>
      </c>
      <c r="E172" s="4" t="str">
        <f>IF(D172="", "", "("&amp;COUNTIFS($A$6:A172, A172)&amp;" of "&amp;COUNTIFS($A$6:$A$9999, A172)&amp;")")</f>
        <v>(3 of 3)</v>
      </c>
      <c r="F172" s="5" t="str">
        <f t="shared" si="2"/>
        <v>Humanities and Sciences Academy of the United States, Inc. (4337) - FY 2022  (3 of 3)</v>
      </c>
    </row>
    <row r="173" spans="1:6" x14ac:dyDescent="0.25">
      <c r="A173" s="4" t="s">
        <v>352</v>
      </c>
      <c r="B173" s="4">
        <v>90162</v>
      </c>
      <c r="C173" s="4" t="s">
        <v>353</v>
      </c>
      <c r="D173" s="4" t="s">
        <v>354</v>
      </c>
      <c r="E173" s="4" t="str">
        <f>IF(D173="", "", "("&amp;COUNTIFS($A$6:A173, A173)&amp;" of "&amp;COUNTIFS($A$6:$A$9999, A173)&amp;")")</f>
        <v>(1 of 2)</v>
      </c>
      <c r="F173" s="5" t="str">
        <f t="shared" si="2"/>
        <v>Imagine Avondale Middle, Inc. (90162) - FY 2022  (1 of 2)</v>
      </c>
    </row>
    <row r="174" spans="1:6" x14ac:dyDescent="0.25">
      <c r="A174" s="4" t="s">
        <v>352</v>
      </c>
      <c r="B174" s="4">
        <v>90162</v>
      </c>
      <c r="C174" s="4" t="s">
        <v>353</v>
      </c>
      <c r="D174" s="4" t="s">
        <v>355</v>
      </c>
      <c r="E174" s="4" t="str">
        <f>IF(D174="", "", "("&amp;COUNTIFS($A$6:A174, A174)&amp;" of "&amp;COUNTIFS($A$6:$A$9999, A174)&amp;")")</f>
        <v>(2 of 2)</v>
      </c>
      <c r="F174" s="5" t="str">
        <f t="shared" si="2"/>
        <v>Imagine Avondale Middle, Inc. (90162) - FY 2022  (2 of 2)</v>
      </c>
    </row>
    <row r="175" spans="1:6" x14ac:dyDescent="0.25">
      <c r="A175" s="4" t="s">
        <v>356</v>
      </c>
      <c r="B175" s="4">
        <v>88369</v>
      </c>
      <c r="C175" s="4" t="s">
        <v>233</v>
      </c>
      <c r="D175" s="4" t="s">
        <v>357</v>
      </c>
      <c r="E175" s="4" t="str">
        <f>IF(D175="", "", "("&amp;COUNTIFS($A$6:A175, A175)&amp;" of "&amp;COUNTIFS($A$6:$A$9999, A175)&amp;")")</f>
        <v>(1 of 2)</v>
      </c>
      <c r="F175" s="5" t="str">
        <f t="shared" si="2"/>
        <v>Imagine Middle at East Mesa, Inc. (88369) - FY 2022  (1 of 2)</v>
      </c>
    </row>
    <row r="176" spans="1:6" x14ac:dyDescent="0.25">
      <c r="A176" s="4" t="s">
        <v>356</v>
      </c>
      <c r="B176" s="4">
        <v>88369</v>
      </c>
      <c r="C176" s="4" t="s">
        <v>233</v>
      </c>
      <c r="D176" s="4" t="s">
        <v>358</v>
      </c>
      <c r="E176" s="4" t="str">
        <f>IF(D176="", "", "("&amp;COUNTIFS($A$6:A176, A176)&amp;" of "&amp;COUNTIFS($A$6:$A$9999, A176)&amp;")")</f>
        <v>(2 of 2)</v>
      </c>
      <c r="F176" s="5" t="str">
        <f t="shared" si="2"/>
        <v>Imagine Middle at East Mesa, Inc. (88369) - FY 2022  (2 of 2)</v>
      </c>
    </row>
    <row r="177" spans="1:6" x14ac:dyDescent="0.25">
      <c r="A177" s="4" t="s">
        <v>359</v>
      </c>
      <c r="B177" s="4">
        <v>88372</v>
      </c>
      <c r="C177" s="4" t="s">
        <v>360</v>
      </c>
      <c r="D177" s="4" t="s">
        <v>361</v>
      </c>
      <c r="E177" s="4" t="str">
        <f>IF(D177="", "", "("&amp;COUNTIFS($A$6:A177, A177)&amp;" of "&amp;COUNTIFS($A$6:$A$9999, A177)&amp;")")</f>
        <v>(1 of 2)</v>
      </c>
      <c r="F177" s="5" t="str">
        <f t="shared" si="2"/>
        <v>Imagine Middle at Surprise, Inc. (88372) - FY 2022  (1 of 2)</v>
      </c>
    </row>
    <row r="178" spans="1:6" x14ac:dyDescent="0.25">
      <c r="A178" s="4" t="s">
        <v>359</v>
      </c>
      <c r="B178" s="4">
        <v>88372</v>
      </c>
      <c r="C178" s="4" t="s">
        <v>360</v>
      </c>
      <c r="D178" s="4" t="s">
        <v>362</v>
      </c>
      <c r="E178" s="4" t="str">
        <f>IF(D178="", "", "("&amp;COUNTIFS($A$6:A178, A178)&amp;" of "&amp;COUNTIFS($A$6:$A$9999, A178)&amp;")")</f>
        <v>(2 of 2)</v>
      </c>
      <c r="F178" s="5" t="str">
        <f t="shared" si="2"/>
        <v>Imagine Middle at Surprise, Inc. (88372) - FY 2022  (2 of 2)</v>
      </c>
    </row>
    <row r="179" spans="1:6" x14ac:dyDescent="0.25">
      <c r="A179" s="4" t="s">
        <v>363</v>
      </c>
      <c r="B179" s="4">
        <v>89788</v>
      </c>
      <c r="C179" s="4" t="s">
        <v>364</v>
      </c>
      <c r="D179" s="4" t="s">
        <v>365</v>
      </c>
      <c r="E179" s="4" t="str">
        <f>IF(D179="", "", "("&amp;COUNTIFS($A$6:A179, A179)&amp;" of "&amp;COUNTIFS($A$6:$A$9999, A179)&amp;")")</f>
        <v>(1 of 1)</v>
      </c>
      <c r="F179" s="5" t="str">
        <f t="shared" si="2"/>
        <v>Imagine Prep Superstition, Inc. (89788) - FY 2022  (1 of 1)</v>
      </c>
    </row>
    <row r="180" spans="1:6" x14ac:dyDescent="0.25">
      <c r="A180" s="4" t="s">
        <v>366</v>
      </c>
      <c r="B180" s="4">
        <v>89790</v>
      </c>
      <c r="C180" s="4" t="s">
        <v>360</v>
      </c>
      <c r="D180" s="4" t="s">
        <v>367</v>
      </c>
      <c r="E180" s="4" t="str">
        <f>IF(D180="", "", "("&amp;COUNTIFS($A$6:A180, A180)&amp;" of "&amp;COUNTIFS($A$6:$A$9999, A180)&amp;")")</f>
        <v>(1 of 2)</v>
      </c>
      <c r="F180" s="5" t="str">
        <f t="shared" si="2"/>
        <v>Imagine Prep Surprise, Inc. (89790) - FY 2022  (1 of 2)</v>
      </c>
    </row>
    <row r="181" spans="1:6" x14ac:dyDescent="0.25">
      <c r="A181" s="4" t="s">
        <v>366</v>
      </c>
      <c r="B181" s="4">
        <v>89790</v>
      </c>
      <c r="C181" s="4" t="s">
        <v>360</v>
      </c>
      <c r="D181" s="4" t="s">
        <v>368</v>
      </c>
      <c r="E181" s="4" t="str">
        <f>IF(D181="", "", "("&amp;COUNTIFS($A$6:A181, A181)&amp;" of "&amp;COUNTIFS($A$6:$A$9999, A181)&amp;")")</f>
        <v>(2 of 2)</v>
      </c>
      <c r="F181" s="5" t="str">
        <f t="shared" si="2"/>
        <v>Imagine Prep Surprise, Inc. (89790) - FY 2022  (2 of 2)</v>
      </c>
    </row>
    <row r="182" spans="1:6" x14ac:dyDescent="0.25">
      <c r="A182" s="4" t="s">
        <v>369</v>
      </c>
      <c r="B182" s="4">
        <v>90160</v>
      </c>
      <c r="C182" s="4" t="s">
        <v>364</v>
      </c>
      <c r="D182" s="4" t="s">
        <v>370</v>
      </c>
      <c r="E182" s="4" t="str">
        <f>IF(D182="", "", "("&amp;COUNTIFS($A$6:A182, A182)&amp;" of "&amp;COUNTIFS($A$6:$A$9999, A182)&amp;")")</f>
        <v>(1 of 1)</v>
      </c>
      <c r="F182" s="5" t="str">
        <f t="shared" si="2"/>
        <v>Imagine Superstition Middle, Inc. (90160) - FY 2022  (1 of 1)</v>
      </c>
    </row>
    <row r="183" spans="1:6" x14ac:dyDescent="0.25">
      <c r="A183" s="4" t="s">
        <v>371</v>
      </c>
      <c r="B183" s="4">
        <v>90876</v>
      </c>
      <c r="C183" s="4" t="s">
        <v>372</v>
      </c>
      <c r="D183" s="4" t="s">
        <v>373</v>
      </c>
      <c r="E183" s="4" t="str">
        <f>IF(D183="", "", "("&amp;COUNTIFS($A$6:A183, A183)&amp;" of "&amp;COUNTIFS($A$6:$A$9999, A183)&amp;")")</f>
        <v>(1 of 1)</v>
      </c>
      <c r="F183" s="5" t="str">
        <f t="shared" si="2"/>
        <v>Institute for Transformative Education, Inc. (90876) - FY 2022  (1 of 1)</v>
      </c>
    </row>
    <row r="184" spans="1:6" x14ac:dyDescent="0.25">
      <c r="A184" s="4" t="s">
        <v>374</v>
      </c>
      <c r="B184" s="4">
        <v>4334</v>
      </c>
      <c r="C184" s="4" t="s">
        <v>348</v>
      </c>
      <c r="D184" s="4" t="s">
        <v>375</v>
      </c>
      <c r="E184" s="4" t="str">
        <f>IF(D184="", "", "("&amp;COUNTIFS($A$6:A184, A184)&amp;" of "&amp;COUNTIFS($A$6:$A$9999, A184)&amp;")")</f>
        <v>(1 of 1)</v>
      </c>
      <c r="F184" s="5" t="str">
        <f t="shared" si="2"/>
        <v>International Commerce Secondary Schools, Inc. (4334) - FY 2022  (1 of 1)</v>
      </c>
    </row>
    <row r="185" spans="1:6" x14ac:dyDescent="0.25">
      <c r="A185" s="4" t="s">
        <v>376</v>
      </c>
      <c r="B185" s="4">
        <v>79063</v>
      </c>
      <c r="C185" s="4" t="s">
        <v>377</v>
      </c>
      <c r="D185" s="4" t="s">
        <v>378</v>
      </c>
      <c r="E185" s="4" t="str">
        <f>IF(D185="", "", "("&amp;COUNTIFS($A$6:A185, A185)&amp;" of "&amp;COUNTIFS($A$6:$A$9999, A185)&amp;")")</f>
        <v>(1 of 1)</v>
      </c>
      <c r="F185" s="5" t="str">
        <f t="shared" si="2"/>
        <v>James Madison Preparatory School (79063) - FY 2022  (1 of 1)</v>
      </c>
    </row>
    <row r="186" spans="1:6" x14ac:dyDescent="0.25">
      <c r="A186" s="4" t="s">
        <v>379</v>
      </c>
      <c r="B186" s="4">
        <v>79064</v>
      </c>
      <c r="C186" s="4" t="s">
        <v>140</v>
      </c>
      <c r="D186" s="4" t="s">
        <v>380</v>
      </c>
      <c r="E186" s="4" t="str">
        <f>IF(D186="", "", "("&amp;COUNTIFS($A$6:A186, A186)&amp;" of "&amp;COUNTIFS($A$6:$A$9999, A186)&amp;")")</f>
        <v>(1 of 1)</v>
      </c>
      <c r="F186" s="5" t="str">
        <f t="shared" si="2"/>
        <v>Juniper Tree Academy (79064) - FY 2022  (1 of 1)</v>
      </c>
    </row>
    <row r="187" spans="1:6" x14ac:dyDescent="0.25">
      <c r="A187" s="4" t="s">
        <v>381</v>
      </c>
      <c r="B187" s="4">
        <v>10878</v>
      </c>
      <c r="C187" s="4" t="s">
        <v>382</v>
      </c>
      <c r="D187" s="4" t="s">
        <v>383</v>
      </c>
      <c r="E187" s="4" t="str">
        <f>IF(D187="", "", "("&amp;COUNTIFS($A$6:A187, A187)&amp;" of "&amp;COUNTIFS($A$6:$A$9999, A187)&amp;")")</f>
        <v>(1 of 1)</v>
      </c>
      <c r="F187" s="5" t="str">
        <f t="shared" si="2"/>
        <v>Keystone Montessori Charter School, Inc. (10878) - FY 2022  (1 of 1)</v>
      </c>
    </row>
    <row r="188" spans="1:6" x14ac:dyDescent="0.25">
      <c r="A188" s="4" t="s">
        <v>384</v>
      </c>
      <c r="B188" s="4">
        <v>4360</v>
      </c>
      <c r="C188" s="4" t="s">
        <v>385</v>
      </c>
      <c r="D188" s="4" t="s">
        <v>386</v>
      </c>
      <c r="E188" s="4" t="str">
        <f>IF(D188="", "", "("&amp;COUNTIFS($A$6:A188, A188)&amp;" of "&amp;COUNTIFS($A$6:$A$9999, A188)&amp;")")</f>
        <v>(1 of 2)</v>
      </c>
      <c r="F188" s="5" t="str">
        <f t="shared" si="2"/>
        <v>Khalsa Montessori Elementary Schools (4360) - FY 2022  (1 of 2)</v>
      </c>
    </row>
    <row r="189" spans="1:6" x14ac:dyDescent="0.25">
      <c r="A189" s="4" t="s">
        <v>384</v>
      </c>
      <c r="B189" s="4">
        <v>4360</v>
      </c>
      <c r="C189" s="4" t="s">
        <v>385</v>
      </c>
      <c r="D189" s="4" t="s">
        <v>387</v>
      </c>
      <c r="E189" s="4" t="str">
        <f>IF(D189="", "", "("&amp;COUNTIFS($A$6:A189, A189)&amp;" of "&amp;COUNTIFS($A$6:$A$9999, A189)&amp;")")</f>
        <v>(2 of 2)</v>
      </c>
      <c r="F189" s="5" t="str">
        <f t="shared" si="2"/>
        <v>Khalsa Montessori Elementary Schools (4360) - FY 2022  (2 of 2)</v>
      </c>
    </row>
    <row r="190" spans="1:6" x14ac:dyDescent="0.25">
      <c r="A190" s="4" t="s">
        <v>388</v>
      </c>
      <c r="B190" s="4">
        <v>4383</v>
      </c>
      <c r="C190" s="4" t="s">
        <v>389</v>
      </c>
      <c r="D190" s="4" t="s">
        <v>390</v>
      </c>
      <c r="E190" s="4" t="str">
        <f>IF(D190="", "", "("&amp;COUNTIFS($A$6:A190, A190)&amp;" of "&amp;COUNTIFS($A$6:$A$9999, A190)&amp;")")</f>
        <v>(1 of 1)</v>
      </c>
      <c r="F190" s="5" t="str">
        <f t="shared" si="2"/>
        <v>Kingman Academy Of Learning (4383) - FY 2022  (1 of 1)</v>
      </c>
    </row>
    <row r="191" spans="1:6" x14ac:dyDescent="0.25">
      <c r="A191" s="4" t="s">
        <v>391</v>
      </c>
      <c r="B191" s="4">
        <v>4267</v>
      </c>
      <c r="C191" s="4" t="s">
        <v>392</v>
      </c>
      <c r="D191" s="4" t="s">
        <v>393</v>
      </c>
      <c r="E191" s="4" t="str">
        <f>IF(D191="", "", "("&amp;COUNTIFS($A$6:A191, A191)&amp;" of "&amp;COUNTIFS($A$6:$A$9999, A191)&amp;")")</f>
        <v>(1 of 3)</v>
      </c>
      <c r="F191" s="5" t="str">
        <f t="shared" si="2"/>
        <v>Kyrene Elementary District (4267) - FY 2022  (1 of 3)</v>
      </c>
    </row>
    <row r="192" spans="1:6" x14ac:dyDescent="0.25">
      <c r="A192" s="4" t="s">
        <v>391</v>
      </c>
      <c r="B192" s="4">
        <v>4267</v>
      </c>
      <c r="C192" s="4" t="s">
        <v>392</v>
      </c>
      <c r="D192" s="4" t="s">
        <v>394</v>
      </c>
      <c r="E192" s="4" t="str">
        <f>IF(D192="", "", "("&amp;COUNTIFS($A$6:A192, A192)&amp;" of "&amp;COUNTIFS($A$6:$A$9999, A192)&amp;")")</f>
        <v>(2 of 3)</v>
      </c>
      <c r="F192" s="5" t="str">
        <f t="shared" si="2"/>
        <v>Kyrene Elementary District (4267) - FY 2022  (2 of 3)</v>
      </c>
    </row>
    <row r="193" spans="1:6" x14ac:dyDescent="0.25">
      <c r="A193" s="4" t="s">
        <v>391</v>
      </c>
      <c r="B193" s="4">
        <v>4267</v>
      </c>
      <c r="C193" s="4" t="s">
        <v>392</v>
      </c>
      <c r="D193" s="4" t="s">
        <v>395</v>
      </c>
      <c r="E193" s="4" t="str">
        <f>IF(D193="", "", "("&amp;COUNTIFS($A$6:A193, A193)&amp;" of "&amp;COUNTIFS($A$6:$A$9999, A193)&amp;")")</f>
        <v>(3 of 3)</v>
      </c>
      <c r="F193" s="5" t="str">
        <f t="shared" si="2"/>
        <v>Kyrene Elementary District (4267) - FY 2022  (3 of 3)</v>
      </c>
    </row>
    <row r="194" spans="1:6" x14ac:dyDescent="0.25">
      <c r="A194" s="4" t="s">
        <v>396</v>
      </c>
      <c r="B194" s="4">
        <v>90900</v>
      </c>
      <c r="C194" s="4" t="s">
        <v>397</v>
      </c>
      <c r="D194" s="4" t="s">
        <v>398</v>
      </c>
      <c r="E194" s="4" t="str">
        <f>IF(D194="", "", "("&amp;COUNTIFS($A$6:A194, A194)&amp;" of "&amp;COUNTIFS($A$6:$A$9999, A194)&amp;")")</f>
        <v>(1 of 2)</v>
      </c>
      <c r="F194" s="5" t="str">
        <f t="shared" si="2"/>
        <v>La Tierra Community School, Inc (90900) - FY 2022  (1 of 2)</v>
      </c>
    </row>
    <row r="195" spans="1:6" x14ac:dyDescent="0.25">
      <c r="A195" s="4" t="s">
        <v>396</v>
      </c>
      <c r="B195" s="4">
        <v>90900</v>
      </c>
      <c r="C195" s="4" t="s">
        <v>397</v>
      </c>
      <c r="D195" s="4" t="s">
        <v>399</v>
      </c>
      <c r="E195" s="4" t="str">
        <f>IF(D195="", "", "("&amp;COUNTIFS($A$6:A195, A195)&amp;" of "&amp;COUNTIFS($A$6:$A$9999, A195)&amp;")")</f>
        <v>(2 of 2)</v>
      </c>
      <c r="F195" s="5" t="str">
        <f t="shared" si="2"/>
        <v>La Tierra Community School, Inc (90900) - FY 2022  (2 of 2)</v>
      </c>
    </row>
    <row r="196" spans="1:6" x14ac:dyDescent="0.25">
      <c r="A196" s="4" t="s">
        <v>400</v>
      </c>
      <c r="B196" s="4">
        <v>4276</v>
      </c>
      <c r="C196" s="4" t="s">
        <v>401</v>
      </c>
      <c r="D196" s="4" t="s">
        <v>402</v>
      </c>
      <c r="E196" s="4" t="str">
        <f>IF(D196="", "", "("&amp;COUNTIFS($A$6:A196, A196)&amp;" of "&amp;COUNTIFS($A$6:$A$9999, A196)&amp;")")</f>
        <v>(1 of 2)</v>
      </c>
      <c r="F196" s="5" t="str">
        <f>IF(D196="", "", HYPERLINK(D196, A196&amp;" ("&amp;B196&amp;") - FY 2022 "&amp;$B$2&amp;" "&amp;E196))</f>
        <v>Laveen Elementary District (4276) - FY 2022  (1 of 2)</v>
      </c>
    </row>
    <row r="197" spans="1:6" x14ac:dyDescent="0.25">
      <c r="A197" s="4" t="s">
        <v>400</v>
      </c>
      <c r="B197" s="4">
        <v>4276</v>
      </c>
      <c r="C197" s="4" t="s">
        <v>401</v>
      </c>
      <c r="D197" s="4" t="s">
        <v>403</v>
      </c>
      <c r="E197" s="4" t="str">
        <f>IF(D197="", "", "("&amp;COUNTIFS($A$6:A197, A197)&amp;" of "&amp;COUNTIFS($A$6:$A$9999, A197)&amp;")")</f>
        <v>(2 of 2)</v>
      </c>
      <c r="F197" s="5" t="str">
        <f t="shared" si="2"/>
        <v>Laveen Elementary District (4276) - FY 2022  (2 of 2)</v>
      </c>
    </row>
    <row r="198" spans="1:6" x14ac:dyDescent="0.25">
      <c r="A198" s="4" t="s">
        <v>404</v>
      </c>
      <c r="B198" s="4">
        <v>87349</v>
      </c>
      <c r="C198" s="4" t="s">
        <v>58</v>
      </c>
      <c r="D198" s="4" t="s">
        <v>405</v>
      </c>
      <c r="E198" s="4" t="str">
        <f>IF(D198="", "", "("&amp;COUNTIFS($A$6:A198, A198)&amp;" of "&amp;COUNTIFS($A$6:$A$9999, A198)&amp;")")</f>
        <v>(1 of 1)</v>
      </c>
      <c r="F198" s="5" t="str">
        <f t="shared" ref="F198:F261" si="3">IF(D198="", "", HYPERLINK(D198, A198&amp;" ("&amp;B198&amp;") - FY 2022 "&amp;$B$2&amp;" "&amp;E198))</f>
        <v>Legacy Education Group (87349) - FY 2022  (1 of 1)</v>
      </c>
    </row>
    <row r="199" spans="1:6" x14ac:dyDescent="0.25">
      <c r="A199" s="4" t="s">
        <v>406</v>
      </c>
      <c r="B199" s="4">
        <v>91135</v>
      </c>
      <c r="C199" s="4" t="s">
        <v>407</v>
      </c>
      <c r="D199" s="4" t="s">
        <v>408</v>
      </c>
      <c r="E199" s="4" t="str">
        <f>IF(D199="", "", "("&amp;COUNTIFS($A$6:A199, A199)&amp;" of "&amp;COUNTIFS($A$6:$A$9999, A199)&amp;")")</f>
        <v>(1 of 2)</v>
      </c>
      <c r="F199" s="5" t="str">
        <f t="shared" si="3"/>
        <v>Legacy Traditional School - Avondale (91135) - FY 2022  (1 of 2)</v>
      </c>
    </row>
    <row r="200" spans="1:6" x14ac:dyDescent="0.25">
      <c r="A200" s="4" t="s">
        <v>406</v>
      </c>
      <c r="B200" s="4">
        <v>91135</v>
      </c>
      <c r="C200" s="4" t="s">
        <v>407</v>
      </c>
      <c r="D200" s="4" t="s">
        <v>409</v>
      </c>
      <c r="E200" s="4" t="str">
        <f>IF(D200="", "", "("&amp;COUNTIFS($A$6:A200, A200)&amp;" of "&amp;COUNTIFS($A$6:$A$9999, A200)&amp;")")</f>
        <v>(2 of 2)</v>
      </c>
      <c r="F200" s="5" t="str">
        <f t="shared" si="3"/>
        <v>Legacy Traditional School - Avondale (91135) - FY 2022  (2 of 2)</v>
      </c>
    </row>
    <row r="201" spans="1:6" x14ac:dyDescent="0.25">
      <c r="A201" s="4" t="s">
        <v>410</v>
      </c>
      <c r="B201" s="4">
        <v>92199</v>
      </c>
      <c r="C201" s="4" t="s">
        <v>407</v>
      </c>
      <c r="D201" s="4" t="s">
        <v>411</v>
      </c>
      <c r="E201" s="4" t="str">
        <f>IF(D201="", "", "("&amp;COUNTIFS($A$6:A201, A201)&amp;" of "&amp;COUNTIFS($A$6:$A$9999, A201)&amp;")")</f>
        <v>(1 of 2)</v>
      </c>
      <c r="F201" s="5" t="str">
        <f t="shared" si="3"/>
        <v>Legacy Traditional School - Casa Grande (92199) - FY 2022  (1 of 2)</v>
      </c>
    </row>
    <row r="202" spans="1:6" x14ac:dyDescent="0.25">
      <c r="A202" s="4" t="s">
        <v>410</v>
      </c>
      <c r="B202" s="4">
        <v>92199</v>
      </c>
      <c r="C202" s="4" t="s">
        <v>407</v>
      </c>
      <c r="D202" s="4" t="s">
        <v>412</v>
      </c>
      <c r="E202" s="4" t="str">
        <f>IF(D202="", "", "("&amp;COUNTIFS($A$6:A202, A202)&amp;" of "&amp;COUNTIFS($A$6:$A$9999, A202)&amp;")")</f>
        <v>(2 of 2)</v>
      </c>
      <c r="F202" s="5" t="str">
        <f t="shared" si="3"/>
        <v>Legacy Traditional School - Casa Grande (92199) - FY 2022  (2 of 2)</v>
      </c>
    </row>
    <row r="203" spans="1:6" x14ac:dyDescent="0.25">
      <c r="A203" s="4" t="s">
        <v>413</v>
      </c>
      <c r="B203" s="4">
        <v>91133</v>
      </c>
      <c r="C203" s="4" t="s">
        <v>407</v>
      </c>
      <c r="D203" s="4" t="s">
        <v>414</v>
      </c>
      <c r="E203" s="4" t="str">
        <f>IF(D203="", "", "("&amp;COUNTIFS($A$6:A203, A203)&amp;" of "&amp;COUNTIFS($A$6:$A$9999, A203)&amp;")")</f>
        <v>(1 of 2)</v>
      </c>
      <c r="F203" s="5" t="str">
        <f t="shared" si="3"/>
        <v>Legacy Traditional School - Chandler (91133) - FY 2022  (1 of 2)</v>
      </c>
    </row>
    <row r="204" spans="1:6" x14ac:dyDescent="0.25">
      <c r="A204" s="4" t="s">
        <v>413</v>
      </c>
      <c r="B204" s="4">
        <v>91133</v>
      </c>
      <c r="C204" s="4" t="s">
        <v>407</v>
      </c>
      <c r="D204" s="4" t="s">
        <v>415</v>
      </c>
      <c r="E204" s="4" t="str">
        <f>IF(D204="", "", "("&amp;COUNTIFS($A$6:A204, A204)&amp;" of "&amp;COUNTIFS($A$6:$A$9999, A204)&amp;")")</f>
        <v>(2 of 2)</v>
      </c>
      <c r="F204" s="5" t="str">
        <f t="shared" si="3"/>
        <v>Legacy Traditional School - Chandler (91133) - FY 2022  (2 of 2)</v>
      </c>
    </row>
    <row r="205" spans="1:6" x14ac:dyDescent="0.25">
      <c r="A205" s="4" t="s">
        <v>416</v>
      </c>
      <c r="B205" s="4">
        <v>1001398</v>
      </c>
      <c r="C205" s="4" t="s">
        <v>407</v>
      </c>
      <c r="D205" s="4" t="s">
        <v>417</v>
      </c>
      <c r="E205" s="4" t="str">
        <f>IF(D205="", "", "("&amp;COUNTIFS($A$6:A205, A205)&amp;" of "&amp;COUNTIFS($A$6:$A$9999, A205)&amp;")")</f>
        <v>(1 of 2)</v>
      </c>
      <c r="F205" s="5" t="str">
        <f t="shared" si="3"/>
        <v>Legacy Traditional School - Deer Valley (1001398) - FY 2022  (1 of 2)</v>
      </c>
    </row>
    <row r="206" spans="1:6" x14ac:dyDescent="0.25">
      <c r="A206" s="4" t="s">
        <v>416</v>
      </c>
      <c r="B206" s="4">
        <v>1001398</v>
      </c>
      <c r="C206" s="4" t="s">
        <v>407</v>
      </c>
      <c r="D206" s="4" t="s">
        <v>418</v>
      </c>
      <c r="E206" s="4" t="str">
        <f>IF(D206="", "", "("&amp;COUNTIFS($A$6:A206, A206)&amp;" of "&amp;COUNTIFS($A$6:$A$9999, A206)&amp;")")</f>
        <v>(2 of 2)</v>
      </c>
      <c r="F206" s="5" t="str">
        <f t="shared" si="3"/>
        <v>Legacy Traditional School - Deer Valley (1001398) - FY 2022  (2 of 2)</v>
      </c>
    </row>
    <row r="207" spans="1:6" x14ac:dyDescent="0.25">
      <c r="A207" s="4" t="s">
        <v>419</v>
      </c>
      <c r="B207" s="4">
        <v>834265</v>
      </c>
      <c r="C207" s="4" t="s">
        <v>407</v>
      </c>
      <c r="D207" s="4" t="s">
        <v>420</v>
      </c>
      <c r="E207" s="4" t="str">
        <f>IF(D207="", "", "("&amp;COUNTIFS($A$6:A207, A207)&amp;" of "&amp;COUNTIFS($A$6:$A$9999, A207)&amp;")")</f>
        <v>(1 of 2)</v>
      </c>
      <c r="F207" s="5" t="str">
        <f t="shared" si="3"/>
        <v>Legacy Traditional School - East Mesa (834265) - FY 2022  (1 of 2)</v>
      </c>
    </row>
    <row r="208" spans="1:6" x14ac:dyDescent="0.25">
      <c r="A208" s="4" t="s">
        <v>419</v>
      </c>
      <c r="B208" s="4">
        <v>834265</v>
      </c>
      <c r="C208" s="4" t="s">
        <v>407</v>
      </c>
      <c r="D208" s="4" t="s">
        <v>421</v>
      </c>
      <c r="E208" s="4" t="str">
        <f>IF(D208="", "", "("&amp;COUNTIFS($A$6:A208, A208)&amp;" of "&amp;COUNTIFS($A$6:$A$9999, A208)&amp;")")</f>
        <v>(2 of 2)</v>
      </c>
      <c r="F208" s="5" t="str">
        <f t="shared" si="3"/>
        <v>Legacy Traditional School - East Mesa (834265) - FY 2022  (2 of 2)</v>
      </c>
    </row>
    <row r="209" spans="1:6" x14ac:dyDescent="0.25">
      <c r="A209" s="4" t="s">
        <v>422</v>
      </c>
      <c r="B209" s="4">
        <v>1001399</v>
      </c>
      <c r="C209" s="4" t="s">
        <v>407</v>
      </c>
      <c r="D209" s="4" t="s">
        <v>423</v>
      </c>
      <c r="E209" s="4" t="str">
        <f>IF(D209="", "", "("&amp;COUNTIFS($A$6:A209, A209)&amp;" of "&amp;COUNTIFS($A$6:$A$9999, A209)&amp;")")</f>
        <v>(1 of 2)</v>
      </c>
      <c r="F209" s="5" t="str">
        <f t="shared" si="3"/>
        <v>Legacy Traditional School - East Tucson (1001399) - FY 2022  (1 of 2)</v>
      </c>
    </row>
    <row r="210" spans="1:6" x14ac:dyDescent="0.25">
      <c r="A210" s="4" t="s">
        <v>422</v>
      </c>
      <c r="B210" s="4">
        <v>1001399</v>
      </c>
      <c r="C210" s="4" t="s">
        <v>407</v>
      </c>
      <c r="D210" s="4" t="s">
        <v>424</v>
      </c>
      <c r="E210" s="4" t="str">
        <f>IF(D210="", "", "("&amp;COUNTIFS($A$6:A210, A210)&amp;" of "&amp;COUNTIFS($A$6:$A$9999, A210)&amp;")")</f>
        <v>(2 of 2)</v>
      </c>
      <c r="F210" s="5" t="str">
        <f t="shared" si="3"/>
        <v>Legacy Traditional School - East Tucson (1001399) - FY 2022  (2 of 2)</v>
      </c>
    </row>
    <row r="211" spans="1:6" x14ac:dyDescent="0.25">
      <c r="A211" s="4" t="s">
        <v>425</v>
      </c>
      <c r="B211" s="4">
        <v>92047</v>
      </c>
      <c r="C211" s="4" t="s">
        <v>407</v>
      </c>
      <c r="D211" s="4" t="s">
        <v>426</v>
      </c>
      <c r="E211" s="4" t="str">
        <f>IF(D211="", "", "("&amp;COUNTIFS($A$6:A211, A211)&amp;" of "&amp;COUNTIFS($A$6:$A$9999, A211)&amp;")")</f>
        <v>(1 of 2)</v>
      </c>
      <c r="F211" s="5" t="str">
        <f t="shared" si="3"/>
        <v>Legacy Traditional School - Gilbert (92047) - FY 2022  (1 of 2)</v>
      </c>
    </row>
    <row r="212" spans="1:6" x14ac:dyDescent="0.25">
      <c r="A212" s="4" t="s">
        <v>425</v>
      </c>
      <c r="B212" s="4">
        <v>92047</v>
      </c>
      <c r="C212" s="4" t="s">
        <v>407</v>
      </c>
      <c r="D212" s="4" t="s">
        <v>427</v>
      </c>
      <c r="E212" s="4" t="str">
        <f>IF(D212="", "", "("&amp;COUNTIFS($A$6:A212, A212)&amp;" of "&amp;COUNTIFS($A$6:$A$9999, A212)&amp;")")</f>
        <v>(2 of 2)</v>
      </c>
      <c r="F212" s="5" t="str">
        <f t="shared" si="3"/>
        <v>Legacy Traditional School - Gilbert (92047) - FY 2022  (2 of 2)</v>
      </c>
    </row>
    <row r="213" spans="1:6" x14ac:dyDescent="0.25">
      <c r="A213" s="4" t="s">
        <v>428</v>
      </c>
      <c r="B213" s="4">
        <v>850100</v>
      </c>
      <c r="C213" s="4" t="s">
        <v>407</v>
      </c>
      <c r="D213" s="4" t="s">
        <v>429</v>
      </c>
      <c r="E213" s="4" t="str">
        <f>IF(D213="", "", "("&amp;COUNTIFS($A$6:A213, A213)&amp;" of "&amp;COUNTIFS($A$6:$A$9999, A213)&amp;")")</f>
        <v>(1 of 2)</v>
      </c>
      <c r="F213" s="5" t="str">
        <f t="shared" si="3"/>
        <v>Legacy Traditional School - Glendale (850100) - FY 2022  (1 of 2)</v>
      </c>
    </row>
    <row r="214" spans="1:6" x14ac:dyDescent="0.25">
      <c r="A214" s="4" t="s">
        <v>428</v>
      </c>
      <c r="B214" s="4">
        <v>850100</v>
      </c>
      <c r="C214" s="4" t="s">
        <v>407</v>
      </c>
      <c r="D214" s="4" t="s">
        <v>430</v>
      </c>
      <c r="E214" s="4" t="str">
        <f>IF(D214="", "", "("&amp;COUNTIFS($A$6:A214, A214)&amp;" of "&amp;COUNTIFS($A$6:$A$9999, A214)&amp;")")</f>
        <v>(2 of 2)</v>
      </c>
      <c r="F214" s="5" t="str">
        <f t="shared" si="3"/>
        <v>Legacy Traditional School - Glendale (850100) - FY 2022  (2 of 2)</v>
      </c>
    </row>
    <row r="215" spans="1:6" x14ac:dyDescent="0.25">
      <c r="A215" s="4" t="s">
        <v>431</v>
      </c>
      <c r="B215" s="4">
        <v>1000283</v>
      </c>
      <c r="C215" s="4" t="s">
        <v>407</v>
      </c>
      <c r="D215" s="4" t="s">
        <v>432</v>
      </c>
      <c r="E215" s="4" t="str">
        <f>IF(D215="", "", "("&amp;COUNTIFS($A$6:A215, A215)&amp;" of "&amp;COUNTIFS($A$6:$A$9999, A215)&amp;")")</f>
        <v>(1 of 2)</v>
      </c>
      <c r="F215" s="5" t="str">
        <f t="shared" si="3"/>
        <v>Legacy Traditional School - Goodyear (1000283) - FY 2022  (1 of 2)</v>
      </c>
    </row>
    <row r="216" spans="1:6" x14ac:dyDescent="0.25">
      <c r="A216" s="4" t="s">
        <v>431</v>
      </c>
      <c r="B216" s="4">
        <v>1000283</v>
      </c>
      <c r="C216" s="4" t="s">
        <v>407</v>
      </c>
      <c r="D216" s="4" t="s">
        <v>433</v>
      </c>
      <c r="E216" s="4" t="str">
        <f>IF(D216="", "", "("&amp;COUNTIFS($A$6:A216, A216)&amp;" of "&amp;COUNTIFS($A$6:$A$9999, A216)&amp;")")</f>
        <v>(2 of 2)</v>
      </c>
      <c r="F216" s="5" t="str">
        <f t="shared" si="3"/>
        <v>Legacy Traditional School - Goodyear (1000283) - FY 2022  (2 of 2)</v>
      </c>
    </row>
    <row r="217" spans="1:6" x14ac:dyDescent="0.25">
      <c r="A217" s="4" t="s">
        <v>434</v>
      </c>
      <c r="B217" s="4">
        <v>91763</v>
      </c>
      <c r="C217" s="4" t="s">
        <v>407</v>
      </c>
      <c r="D217" s="4" t="s">
        <v>435</v>
      </c>
      <c r="E217" s="4" t="str">
        <f>IF(D217="", "", "("&amp;COUNTIFS($A$6:A217, A217)&amp;" of "&amp;COUNTIFS($A$6:$A$9999, A217)&amp;")")</f>
        <v>(1 of 2)</v>
      </c>
      <c r="F217" s="5" t="str">
        <f t="shared" si="3"/>
        <v>Legacy Traditional School – Laveen Village (91763) - FY 2022  (1 of 2)</v>
      </c>
    </row>
    <row r="218" spans="1:6" x14ac:dyDescent="0.25">
      <c r="A218" s="4" t="s">
        <v>434</v>
      </c>
      <c r="B218" s="4">
        <v>91763</v>
      </c>
      <c r="C218" s="4" t="s">
        <v>407</v>
      </c>
      <c r="D218" s="4" t="s">
        <v>436</v>
      </c>
      <c r="E218" s="4" t="str">
        <f>IF(D218="", "", "("&amp;COUNTIFS($A$6:A218, A218)&amp;" of "&amp;COUNTIFS($A$6:$A$9999, A218)&amp;")")</f>
        <v>(2 of 2)</v>
      </c>
      <c r="F218" s="5" t="str">
        <f t="shared" si="3"/>
        <v>Legacy Traditional School – Laveen Village (91763) - FY 2022  (2 of 2)</v>
      </c>
    </row>
    <row r="219" spans="1:6" x14ac:dyDescent="0.25">
      <c r="A219" s="4" t="s">
        <v>437</v>
      </c>
      <c r="B219" s="4">
        <v>88360</v>
      </c>
      <c r="C219" s="4" t="s">
        <v>407</v>
      </c>
      <c r="D219" s="4" t="s">
        <v>438</v>
      </c>
      <c r="E219" s="4" t="str">
        <f>IF(D219="", "", "("&amp;COUNTIFS($A$6:A219, A219)&amp;" of "&amp;COUNTIFS($A$6:$A$9999, A219)&amp;")")</f>
        <v>(1 of 2)</v>
      </c>
      <c r="F219" s="5" t="str">
        <f t="shared" si="3"/>
        <v>Legacy Traditional School - Maricopa (88360) - FY 2022  (1 of 2)</v>
      </c>
    </row>
    <row r="220" spans="1:6" x14ac:dyDescent="0.25">
      <c r="A220" s="4" t="s">
        <v>437</v>
      </c>
      <c r="B220" s="4">
        <v>88360</v>
      </c>
      <c r="C220" s="4" t="s">
        <v>407</v>
      </c>
      <c r="D220" s="4" t="s">
        <v>439</v>
      </c>
      <c r="E220" s="4" t="str">
        <f>IF(D220="", "", "("&amp;COUNTIFS($A$6:A220, A220)&amp;" of "&amp;COUNTIFS($A$6:$A$9999, A220)&amp;")")</f>
        <v>(2 of 2)</v>
      </c>
      <c r="F220" s="5" t="str">
        <f t="shared" si="3"/>
        <v>Legacy Traditional School - Maricopa (88360) - FY 2022  (2 of 2)</v>
      </c>
    </row>
    <row r="221" spans="1:6" x14ac:dyDescent="0.25">
      <c r="A221" s="4" t="s">
        <v>440</v>
      </c>
      <c r="B221" s="4">
        <v>1001397</v>
      </c>
      <c r="C221" s="4" t="s">
        <v>407</v>
      </c>
      <c r="D221" s="4" t="s">
        <v>441</v>
      </c>
      <c r="E221" s="4" t="str">
        <f>IF(D221="", "", "("&amp;COUNTIFS($A$6:A221, A221)&amp;" of "&amp;COUNTIFS($A$6:$A$9999, A221)&amp;")")</f>
        <v>(1 of 2)</v>
      </c>
      <c r="F221" s="5" t="str">
        <f t="shared" si="3"/>
        <v>Legacy Traditional School - Mesa (1001397) - FY 2022  (1 of 2)</v>
      </c>
    </row>
    <row r="222" spans="1:6" x14ac:dyDescent="0.25">
      <c r="A222" s="4" t="s">
        <v>440</v>
      </c>
      <c r="B222" s="4">
        <v>1001397</v>
      </c>
      <c r="C222" s="4" t="s">
        <v>407</v>
      </c>
      <c r="D222" s="4" t="s">
        <v>442</v>
      </c>
      <c r="E222" s="4" t="str">
        <f>IF(D222="", "", "("&amp;COUNTIFS($A$6:A222, A222)&amp;" of "&amp;COUNTIFS($A$6:$A$9999, A222)&amp;")")</f>
        <v>(2 of 2)</v>
      </c>
      <c r="F222" s="5" t="str">
        <f t="shared" si="3"/>
        <v>Legacy Traditional School - Mesa (1001397) - FY 2022  (2 of 2)</v>
      </c>
    </row>
    <row r="223" spans="1:6" x14ac:dyDescent="0.25">
      <c r="A223" s="4" t="s">
        <v>443</v>
      </c>
      <c r="B223" s="4">
        <v>850101</v>
      </c>
      <c r="C223" s="4" t="s">
        <v>407</v>
      </c>
      <c r="D223" s="4" t="s">
        <v>444</v>
      </c>
      <c r="E223" s="4" t="str">
        <f>IF(D223="", "", "("&amp;COUNTIFS($A$6:A223, A223)&amp;" of "&amp;COUNTIFS($A$6:$A$9999, A223)&amp;")")</f>
        <v>(1 of 2)</v>
      </c>
      <c r="F223" s="5" t="str">
        <f t="shared" si="3"/>
        <v>Legacy Traditional School - North Chandler (850101) - FY 2022  (1 of 2)</v>
      </c>
    </row>
    <row r="224" spans="1:6" x14ac:dyDescent="0.25">
      <c r="A224" s="4" t="s">
        <v>443</v>
      </c>
      <c r="B224" s="4">
        <v>850101</v>
      </c>
      <c r="C224" s="4" t="s">
        <v>407</v>
      </c>
      <c r="D224" s="4" t="s">
        <v>445</v>
      </c>
      <c r="E224" s="4" t="str">
        <f>IF(D224="", "", "("&amp;COUNTIFS($A$6:A224, A224)&amp;" of "&amp;COUNTIFS($A$6:$A$9999, A224)&amp;")")</f>
        <v>(2 of 2)</v>
      </c>
      <c r="F224" s="5" t="str">
        <f t="shared" si="3"/>
        <v>Legacy Traditional School - North Chandler (850101) - FY 2022  (2 of 2)</v>
      </c>
    </row>
    <row r="225" spans="1:6" x14ac:dyDescent="0.25">
      <c r="A225" s="4" t="s">
        <v>446</v>
      </c>
      <c r="B225" s="4">
        <v>1000568</v>
      </c>
      <c r="C225" s="4" t="s">
        <v>407</v>
      </c>
      <c r="D225" s="4" t="s">
        <v>447</v>
      </c>
      <c r="E225" s="4" t="str">
        <f>IF(D225="", "", "("&amp;COUNTIFS($A$6:A225, A225)&amp;" of "&amp;COUNTIFS($A$6:$A$9999, A225)&amp;")")</f>
        <v>(1 of 2)</v>
      </c>
      <c r="F225" s="5" t="str">
        <f t="shared" si="3"/>
        <v>Legacy Traditional School - North Phoenix (1000568) - FY 2022  (1 of 2)</v>
      </c>
    </row>
    <row r="226" spans="1:6" x14ac:dyDescent="0.25">
      <c r="A226" s="4" t="s">
        <v>446</v>
      </c>
      <c r="B226" s="4">
        <v>1000568</v>
      </c>
      <c r="C226" s="4" t="s">
        <v>407</v>
      </c>
      <c r="D226" s="4" t="s">
        <v>448</v>
      </c>
      <c r="E226" s="4" t="str">
        <f>IF(D226="", "", "("&amp;COUNTIFS($A$6:A226, A226)&amp;" of "&amp;COUNTIFS($A$6:$A$9999, A226)&amp;")")</f>
        <v>(2 of 2)</v>
      </c>
      <c r="F226" s="5" t="str">
        <f t="shared" si="3"/>
        <v>Legacy Traditional School - North Phoenix (1000568) - FY 2022  (2 of 2)</v>
      </c>
    </row>
    <row r="227" spans="1:6" x14ac:dyDescent="0.25">
      <c r="A227" s="4" t="s">
        <v>449</v>
      </c>
      <c r="B227" s="4">
        <v>91137</v>
      </c>
      <c r="C227" s="4" t="s">
        <v>407</v>
      </c>
      <c r="D227" s="4" t="s">
        <v>450</v>
      </c>
      <c r="E227" s="4" t="str">
        <f>IF(D227="", "", "("&amp;COUNTIFS($A$6:A227, A227)&amp;" of "&amp;COUNTIFS($A$6:$A$9999, A227)&amp;")")</f>
        <v>(1 of 2)</v>
      </c>
      <c r="F227" s="5" t="str">
        <f t="shared" si="3"/>
        <v>Legacy Traditional School - Northwest Tucson (91137) - FY 2022  (1 of 2)</v>
      </c>
    </row>
    <row r="228" spans="1:6" x14ac:dyDescent="0.25">
      <c r="A228" s="4" t="s">
        <v>449</v>
      </c>
      <c r="B228" s="4">
        <v>91137</v>
      </c>
      <c r="C228" s="4" t="s">
        <v>407</v>
      </c>
      <c r="D228" s="4" t="s">
        <v>451</v>
      </c>
      <c r="E228" s="4" t="str">
        <f>IF(D228="", "", "("&amp;COUNTIFS($A$6:A228, A228)&amp;" of "&amp;COUNTIFS($A$6:$A$9999, A228)&amp;")")</f>
        <v>(2 of 2)</v>
      </c>
      <c r="F228" s="5" t="str">
        <f t="shared" si="3"/>
        <v>Legacy Traditional School - Northwest Tucson (91137) - FY 2022  (2 of 2)</v>
      </c>
    </row>
    <row r="229" spans="1:6" x14ac:dyDescent="0.25">
      <c r="A229" s="4" t="s">
        <v>452</v>
      </c>
      <c r="B229" s="4">
        <v>850099</v>
      </c>
      <c r="C229" s="4" t="s">
        <v>407</v>
      </c>
      <c r="D229" s="4" t="s">
        <v>453</v>
      </c>
      <c r="E229" s="4" t="str">
        <f>IF(D229="", "", "("&amp;COUNTIFS($A$6:A229, A229)&amp;" of "&amp;COUNTIFS($A$6:$A$9999, A229)&amp;")")</f>
        <v>(1 of 2)</v>
      </c>
      <c r="F229" s="5" t="str">
        <f t="shared" si="3"/>
        <v>Legacy Traditional School - Peoria (850099) - FY 2022  (1 of 2)</v>
      </c>
    </row>
    <row r="230" spans="1:6" x14ac:dyDescent="0.25">
      <c r="A230" s="4" t="s">
        <v>452</v>
      </c>
      <c r="B230" s="4">
        <v>850099</v>
      </c>
      <c r="C230" s="4" t="s">
        <v>407</v>
      </c>
      <c r="D230" s="4" t="s">
        <v>454</v>
      </c>
      <c r="E230" s="4" t="str">
        <f>IF(D230="", "", "("&amp;COUNTIFS($A$6:A230, A230)&amp;" of "&amp;COUNTIFS($A$6:$A$9999, A230)&amp;")")</f>
        <v>(2 of 2)</v>
      </c>
      <c r="F230" s="5" t="str">
        <f t="shared" si="3"/>
        <v>Legacy Traditional School - Peoria (850099) - FY 2022  (2 of 2)</v>
      </c>
    </row>
    <row r="231" spans="1:6" x14ac:dyDescent="0.25">
      <c r="A231" s="4" t="s">
        <v>455</v>
      </c>
      <c r="B231" s="4">
        <v>873957</v>
      </c>
      <c r="C231" s="4" t="s">
        <v>456</v>
      </c>
      <c r="D231" s="4" t="s">
        <v>457</v>
      </c>
      <c r="E231" s="4" t="str">
        <f>IF(D231="", "", "("&amp;COUNTIFS($A$6:A231, A231)&amp;" of "&amp;COUNTIFS($A$6:$A$9999, A231)&amp;")")</f>
        <v>(1 of 2)</v>
      </c>
      <c r="F231" s="5" t="str">
        <f t="shared" si="3"/>
        <v>Legacy Traditional School - Phoenix (873957) - FY 2022  (1 of 2)</v>
      </c>
    </row>
    <row r="232" spans="1:6" x14ac:dyDescent="0.25">
      <c r="A232" s="4" t="s">
        <v>455</v>
      </c>
      <c r="B232" s="4">
        <v>873957</v>
      </c>
      <c r="C232" s="4" t="s">
        <v>456</v>
      </c>
      <c r="D232" s="4" t="s">
        <v>458</v>
      </c>
      <c r="E232" s="4" t="str">
        <f>IF(D232="", "", "("&amp;COUNTIFS($A$6:A232, A232)&amp;" of "&amp;COUNTIFS($A$6:$A$9999, A232)&amp;")")</f>
        <v>(2 of 2)</v>
      </c>
      <c r="F232" s="5" t="str">
        <f t="shared" si="3"/>
        <v>Legacy Traditional School - Phoenix (873957) - FY 2022  (2 of 2)</v>
      </c>
    </row>
    <row r="233" spans="1:6" x14ac:dyDescent="0.25">
      <c r="A233" s="4" t="s">
        <v>459</v>
      </c>
      <c r="B233" s="4">
        <v>92610</v>
      </c>
      <c r="C233" s="4" t="s">
        <v>407</v>
      </c>
      <c r="D233" s="4" t="s">
        <v>460</v>
      </c>
      <c r="E233" s="4" t="str">
        <f>IF(D233="", "", "("&amp;COUNTIFS($A$6:A233, A233)&amp;" of "&amp;COUNTIFS($A$6:$A$9999, A233)&amp;")")</f>
        <v>(1 of 2)</v>
      </c>
      <c r="F233" s="5" t="str">
        <f t="shared" si="3"/>
        <v>Legacy Traditional School - Queen Creek (92610) - FY 2022  (1 of 2)</v>
      </c>
    </row>
    <row r="234" spans="1:6" x14ac:dyDescent="0.25">
      <c r="A234" s="4" t="s">
        <v>459</v>
      </c>
      <c r="B234" s="4">
        <v>92610</v>
      </c>
      <c r="C234" s="4" t="s">
        <v>407</v>
      </c>
      <c r="D234" s="4" t="s">
        <v>461</v>
      </c>
      <c r="E234" s="4" t="str">
        <f>IF(D234="", "", "("&amp;COUNTIFS($A$6:A234, A234)&amp;" of "&amp;COUNTIFS($A$6:$A$9999, A234)&amp;")")</f>
        <v>(2 of 2)</v>
      </c>
      <c r="F234" s="5" t="str">
        <f t="shared" si="3"/>
        <v>Legacy Traditional School - Queen Creek (92610) - FY 2022  (2 of 2)</v>
      </c>
    </row>
    <row r="235" spans="1:6" x14ac:dyDescent="0.25">
      <c r="A235" s="4" t="s">
        <v>462</v>
      </c>
      <c r="B235" s="4">
        <v>92879</v>
      </c>
      <c r="C235" s="4" t="s">
        <v>407</v>
      </c>
      <c r="D235" s="4" t="s">
        <v>463</v>
      </c>
      <c r="E235" s="4" t="str">
        <f>IF(D235="", "", "("&amp;COUNTIFS($A$6:A235, A235)&amp;" of "&amp;COUNTIFS($A$6:$A$9999, A235)&amp;")")</f>
        <v>(1 of 2)</v>
      </c>
      <c r="F235" s="5" t="str">
        <f t="shared" si="3"/>
        <v>Legacy Traditional School - Surprise (92879) - FY 2022  (1 of 2)</v>
      </c>
    </row>
    <row r="236" spans="1:6" x14ac:dyDescent="0.25">
      <c r="A236" s="4" t="s">
        <v>462</v>
      </c>
      <c r="B236" s="4">
        <v>92879</v>
      </c>
      <c r="C236" s="4" t="s">
        <v>407</v>
      </c>
      <c r="D236" s="4" t="s">
        <v>464</v>
      </c>
      <c r="E236" s="4" t="str">
        <f>IF(D236="", "", "("&amp;COUNTIFS($A$6:A236, A236)&amp;" of "&amp;COUNTIFS($A$6:$A$9999, A236)&amp;")")</f>
        <v>(2 of 2)</v>
      </c>
      <c r="F236" s="5" t="str">
        <f t="shared" si="3"/>
        <v>Legacy Traditional School - Surprise (92879) - FY 2022  (2 of 2)</v>
      </c>
    </row>
    <row r="237" spans="1:6" x14ac:dyDescent="0.25">
      <c r="A237" s="4" t="s">
        <v>465</v>
      </c>
      <c r="B237" s="4">
        <v>1000560</v>
      </c>
      <c r="C237" s="4" t="s">
        <v>407</v>
      </c>
      <c r="D237" s="4" t="s">
        <v>466</v>
      </c>
      <c r="E237" s="4" t="str">
        <f>IF(D237="", "", "("&amp;COUNTIFS($A$6:A237, A237)&amp;" of "&amp;COUNTIFS($A$6:$A$9999, A237)&amp;")")</f>
        <v>(1 of 2)</v>
      </c>
      <c r="F237" s="5" t="str">
        <f t="shared" si="3"/>
        <v>Legacy Traditional School - West Surprise (1000560) - FY 2022  (1 of 2)</v>
      </c>
    </row>
    <row r="238" spans="1:6" x14ac:dyDescent="0.25">
      <c r="A238" s="4" t="s">
        <v>465</v>
      </c>
      <c r="B238" s="4">
        <v>1000560</v>
      </c>
      <c r="C238" s="4" t="s">
        <v>407</v>
      </c>
      <c r="D238" s="4" t="s">
        <v>467</v>
      </c>
      <c r="E238" s="4" t="str">
        <f>IF(D238="", "", "("&amp;COUNTIFS($A$6:A238, A238)&amp;" of "&amp;COUNTIFS($A$6:$A$9999, A238)&amp;")")</f>
        <v>(2 of 2)</v>
      </c>
      <c r="F238" s="5" t="str">
        <f t="shared" si="3"/>
        <v>Legacy Traditional School - West Surprise (1000560) - FY 2022  (2 of 2)</v>
      </c>
    </row>
    <row r="239" spans="1:6" x14ac:dyDescent="0.25">
      <c r="A239" s="4" t="s">
        <v>468</v>
      </c>
      <c r="B239" s="4">
        <v>4266</v>
      </c>
      <c r="C239" s="4" t="s">
        <v>469</v>
      </c>
      <c r="D239" s="4" t="s">
        <v>470</v>
      </c>
      <c r="E239" s="4" t="str">
        <f>IF(D239="", "", "("&amp;COUNTIFS($A$6:A239, A239)&amp;" of "&amp;COUNTIFS($A$6:$A$9999, A239)&amp;")")</f>
        <v>(1 of 1)</v>
      </c>
      <c r="F239" s="5" t="str">
        <f t="shared" si="3"/>
        <v>Liberty Elementary District (4266) - FY 2022  (1 of 1)</v>
      </c>
    </row>
    <row r="240" spans="1:6" x14ac:dyDescent="0.25">
      <c r="A240" s="4" t="s">
        <v>471</v>
      </c>
      <c r="B240" s="4">
        <v>4216</v>
      </c>
      <c r="C240" s="4" t="s">
        <v>472</v>
      </c>
      <c r="D240" s="4" t="s">
        <v>473</v>
      </c>
      <c r="E240" s="4" t="str">
        <f>IF(D240="", "", "("&amp;COUNTIFS($A$6:A240, A240)&amp;" of "&amp;COUNTIFS($A$6:$A$9999, A240)&amp;")")</f>
        <v>(1 of 3)</v>
      </c>
      <c r="F240" s="5" t="str">
        <f t="shared" si="3"/>
        <v>Liberty High School (4216) - FY 2022  (1 of 3)</v>
      </c>
    </row>
    <row r="241" spans="1:6" x14ac:dyDescent="0.25">
      <c r="A241" s="4" t="s">
        <v>471</v>
      </c>
      <c r="B241" s="4">
        <v>4216</v>
      </c>
      <c r="C241" s="4" t="s">
        <v>472</v>
      </c>
      <c r="D241" s="4" t="s">
        <v>474</v>
      </c>
      <c r="E241" s="4" t="str">
        <f>IF(D241="", "", "("&amp;COUNTIFS($A$6:A241, A241)&amp;" of "&amp;COUNTIFS($A$6:$A$9999, A241)&amp;")")</f>
        <v>(2 of 3)</v>
      </c>
      <c r="F241" s="5" t="str">
        <f t="shared" si="3"/>
        <v>Liberty High School (4216) - FY 2022  (2 of 3)</v>
      </c>
    </row>
    <row r="242" spans="1:6" x14ac:dyDescent="0.25">
      <c r="A242" s="4" t="s">
        <v>471</v>
      </c>
      <c r="B242" s="4">
        <v>4216</v>
      </c>
      <c r="C242" s="4" t="s">
        <v>472</v>
      </c>
      <c r="D242" s="4" t="s">
        <v>475</v>
      </c>
      <c r="E242" s="4" t="str">
        <f>IF(D242="", "", "("&amp;COUNTIFS($A$6:A242, A242)&amp;" of "&amp;COUNTIFS($A$6:$A$9999, A242)&amp;")")</f>
        <v>(3 of 3)</v>
      </c>
      <c r="F242" s="5" t="str">
        <f t="shared" si="3"/>
        <v>Liberty High School (4216) - FY 2022  (3 of 3)</v>
      </c>
    </row>
    <row r="243" spans="1:6" x14ac:dyDescent="0.25">
      <c r="A243" s="4" t="s">
        <v>476</v>
      </c>
      <c r="B243" s="4">
        <v>1001520</v>
      </c>
      <c r="C243" s="4" t="s">
        <v>477</v>
      </c>
      <c r="D243" s="4" t="s">
        <v>478</v>
      </c>
      <c r="E243" s="4" t="str">
        <f>IF(D243="", "", "("&amp;COUNTIFS($A$6:A243, A243)&amp;" of "&amp;COUNTIFS($A$6:$A$9999, A243)&amp;")")</f>
        <v>(1 of 1)</v>
      </c>
      <c r="F243" s="5" t="str">
        <f t="shared" si="3"/>
        <v>Liberty Leadership Academy (1001520) - FY 2022  (1 of 1)</v>
      </c>
    </row>
    <row r="244" spans="1:6" x14ac:dyDescent="0.25">
      <c r="A244" s="4" t="s">
        <v>479</v>
      </c>
      <c r="B244" s="4">
        <v>92657</v>
      </c>
      <c r="C244" s="4" t="s">
        <v>33</v>
      </c>
      <c r="D244" s="4" t="s">
        <v>480</v>
      </c>
      <c r="E244" s="4" t="str">
        <f>IF(D244="", "", "("&amp;COUNTIFS($A$6:A244, A244)&amp;" of "&amp;COUNTIFS($A$6:$A$9999, A244)&amp;")")</f>
        <v>(1 of 1)</v>
      </c>
      <c r="F244" s="5" t="str">
        <f t="shared" si="3"/>
        <v>Lincoln Preparatory Academy (92657) - FY 2022  (1 of 1)</v>
      </c>
    </row>
    <row r="245" spans="1:6" x14ac:dyDescent="0.25">
      <c r="A245" s="4" t="s">
        <v>481</v>
      </c>
      <c r="B245" s="4">
        <v>4278</v>
      </c>
      <c r="C245" s="4" t="s">
        <v>482</v>
      </c>
      <c r="D245" s="4" t="s">
        <v>483</v>
      </c>
      <c r="E245" s="4" t="str">
        <f>IF(D245="", "", "("&amp;COUNTIFS($A$6:A245, A245)&amp;" of "&amp;COUNTIFS($A$6:$A$9999, A245)&amp;")")</f>
        <v>(1 of 1)</v>
      </c>
      <c r="F245" s="5" t="str">
        <f t="shared" si="3"/>
        <v>Littleton Elementary District (4278) - FY 2022  (1 of 1)</v>
      </c>
    </row>
    <row r="246" spans="1:6" x14ac:dyDescent="0.25">
      <c r="A246" s="4" t="s">
        <v>484</v>
      </c>
      <c r="B246" s="4">
        <v>91935</v>
      </c>
      <c r="C246" s="4" t="s">
        <v>485</v>
      </c>
      <c r="D246" s="4" t="s">
        <v>486</v>
      </c>
      <c r="E246" s="4" t="str">
        <f>IF(D246="", "", "("&amp;COUNTIFS($A$6:A246, A246)&amp;" of "&amp;COUNTIFS($A$6:$A$9999, A246)&amp;")")</f>
        <v>(1 of 1)</v>
      </c>
      <c r="F246" s="5" t="str">
        <f t="shared" si="3"/>
        <v>Madison Highland Prep (91935) - FY 2022  (1 of 1)</v>
      </c>
    </row>
    <row r="247" spans="1:6" x14ac:dyDescent="0.25">
      <c r="A247" s="4" t="s">
        <v>487</v>
      </c>
      <c r="B247" s="4">
        <v>4404</v>
      </c>
      <c r="C247" s="4" t="s">
        <v>488</v>
      </c>
      <c r="D247" s="4" t="s">
        <v>489</v>
      </c>
      <c r="E247" s="4" t="str">
        <f>IF(D247="", "", "("&amp;COUNTIFS($A$6:A247, A247)&amp;" of "&amp;COUNTIFS($A$6:$A$9999, A247)&amp;")")</f>
        <v>(1 of 2)</v>
      </c>
      <c r="F247" s="5" t="str">
        <f t="shared" si="3"/>
        <v>Marana Unified District (4404) - FY 2022  (1 of 2)</v>
      </c>
    </row>
    <row r="248" spans="1:6" x14ac:dyDescent="0.25">
      <c r="A248" s="4" t="s">
        <v>487</v>
      </c>
      <c r="B248" s="4">
        <v>4404</v>
      </c>
      <c r="C248" s="4" t="s">
        <v>488</v>
      </c>
      <c r="D248" s="4" t="s">
        <v>490</v>
      </c>
      <c r="E248" s="4" t="str">
        <f>IF(D248="", "", "("&amp;COUNTIFS($A$6:A248, A248)&amp;" of "&amp;COUNTIFS($A$6:$A$9999, A248)&amp;")")</f>
        <v>(2 of 2)</v>
      </c>
      <c r="F248" s="5" t="str">
        <f t="shared" si="3"/>
        <v>Marana Unified District (4404) - FY 2022  (2 of 2)</v>
      </c>
    </row>
    <row r="249" spans="1:6" x14ac:dyDescent="0.25">
      <c r="A249" s="4" t="s">
        <v>491</v>
      </c>
      <c r="B249" s="4">
        <v>4441</v>
      </c>
      <c r="C249" s="4" t="s">
        <v>492</v>
      </c>
      <c r="D249" s="4" t="s">
        <v>493</v>
      </c>
      <c r="E249" s="4" t="str">
        <f>IF(D249="", "", "("&amp;COUNTIFS($A$6:A249, A249)&amp;" of "&amp;COUNTIFS($A$6:$A$9999, A249)&amp;")")</f>
        <v>(1 of 3)</v>
      </c>
      <c r="F249" s="5" t="str">
        <f t="shared" si="3"/>
        <v>Maricopa Unified School District (4441) - FY 2022  (1 of 3)</v>
      </c>
    </row>
    <row r="250" spans="1:6" x14ac:dyDescent="0.25">
      <c r="A250" s="4" t="s">
        <v>491</v>
      </c>
      <c r="B250" s="4">
        <v>4441</v>
      </c>
      <c r="C250" s="4" t="s">
        <v>492</v>
      </c>
      <c r="D250" s="4" t="s">
        <v>494</v>
      </c>
      <c r="E250" s="4" t="str">
        <f>IF(D250="", "", "("&amp;COUNTIFS($A$6:A250, A250)&amp;" of "&amp;COUNTIFS($A$6:$A$9999, A250)&amp;")")</f>
        <v>(2 of 3)</v>
      </c>
      <c r="F250" s="5" t="str">
        <f t="shared" si="3"/>
        <v>Maricopa Unified School District (4441) - FY 2022  (2 of 3)</v>
      </c>
    </row>
    <row r="251" spans="1:6" x14ac:dyDescent="0.25">
      <c r="A251" s="4" t="s">
        <v>491</v>
      </c>
      <c r="B251" s="4">
        <v>4441</v>
      </c>
      <c r="C251" s="4" t="s">
        <v>492</v>
      </c>
      <c r="D251" s="4" t="s">
        <v>495</v>
      </c>
      <c r="E251" s="4" t="str">
        <f>IF(D251="", "", "("&amp;COUNTIFS($A$6:A251, A251)&amp;" of "&amp;COUNTIFS($A$6:$A$9999, A251)&amp;")")</f>
        <v>(3 of 3)</v>
      </c>
      <c r="F251" s="5" t="str">
        <f t="shared" si="3"/>
        <v>Maricopa Unified School District (4441) - FY 2022  (3 of 3)</v>
      </c>
    </row>
    <row r="252" spans="1:6" x14ac:dyDescent="0.25">
      <c r="A252" s="4" t="s">
        <v>496</v>
      </c>
      <c r="B252" s="4">
        <v>10965</v>
      </c>
      <c r="C252" s="4" t="s">
        <v>497</v>
      </c>
      <c r="D252" s="4" t="s">
        <v>498</v>
      </c>
      <c r="E252" s="4" t="str">
        <f>IF(D252="", "", "("&amp;COUNTIFS($A$6:A252, A252)&amp;" of "&amp;COUNTIFS($A$6:$A$9999, A252)&amp;")")</f>
        <v>(1 of 1)</v>
      </c>
      <c r="F252" s="5" t="str">
        <f t="shared" si="3"/>
        <v>Mary Ellen Halvorson Educational Foundation. dba: Tri-City Prep High School (10965) - FY 2022  (1 of 1)</v>
      </c>
    </row>
    <row r="253" spans="1:6" x14ac:dyDescent="0.25">
      <c r="A253" s="4" t="s">
        <v>499</v>
      </c>
      <c r="B253" s="4">
        <v>90861</v>
      </c>
      <c r="C253" s="4" t="s">
        <v>33</v>
      </c>
      <c r="D253" s="4" t="s">
        <v>500</v>
      </c>
      <c r="E253" s="4" t="str">
        <f>IF(D253="", "", "("&amp;COUNTIFS($A$6:A253, A253)&amp;" of "&amp;COUNTIFS($A$6:$A$9999, A253)&amp;")")</f>
        <v>(1 of 1)</v>
      </c>
      <c r="F253" s="5" t="str">
        <f t="shared" si="3"/>
        <v>Maryvale Preparatory Academy (90861) - FY 2022  (1 of 1)</v>
      </c>
    </row>
    <row r="254" spans="1:6" x14ac:dyDescent="0.25">
      <c r="A254" s="4" t="s">
        <v>501</v>
      </c>
      <c r="B254" s="4">
        <v>79499</v>
      </c>
      <c r="C254" s="4" t="s">
        <v>502</v>
      </c>
      <c r="D254" s="4" t="s">
        <v>503</v>
      </c>
      <c r="E254" s="4" t="str">
        <f>IF(D254="", "", "("&amp;COUNTIFS($A$6:A254, A254)&amp;" of "&amp;COUNTIFS($A$6:$A$9999, A254)&amp;")")</f>
        <v>(1 of 1)</v>
      </c>
      <c r="F254" s="5" t="str">
        <f t="shared" si="3"/>
        <v>Masada Charter School, Inc. (79499) - FY 2022  (1 of 1)</v>
      </c>
    </row>
    <row r="255" spans="1:6" x14ac:dyDescent="0.25">
      <c r="A255" s="4" t="s">
        <v>504</v>
      </c>
      <c r="B255" s="4">
        <v>4235</v>
      </c>
      <c r="C255" s="4" t="s">
        <v>505</v>
      </c>
      <c r="D255" s="4" t="s">
        <v>506</v>
      </c>
      <c r="E255" s="4" t="str">
        <f>IF(D255="", "", "("&amp;COUNTIFS($A$6:A255, A255)&amp;" of "&amp;COUNTIFS($A$6:$A$9999, A255)&amp;")")</f>
        <v>(1 of 3)</v>
      </c>
      <c r="F255" s="5" t="str">
        <f t="shared" si="3"/>
        <v>Mesa Unified District (4235) - FY 2022  (1 of 3)</v>
      </c>
    </row>
    <row r="256" spans="1:6" x14ac:dyDescent="0.25">
      <c r="A256" s="4" t="s">
        <v>504</v>
      </c>
      <c r="B256" s="4">
        <v>4235</v>
      </c>
      <c r="C256" s="4" t="s">
        <v>505</v>
      </c>
      <c r="D256" s="4" t="s">
        <v>507</v>
      </c>
      <c r="E256" s="4" t="str">
        <f>IF(D256="", "", "("&amp;COUNTIFS($A$6:A256, A256)&amp;" of "&amp;COUNTIFS($A$6:$A$9999, A256)&amp;")")</f>
        <v>(2 of 3)</v>
      </c>
      <c r="F256" s="5" t="str">
        <f t="shared" si="3"/>
        <v>Mesa Unified District (4235) - FY 2022  (2 of 3)</v>
      </c>
    </row>
    <row r="257" spans="1:6" x14ac:dyDescent="0.25">
      <c r="A257" s="4" t="s">
        <v>504</v>
      </c>
      <c r="B257" s="4">
        <v>4235</v>
      </c>
      <c r="C257" s="4" t="s">
        <v>505</v>
      </c>
      <c r="D257" s="4" t="s">
        <v>508</v>
      </c>
      <c r="E257" s="4" t="str">
        <f>IF(D257="", "", "("&amp;COUNTIFS($A$6:A257, A257)&amp;" of "&amp;COUNTIFS($A$6:$A$9999, A257)&amp;")")</f>
        <v>(3 of 3)</v>
      </c>
      <c r="F257" s="5" t="str">
        <f t="shared" si="3"/>
        <v>Mesa Unified District (4235) - FY 2022  (3 of 3)</v>
      </c>
    </row>
    <row r="258" spans="1:6" x14ac:dyDescent="0.25">
      <c r="A258" s="4" t="s">
        <v>509</v>
      </c>
      <c r="B258" s="4">
        <v>5181</v>
      </c>
      <c r="C258" s="4" t="s">
        <v>510</v>
      </c>
      <c r="D258" s="4" t="s">
        <v>511</v>
      </c>
      <c r="E258" s="4" t="str">
        <f>IF(D258="", "", "("&amp;COUNTIFS($A$6:A258, A258)&amp;" of "&amp;COUNTIFS($A$6:$A$9999, A258)&amp;")")</f>
        <v>(1 of 1)</v>
      </c>
      <c r="F258" s="5" t="str">
        <f t="shared" si="3"/>
        <v>Metropolitan Arts Institute, Inc. (5181) - FY 2022  (1 of 1)</v>
      </c>
    </row>
    <row r="259" spans="1:6" x14ac:dyDescent="0.25">
      <c r="A259" s="4" t="s">
        <v>512</v>
      </c>
      <c r="B259" s="4">
        <v>4493</v>
      </c>
      <c r="C259" s="4" t="s">
        <v>106</v>
      </c>
      <c r="D259" s="4" t="s">
        <v>513</v>
      </c>
      <c r="E259" s="4" t="str">
        <f>IF(D259="", "", "("&amp;COUNTIFS($A$6:A259, A259)&amp;" of "&amp;COUNTIFS($A$6:$A$9999, A259)&amp;")")</f>
        <v>(1 of 1)</v>
      </c>
      <c r="F259" s="5" t="str">
        <f t="shared" si="3"/>
        <v>Mingus Springs Charter School (4493) - FY 2022  (1 of 1)</v>
      </c>
    </row>
    <row r="260" spans="1:6" x14ac:dyDescent="0.25">
      <c r="A260" s="4" t="s">
        <v>514</v>
      </c>
      <c r="B260" s="4">
        <v>85516</v>
      </c>
      <c r="C260" s="4" t="s">
        <v>515</v>
      </c>
      <c r="D260" s="4" t="s">
        <v>516</v>
      </c>
      <c r="E260" s="4" t="str">
        <f>IF(D260="", "", "("&amp;COUNTIFS($A$6:A260, A260)&amp;" of "&amp;COUNTIFS($A$6:$A$9999, A260)&amp;")")</f>
        <v>(1 of 1)</v>
      </c>
      <c r="F260" s="5" t="str">
        <f t="shared" si="3"/>
        <v>Mohave Accelerated Elementary School, Inc. (85516) - FY 2022  (1 of 1)</v>
      </c>
    </row>
    <row r="261" spans="1:6" x14ac:dyDescent="0.25">
      <c r="A261" s="4" t="s">
        <v>517</v>
      </c>
      <c r="B261" s="4">
        <v>79498</v>
      </c>
      <c r="C261" s="4" t="s">
        <v>515</v>
      </c>
      <c r="D261" s="4" t="s">
        <v>518</v>
      </c>
      <c r="E261" s="4" t="str">
        <f>IF(D261="", "", "("&amp;COUNTIFS($A$6:A261, A261)&amp;" of "&amp;COUNTIFS($A$6:$A$9999, A261)&amp;")")</f>
        <v>(1 of 1)</v>
      </c>
      <c r="F261" s="5" t="str">
        <f t="shared" si="3"/>
        <v>Mohave Accelerated Learning Center (79498) - FY 2022  (1 of 1)</v>
      </c>
    </row>
    <row r="262" spans="1:6" x14ac:dyDescent="0.25">
      <c r="A262" s="4" t="s">
        <v>519</v>
      </c>
      <c r="B262" s="4">
        <v>80011</v>
      </c>
      <c r="C262" s="4" t="s">
        <v>520</v>
      </c>
      <c r="D262" s="4" t="s">
        <v>521</v>
      </c>
      <c r="E262" s="4" t="str">
        <f>IF(D262="", "", "("&amp;COUNTIFS($A$6:A262, A262)&amp;" of "&amp;COUNTIFS($A$6:$A$9999, A262)&amp;")")</f>
        <v>(1 of 1)</v>
      </c>
      <c r="F262" s="5" t="str">
        <f t="shared" ref="F262:F325" si="4">IF(D262="", "", HYPERLINK(D262, A262&amp;" ("&amp;B262&amp;") - FY 2022 "&amp;$B$2&amp;" "&amp;E262))</f>
        <v>Montessori Academy, Inc. (80011) - FY 2022  (1 of 1)</v>
      </c>
    </row>
    <row r="263" spans="1:6" x14ac:dyDescent="0.25">
      <c r="A263" s="4" t="s">
        <v>522</v>
      </c>
      <c r="B263" s="4">
        <v>4363</v>
      </c>
      <c r="C263" s="4" t="s">
        <v>523</v>
      </c>
      <c r="D263" s="4" t="s">
        <v>524</v>
      </c>
      <c r="E263" s="4" t="str">
        <f>IF(D263="", "", "("&amp;COUNTIFS($A$6:A263, A263)&amp;" of "&amp;COUNTIFS($A$6:$A$9999, A263)&amp;")")</f>
        <v>(1 of 2)</v>
      </c>
      <c r="F263" s="5" t="str">
        <f t="shared" si="4"/>
        <v>Montessori Education Centre Charter School (4363) - FY 2022  (1 of 2)</v>
      </c>
    </row>
    <row r="264" spans="1:6" x14ac:dyDescent="0.25">
      <c r="A264" s="4" t="s">
        <v>522</v>
      </c>
      <c r="B264" s="4">
        <v>4363</v>
      </c>
      <c r="C264" s="4" t="s">
        <v>523</v>
      </c>
      <c r="D264" s="4" t="s">
        <v>525</v>
      </c>
      <c r="E264" s="4" t="str">
        <f>IF(D264="", "", "("&amp;COUNTIFS($A$6:A264, A264)&amp;" of "&amp;COUNTIFS($A$6:$A$9999, A264)&amp;")")</f>
        <v>(2 of 2)</v>
      </c>
      <c r="F264" s="5" t="str">
        <f t="shared" si="4"/>
        <v>Montessori Education Centre Charter School (4363) - FY 2022  (2 of 2)</v>
      </c>
    </row>
    <row r="265" spans="1:6" x14ac:dyDescent="0.25">
      <c r="A265" s="4" t="s">
        <v>526</v>
      </c>
      <c r="B265" s="4">
        <v>78873</v>
      </c>
      <c r="C265" s="4" t="s">
        <v>397</v>
      </c>
      <c r="D265" s="4" t="s">
        <v>527</v>
      </c>
      <c r="E265" s="4" t="str">
        <f>IF(D265="", "", "("&amp;COUNTIFS($A$6:A265, A265)&amp;" of "&amp;COUNTIFS($A$6:$A$9999, A265)&amp;")")</f>
        <v>(1 of 2)</v>
      </c>
      <c r="F265" s="5" t="str">
        <f t="shared" si="4"/>
        <v>Mountain Oak Charter School, Inc. (78873) - FY 2022  (1 of 2)</v>
      </c>
    </row>
    <row r="266" spans="1:6" x14ac:dyDescent="0.25">
      <c r="A266" s="4" t="s">
        <v>526</v>
      </c>
      <c r="B266" s="4">
        <v>78873</v>
      </c>
      <c r="C266" s="4" t="s">
        <v>397</v>
      </c>
      <c r="D266" s="4" t="s">
        <v>528</v>
      </c>
      <c r="E266" s="4" t="str">
        <f>IF(D266="", "", "("&amp;COUNTIFS($A$6:A266, A266)&amp;" of "&amp;COUNTIFS($A$6:$A$9999, A266)&amp;")")</f>
        <v>(2 of 2)</v>
      </c>
      <c r="F266" s="5" t="str">
        <f t="shared" si="4"/>
        <v>Mountain Oak Charter School, Inc. (78873) - FY 2022  (2 of 2)</v>
      </c>
    </row>
    <row r="267" spans="1:6" x14ac:dyDescent="0.25">
      <c r="A267" s="4" t="s">
        <v>529</v>
      </c>
      <c r="B267" s="4">
        <v>10879</v>
      </c>
      <c r="C267" s="4" t="s">
        <v>131</v>
      </c>
      <c r="D267" s="4" t="s">
        <v>530</v>
      </c>
      <c r="E267" s="4" t="str">
        <f>IF(D267="", "", "("&amp;COUNTIFS($A$6:A267, A267)&amp;" of "&amp;COUNTIFS($A$6:$A$9999, A267)&amp;")")</f>
        <v>(1 of 1)</v>
      </c>
      <c r="F267" s="5" t="str">
        <f t="shared" si="4"/>
        <v>Mountain Rose Academy, Inc. (10879) - FY 2022  (1 of 1)</v>
      </c>
    </row>
    <row r="268" spans="1:6" x14ac:dyDescent="0.25">
      <c r="A268" s="4" t="s">
        <v>531</v>
      </c>
      <c r="B268" s="4">
        <v>4265</v>
      </c>
      <c r="C268" s="4" t="s">
        <v>532</v>
      </c>
      <c r="D268" s="4" t="s">
        <v>533</v>
      </c>
      <c r="E268" s="4" t="str">
        <f>IF(D268="", "", "("&amp;COUNTIFS($A$6:A268, A268)&amp;" of "&amp;COUNTIFS($A$6:$A$9999, A268)&amp;")")</f>
        <v>(1 of 3)</v>
      </c>
      <c r="F268" s="5" t="str">
        <f t="shared" si="4"/>
        <v>Murphy Elementary District (4265) - FY 2022  (1 of 3)</v>
      </c>
    </row>
    <row r="269" spans="1:6" x14ac:dyDescent="0.25">
      <c r="A269" s="4" t="s">
        <v>531</v>
      </c>
      <c r="B269" s="4">
        <v>4265</v>
      </c>
      <c r="C269" s="4" t="s">
        <v>532</v>
      </c>
      <c r="D269" s="4" t="s">
        <v>534</v>
      </c>
      <c r="E269" s="4" t="str">
        <f>IF(D269="", "", "("&amp;COUNTIFS($A$6:A269, A269)&amp;" of "&amp;COUNTIFS($A$6:$A$9999, A269)&amp;")")</f>
        <v>(2 of 3)</v>
      </c>
      <c r="F269" s="5" t="str">
        <f t="shared" si="4"/>
        <v>Murphy Elementary District (4265) - FY 2022  (2 of 3)</v>
      </c>
    </row>
    <row r="270" spans="1:6" x14ac:dyDescent="0.25">
      <c r="A270" s="4" t="s">
        <v>531</v>
      </c>
      <c r="B270" s="4">
        <v>4265</v>
      </c>
      <c r="C270" s="4" t="s">
        <v>532</v>
      </c>
      <c r="D270" s="4" t="s">
        <v>535</v>
      </c>
      <c r="E270" s="4" t="str">
        <f>IF(D270="", "", "("&amp;COUNTIFS($A$6:A270, A270)&amp;" of "&amp;COUNTIFS($A$6:$A$9999, A270)&amp;")")</f>
        <v>(3 of 3)</v>
      </c>
      <c r="F270" s="5" t="str">
        <f t="shared" si="4"/>
        <v>Murphy Elementary District (4265) - FY 2022  (3 of 3)</v>
      </c>
    </row>
    <row r="271" spans="1:6" x14ac:dyDescent="0.25">
      <c r="A271" s="4" t="s">
        <v>536</v>
      </c>
      <c r="B271" s="4">
        <v>320470</v>
      </c>
      <c r="C271" s="4" t="s">
        <v>537</v>
      </c>
      <c r="D271" s="4" t="s">
        <v>538</v>
      </c>
      <c r="E271" s="4" t="str">
        <f>IF(D271="", "", "("&amp;COUNTIFS($A$6:A271, A271)&amp;" of "&amp;COUNTIFS($A$6:$A$9999, A271)&amp;")")</f>
        <v>(1 of 1)</v>
      </c>
      <c r="F271" s="5" t="str">
        <f t="shared" si="4"/>
        <v>New Learning Ventures, Inc. (320470) - FY 2022  (1 of 1)</v>
      </c>
    </row>
    <row r="272" spans="1:6" x14ac:dyDescent="0.25">
      <c r="A272" s="4" t="s">
        <v>539</v>
      </c>
      <c r="B272" s="4">
        <v>4316</v>
      </c>
      <c r="C272" s="4" t="s">
        <v>540</v>
      </c>
      <c r="D272" s="4" t="s">
        <v>541</v>
      </c>
      <c r="E272" s="4" t="str">
        <f>IF(D272="", "", "("&amp;COUNTIFS($A$6:A272, A272)&amp;" of "&amp;COUNTIFS($A$6:$A$9999, A272)&amp;")")</f>
        <v>(1 of 3)</v>
      </c>
      <c r="F272" s="5" t="str">
        <f t="shared" si="4"/>
        <v>New School For The Arts (4316) - FY 2022  (1 of 3)</v>
      </c>
    </row>
    <row r="273" spans="1:6" x14ac:dyDescent="0.25">
      <c r="A273" s="4" t="s">
        <v>539</v>
      </c>
      <c r="B273" s="4">
        <v>4316</v>
      </c>
      <c r="C273" s="4" t="s">
        <v>540</v>
      </c>
      <c r="D273" s="4" t="s">
        <v>542</v>
      </c>
      <c r="E273" s="4" t="str">
        <f>IF(D273="", "", "("&amp;COUNTIFS($A$6:A273, A273)&amp;" of "&amp;COUNTIFS($A$6:$A$9999, A273)&amp;")")</f>
        <v>(2 of 3)</v>
      </c>
      <c r="F273" s="5" t="str">
        <f t="shared" si="4"/>
        <v>New School For The Arts (4316) - FY 2022  (2 of 3)</v>
      </c>
    </row>
    <row r="274" spans="1:6" x14ac:dyDescent="0.25">
      <c r="A274" s="4" t="s">
        <v>539</v>
      </c>
      <c r="B274" s="4">
        <v>4316</v>
      </c>
      <c r="C274" s="4" t="s">
        <v>540</v>
      </c>
      <c r="D274" s="4" t="s">
        <v>543</v>
      </c>
      <c r="E274" s="4" t="str">
        <f>IF(D274="", "", "("&amp;COUNTIFS($A$6:A274, A274)&amp;" of "&amp;COUNTIFS($A$6:$A$9999, A274)&amp;")")</f>
        <v>(3 of 3)</v>
      </c>
      <c r="F274" s="5" t="str">
        <f t="shared" si="4"/>
        <v>New School For The Arts (4316) - FY 2022  (3 of 3)</v>
      </c>
    </row>
    <row r="275" spans="1:6" x14ac:dyDescent="0.25">
      <c r="A275" s="4" t="s">
        <v>544</v>
      </c>
      <c r="B275" s="4">
        <v>80985</v>
      </c>
      <c r="C275" s="4" t="s">
        <v>540</v>
      </c>
      <c r="D275" s="4" t="s">
        <v>545</v>
      </c>
      <c r="E275" s="4" t="str">
        <f>IF(D275="", "", "("&amp;COUNTIFS($A$6:A275, A275)&amp;" of "&amp;COUNTIFS($A$6:$A$9999, A275)&amp;")")</f>
        <v>(1 of 2)</v>
      </c>
      <c r="F275" s="5" t="str">
        <f t="shared" si="4"/>
        <v>New School for the Arts Middle School (80985) - FY 2022  (1 of 2)</v>
      </c>
    </row>
    <row r="276" spans="1:6" x14ac:dyDescent="0.25">
      <c r="A276" s="4" t="s">
        <v>544</v>
      </c>
      <c r="B276" s="4">
        <v>80985</v>
      </c>
      <c r="C276" s="4" t="s">
        <v>540</v>
      </c>
      <c r="D276" s="4" t="s">
        <v>546</v>
      </c>
      <c r="E276" s="4" t="str">
        <f>IF(D276="", "", "("&amp;COUNTIFS($A$6:A276, A276)&amp;" of "&amp;COUNTIFS($A$6:$A$9999, A276)&amp;")")</f>
        <v>(2 of 2)</v>
      </c>
      <c r="F276" s="5" t="str">
        <f t="shared" si="4"/>
        <v>New School for the Arts Middle School (80985) - FY 2022  (2 of 2)</v>
      </c>
    </row>
    <row r="277" spans="1:6" x14ac:dyDescent="0.25">
      <c r="A277" s="4" t="s">
        <v>547</v>
      </c>
      <c r="B277" s="4">
        <v>78882</v>
      </c>
      <c r="C277" s="4" t="s">
        <v>120</v>
      </c>
      <c r="D277" s="4" t="s">
        <v>548</v>
      </c>
      <c r="E277" s="4" t="str">
        <f>IF(D277="", "", "("&amp;COUNTIFS($A$6:A277, A277)&amp;" of "&amp;COUNTIFS($A$6:$A$9999, A277)&amp;")")</f>
        <v>(1 of 1)</v>
      </c>
      <c r="F277" s="5" t="str">
        <f t="shared" si="4"/>
        <v>New World Educational Center (78882) - FY 2022  (1 of 1)</v>
      </c>
    </row>
    <row r="278" spans="1:6" x14ac:dyDescent="0.25">
      <c r="A278" s="4" t="s">
        <v>549</v>
      </c>
      <c r="B278" s="4">
        <v>10760</v>
      </c>
      <c r="C278" s="4" t="s">
        <v>550</v>
      </c>
      <c r="D278" s="4" t="s">
        <v>551</v>
      </c>
      <c r="E278" s="4" t="str">
        <f>IF(D278="", "", "("&amp;COUNTIFS($A$6:A278, A278)&amp;" of "&amp;COUNTIFS($A$6:$A$9999, A278)&amp;")")</f>
        <v>(1 of 1)</v>
      </c>
      <c r="F278" s="5" t="str">
        <f t="shared" si="4"/>
        <v>Noah Webster Schools - Mesa (10760) - FY 2022  (1 of 1)</v>
      </c>
    </row>
    <row r="279" spans="1:6" x14ac:dyDescent="0.25">
      <c r="A279" s="4" t="s">
        <v>552</v>
      </c>
      <c r="B279" s="4">
        <v>92374</v>
      </c>
      <c r="C279" s="4" t="s">
        <v>550</v>
      </c>
      <c r="D279" s="4" t="s">
        <v>553</v>
      </c>
      <c r="E279" s="4" t="str">
        <f>IF(D279="", "", "("&amp;COUNTIFS($A$6:A279, A279)&amp;" of "&amp;COUNTIFS($A$6:$A$9999, A279)&amp;")")</f>
        <v>(1 of 1)</v>
      </c>
      <c r="F279" s="5" t="str">
        <f t="shared" si="4"/>
        <v>Noah Webster Schools-Pima (92374) - FY 2022  (1 of 1)</v>
      </c>
    </row>
    <row r="280" spans="1:6" x14ac:dyDescent="0.25">
      <c r="A280" s="4" t="s">
        <v>554</v>
      </c>
      <c r="B280" s="4">
        <v>90879</v>
      </c>
      <c r="C280" s="4" t="s">
        <v>33</v>
      </c>
      <c r="D280" s="4" t="s">
        <v>555</v>
      </c>
      <c r="E280" s="4" t="str">
        <f>IF(D280="", "", "("&amp;COUNTIFS($A$6:A280, A280)&amp;" of "&amp;COUNTIFS($A$6:$A$9999, A280)&amp;")")</f>
        <v>(1 of 1)</v>
      </c>
      <c r="F280" s="5" t="str">
        <f t="shared" si="4"/>
        <v>North Phoenix Preparatory Academy (90879) - FY 2022  (1 of 1)</v>
      </c>
    </row>
    <row r="281" spans="1:6" x14ac:dyDescent="0.25">
      <c r="A281" s="4" t="s">
        <v>556</v>
      </c>
      <c r="B281" s="4">
        <v>4323</v>
      </c>
      <c r="C281" s="4" t="s">
        <v>120</v>
      </c>
      <c r="D281" s="4" t="s">
        <v>557</v>
      </c>
      <c r="E281" s="4" t="str">
        <f>IF(D281="", "", "("&amp;COUNTIFS($A$6:A281, A281)&amp;" of "&amp;COUNTIFS($A$6:$A$9999, A281)&amp;")")</f>
        <v>(1 of 1)</v>
      </c>
      <c r="F281" s="5" t="str">
        <f t="shared" si="4"/>
        <v>Ombudsman Educational Services, Ltd.,a subsidiary of Educational Services of Ame (4323) - FY 2022  (1 of 1)</v>
      </c>
    </row>
    <row r="282" spans="1:6" x14ac:dyDescent="0.25">
      <c r="A282" s="4" t="s">
        <v>558</v>
      </c>
      <c r="B282" s="4">
        <v>6235</v>
      </c>
      <c r="C282" s="4" t="s">
        <v>559</v>
      </c>
      <c r="D282" s="4" t="s">
        <v>560</v>
      </c>
      <c r="E282" s="4" t="str">
        <f>IF(D282="", "", "("&amp;COUNTIFS($A$6:A282, A282)&amp;" of "&amp;COUNTIFS($A$6:$A$9999, A282)&amp;")")</f>
        <v>(1 of 1)</v>
      </c>
      <c r="F282" s="5" t="str">
        <f t="shared" si="4"/>
        <v>P.L.C. Charter Schools (6235) - FY 2022  (1 of 1)</v>
      </c>
    </row>
    <row r="283" spans="1:6" x14ac:dyDescent="0.25">
      <c r="A283" s="4" t="s">
        <v>561</v>
      </c>
      <c r="B283" s="4">
        <v>79068</v>
      </c>
      <c r="C283" s="4" t="s">
        <v>562</v>
      </c>
      <c r="D283" s="4" t="s">
        <v>563</v>
      </c>
      <c r="E283" s="4" t="str">
        <f>IF(D283="", "", "("&amp;COUNTIFS($A$6:A283, A283)&amp;" of "&amp;COUNTIFS($A$6:$A$9999, A283)&amp;")")</f>
        <v>(1 of 1)</v>
      </c>
      <c r="F283" s="5" t="str">
        <f t="shared" si="4"/>
        <v>PACE Preparatory Academy, Inc. (79068) - FY 2022  (1 of 1)</v>
      </c>
    </row>
    <row r="284" spans="1:6" x14ac:dyDescent="0.25">
      <c r="A284" s="4" t="s">
        <v>564</v>
      </c>
      <c r="B284" s="4">
        <v>10967</v>
      </c>
      <c r="C284" s="4" t="s">
        <v>565</v>
      </c>
      <c r="D284" s="4" t="s">
        <v>566</v>
      </c>
      <c r="E284" s="4" t="str">
        <f>IF(D284="", "", "("&amp;COUNTIFS($A$6:A284, A284)&amp;" of "&amp;COUNTIFS($A$6:$A$9999, A284)&amp;")")</f>
        <v>(1 of 2)</v>
      </c>
      <c r="F284" s="5" t="str">
        <f t="shared" si="4"/>
        <v>Painted Pony Ranch Charter School (10967) - FY 2022  (1 of 2)</v>
      </c>
    </row>
    <row r="285" spans="1:6" x14ac:dyDescent="0.25">
      <c r="A285" s="4" t="s">
        <v>564</v>
      </c>
      <c r="B285" s="4">
        <v>10967</v>
      </c>
      <c r="C285" s="4" t="s">
        <v>565</v>
      </c>
      <c r="D285" s="4" t="s">
        <v>567</v>
      </c>
      <c r="E285" s="4" t="str">
        <f>IF(D285="", "", "("&amp;COUNTIFS($A$6:A285, A285)&amp;" of "&amp;COUNTIFS($A$6:$A$9999, A285)&amp;")")</f>
        <v>(2 of 2)</v>
      </c>
      <c r="F285" s="5" t="str">
        <f t="shared" si="4"/>
        <v>Painted Pony Ranch Charter School (10967) - FY 2022  (2 of 2)</v>
      </c>
    </row>
    <row r="286" spans="1:6" x14ac:dyDescent="0.25">
      <c r="A286" s="4" t="s">
        <v>568</v>
      </c>
      <c r="B286" s="4">
        <v>4241</v>
      </c>
      <c r="C286" s="4" t="s">
        <v>569</v>
      </c>
      <c r="D286" s="4" t="s">
        <v>570</v>
      </c>
      <c r="E286" s="4" t="str">
        <f>IF(D286="", "", "("&amp;COUNTIFS($A$6:A286, A286)&amp;" of "&amp;COUNTIFS($A$6:$A$9999, A286)&amp;")")</f>
        <v>(1 of 3)</v>
      </c>
      <c r="F286" s="5" t="str">
        <f t="shared" si="4"/>
        <v>Paradise Valley Unified District (4241) - FY 2022  (1 of 3)</v>
      </c>
    </row>
    <row r="287" spans="1:6" x14ac:dyDescent="0.25">
      <c r="A287" s="4" t="s">
        <v>568</v>
      </c>
      <c r="B287" s="4">
        <v>4241</v>
      </c>
      <c r="C287" s="4" t="s">
        <v>569</v>
      </c>
      <c r="D287" s="4" t="s">
        <v>571</v>
      </c>
      <c r="E287" s="4" t="str">
        <f>IF(D287="", "", "("&amp;COUNTIFS($A$6:A287, A287)&amp;" of "&amp;COUNTIFS($A$6:$A$9999, A287)&amp;")")</f>
        <v>(2 of 3)</v>
      </c>
      <c r="F287" s="5" t="str">
        <f t="shared" si="4"/>
        <v>Paradise Valley Unified District (4241) - FY 2022  (2 of 3)</v>
      </c>
    </row>
    <row r="288" spans="1:6" x14ac:dyDescent="0.25">
      <c r="A288" s="4" t="s">
        <v>568</v>
      </c>
      <c r="B288" s="4">
        <v>4241</v>
      </c>
      <c r="C288" s="4" t="s">
        <v>569</v>
      </c>
      <c r="D288" s="4" t="s">
        <v>572</v>
      </c>
      <c r="E288" s="4" t="str">
        <f>IF(D288="", "", "("&amp;COUNTIFS($A$6:A288, A288)&amp;" of "&amp;COUNTIFS($A$6:$A$9999, A288)&amp;")")</f>
        <v>(3 of 3)</v>
      </c>
      <c r="F288" s="5" t="str">
        <f t="shared" si="4"/>
        <v>Paradise Valley Unified District (4241) - FY 2022  (3 of 3)</v>
      </c>
    </row>
    <row r="289" spans="1:6" x14ac:dyDescent="0.25">
      <c r="A289" s="4" t="s">
        <v>573</v>
      </c>
      <c r="B289" s="4">
        <v>5180</v>
      </c>
      <c r="C289" s="4" t="s">
        <v>574</v>
      </c>
      <c r="D289" s="4" t="s">
        <v>575</v>
      </c>
      <c r="E289" s="4" t="str">
        <f>IF(D289="", "", "("&amp;COUNTIFS($A$6:A289, A289)&amp;" of "&amp;COUNTIFS($A$6:$A$9999, A289)&amp;")")</f>
        <v>(1 of 1)</v>
      </c>
      <c r="F289" s="5" t="str">
        <f t="shared" si="4"/>
        <v>Paragon Management, Inc. (5180) - FY 2022  (1 of 1)</v>
      </c>
    </row>
    <row r="290" spans="1:6" x14ac:dyDescent="0.25">
      <c r="A290" s="4" t="s">
        <v>576</v>
      </c>
      <c r="B290" s="4">
        <v>79069</v>
      </c>
      <c r="C290" s="4" t="s">
        <v>577</v>
      </c>
      <c r="D290" s="4" t="s">
        <v>578</v>
      </c>
      <c r="E290" s="4" t="str">
        <f>IF(D290="", "", "("&amp;COUNTIFS($A$6:A290, A290)&amp;" of "&amp;COUNTIFS($A$6:$A$9999, A290)&amp;")")</f>
        <v>(1 of 1)</v>
      </c>
      <c r="F290" s="5" t="str">
        <f t="shared" si="4"/>
        <v>Patagonia Montessori Elementary School (79069) - FY 2022  (1 of 1)</v>
      </c>
    </row>
    <row r="291" spans="1:6" x14ac:dyDescent="0.25">
      <c r="A291" s="4" t="s">
        <v>579</v>
      </c>
      <c r="B291" s="4">
        <v>92983</v>
      </c>
      <c r="C291" s="4" t="s">
        <v>580</v>
      </c>
      <c r="D291" s="4" t="s">
        <v>581</v>
      </c>
      <c r="E291" s="4" t="str">
        <f>IF(D291="", "", "("&amp;COUNTIFS($A$6:A291, A291)&amp;" of "&amp;COUNTIFS($A$6:$A$9999, A291)&amp;")")</f>
        <v>(1 of 2)</v>
      </c>
      <c r="F291" s="5" t="str">
        <f t="shared" si="4"/>
        <v>Pathways In Education-Arizona, Inc. (92983) - FY 2022  (1 of 2)</v>
      </c>
    </row>
    <row r="292" spans="1:6" x14ac:dyDescent="0.25">
      <c r="A292" s="4" t="s">
        <v>579</v>
      </c>
      <c r="B292" s="4">
        <v>92983</v>
      </c>
      <c r="C292" s="4" t="s">
        <v>580</v>
      </c>
      <c r="D292" s="4" t="s">
        <v>582</v>
      </c>
      <c r="E292" s="4" t="str">
        <f>IF(D292="", "", "("&amp;COUNTIFS($A$6:A292, A292)&amp;" of "&amp;COUNTIFS($A$6:$A$9999, A292)&amp;")")</f>
        <v>(2 of 2)</v>
      </c>
      <c r="F292" s="5" t="str">
        <f t="shared" si="4"/>
        <v>Pathways In Education-Arizona, Inc. (92983) - FY 2022  (2 of 2)</v>
      </c>
    </row>
    <row r="293" spans="1:6" x14ac:dyDescent="0.25">
      <c r="A293" s="4" t="s">
        <v>583</v>
      </c>
      <c r="B293" s="4">
        <v>4186</v>
      </c>
      <c r="C293" s="4" t="s">
        <v>584</v>
      </c>
      <c r="D293" s="4" t="s">
        <v>585</v>
      </c>
      <c r="E293" s="4" t="str">
        <f>IF(D293="", "", "("&amp;COUNTIFS($A$6:A293, A293)&amp;" of "&amp;COUNTIFS($A$6:$A$9999, A293)&amp;")")</f>
        <v>(1 of 1)</v>
      </c>
      <c r="F293" s="5" t="str">
        <f t="shared" si="4"/>
        <v>Pearce Elementary District (4186) - FY 2022  (1 of 1)</v>
      </c>
    </row>
    <row r="294" spans="1:6" x14ac:dyDescent="0.25">
      <c r="A294" s="4" t="s">
        <v>586</v>
      </c>
      <c r="B294" s="4">
        <v>4340</v>
      </c>
      <c r="C294" s="4" t="s">
        <v>587</v>
      </c>
      <c r="D294" s="4" t="s">
        <v>588</v>
      </c>
      <c r="E294" s="4" t="str">
        <f>IF(D294="", "", "("&amp;COUNTIFS($A$6:A294, A294)&amp;" of "&amp;COUNTIFS($A$6:$A$9999, A294)&amp;")")</f>
        <v>(1 of 3)</v>
      </c>
      <c r="F294" s="5" t="str">
        <f t="shared" si="4"/>
        <v>Phoenix Education Management, LLC, (4340) - FY 2022  (1 of 3)</v>
      </c>
    </row>
    <row r="295" spans="1:6" x14ac:dyDescent="0.25">
      <c r="A295" s="4" t="s">
        <v>586</v>
      </c>
      <c r="B295" s="4">
        <v>4340</v>
      </c>
      <c r="C295" s="4" t="s">
        <v>587</v>
      </c>
      <c r="D295" s="4" t="s">
        <v>589</v>
      </c>
      <c r="E295" s="4" t="str">
        <f>IF(D295="", "", "("&amp;COUNTIFS($A$6:A295, A295)&amp;" of "&amp;COUNTIFS($A$6:$A$9999, A295)&amp;")")</f>
        <v>(2 of 3)</v>
      </c>
      <c r="F295" s="5" t="str">
        <f t="shared" si="4"/>
        <v>Phoenix Education Management, LLC, (4340) - FY 2022  (2 of 3)</v>
      </c>
    </row>
    <row r="296" spans="1:6" x14ac:dyDescent="0.25">
      <c r="A296" s="4" t="s">
        <v>586</v>
      </c>
      <c r="B296" s="4">
        <v>4340</v>
      </c>
      <c r="C296" s="4" t="s">
        <v>587</v>
      </c>
      <c r="D296" s="4" t="s">
        <v>590</v>
      </c>
      <c r="E296" s="4" t="str">
        <f>IF(D296="", "", "("&amp;COUNTIFS($A$6:A296, A296)&amp;" of "&amp;COUNTIFS($A$6:$A$9999, A296)&amp;")")</f>
        <v>(3 of 3)</v>
      </c>
      <c r="F296" s="5" t="str">
        <f t="shared" si="4"/>
        <v>Phoenix Education Management, LLC, (4340) - FY 2022  (3 of 3)</v>
      </c>
    </row>
    <row r="297" spans="1:6" x14ac:dyDescent="0.25">
      <c r="A297" s="4" t="s">
        <v>591</v>
      </c>
      <c r="B297" s="4">
        <v>6379</v>
      </c>
      <c r="C297" s="4" t="s">
        <v>106</v>
      </c>
      <c r="D297" s="4" t="s">
        <v>592</v>
      </c>
      <c r="E297" s="4" t="str">
        <f>IF(D297="", "", "("&amp;COUNTIFS($A$6:A297, A297)&amp;" of "&amp;COUNTIFS($A$6:$A$9999, A297)&amp;")")</f>
        <v>(1 of 1)</v>
      </c>
      <c r="F297" s="5" t="str">
        <f t="shared" si="4"/>
        <v>Phoenix School of Academic Excellence The (6379) - FY 2022  (1 of 1)</v>
      </c>
    </row>
    <row r="298" spans="1:6" x14ac:dyDescent="0.25">
      <c r="A298" s="4" t="s">
        <v>593</v>
      </c>
      <c r="B298" s="4">
        <v>4286</v>
      </c>
      <c r="C298" s="4" t="s">
        <v>594</v>
      </c>
      <c r="D298" s="4" t="s">
        <v>595</v>
      </c>
      <c r="E298" s="4" t="str">
        <f>IF(D298="", "", "("&amp;COUNTIFS($A$6:A298, A298)&amp;" of "&amp;COUNTIFS($A$6:$A$9999, A298)&amp;")")</f>
        <v>(1 of 2)</v>
      </c>
      <c r="F298" s="5" t="str">
        <f t="shared" si="4"/>
        <v>Phoenix Union High School District (4286) - FY 2022  (1 of 2)</v>
      </c>
    </row>
    <row r="299" spans="1:6" x14ac:dyDescent="0.25">
      <c r="A299" s="4" t="s">
        <v>593</v>
      </c>
      <c r="B299" s="4">
        <v>4286</v>
      </c>
      <c r="C299" s="4" t="s">
        <v>594</v>
      </c>
      <c r="D299" s="4" t="s">
        <v>596</v>
      </c>
      <c r="E299" s="4" t="str">
        <f>IF(D299="", "", "("&amp;COUNTIFS($A$6:A299, A299)&amp;" of "&amp;COUNTIFS($A$6:$A$9999, A299)&amp;")")</f>
        <v>(2 of 2)</v>
      </c>
      <c r="F299" s="5" t="str">
        <f t="shared" si="4"/>
        <v>Phoenix Union High School District (4286) - FY 2022  (2 of 2)</v>
      </c>
    </row>
    <row r="300" spans="1:6" x14ac:dyDescent="0.25">
      <c r="A300" s="4" t="s">
        <v>597</v>
      </c>
      <c r="B300" s="4">
        <v>87334</v>
      </c>
      <c r="C300" s="4" t="s">
        <v>120</v>
      </c>
      <c r="D300" s="4" t="s">
        <v>598</v>
      </c>
      <c r="E300" s="4" t="str">
        <f>IF(D300="", "", "("&amp;COUNTIFS($A$6:A300, A300)&amp;" of "&amp;COUNTIFS($A$6:$A$9999, A300)&amp;")")</f>
        <v>(1 of 1)</v>
      </c>
      <c r="F300" s="5" t="str">
        <f t="shared" si="4"/>
        <v>Pillar Charter School (87334) - FY 2022  (1 of 1)</v>
      </c>
    </row>
    <row r="301" spans="1:6" x14ac:dyDescent="0.25">
      <c r="A301" s="4" t="s">
        <v>599</v>
      </c>
      <c r="B301" s="4">
        <v>4401</v>
      </c>
      <c r="C301" s="4" t="s">
        <v>600</v>
      </c>
      <c r="D301" s="4" t="s">
        <v>601</v>
      </c>
      <c r="E301" s="4" t="str">
        <f>IF(D301="", "", "("&amp;COUNTIFS($A$6:A301, A301)&amp;" of "&amp;COUNTIFS($A$6:$A$9999, A301)&amp;")")</f>
        <v>(1 of 1)</v>
      </c>
      <c r="F301" s="5" t="str">
        <f t="shared" si="4"/>
        <v>Pima County Accommodation School District (4401) - FY 2022  (1 of 1)</v>
      </c>
    </row>
    <row r="302" spans="1:6" x14ac:dyDescent="0.25">
      <c r="A302" s="4" t="s">
        <v>602</v>
      </c>
      <c r="B302" s="4">
        <v>90997</v>
      </c>
      <c r="C302" s="4" t="s">
        <v>131</v>
      </c>
      <c r="D302" s="4" t="s">
        <v>603</v>
      </c>
      <c r="E302" s="4" t="str">
        <f>IF(D302="", "", "("&amp;COUNTIFS($A$6:A302, A302)&amp;" of "&amp;COUNTIFS($A$6:$A$9999, A302)&amp;")")</f>
        <v>(1 of 1)</v>
      </c>
      <c r="F302" s="5" t="str">
        <f t="shared" si="4"/>
        <v>Pima Rose Academy, Inc. (90997) - FY 2022  (1 of 1)</v>
      </c>
    </row>
    <row r="303" spans="1:6" x14ac:dyDescent="0.25">
      <c r="A303" s="4" t="s">
        <v>604</v>
      </c>
      <c r="B303" s="4">
        <v>4220</v>
      </c>
      <c r="C303" s="4" t="s">
        <v>605</v>
      </c>
      <c r="D303" s="4" t="s">
        <v>606</v>
      </c>
      <c r="E303" s="4" t="str">
        <f>IF(D303="", "", "("&amp;COUNTIFS($A$6:A303, A303)&amp;" of "&amp;COUNTIFS($A$6:$A$9999, A303)&amp;")")</f>
        <v>(1 of 1)</v>
      </c>
      <c r="F303" s="5" t="str">
        <f t="shared" si="4"/>
        <v>Pima Unified District (4220) - FY 2022  (1 of 1)</v>
      </c>
    </row>
    <row r="304" spans="1:6" x14ac:dyDescent="0.25">
      <c r="A304" s="4" t="s">
        <v>607</v>
      </c>
      <c r="B304" s="4">
        <v>81011</v>
      </c>
      <c r="C304" s="4" t="s">
        <v>608</v>
      </c>
      <c r="D304" s="4" t="s">
        <v>609</v>
      </c>
      <c r="E304" s="4" t="str">
        <f>IF(D304="", "", "("&amp;COUNTIFS($A$6:A304, A304)&amp;" of "&amp;COUNTIFS($A$6:$A$9999, A304)&amp;")")</f>
        <v>(1 of 2)</v>
      </c>
      <c r="F304" s="5" t="str">
        <f t="shared" si="4"/>
        <v>Pinnacle Education-Casa Grande, Inc. (81011) - FY 2022  (1 of 2)</v>
      </c>
    </row>
    <row r="305" spans="1:6" x14ac:dyDescent="0.25">
      <c r="A305" s="4" t="s">
        <v>607</v>
      </c>
      <c r="B305" s="4">
        <v>81011</v>
      </c>
      <c r="C305" s="4" t="s">
        <v>608</v>
      </c>
      <c r="D305" s="4" t="s">
        <v>610</v>
      </c>
      <c r="E305" s="4" t="str">
        <f>IF(D305="", "", "("&amp;COUNTIFS($A$6:A305, A305)&amp;" of "&amp;COUNTIFS($A$6:$A$9999, A305)&amp;")")</f>
        <v>(2 of 2)</v>
      </c>
      <c r="F305" s="5" t="str">
        <f t="shared" si="4"/>
        <v>Pinnacle Education-Casa Grande, Inc. (81011) - FY 2022  (2 of 2)</v>
      </c>
    </row>
    <row r="306" spans="1:6" x14ac:dyDescent="0.25">
      <c r="A306" s="4" t="s">
        <v>611</v>
      </c>
      <c r="B306" s="4">
        <v>81009</v>
      </c>
      <c r="C306" s="4" t="s">
        <v>608</v>
      </c>
      <c r="D306" s="4" t="s">
        <v>612</v>
      </c>
      <c r="E306" s="4" t="str">
        <f>IF(D306="", "", "("&amp;COUNTIFS($A$6:A306, A306)&amp;" of "&amp;COUNTIFS($A$6:$A$9999, A306)&amp;")")</f>
        <v>(1 of 2)</v>
      </c>
      <c r="F306" s="5" t="str">
        <f t="shared" si="4"/>
        <v>Pinnacle Education-Kino, Inc. (81009) - FY 2022  (1 of 2)</v>
      </c>
    </row>
    <row r="307" spans="1:6" x14ac:dyDescent="0.25">
      <c r="A307" s="4" t="s">
        <v>611</v>
      </c>
      <c r="B307" s="4">
        <v>81009</v>
      </c>
      <c r="C307" s="4" t="s">
        <v>608</v>
      </c>
      <c r="D307" s="4" t="s">
        <v>613</v>
      </c>
      <c r="E307" s="4" t="str">
        <f>IF(D307="", "", "("&amp;COUNTIFS($A$6:A307, A307)&amp;" of "&amp;COUNTIFS($A$6:$A$9999, A307)&amp;")")</f>
        <v>(2 of 2)</v>
      </c>
      <c r="F307" s="5" t="str">
        <f t="shared" si="4"/>
        <v>Pinnacle Education-Kino, Inc. (81009) - FY 2022  (2 of 2)</v>
      </c>
    </row>
    <row r="308" spans="1:6" x14ac:dyDescent="0.25">
      <c r="A308" s="4" t="s">
        <v>614</v>
      </c>
      <c r="B308" s="4">
        <v>81001</v>
      </c>
      <c r="C308" s="4" t="s">
        <v>608</v>
      </c>
      <c r="D308" s="4" t="s">
        <v>615</v>
      </c>
      <c r="E308" s="4" t="str">
        <f>IF(D308="", "", "("&amp;COUNTIFS($A$6:A308, A308)&amp;" of "&amp;COUNTIFS($A$6:$A$9999, A308)&amp;")")</f>
        <v>(1 of 2)</v>
      </c>
      <c r="F308" s="5" t="str">
        <f t="shared" si="4"/>
        <v>Pinnacle Education-Tempe, Inc. (81001) - FY 2022  (1 of 2)</v>
      </c>
    </row>
    <row r="309" spans="1:6" x14ac:dyDescent="0.25">
      <c r="A309" s="4" t="s">
        <v>614</v>
      </c>
      <c r="B309" s="4">
        <v>81001</v>
      </c>
      <c r="C309" s="4" t="s">
        <v>608</v>
      </c>
      <c r="D309" s="4" t="s">
        <v>616</v>
      </c>
      <c r="E309" s="4" t="str">
        <f>IF(D309="", "", "("&amp;COUNTIFS($A$6:A309, A309)&amp;" of "&amp;COUNTIFS($A$6:$A$9999, A309)&amp;")")</f>
        <v>(2 of 2)</v>
      </c>
      <c r="F309" s="5" t="str">
        <f t="shared" si="4"/>
        <v>Pinnacle Education-Tempe, Inc. (81001) - FY 2022  (2 of 2)</v>
      </c>
    </row>
    <row r="310" spans="1:6" x14ac:dyDescent="0.25">
      <c r="A310" s="4" t="s">
        <v>617</v>
      </c>
      <c r="B310" s="4">
        <v>79439</v>
      </c>
      <c r="C310" s="4" t="s">
        <v>608</v>
      </c>
      <c r="D310" s="4" t="s">
        <v>618</v>
      </c>
      <c r="E310" s="4" t="str">
        <f>IF(D310="", "", "("&amp;COUNTIFS($A$6:A310, A310)&amp;" of "&amp;COUNTIFS($A$6:$A$9999, A310)&amp;")")</f>
        <v>(1 of 2)</v>
      </c>
      <c r="F310" s="5" t="str">
        <f t="shared" si="4"/>
        <v>Pinnacle Education-WMCB, Inc. (79439) - FY 2022  (1 of 2)</v>
      </c>
    </row>
    <row r="311" spans="1:6" x14ac:dyDescent="0.25">
      <c r="A311" s="4" t="s">
        <v>617</v>
      </c>
      <c r="B311" s="4">
        <v>79439</v>
      </c>
      <c r="C311" s="4" t="s">
        <v>608</v>
      </c>
      <c r="D311" s="4" t="s">
        <v>619</v>
      </c>
      <c r="E311" s="4" t="str">
        <f>IF(D311="", "", "("&amp;COUNTIFS($A$6:A311, A311)&amp;" of "&amp;COUNTIFS($A$6:$A$9999, A311)&amp;")")</f>
        <v>(2 of 2)</v>
      </c>
      <c r="F311" s="5" t="str">
        <f t="shared" si="4"/>
        <v>Pinnacle Education-WMCB, Inc. (79439) - FY 2022  (2 of 2)</v>
      </c>
    </row>
    <row r="312" spans="1:6" x14ac:dyDescent="0.25">
      <c r="A312" s="4" t="s">
        <v>620</v>
      </c>
      <c r="B312" s="4">
        <v>4188</v>
      </c>
      <c r="C312" s="4" t="s">
        <v>621</v>
      </c>
      <c r="D312" s="4" t="s">
        <v>622</v>
      </c>
      <c r="E312" s="4" t="str">
        <f>IF(D312="", "", "("&amp;COUNTIFS($A$6:A312, A312)&amp;" of "&amp;COUNTIFS($A$6:$A$9999, A312)&amp;")")</f>
        <v>(1 of 1)</v>
      </c>
      <c r="F312" s="5" t="str">
        <f t="shared" si="4"/>
        <v>Pomerene Elementary District (4188) - FY 2022  (1 of 1)</v>
      </c>
    </row>
    <row r="313" spans="1:6" x14ac:dyDescent="0.25">
      <c r="A313" s="4" t="s">
        <v>623</v>
      </c>
      <c r="B313" s="4">
        <v>4431</v>
      </c>
      <c r="C313" s="4" t="s">
        <v>624</v>
      </c>
      <c r="D313" s="4" t="s">
        <v>625</v>
      </c>
      <c r="E313" s="4" t="str">
        <f>IF(D313="", "", "("&amp;COUNTIFS($A$6:A313, A313)&amp;" of "&amp;COUNTIFS($A$6:$A$9999, A313)&amp;")")</f>
        <v>(1 of 1)</v>
      </c>
      <c r="F313" s="5" t="str">
        <f t="shared" si="4"/>
        <v>Portable Practical Educational Preparation, Inc. (PPEP, Inc.) (4431) - FY 2022  (1 of 1)</v>
      </c>
    </row>
    <row r="314" spans="1:6" x14ac:dyDescent="0.25">
      <c r="A314" s="4" t="s">
        <v>626</v>
      </c>
      <c r="B314" s="4">
        <v>4466</v>
      </c>
      <c r="C314" s="4" t="s">
        <v>627</v>
      </c>
      <c r="D314" s="4" t="s">
        <v>628</v>
      </c>
      <c r="E314" s="4" t="str">
        <f>IF(D314="", "", "("&amp;COUNTIFS($A$6:A314, A314)&amp;" of "&amp;COUNTIFS($A$6:$A$9999, A314)&amp;")")</f>
        <v>(1 of 3)</v>
      </c>
      <c r="F314" s="5" t="str">
        <f t="shared" si="4"/>
        <v>Prescott Unified District (4466) - FY 2022  (1 of 3)</v>
      </c>
    </row>
    <row r="315" spans="1:6" x14ac:dyDescent="0.25">
      <c r="A315" s="4" t="s">
        <v>626</v>
      </c>
      <c r="B315" s="4">
        <v>4466</v>
      </c>
      <c r="C315" s="4" t="s">
        <v>627</v>
      </c>
      <c r="D315" s="4" t="s">
        <v>629</v>
      </c>
      <c r="E315" s="4" t="str">
        <f>IF(D315="", "", "("&amp;COUNTIFS($A$6:A315, A315)&amp;" of "&amp;COUNTIFS($A$6:$A$9999, A315)&amp;")")</f>
        <v>(2 of 3)</v>
      </c>
      <c r="F315" s="5" t="str">
        <f t="shared" si="4"/>
        <v>Prescott Unified District (4466) - FY 2022  (2 of 3)</v>
      </c>
    </row>
    <row r="316" spans="1:6" x14ac:dyDescent="0.25">
      <c r="A316" s="4" t="s">
        <v>626</v>
      </c>
      <c r="B316" s="4">
        <v>4466</v>
      </c>
      <c r="C316" s="4" t="s">
        <v>627</v>
      </c>
      <c r="D316" s="4" t="s">
        <v>630</v>
      </c>
      <c r="E316" s="4" t="str">
        <f>IF(D316="", "", "("&amp;COUNTIFS($A$6:A316, A316)&amp;" of "&amp;COUNTIFS($A$6:$A$9999, A316)&amp;")")</f>
        <v>(3 of 3)</v>
      </c>
      <c r="F316" s="5" t="str">
        <f t="shared" si="4"/>
        <v>Prescott Unified District (4466) - FY 2022  (3 of 3)</v>
      </c>
    </row>
    <row r="317" spans="1:6" x14ac:dyDescent="0.25">
      <c r="A317" s="4" t="s">
        <v>631</v>
      </c>
      <c r="B317" s="4">
        <v>88317</v>
      </c>
      <c r="C317" s="4" t="s">
        <v>632</v>
      </c>
      <c r="D317" s="4" t="s">
        <v>633</v>
      </c>
      <c r="E317" s="4" t="str">
        <f>IF(D317="", "", "("&amp;COUNTIFS($A$6:A317, A317)&amp;" of "&amp;COUNTIFS($A$6:$A$9999, A317)&amp;")")</f>
        <v>(1 of 1)</v>
      </c>
      <c r="F317" s="5" t="str">
        <f t="shared" si="4"/>
        <v>Prescott Valley Charter School (88317) - FY 2022  (1 of 1)</v>
      </c>
    </row>
    <row r="318" spans="1:6" x14ac:dyDescent="0.25">
      <c r="A318" s="4" t="s">
        <v>634</v>
      </c>
      <c r="B318" s="4">
        <v>90275</v>
      </c>
      <c r="C318" s="4" t="s">
        <v>120</v>
      </c>
      <c r="D318" s="4" t="s">
        <v>635</v>
      </c>
      <c r="E318" s="4" t="str">
        <f>IF(D318="", "", "("&amp;COUNTIFS($A$6:A318, A318)&amp;" of "&amp;COUNTIFS($A$6:$A$9999, A318)&amp;")")</f>
        <v>(1 of 1)</v>
      </c>
      <c r="F318" s="5" t="str">
        <f t="shared" si="4"/>
        <v>Research Based Education Corporation (90275) - FY 2022  (1 of 1)</v>
      </c>
    </row>
    <row r="319" spans="1:6" x14ac:dyDescent="0.25">
      <c r="A319" s="4" t="s">
        <v>636</v>
      </c>
      <c r="B319" s="4">
        <v>4155</v>
      </c>
      <c r="C319" s="4" t="s">
        <v>637</v>
      </c>
      <c r="D319" s="4" t="s">
        <v>638</v>
      </c>
      <c r="E319" s="4" t="str">
        <f>IF(D319="", "", "("&amp;COUNTIFS($A$6:A319, A319)&amp;" of "&amp;COUNTIFS($A$6:$A$9999, A319)&amp;")")</f>
        <v>(1 of 3)</v>
      </c>
      <c r="F319" s="5" t="str">
        <f t="shared" si="4"/>
        <v>Round Valley Unified District (4155) - FY 2022  (1 of 3)</v>
      </c>
    </row>
    <row r="320" spans="1:6" x14ac:dyDescent="0.25">
      <c r="A320" s="4" t="s">
        <v>636</v>
      </c>
      <c r="B320" s="4">
        <v>4155</v>
      </c>
      <c r="C320" s="4" t="s">
        <v>637</v>
      </c>
      <c r="D320" s="4" t="s">
        <v>639</v>
      </c>
      <c r="E320" s="4" t="str">
        <f>IF(D320="", "", "("&amp;COUNTIFS($A$6:A320, A320)&amp;" of "&amp;COUNTIFS($A$6:$A$9999, A320)&amp;")")</f>
        <v>(2 of 3)</v>
      </c>
      <c r="F320" s="5" t="str">
        <f t="shared" si="4"/>
        <v>Round Valley Unified District (4155) - FY 2022  (2 of 3)</v>
      </c>
    </row>
    <row r="321" spans="1:6" x14ac:dyDescent="0.25">
      <c r="A321" s="4" t="s">
        <v>636</v>
      </c>
      <c r="B321" s="4">
        <v>4155</v>
      </c>
      <c r="C321" s="4" t="s">
        <v>637</v>
      </c>
      <c r="D321" s="4" t="s">
        <v>640</v>
      </c>
      <c r="E321" s="4" t="str">
        <f>IF(D321="", "", "("&amp;COUNTIFS($A$6:A321, A321)&amp;" of "&amp;COUNTIFS($A$6:$A$9999, A321)&amp;")")</f>
        <v>(3 of 3)</v>
      </c>
      <c r="F321" s="5" t="str">
        <f t="shared" si="4"/>
        <v>Round Valley Unified District (4155) - FY 2022  (3 of 3)</v>
      </c>
    </row>
    <row r="322" spans="1:6" x14ac:dyDescent="0.25">
      <c r="A322" s="4" t="s">
        <v>641</v>
      </c>
      <c r="B322" s="4">
        <v>89414</v>
      </c>
      <c r="C322" s="4" t="s">
        <v>642</v>
      </c>
      <c r="D322" s="4" t="s">
        <v>643</v>
      </c>
      <c r="E322" s="4" t="str">
        <f>IF(D322="", "", "("&amp;COUNTIFS($A$6:A322, A322)&amp;" of "&amp;COUNTIFS($A$6:$A$9999, A322)&amp;")")</f>
        <v>(1 of 1)</v>
      </c>
      <c r="F322" s="5" t="str">
        <f t="shared" si="4"/>
        <v>Sage Academy, Inc. (89414) - FY 2022  (1 of 1)</v>
      </c>
    </row>
    <row r="323" spans="1:6" x14ac:dyDescent="0.25">
      <c r="A323" s="4" t="s">
        <v>644</v>
      </c>
      <c r="B323" s="4">
        <v>4210</v>
      </c>
      <c r="C323" s="4" t="s">
        <v>645</v>
      </c>
      <c r="D323" s="4" t="s">
        <v>646</v>
      </c>
      <c r="E323" s="4" t="str">
        <f>IF(D323="", "", "("&amp;COUNTIFS($A$6:A323, A323)&amp;" of "&amp;COUNTIFS($A$6:$A$9999, A323)&amp;")")</f>
        <v>(1 of 3)</v>
      </c>
      <c r="F323" s="5" t="str">
        <f t="shared" si="4"/>
        <v>San Carlos Unified District (4210) - FY 2022  (1 of 3)</v>
      </c>
    </row>
    <row r="324" spans="1:6" x14ac:dyDescent="0.25">
      <c r="A324" s="4" t="s">
        <v>644</v>
      </c>
      <c r="B324" s="4">
        <v>4210</v>
      </c>
      <c r="C324" s="4" t="s">
        <v>645</v>
      </c>
      <c r="D324" s="4" t="s">
        <v>647</v>
      </c>
      <c r="E324" s="4" t="str">
        <f>IF(D324="", "", "("&amp;COUNTIFS($A$6:A324, A324)&amp;" of "&amp;COUNTIFS($A$6:$A$9999, A324)&amp;")")</f>
        <v>(2 of 3)</v>
      </c>
      <c r="F324" s="5" t="str">
        <f t="shared" si="4"/>
        <v>San Carlos Unified District (4210) - FY 2022  (2 of 3)</v>
      </c>
    </row>
    <row r="325" spans="1:6" x14ac:dyDescent="0.25">
      <c r="A325" s="4" t="s">
        <v>644</v>
      </c>
      <c r="B325" s="4">
        <v>4210</v>
      </c>
      <c r="C325" s="4" t="s">
        <v>645</v>
      </c>
      <c r="D325" s="4" t="s">
        <v>648</v>
      </c>
      <c r="E325" s="4" t="str">
        <f>IF(D325="", "", "("&amp;COUNTIFS($A$6:A325, A325)&amp;" of "&amp;COUNTIFS($A$6:$A$9999, A325)&amp;")")</f>
        <v>(3 of 3)</v>
      </c>
      <c r="F325" s="5" t="str">
        <f t="shared" si="4"/>
        <v>San Carlos Unified District (4210) - FY 2022  (3 of 3)</v>
      </c>
    </row>
    <row r="326" spans="1:6" x14ac:dyDescent="0.25">
      <c r="A326" s="4" t="s">
        <v>649</v>
      </c>
      <c r="B326" s="4">
        <v>89798</v>
      </c>
      <c r="C326" s="4" t="s">
        <v>650</v>
      </c>
      <c r="D326" s="4" t="s">
        <v>651</v>
      </c>
      <c r="E326" s="4" t="str">
        <f>IF(D326="", "", "("&amp;COUNTIFS($A$6:A326, A326)&amp;" of "&amp;COUNTIFS($A$6:$A$9999, A326)&amp;")")</f>
        <v>(1 of 1)</v>
      </c>
      <c r="F326" s="5" t="str">
        <f t="shared" ref="F326:F383" si="5">IF(D326="", "", HYPERLINK(D326, A326&amp;" ("&amp;B326&amp;") - FY 2022 "&amp;$B$2&amp;" "&amp;E326))</f>
        <v>San Tan Montessori School, Inc. (89798) - FY 2022  (1 of 1)</v>
      </c>
    </row>
    <row r="327" spans="1:6" x14ac:dyDescent="0.25">
      <c r="A327" s="4" t="s">
        <v>652</v>
      </c>
      <c r="B327" s="4">
        <v>79066</v>
      </c>
      <c r="C327" s="4" t="s">
        <v>653</v>
      </c>
      <c r="D327" s="4" t="s">
        <v>654</v>
      </c>
      <c r="E327" s="4" t="str">
        <f>IF(D327="", "", "("&amp;COUNTIFS($A$6:A327, A327)&amp;" of "&amp;COUNTIFS($A$6:$A$9999, A327)&amp;")")</f>
        <v>(1 of 1)</v>
      </c>
      <c r="F327" s="5" t="str">
        <f t="shared" si="5"/>
        <v>Santa Cruz Valley Opportunities in Education, Inc. (79066) - FY 2022  (1 of 1)</v>
      </c>
    </row>
    <row r="328" spans="1:6" x14ac:dyDescent="0.25">
      <c r="A328" s="4" t="s">
        <v>655</v>
      </c>
      <c r="B328" s="4">
        <v>1000050</v>
      </c>
      <c r="C328" s="4" t="s">
        <v>656</v>
      </c>
      <c r="D328" s="4" t="s">
        <v>657</v>
      </c>
      <c r="E328" s="4" t="str">
        <f>IF(D328="", "", "("&amp;COUNTIFS($A$6:A328, A328)&amp;" of "&amp;COUNTIFS($A$6:$A$9999, A328)&amp;")")</f>
        <v>(1 of 1)</v>
      </c>
      <c r="F328" s="5" t="str">
        <f t="shared" si="5"/>
        <v>Science Technology Engineering and Math Arizona (1000050) - FY 2022  (1 of 1)</v>
      </c>
    </row>
    <row r="329" spans="1:6" x14ac:dyDescent="0.25">
      <c r="A329" s="4" t="s">
        <v>658</v>
      </c>
      <c r="B329" s="4">
        <v>91110</v>
      </c>
      <c r="C329" s="4" t="s">
        <v>659</v>
      </c>
      <c r="D329" s="4" t="s">
        <v>660</v>
      </c>
      <c r="E329" s="4" t="str">
        <f>IF(D329="", "", "("&amp;COUNTIFS($A$6:A329, A329)&amp;" of "&amp;COUNTIFS($A$6:$A$9999, A329)&amp;")")</f>
        <v>(1 of 1)</v>
      </c>
      <c r="F329" s="5" t="str">
        <f t="shared" si="5"/>
        <v>Scottsdale Country Day School (91110) - FY 2022  (1 of 1)</v>
      </c>
    </row>
    <row r="330" spans="1:6" x14ac:dyDescent="0.25">
      <c r="A330" s="4" t="s">
        <v>661</v>
      </c>
      <c r="B330" s="4">
        <v>89756</v>
      </c>
      <c r="C330" s="4" t="s">
        <v>33</v>
      </c>
      <c r="D330" s="4" t="s">
        <v>662</v>
      </c>
      <c r="E330" s="4" t="str">
        <f>IF(D330="", "", "("&amp;COUNTIFS($A$6:A330, A330)&amp;" of "&amp;COUNTIFS($A$6:$A$9999, A330)&amp;")")</f>
        <v>(1 of 1)</v>
      </c>
      <c r="F330" s="5" t="str">
        <f t="shared" si="5"/>
        <v>Scottsdale Preparatory Academy (89756) - FY 2022  (1 of 1)</v>
      </c>
    </row>
    <row r="331" spans="1:6" x14ac:dyDescent="0.25">
      <c r="A331" s="4" t="s">
        <v>663</v>
      </c>
      <c r="B331" s="4">
        <v>4496</v>
      </c>
      <c r="C331" s="4" t="s">
        <v>664</v>
      </c>
      <c r="D331" s="4" t="s">
        <v>665</v>
      </c>
      <c r="E331" s="4" t="str">
        <f>IF(D331="", "", "("&amp;COUNTIFS($A$6:A331, A331)&amp;" of "&amp;COUNTIFS($A$6:$A$9999, A331)&amp;")")</f>
        <v>(1 of 1)</v>
      </c>
      <c r="F331" s="5" t="str">
        <f t="shared" si="5"/>
        <v>Skyview School, Inc. (4496) - FY 2022  (1 of 1)</v>
      </c>
    </row>
    <row r="332" spans="1:6" x14ac:dyDescent="0.25">
      <c r="A332" s="4" t="s">
        <v>666</v>
      </c>
      <c r="B332" s="4">
        <v>4391</v>
      </c>
      <c r="C332" s="4" t="s">
        <v>667</v>
      </c>
      <c r="D332" s="4" t="s">
        <v>668</v>
      </c>
      <c r="E332" s="4" t="str">
        <f>IF(D332="", "", "("&amp;COUNTIFS($A$6:A332, A332)&amp;" of "&amp;COUNTIFS($A$6:$A$9999, A332)&amp;")")</f>
        <v>(1 of 5)</v>
      </c>
      <c r="F332" s="5" t="str">
        <f t="shared" si="5"/>
        <v>Snowflake Unified District (4391) - FY 2022  (1 of 5)</v>
      </c>
    </row>
    <row r="333" spans="1:6" x14ac:dyDescent="0.25">
      <c r="A333" s="4" t="s">
        <v>666</v>
      </c>
      <c r="B333" s="4">
        <v>4391</v>
      </c>
      <c r="C333" s="4" t="s">
        <v>667</v>
      </c>
      <c r="D333" s="4" t="s">
        <v>669</v>
      </c>
      <c r="E333" s="4" t="str">
        <f>IF(D333="", "", "("&amp;COUNTIFS($A$6:A333, A333)&amp;" of "&amp;COUNTIFS($A$6:$A$9999, A333)&amp;")")</f>
        <v>(2 of 5)</v>
      </c>
      <c r="F333" s="5" t="str">
        <f t="shared" si="5"/>
        <v>Snowflake Unified District (4391) - FY 2022  (2 of 5)</v>
      </c>
    </row>
    <row r="334" spans="1:6" x14ac:dyDescent="0.25">
      <c r="A334" s="4" t="s">
        <v>666</v>
      </c>
      <c r="B334" s="4">
        <v>4391</v>
      </c>
      <c r="C334" s="4" t="s">
        <v>667</v>
      </c>
      <c r="D334" s="4" t="s">
        <v>670</v>
      </c>
      <c r="E334" s="4" t="str">
        <f>IF(D334="", "", "("&amp;COUNTIFS($A$6:A334, A334)&amp;" of "&amp;COUNTIFS($A$6:$A$9999, A334)&amp;")")</f>
        <v>(3 of 5)</v>
      </c>
      <c r="F334" s="5" t="str">
        <f t="shared" si="5"/>
        <v>Snowflake Unified District (4391) - FY 2022  (3 of 5)</v>
      </c>
    </row>
    <row r="335" spans="1:6" x14ac:dyDescent="0.25">
      <c r="A335" s="4" t="s">
        <v>666</v>
      </c>
      <c r="B335" s="4">
        <v>4391</v>
      </c>
      <c r="C335" s="4" t="s">
        <v>667</v>
      </c>
      <c r="D335" s="4" t="s">
        <v>671</v>
      </c>
      <c r="E335" s="4" t="str">
        <f>IF(D335="", "", "("&amp;COUNTIFS($A$6:A335, A335)&amp;" of "&amp;COUNTIFS($A$6:$A$9999, A335)&amp;")")</f>
        <v>(4 of 5)</v>
      </c>
      <c r="F335" s="5" t="str">
        <f t="shared" si="5"/>
        <v>Snowflake Unified District (4391) - FY 2022  (4 of 5)</v>
      </c>
    </row>
    <row r="336" spans="1:6" x14ac:dyDescent="0.25">
      <c r="A336" s="4" t="s">
        <v>666</v>
      </c>
      <c r="B336" s="4">
        <v>4391</v>
      </c>
      <c r="C336" s="4" t="s">
        <v>667</v>
      </c>
      <c r="D336" s="4" t="s">
        <v>672</v>
      </c>
      <c r="E336" s="4" t="str">
        <f>IF(D336="", "", "("&amp;COUNTIFS($A$6:A336, A336)&amp;" of "&amp;COUNTIFS($A$6:$A$9999, A336)&amp;")")</f>
        <v>(5 of 5)</v>
      </c>
      <c r="F336" s="5" t="str">
        <f t="shared" si="5"/>
        <v>Snowflake Unified District (4391) - FY 2022  (5 of 5)</v>
      </c>
    </row>
    <row r="337" spans="1:6" x14ac:dyDescent="0.25">
      <c r="A337" s="4" t="s">
        <v>673</v>
      </c>
      <c r="B337" s="4">
        <v>1000160</v>
      </c>
      <c r="C337" s="4" t="s">
        <v>674</v>
      </c>
      <c r="D337" s="4" t="s">
        <v>675</v>
      </c>
      <c r="E337" s="4" t="str">
        <f>IF(D337="", "", "("&amp;COUNTIFS($A$6:A337, A337)&amp;" of "&amp;COUNTIFS($A$6:$A$9999, A337)&amp;")")</f>
        <v>(1 of 1)</v>
      </c>
      <c r="F337" s="5" t="str">
        <f t="shared" si="5"/>
        <v>Somerset Academy Arizona, Inc. (1000160) - FY 2022  (1 of 1)</v>
      </c>
    </row>
    <row r="338" spans="1:6" x14ac:dyDescent="0.25">
      <c r="A338" s="4" t="s">
        <v>676</v>
      </c>
      <c r="B338" s="4">
        <v>91108</v>
      </c>
      <c r="C338" s="4" t="s">
        <v>677</v>
      </c>
      <c r="D338" s="4" t="s">
        <v>678</v>
      </c>
      <c r="E338" s="4" t="str">
        <f>IF(D338="", "", "("&amp;COUNTIFS($A$6:A338, A338)&amp;" of "&amp;COUNTIFS($A$6:$A$9999, A338)&amp;")")</f>
        <v>(1 of 2)</v>
      </c>
      <c r="F338" s="5" t="str">
        <f t="shared" si="5"/>
        <v>South Phoenix Academy Inc. (91108) - FY 2022  (1 of 2)</v>
      </c>
    </row>
    <row r="339" spans="1:6" x14ac:dyDescent="0.25">
      <c r="A339" s="4" t="s">
        <v>676</v>
      </c>
      <c r="B339" s="4">
        <v>91108</v>
      </c>
      <c r="C339" s="4" t="s">
        <v>677</v>
      </c>
      <c r="D339" s="4" t="s">
        <v>679</v>
      </c>
      <c r="E339" s="4" t="str">
        <f>IF(D339="", "", "("&amp;COUNTIFS($A$6:A339, A339)&amp;" of "&amp;COUNTIFS($A$6:$A$9999, A339)&amp;")")</f>
        <v>(2 of 2)</v>
      </c>
      <c r="F339" s="5" t="str">
        <f t="shared" si="5"/>
        <v>South Phoenix Academy Inc. (91108) - FY 2022  (2 of 2)</v>
      </c>
    </row>
    <row r="340" spans="1:6" x14ac:dyDescent="0.25">
      <c r="A340" s="4" t="s">
        <v>680</v>
      </c>
      <c r="B340" s="4">
        <v>90540</v>
      </c>
      <c r="C340" s="4" t="s">
        <v>677</v>
      </c>
      <c r="D340" s="4" t="s">
        <v>681</v>
      </c>
      <c r="E340" s="4" t="str">
        <f>IF(D340="", "", "("&amp;COUNTIFS($A$6:A340, A340)&amp;" of "&amp;COUNTIFS($A$6:$A$9999, A340)&amp;")")</f>
        <v>(1 of 2)</v>
      </c>
      <c r="F340" s="5" t="str">
        <f t="shared" si="5"/>
        <v>South Valley Academy, Inc. (90540) - FY 2022  (1 of 2)</v>
      </c>
    </row>
    <row r="341" spans="1:6" x14ac:dyDescent="0.25">
      <c r="A341" s="4" t="s">
        <v>680</v>
      </c>
      <c r="B341" s="4">
        <v>90540</v>
      </c>
      <c r="C341" s="4" t="s">
        <v>677</v>
      </c>
      <c r="D341" s="4" t="s">
        <v>682</v>
      </c>
      <c r="E341" s="4" t="str">
        <f>IF(D341="", "", "("&amp;COUNTIFS($A$6:A341, A341)&amp;" of "&amp;COUNTIFS($A$6:$A$9999, A341)&amp;")")</f>
        <v>(2 of 2)</v>
      </c>
      <c r="F341" s="5" t="str">
        <f t="shared" si="5"/>
        <v>South Valley Academy, Inc. (90540) - FY 2022  (2 of 2)</v>
      </c>
    </row>
    <row r="342" spans="1:6" x14ac:dyDescent="0.25">
      <c r="A342" s="4" t="s">
        <v>683</v>
      </c>
      <c r="B342" s="4">
        <v>79000</v>
      </c>
      <c r="C342" s="4" t="s">
        <v>348</v>
      </c>
      <c r="D342" s="4" t="s">
        <v>684</v>
      </c>
      <c r="E342" s="4" t="str">
        <f>IF(D342="", "", "("&amp;COUNTIFS($A$6:A342, A342)&amp;" of "&amp;COUNTIFS($A$6:$A$9999, A342)&amp;")")</f>
        <v>(1 of 1)</v>
      </c>
      <c r="F342" s="5" t="str">
        <f t="shared" si="5"/>
        <v>Southern Arizona Community Academy, Inc. (79000) - FY 2022  (1 of 1)</v>
      </c>
    </row>
    <row r="343" spans="1:6" x14ac:dyDescent="0.25">
      <c r="A343" s="4" t="s">
        <v>685</v>
      </c>
      <c r="B343" s="4">
        <v>4313</v>
      </c>
      <c r="C343" s="4" t="s">
        <v>686</v>
      </c>
      <c r="D343" s="4" t="s">
        <v>687</v>
      </c>
      <c r="E343" s="4" t="str">
        <f>IF(D343="", "", "("&amp;COUNTIFS($A$6:A343, A343)&amp;" of "&amp;COUNTIFS($A$6:$A$9999, A343)&amp;")")</f>
        <v>(1 of 1)</v>
      </c>
      <c r="F343" s="5" t="str">
        <f t="shared" si="5"/>
        <v>STEP UP Schools, Inc. (4313) - FY 2022  (1 of 1)</v>
      </c>
    </row>
    <row r="344" spans="1:6" x14ac:dyDescent="0.25">
      <c r="A344" s="4" t="s">
        <v>688</v>
      </c>
      <c r="B344" s="4">
        <v>91992</v>
      </c>
      <c r="C344" s="4" t="s">
        <v>689</v>
      </c>
      <c r="D344" s="4" t="s">
        <v>690</v>
      </c>
      <c r="E344" s="4" t="str">
        <f>IF(D344="", "", "("&amp;COUNTIFS($A$6:A344, A344)&amp;" of "&amp;COUNTIFS($A$6:$A$9999, A344)&amp;")")</f>
        <v>(1 of 1)</v>
      </c>
      <c r="F344" s="5" t="str">
        <f t="shared" si="5"/>
        <v>StrengthBuilding Partners (91992) - FY 2022  (1 of 1)</v>
      </c>
    </row>
    <row r="345" spans="1:6" x14ac:dyDescent="0.25">
      <c r="A345" s="4" t="s">
        <v>691</v>
      </c>
      <c r="B345" s="4">
        <v>4408</v>
      </c>
      <c r="C345" s="4" t="s">
        <v>692</v>
      </c>
      <c r="D345" s="4" t="s">
        <v>693</v>
      </c>
      <c r="E345" s="4" t="str">
        <f>IF(D345="", "", "("&amp;COUNTIFS($A$6:A345, A345)&amp;" of "&amp;COUNTIFS($A$6:$A$9999, A345)&amp;")")</f>
        <v>(1 of 1)</v>
      </c>
      <c r="F345" s="5" t="str">
        <f t="shared" si="5"/>
        <v>Tanque Verde Unified District (4408) - FY 2022  (1 of 1)</v>
      </c>
    </row>
    <row r="346" spans="1:6" x14ac:dyDescent="0.25">
      <c r="A346" s="4" t="s">
        <v>694</v>
      </c>
      <c r="B346" s="4">
        <v>4361</v>
      </c>
      <c r="C346" s="4" t="s">
        <v>562</v>
      </c>
      <c r="D346" s="4" t="s">
        <v>695</v>
      </c>
      <c r="E346" s="4" t="str">
        <f>IF(D346="", "", "("&amp;COUNTIFS($A$6:A346, A346)&amp;" of "&amp;COUNTIFS($A$6:$A$9999, A346)&amp;")")</f>
        <v>(1 of 1)</v>
      </c>
      <c r="F346" s="5" t="str">
        <f t="shared" si="5"/>
        <v>Tempe Preparatory Academy (4361) - FY 2022  (1 of 1)</v>
      </c>
    </row>
    <row r="347" spans="1:6" x14ac:dyDescent="0.25">
      <c r="A347" s="4" t="s">
        <v>696</v>
      </c>
      <c r="B347" s="4">
        <v>395879</v>
      </c>
      <c r="C347" s="4" t="s">
        <v>58</v>
      </c>
      <c r="D347" s="4" t="s">
        <v>697</v>
      </c>
      <c r="E347" s="4" t="str">
        <f>IF(D347="", "", "("&amp;COUNTIFS($A$6:A347, A347)&amp;" of "&amp;COUNTIFS($A$6:$A$9999, A347)&amp;")")</f>
        <v>(1 of 1)</v>
      </c>
      <c r="F347" s="5" t="str">
        <f t="shared" si="5"/>
        <v>The French American School of Arizona (395879) - FY 2022  (1 of 1)</v>
      </c>
    </row>
    <row r="348" spans="1:6" x14ac:dyDescent="0.25">
      <c r="A348" s="4" t="s">
        <v>698</v>
      </c>
      <c r="B348" s="4">
        <v>4288</v>
      </c>
      <c r="C348" s="4" t="s">
        <v>699</v>
      </c>
      <c r="D348" s="4" t="s">
        <v>700</v>
      </c>
      <c r="E348" s="4" t="str">
        <f>IF(D348="", "", "("&amp;COUNTIFS($A$6:A348, A348)&amp;" of "&amp;COUNTIFS($A$6:$A$9999, A348)&amp;")")</f>
        <v>(1 of 3)</v>
      </c>
      <c r="F348" s="5" t="str">
        <f t="shared" si="5"/>
        <v>Tolleson Union High School District (4288) - FY 2022  (1 of 3)</v>
      </c>
    </row>
    <row r="349" spans="1:6" x14ac:dyDescent="0.25">
      <c r="A349" s="4" t="s">
        <v>698</v>
      </c>
      <c r="B349" s="4">
        <v>4288</v>
      </c>
      <c r="C349" s="4" t="s">
        <v>699</v>
      </c>
      <c r="D349" s="4" t="s">
        <v>701</v>
      </c>
      <c r="E349" s="4" t="str">
        <f>IF(D349="", "", "("&amp;COUNTIFS($A$6:A349, A349)&amp;" of "&amp;COUNTIFS($A$6:$A$9999, A349)&amp;")")</f>
        <v>(2 of 3)</v>
      </c>
      <c r="F349" s="5" t="str">
        <f t="shared" si="5"/>
        <v>Tolleson Union High School District (4288) - FY 2022  (2 of 3)</v>
      </c>
    </row>
    <row r="350" spans="1:6" x14ac:dyDescent="0.25">
      <c r="A350" s="4" t="s">
        <v>698</v>
      </c>
      <c r="B350" s="4">
        <v>4288</v>
      </c>
      <c r="C350" s="4" t="s">
        <v>702</v>
      </c>
      <c r="D350" s="4" t="s">
        <v>703</v>
      </c>
      <c r="E350" s="4" t="str">
        <f>IF(D350="", "", "("&amp;COUNTIFS($A$6:A350, A350)&amp;" of "&amp;COUNTIFS($A$6:$A$9999, A350)&amp;")")</f>
        <v>(3 of 3)</v>
      </c>
      <c r="F350" s="5" t="str">
        <f t="shared" si="5"/>
        <v>Tolleson Union High School District (4288) - FY 2022  (3 of 3)</v>
      </c>
    </row>
    <row r="351" spans="1:6" x14ac:dyDescent="0.25">
      <c r="A351" s="4" t="s">
        <v>704</v>
      </c>
      <c r="B351" s="4">
        <v>4225</v>
      </c>
      <c r="C351" s="4" t="s">
        <v>705</v>
      </c>
      <c r="D351" s="4" t="s">
        <v>706</v>
      </c>
      <c r="E351" s="4" t="str">
        <f>IF(D351="", "", "("&amp;COUNTIFS($A$6:A351, A351)&amp;" of "&amp;COUNTIFS($A$6:$A$9999, A351)&amp;")")</f>
        <v>(1 of 2)</v>
      </c>
      <c r="F351" s="5" t="str">
        <f t="shared" si="5"/>
        <v>Triumphant Learning Center (4225) - FY 2022  (1 of 2)</v>
      </c>
    </row>
    <row r="352" spans="1:6" x14ac:dyDescent="0.25">
      <c r="A352" s="4" t="s">
        <v>704</v>
      </c>
      <c r="B352" s="4">
        <v>4225</v>
      </c>
      <c r="C352" s="4" t="s">
        <v>705</v>
      </c>
      <c r="D352" s="4" t="s">
        <v>707</v>
      </c>
      <c r="E352" s="4" t="str">
        <f>IF(D352="", "", "("&amp;COUNTIFS($A$6:A352, A352)&amp;" of "&amp;COUNTIFS($A$6:$A$9999, A352)&amp;")")</f>
        <v>(2 of 2)</v>
      </c>
      <c r="F352" s="5" t="str">
        <f t="shared" si="5"/>
        <v>Triumphant Learning Center (4225) - FY 2022  (2 of 2)</v>
      </c>
    </row>
    <row r="353" spans="1:6" x14ac:dyDescent="0.25">
      <c r="A353" s="4" t="s">
        <v>708</v>
      </c>
      <c r="B353" s="4">
        <v>90859</v>
      </c>
      <c r="C353" s="4" t="s">
        <v>33</v>
      </c>
      <c r="D353" s="4" t="s">
        <v>709</v>
      </c>
      <c r="E353" s="4" t="str">
        <f>IF(D353="", "", "("&amp;COUNTIFS($A$6:A353, A353)&amp;" of "&amp;COUNTIFS($A$6:$A$9999, A353)&amp;")")</f>
        <v>(1 of 1)</v>
      </c>
      <c r="F353" s="5" t="str">
        <f t="shared" si="5"/>
        <v>Trivium Preparatory Academy (90859) - FY 2022  (1 of 1)</v>
      </c>
    </row>
    <row r="354" spans="1:6" x14ac:dyDescent="0.25">
      <c r="A354" s="4" t="s">
        <v>710</v>
      </c>
      <c r="B354" s="4">
        <v>79073</v>
      </c>
      <c r="C354" s="4" t="s">
        <v>711</v>
      </c>
      <c r="D354" s="4" t="s">
        <v>712</v>
      </c>
      <c r="E354" s="4" t="str">
        <f>IF(D354="", "", "("&amp;COUNTIFS($A$6:A354, A354)&amp;" of "&amp;COUNTIFS($A$6:$A$9999, A354)&amp;")")</f>
        <v>(1 of 6)</v>
      </c>
      <c r="F354" s="5" t="str">
        <f t="shared" si="5"/>
        <v>Tucson Country Day School, Inc. (79073) - FY 2022  (1 of 6)</v>
      </c>
    </row>
    <row r="355" spans="1:6" x14ac:dyDescent="0.25">
      <c r="A355" s="4" t="s">
        <v>710</v>
      </c>
      <c r="B355" s="4">
        <v>79073</v>
      </c>
      <c r="C355" s="4" t="s">
        <v>711</v>
      </c>
      <c r="D355" s="4" t="s">
        <v>713</v>
      </c>
      <c r="E355" s="4" t="str">
        <f>IF(D355="", "", "("&amp;COUNTIFS($A$6:A355, A355)&amp;" of "&amp;COUNTIFS($A$6:$A$9999, A355)&amp;")")</f>
        <v>(2 of 6)</v>
      </c>
      <c r="F355" s="5" t="str">
        <f t="shared" si="5"/>
        <v>Tucson Country Day School, Inc. (79073) - FY 2022  (2 of 6)</v>
      </c>
    </row>
    <row r="356" spans="1:6" x14ac:dyDescent="0.25">
      <c r="A356" s="4" t="s">
        <v>710</v>
      </c>
      <c r="B356" s="4">
        <v>79073</v>
      </c>
      <c r="C356" s="4" t="s">
        <v>711</v>
      </c>
      <c r="D356" s="4" t="s">
        <v>714</v>
      </c>
      <c r="E356" s="4" t="str">
        <f>IF(D356="", "", "("&amp;COUNTIFS($A$6:A356, A356)&amp;" of "&amp;COUNTIFS($A$6:$A$9999, A356)&amp;")")</f>
        <v>(3 of 6)</v>
      </c>
      <c r="F356" s="5" t="str">
        <f t="shared" si="5"/>
        <v>Tucson Country Day School, Inc. (79073) - FY 2022  (3 of 6)</v>
      </c>
    </row>
    <row r="357" spans="1:6" x14ac:dyDescent="0.25">
      <c r="A357" s="4" t="s">
        <v>710</v>
      </c>
      <c r="B357" s="4">
        <v>79073</v>
      </c>
      <c r="C357" s="4" t="s">
        <v>711</v>
      </c>
      <c r="D357" s="4" t="s">
        <v>715</v>
      </c>
      <c r="E357" s="4" t="str">
        <f>IF(D357="", "", "("&amp;COUNTIFS($A$6:A357, A357)&amp;" of "&amp;COUNTIFS($A$6:$A$9999, A357)&amp;")")</f>
        <v>(4 of 6)</v>
      </c>
      <c r="F357" s="5" t="str">
        <f t="shared" si="5"/>
        <v>Tucson Country Day School, Inc. (79073) - FY 2022  (4 of 6)</v>
      </c>
    </row>
    <row r="358" spans="1:6" x14ac:dyDescent="0.25">
      <c r="A358" s="4" t="s">
        <v>710</v>
      </c>
      <c r="B358" s="4">
        <v>79073</v>
      </c>
      <c r="C358" s="4" t="s">
        <v>711</v>
      </c>
      <c r="D358" s="4" t="s">
        <v>716</v>
      </c>
      <c r="E358" s="4" t="str">
        <f>IF(D358="", "", "("&amp;COUNTIFS($A$6:A358, A358)&amp;" of "&amp;COUNTIFS($A$6:$A$9999, A358)&amp;")")</f>
        <v>(5 of 6)</v>
      </c>
      <c r="F358" s="5" t="str">
        <f t="shared" si="5"/>
        <v>Tucson Country Day School, Inc. (79073) - FY 2022  (5 of 6)</v>
      </c>
    </row>
    <row r="359" spans="1:6" x14ac:dyDescent="0.25">
      <c r="A359" s="4" t="s">
        <v>710</v>
      </c>
      <c r="B359" s="4">
        <v>79073</v>
      </c>
      <c r="C359" s="4" t="s">
        <v>711</v>
      </c>
      <c r="D359" s="4" t="s">
        <v>717</v>
      </c>
      <c r="E359" s="4" t="str">
        <f>IF(D359="", "", "("&amp;COUNTIFS($A$6:A359, A359)&amp;" of "&amp;COUNTIFS($A$6:$A$9999, A359)&amp;")")</f>
        <v>(6 of 6)</v>
      </c>
      <c r="F359" s="5" t="str">
        <f t="shared" si="5"/>
        <v>Tucson Country Day School, Inc. (79073) - FY 2022  (6 of 6)</v>
      </c>
    </row>
    <row r="360" spans="1:6" x14ac:dyDescent="0.25">
      <c r="A360" s="4" t="s">
        <v>718</v>
      </c>
      <c r="B360" s="4">
        <v>6374</v>
      </c>
      <c r="C360" s="4" t="s">
        <v>719</v>
      </c>
      <c r="D360" s="4" t="s">
        <v>720</v>
      </c>
      <c r="E360" s="4" t="str">
        <f>IF(D360="", "", "("&amp;COUNTIFS($A$6:A360, A360)&amp;" of "&amp;COUNTIFS($A$6:$A$9999, A360)&amp;")")</f>
        <v>(1 of 1)</v>
      </c>
      <c r="F360" s="5" t="str">
        <f t="shared" si="5"/>
        <v>Tucson Preparatory School (6374) - FY 2022  (1 of 1)</v>
      </c>
    </row>
    <row r="361" spans="1:6" x14ac:dyDescent="0.25">
      <c r="A361" s="4" t="s">
        <v>721</v>
      </c>
      <c r="B361" s="4">
        <v>4413</v>
      </c>
      <c r="C361" s="4" t="s">
        <v>722</v>
      </c>
      <c r="D361" s="4" t="s">
        <v>723</v>
      </c>
      <c r="E361" s="4" t="str">
        <f>IF(D361="", "", "("&amp;COUNTIFS($A$6:A361, A361)&amp;" of "&amp;COUNTIFS($A$6:$A$9999, A361)&amp;")")</f>
        <v>(1 of 2)</v>
      </c>
      <c r="F361" s="5" t="str">
        <f t="shared" si="5"/>
        <v>Vail Unified District (4413) - FY 2022  (1 of 2)</v>
      </c>
    </row>
    <row r="362" spans="1:6" x14ac:dyDescent="0.25">
      <c r="A362" s="4" t="s">
        <v>721</v>
      </c>
      <c r="B362" s="4">
        <v>4413</v>
      </c>
      <c r="C362" s="4" t="s">
        <v>722</v>
      </c>
      <c r="D362" s="4" t="s">
        <v>724</v>
      </c>
      <c r="E362" s="4" t="str">
        <f>IF(D362="", "", "("&amp;COUNTIFS($A$6:A362, A362)&amp;" of "&amp;COUNTIFS($A$6:$A$9999, A362)&amp;")")</f>
        <v>(2 of 2)</v>
      </c>
      <c r="F362" s="5" t="str">
        <f t="shared" si="5"/>
        <v>Vail Unified District (4413) - FY 2022  (2 of 2)</v>
      </c>
    </row>
    <row r="363" spans="1:6" x14ac:dyDescent="0.25">
      <c r="A363" s="4" t="s">
        <v>725</v>
      </c>
      <c r="B363" s="4">
        <v>79957</v>
      </c>
      <c r="C363" s="4" t="s">
        <v>726</v>
      </c>
      <c r="D363" s="4" t="s">
        <v>727</v>
      </c>
      <c r="E363" s="4" t="str">
        <f>IF(D363="", "", "("&amp;COUNTIFS($A$6:A363, A363)&amp;" of "&amp;COUNTIFS($A$6:$A$9999, A363)&amp;")")</f>
        <v>(1 of 1)</v>
      </c>
      <c r="F363" s="5" t="str">
        <f t="shared" si="5"/>
        <v>Valley of the Sun Waldorf Education Association, dba Desert Marigold School (79957) - FY 2022  (1 of 1)</v>
      </c>
    </row>
    <row r="364" spans="1:6" x14ac:dyDescent="0.25">
      <c r="A364" s="4" t="s">
        <v>728</v>
      </c>
      <c r="B364" s="4">
        <v>1000291</v>
      </c>
      <c r="C364" s="4" t="s">
        <v>30</v>
      </c>
      <c r="D364" s="4" t="s">
        <v>729</v>
      </c>
      <c r="E364" s="4" t="str">
        <f>IF(D364="", "", "("&amp;COUNTIFS($A$6:A364, A364)&amp;" of "&amp;COUNTIFS($A$6:$A$9999, A364)&amp;")")</f>
        <v>(1 of 2)</v>
      </c>
      <c r="F364" s="5" t="str">
        <f t="shared" si="5"/>
        <v>Valor Preparatory Academy, LLC (1000291) - FY 2022  (1 of 2)</v>
      </c>
    </row>
    <row r="365" spans="1:6" x14ac:dyDescent="0.25">
      <c r="A365" s="4" t="s">
        <v>728</v>
      </c>
      <c r="B365" s="4">
        <v>1000291</v>
      </c>
      <c r="C365" s="4" t="s">
        <v>30</v>
      </c>
      <c r="D365" s="4" t="s">
        <v>730</v>
      </c>
      <c r="E365" s="4" t="str">
        <f>IF(D365="", "", "("&amp;COUNTIFS($A$6:A365, A365)&amp;" of "&amp;COUNTIFS($A$6:$A$9999, A365)&amp;")")</f>
        <v>(2 of 2)</v>
      </c>
      <c r="F365" s="5" t="str">
        <f t="shared" si="5"/>
        <v>Valor Preparatory Academy, LLC (1000291) - FY 2022  (2 of 2)</v>
      </c>
    </row>
    <row r="366" spans="1:6" x14ac:dyDescent="0.25">
      <c r="A366" s="4" t="s">
        <v>731</v>
      </c>
      <c r="B366" s="4">
        <v>90317</v>
      </c>
      <c r="C366" s="4" t="s">
        <v>677</v>
      </c>
      <c r="D366" s="4" t="s">
        <v>732</v>
      </c>
      <c r="E366" s="4" t="str">
        <f>IF(D366="", "", "("&amp;COUNTIFS($A$6:A366, A366)&amp;" of "&amp;COUNTIFS($A$6:$A$9999, A366)&amp;")")</f>
        <v>(1 of 2)</v>
      </c>
      <c r="F366" s="5" t="str">
        <f t="shared" si="5"/>
        <v>Vector School District, Inc. (90317) - FY 2022  (1 of 2)</v>
      </c>
    </row>
    <row r="367" spans="1:6" x14ac:dyDescent="0.25">
      <c r="A367" s="4" t="s">
        <v>731</v>
      </c>
      <c r="B367" s="4">
        <v>90317</v>
      </c>
      <c r="C367" s="4" t="s">
        <v>677</v>
      </c>
      <c r="D367" s="4" t="s">
        <v>733</v>
      </c>
      <c r="E367" s="4" t="str">
        <f>IF(D367="", "", "("&amp;COUNTIFS($A$6:A367, A367)&amp;" of "&amp;COUNTIFS($A$6:$A$9999, A367)&amp;")")</f>
        <v>(2 of 2)</v>
      </c>
      <c r="F367" s="5" t="str">
        <f t="shared" si="5"/>
        <v>Vector School District, Inc. (90317) - FY 2022  (2 of 2)</v>
      </c>
    </row>
    <row r="368" spans="1:6" x14ac:dyDescent="0.25">
      <c r="A368" s="4" t="s">
        <v>734</v>
      </c>
      <c r="B368" s="4">
        <v>80992</v>
      </c>
      <c r="C368" s="4" t="s">
        <v>33</v>
      </c>
      <c r="D368" s="4" t="s">
        <v>735</v>
      </c>
      <c r="E368" s="4" t="str">
        <f>IF(D368="", "", "("&amp;COUNTIFS($A$6:A368, A368)&amp;" of "&amp;COUNTIFS($A$6:$A$9999, A368)&amp;")")</f>
        <v>(1 of 1)</v>
      </c>
      <c r="F368" s="5" t="str">
        <f t="shared" si="5"/>
        <v>Veritas Preparatory Academy (80992) - FY 2022  (1 of 1)</v>
      </c>
    </row>
    <row r="369" spans="1:6" x14ac:dyDescent="0.25">
      <c r="A369" s="4" t="s">
        <v>736</v>
      </c>
      <c r="B369" s="4">
        <v>92985</v>
      </c>
      <c r="C369" s="4" t="s">
        <v>737</v>
      </c>
      <c r="D369" s="4" t="s">
        <v>738</v>
      </c>
      <c r="E369" s="4" t="str">
        <f>IF(D369="", "", "("&amp;COUNTIFS($A$6:A369, A369)&amp;" of "&amp;COUNTIFS($A$6:$A$9999, A369)&amp;")")</f>
        <v>(1 of 2)</v>
      </c>
      <c r="F369" s="5" t="str">
        <f t="shared" si="5"/>
        <v>Victory Collegiate Academy Corporation (92985) - FY 2022  (1 of 2)</v>
      </c>
    </row>
    <row r="370" spans="1:6" x14ac:dyDescent="0.25">
      <c r="A370" s="4" t="s">
        <v>736</v>
      </c>
      <c r="B370" s="4">
        <v>92985</v>
      </c>
      <c r="C370" s="4" t="s">
        <v>737</v>
      </c>
      <c r="D370" s="4" t="s">
        <v>739</v>
      </c>
      <c r="E370" s="4" t="str">
        <f>IF(D370="", "", "("&amp;COUNTIFS($A$6:A370, A370)&amp;" of "&amp;COUNTIFS($A$6:$A$9999, A370)&amp;")")</f>
        <v>(2 of 2)</v>
      </c>
      <c r="F370" s="5" t="str">
        <f t="shared" si="5"/>
        <v>Victory Collegiate Academy Corporation (92985) - FY 2022  (2 of 2)</v>
      </c>
    </row>
    <row r="371" spans="1:6" x14ac:dyDescent="0.25">
      <c r="A371" s="4" t="s">
        <v>740</v>
      </c>
      <c r="B371" s="4">
        <v>4339</v>
      </c>
      <c r="C371" s="4" t="s">
        <v>741</v>
      </c>
      <c r="D371" s="4" t="s">
        <v>742</v>
      </c>
      <c r="E371" s="4" t="str">
        <f>IF(D371="", "", "("&amp;COUNTIFS($A$6:A371, A371)&amp;" of "&amp;COUNTIFS($A$6:$A$9999, A371)&amp;")")</f>
        <v>(1 of 1)</v>
      </c>
      <c r="F371" s="5" t="str">
        <f t="shared" si="5"/>
        <v>Villa Montessori Charter School (4339) - FY 2022  (1 of 1)</v>
      </c>
    </row>
    <row r="372" spans="1:6" x14ac:dyDescent="0.25">
      <c r="A372" s="4" t="s">
        <v>743</v>
      </c>
      <c r="B372" s="4">
        <v>79907</v>
      </c>
      <c r="C372" s="4" t="s">
        <v>93</v>
      </c>
      <c r="D372" s="4" t="s">
        <v>744</v>
      </c>
      <c r="E372" s="4" t="str">
        <f>IF(D372="", "", "("&amp;COUNTIFS($A$6:A372, A372)&amp;" of "&amp;COUNTIFS($A$6:$A$9999, A372)&amp;")")</f>
        <v>(1 of 1)</v>
      </c>
      <c r="F372" s="5" t="str">
        <f t="shared" si="5"/>
        <v>Vista Charter School (79907) - FY 2022  (1 of 1)</v>
      </c>
    </row>
    <row r="373" spans="1:6" x14ac:dyDescent="0.25">
      <c r="A373" s="4" t="s">
        <v>745</v>
      </c>
      <c r="B373" s="4">
        <v>4236</v>
      </c>
      <c r="C373" s="4" t="s">
        <v>746</v>
      </c>
      <c r="D373" s="4" t="s">
        <v>747</v>
      </c>
      <c r="E373" s="4" t="str">
        <f>IF(D373="", "", "("&amp;COUNTIFS($A$6:A373, A373)&amp;" of "&amp;COUNTIFS($A$6:$A$9999, A373)&amp;")")</f>
        <v>(1 of 2)</v>
      </c>
      <c r="F373" s="5" t="str">
        <f t="shared" si="5"/>
        <v>Wickenburg Unified District (4236) - FY 2022  (1 of 2)</v>
      </c>
    </row>
    <row r="374" spans="1:6" x14ac:dyDescent="0.25">
      <c r="A374" s="4" t="s">
        <v>745</v>
      </c>
      <c r="B374" s="4">
        <v>4236</v>
      </c>
      <c r="C374" s="4" t="s">
        <v>746</v>
      </c>
      <c r="D374" s="4" t="s">
        <v>748</v>
      </c>
      <c r="E374" s="4" t="str">
        <f>IF(D374="", "", "("&amp;COUNTIFS($A$6:A374, A374)&amp;" of "&amp;COUNTIFS($A$6:$A$9999, A374)&amp;")")</f>
        <v>(2 of 2)</v>
      </c>
      <c r="F374" s="5" t="str">
        <f t="shared" si="5"/>
        <v>Wickenburg Unified District (4236) - FY 2022  (2 of 2)</v>
      </c>
    </row>
    <row r="375" spans="1:6" x14ac:dyDescent="0.25">
      <c r="A375" s="4" t="s">
        <v>749</v>
      </c>
      <c r="B375" s="4">
        <v>4261</v>
      </c>
      <c r="C375" s="4" t="s">
        <v>750</v>
      </c>
      <c r="D375" s="4" t="s">
        <v>751</v>
      </c>
      <c r="E375" s="4" t="str">
        <f>IF(D375="", "", "("&amp;COUNTIFS($A$6:A375, A375)&amp;" of "&amp;COUNTIFS($A$6:$A$9999, A375)&amp;")")</f>
        <v>(1 of 1)</v>
      </c>
      <c r="F375" s="5" t="str">
        <f t="shared" si="5"/>
        <v>Wilson Elementary District (4261) - FY 2022  (1 of 1)</v>
      </c>
    </row>
    <row r="376" spans="1:6" x14ac:dyDescent="0.25">
      <c r="A376" s="4" t="s">
        <v>752</v>
      </c>
      <c r="B376" s="4">
        <v>4387</v>
      </c>
      <c r="C376" s="4" t="s">
        <v>753</v>
      </c>
      <c r="D376" s="4" t="s">
        <v>754</v>
      </c>
      <c r="E376" s="4" t="str">
        <f>IF(D376="", "", "("&amp;COUNTIFS($A$6:A376, A376)&amp;" of "&amp;COUNTIFS($A$6:$A$9999, A376)&amp;")")</f>
        <v>(1 of 2)</v>
      </c>
      <c r="F376" s="5" t="str">
        <f t="shared" si="5"/>
        <v>Winslow Unified District (4387) - FY 2022  (1 of 2)</v>
      </c>
    </row>
    <row r="377" spans="1:6" x14ac:dyDescent="0.25">
      <c r="A377" s="4" t="s">
        <v>752</v>
      </c>
      <c r="B377" s="4">
        <v>4387</v>
      </c>
      <c r="C377" s="4" t="s">
        <v>753</v>
      </c>
      <c r="D377" s="4" t="s">
        <v>755</v>
      </c>
      <c r="E377" s="4" t="str">
        <f>IF(D377="", "", "("&amp;COUNTIFS($A$6:A377, A377)&amp;" of "&amp;COUNTIFS($A$6:$A$9999, A377)&amp;")")</f>
        <v>(2 of 2)</v>
      </c>
      <c r="F377" s="5" t="str">
        <f t="shared" si="5"/>
        <v>Winslow Unified District (4387) - FY 2022  (2 of 2)</v>
      </c>
    </row>
    <row r="378" spans="1:6" x14ac:dyDescent="0.25">
      <c r="A378" s="4" t="s">
        <v>756</v>
      </c>
      <c r="B378" s="4">
        <v>4485</v>
      </c>
      <c r="C378" s="4" t="s">
        <v>757</v>
      </c>
      <c r="D378" s="4" t="s">
        <v>758</v>
      </c>
      <c r="E378" s="4" t="str">
        <f>IF(D378="", "", "("&amp;COUNTIFS($A$6:A378, A378)&amp;" of "&amp;COUNTIFS($A$6:$A$9999, A378)&amp;")")</f>
        <v>(1 of 2)</v>
      </c>
      <c r="F378" s="5" t="str">
        <f t="shared" si="5"/>
        <v>Yarnell Elementary District (4485) - FY 2022  (1 of 2)</v>
      </c>
    </row>
    <row r="379" spans="1:6" x14ac:dyDescent="0.25">
      <c r="A379" s="4" t="s">
        <v>756</v>
      </c>
      <c r="B379" s="4">
        <v>4485</v>
      </c>
      <c r="C379" s="4" t="s">
        <v>757</v>
      </c>
      <c r="D379" s="4" t="s">
        <v>759</v>
      </c>
      <c r="E379" s="4" t="str">
        <f>IF(D379="", "", "("&amp;COUNTIFS($A$6:A379, A379)&amp;" of "&amp;COUNTIFS($A$6:$A$9999, A379)&amp;")")</f>
        <v>(2 of 2)</v>
      </c>
      <c r="F379" s="5" t="str">
        <f t="shared" si="5"/>
        <v>Yarnell Elementary District (4485) - FY 2022  (2 of 2)</v>
      </c>
    </row>
    <row r="380" spans="1:6" x14ac:dyDescent="0.25">
      <c r="A380" s="4" t="s">
        <v>760</v>
      </c>
      <c r="B380" s="4">
        <v>4385</v>
      </c>
      <c r="C380" s="4" t="s">
        <v>761</v>
      </c>
      <c r="D380" s="4" t="s">
        <v>762</v>
      </c>
      <c r="E380" s="4" t="str">
        <f>IF(D380="", "", "("&amp;COUNTIFS($A$6:A380, A380)&amp;" of "&amp;COUNTIFS($A$6:$A$9999, A380)&amp;")")</f>
        <v>(1 of 1)</v>
      </c>
      <c r="F380" s="5" t="str">
        <f t="shared" si="5"/>
        <v>Young Scholars Academy Charter School Corp. (4385) - FY 2022  (1 of 1)</v>
      </c>
    </row>
    <row r="381" spans="1:6" x14ac:dyDescent="0.25">
      <c r="A381" s="4" t="s">
        <v>763</v>
      </c>
      <c r="B381" s="4">
        <v>4507</v>
      </c>
      <c r="C381" s="4" t="s">
        <v>764</v>
      </c>
      <c r="D381" s="4" t="s">
        <v>765</v>
      </c>
      <c r="E381" s="4" t="str">
        <f>IF(D381="", "", "("&amp;COUNTIFS($A$6:A381, A381)&amp;" of "&amp;COUNTIFS($A$6:$A$9999, A381)&amp;")")</f>
        <v>(1 of 3)</v>
      </c>
      <c r="F381" s="5" t="str">
        <f t="shared" si="5"/>
        <v>Yuma Union High School District (4507) - FY 2022  (1 of 3)</v>
      </c>
    </row>
    <row r="382" spans="1:6" x14ac:dyDescent="0.25">
      <c r="A382" s="4" t="s">
        <v>763</v>
      </c>
      <c r="B382" s="4">
        <v>4507</v>
      </c>
      <c r="C382" s="4" t="s">
        <v>764</v>
      </c>
      <c r="D382" s="4" t="s">
        <v>766</v>
      </c>
      <c r="E382" s="4" t="str">
        <f>IF(D382="", "", "("&amp;COUNTIFS($A$6:A382, A382)&amp;" of "&amp;COUNTIFS($A$6:$A$9999, A382)&amp;")")</f>
        <v>(2 of 3)</v>
      </c>
      <c r="F382" s="5" t="str">
        <f t="shared" si="5"/>
        <v>Yuma Union High School District (4507) - FY 2022  (2 of 3)</v>
      </c>
    </row>
    <row r="383" spans="1:6" x14ac:dyDescent="0.25">
      <c r="A383" s="4" t="s">
        <v>763</v>
      </c>
      <c r="B383" s="4">
        <v>4507</v>
      </c>
      <c r="C383" s="4" t="s">
        <v>764</v>
      </c>
      <c r="D383" s="4" t="s">
        <v>767</v>
      </c>
      <c r="E383" s="4" t="str">
        <f>IF(D383="", "", "("&amp;COUNTIFS($A$6:A383, A383)&amp;" of "&amp;COUNTIFS($A$6:$A$9999, A383)&amp;")")</f>
        <v>(3 of 3)</v>
      </c>
      <c r="F383" s="5" t="str">
        <f t="shared" si="5"/>
        <v>Yuma Union High School District (4507) - FY 2022  (3 of 3)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Martin, Charlie</cp:lastModifiedBy>
  <dcterms:created xsi:type="dcterms:W3CDTF">2023-02-23T23:50:34Z</dcterms:created>
  <dcterms:modified xsi:type="dcterms:W3CDTF">2023-02-23T23:56:50Z</dcterms:modified>
</cp:coreProperties>
</file>