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I:\CTE\FISMIS\2022 Funds\FY22 CTED\FY22 CTED Annual Report\FINAL FOLDERS ONLY\FOLDER ONE- ADM Student Count &amp; Cost Spreadsheets\2020-2021 Cost Reporting Summaries by CTED\"/>
    </mc:Choice>
  </mc:AlternateContent>
  <xr:revisionPtr revIDLastSave="0" documentId="8_{B86A9E42-F34F-4099-8D8C-10DB05D5B44D}" xr6:coauthVersionLast="47" xr6:coauthVersionMax="47" xr10:uidLastSave="{00000000-0000-0000-0000-000000000000}"/>
  <bookViews>
    <workbookView xWindow="0" yWindow="105" windowWidth="20490" windowHeight="10605" firstSheet="3" activeTab="3" xr2:uid="{00000000-000D-0000-FFFF-FFFF00000000}"/>
  </bookViews>
  <sheets>
    <sheet name="INSTRUCTIONS" sheetId="35" r:id="rId1"/>
    <sheet name="Comments&amp;Additional Info" sheetId="58" r:id="rId2"/>
    <sheet name="Central" sheetId="1" r:id="rId3"/>
    <sheet name="Leased Central" sheetId="10" r:id="rId4"/>
    <sheet name=" Member District 1" sheetId="8" r:id="rId5"/>
    <sheet name=" Member District 2" sheetId="59" r:id="rId6"/>
    <sheet name=" Member District 3" sheetId="60" r:id="rId7"/>
    <sheet name=" Member District 4" sheetId="70" r:id="rId8"/>
    <sheet name=" Member District 5" sheetId="71" r:id="rId9"/>
    <sheet name=" Member District 6" sheetId="72" r:id="rId10"/>
    <sheet name=" Member District 7" sheetId="73" r:id="rId11"/>
    <sheet name=" Member District 8" sheetId="74" r:id="rId12"/>
    <sheet name=" Member District 9" sheetId="75" r:id="rId13"/>
    <sheet name=" Member District 10" sheetId="76" r:id="rId14"/>
    <sheet name=" Member District 11" sheetId="77" r:id="rId15"/>
    <sheet name=" Member District 12" sheetId="78" r:id="rId16"/>
  </sheets>
  <externalReferences>
    <externalReference r:id="rId17"/>
    <externalReference r:id="rId18"/>
  </externalReferences>
  <definedNames>
    <definedName name="_xlnm.Print_Area" localSheetId="4">' Member District 1'!$A$1:$K$100</definedName>
    <definedName name="_xlnm.Print_Area" localSheetId="13">' Member District 10'!$A$1:$K$100</definedName>
    <definedName name="_xlnm.Print_Area" localSheetId="14">' Member District 11'!$A$1:$K$100</definedName>
    <definedName name="_xlnm.Print_Area" localSheetId="15">' Member District 12'!$A$1:$K$100</definedName>
    <definedName name="_xlnm.Print_Area" localSheetId="5">' Member District 2'!$A$1:$K$100</definedName>
    <definedName name="_xlnm.Print_Area" localSheetId="6">' Member District 3'!$A$1:$K$100</definedName>
    <definedName name="_xlnm.Print_Area" localSheetId="7">' Member District 4'!$A$1:$K$100</definedName>
    <definedName name="_xlnm.Print_Area" localSheetId="8">' Member District 5'!$A$1:$K$100</definedName>
    <definedName name="_xlnm.Print_Area" localSheetId="9">' Member District 6'!$A$1:$K$100</definedName>
    <definedName name="_xlnm.Print_Area" localSheetId="10">' Member District 7'!$A$1:$K$100</definedName>
    <definedName name="_xlnm.Print_Area" localSheetId="11">' Member District 8'!$A$1:$K$100</definedName>
    <definedName name="_xlnm.Print_Area" localSheetId="12">' Member District 9'!$A$1:$K$100</definedName>
    <definedName name="_xlnm.Print_Area" localSheetId="2">Central!$A$1:$K$100</definedName>
    <definedName name="_xlnm.Print_Area" localSheetId="0">INSTRUCTIONS!$A$1:$C$14</definedName>
    <definedName name="_xlnm.Print_Area" localSheetId="3">'Leased Central'!$A$1:$K$100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94" i="59" l="1"/>
  <c r="J94" i="59"/>
  <c r="I94" i="59"/>
  <c r="H94" i="59"/>
  <c r="G94" i="59"/>
  <c r="F94" i="59"/>
  <c r="E94" i="59"/>
  <c r="K93" i="59"/>
  <c r="J93" i="59"/>
  <c r="I93" i="59"/>
  <c r="H93" i="59"/>
  <c r="G93" i="59"/>
  <c r="F93" i="59"/>
  <c r="E93" i="59"/>
  <c r="K92" i="59"/>
  <c r="J92" i="59"/>
  <c r="I92" i="59"/>
  <c r="H92" i="59"/>
  <c r="G92" i="59"/>
  <c r="F92" i="59"/>
  <c r="E92" i="59"/>
  <c r="K91" i="59"/>
  <c r="J91" i="59"/>
  <c r="I91" i="59"/>
  <c r="H91" i="59"/>
  <c r="G91" i="59"/>
  <c r="F91" i="59"/>
  <c r="E91" i="59"/>
  <c r="K90" i="59"/>
  <c r="J90" i="59"/>
  <c r="I90" i="59"/>
  <c r="H90" i="59"/>
  <c r="G90" i="59"/>
  <c r="F90" i="59"/>
  <c r="E90" i="59"/>
  <c r="K89" i="59"/>
  <c r="J89" i="59"/>
  <c r="I89" i="59"/>
  <c r="H89" i="59"/>
  <c r="G89" i="59"/>
  <c r="F89" i="59"/>
  <c r="E89" i="59"/>
  <c r="K88" i="59"/>
  <c r="J88" i="59"/>
  <c r="I88" i="59"/>
  <c r="H88" i="59"/>
  <c r="G88" i="59"/>
  <c r="F88" i="59"/>
  <c r="E88" i="59"/>
  <c r="K87" i="59"/>
  <c r="J87" i="59"/>
  <c r="I87" i="59"/>
  <c r="H87" i="59"/>
  <c r="G87" i="59"/>
  <c r="F87" i="59"/>
  <c r="E87" i="59"/>
  <c r="K86" i="59"/>
  <c r="J86" i="59"/>
  <c r="I86" i="59"/>
  <c r="H86" i="59"/>
  <c r="G86" i="59"/>
  <c r="F86" i="59"/>
  <c r="E86" i="59"/>
  <c r="K85" i="59"/>
  <c r="J85" i="59"/>
  <c r="I85" i="59"/>
  <c r="H85" i="59"/>
  <c r="G85" i="59"/>
  <c r="F85" i="59"/>
  <c r="E85" i="59"/>
  <c r="K84" i="59"/>
  <c r="J84" i="59"/>
  <c r="I84" i="59"/>
  <c r="H84" i="59"/>
  <c r="G84" i="59"/>
  <c r="F84" i="59"/>
  <c r="E84" i="59"/>
  <c r="K83" i="59"/>
  <c r="J83" i="59"/>
  <c r="I83" i="59"/>
  <c r="H83" i="59"/>
  <c r="G83" i="59"/>
  <c r="F83" i="59"/>
  <c r="E83" i="59"/>
  <c r="K82" i="59"/>
  <c r="J82" i="59"/>
  <c r="I82" i="59"/>
  <c r="H82" i="59"/>
  <c r="G82" i="59"/>
  <c r="F82" i="59"/>
  <c r="E82" i="59"/>
  <c r="K81" i="59"/>
  <c r="J81" i="59"/>
  <c r="I81" i="59"/>
  <c r="H81" i="59"/>
  <c r="G81" i="59"/>
  <c r="F81" i="59"/>
  <c r="E81" i="59"/>
  <c r="K80" i="59"/>
  <c r="J80" i="59"/>
  <c r="I80" i="59"/>
  <c r="H80" i="59"/>
  <c r="G80" i="59"/>
  <c r="F80" i="59"/>
  <c r="E80" i="59"/>
  <c r="K79" i="59"/>
  <c r="J79" i="59"/>
  <c r="I79" i="59"/>
  <c r="H79" i="59"/>
  <c r="G79" i="59"/>
  <c r="F79" i="59"/>
  <c r="E79" i="59"/>
  <c r="K78" i="59"/>
  <c r="J78" i="59"/>
  <c r="I78" i="59"/>
  <c r="H78" i="59"/>
  <c r="G78" i="59"/>
  <c r="F78" i="59"/>
  <c r="E78" i="59"/>
  <c r="K77" i="59"/>
  <c r="J77" i="59"/>
  <c r="I77" i="59"/>
  <c r="H77" i="59"/>
  <c r="G77" i="59"/>
  <c r="F77" i="59"/>
  <c r="E77" i="59"/>
  <c r="K76" i="59"/>
  <c r="J76" i="59"/>
  <c r="I76" i="59"/>
  <c r="H76" i="59"/>
  <c r="G76" i="59"/>
  <c r="F76" i="59"/>
  <c r="E76" i="59"/>
  <c r="K75" i="59"/>
  <c r="J75" i="59"/>
  <c r="I75" i="59"/>
  <c r="H75" i="59"/>
  <c r="G75" i="59"/>
  <c r="F75" i="59"/>
  <c r="E75" i="59"/>
  <c r="K74" i="59"/>
  <c r="J74" i="59"/>
  <c r="I74" i="59"/>
  <c r="H74" i="59"/>
  <c r="G74" i="59"/>
  <c r="F74" i="59"/>
  <c r="E74" i="59"/>
  <c r="K73" i="59"/>
  <c r="J73" i="59"/>
  <c r="I73" i="59"/>
  <c r="H73" i="59"/>
  <c r="G73" i="59"/>
  <c r="F73" i="59"/>
  <c r="E73" i="59"/>
  <c r="K72" i="59"/>
  <c r="J72" i="59"/>
  <c r="I72" i="59"/>
  <c r="H72" i="59"/>
  <c r="G72" i="59"/>
  <c r="F72" i="59"/>
  <c r="E72" i="59"/>
  <c r="K71" i="59"/>
  <c r="J71" i="59"/>
  <c r="I71" i="59"/>
  <c r="H71" i="59"/>
  <c r="G71" i="59"/>
  <c r="F71" i="59"/>
  <c r="E71" i="59"/>
  <c r="K70" i="59"/>
  <c r="J70" i="59"/>
  <c r="I70" i="59"/>
  <c r="H70" i="59"/>
  <c r="G70" i="59"/>
  <c r="F70" i="59"/>
  <c r="E70" i="59"/>
  <c r="K69" i="59"/>
  <c r="J69" i="59"/>
  <c r="I69" i="59"/>
  <c r="H69" i="59"/>
  <c r="G69" i="59"/>
  <c r="F69" i="59"/>
  <c r="E69" i="59"/>
  <c r="K68" i="59"/>
  <c r="J68" i="59"/>
  <c r="I68" i="59"/>
  <c r="H68" i="59"/>
  <c r="G68" i="59"/>
  <c r="F68" i="59"/>
  <c r="E68" i="59"/>
  <c r="K67" i="59"/>
  <c r="J67" i="59"/>
  <c r="I67" i="59"/>
  <c r="H67" i="59"/>
  <c r="G67" i="59"/>
  <c r="F67" i="59"/>
  <c r="E67" i="59"/>
  <c r="K66" i="59"/>
  <c r="J66" i="59"/>
  <c r="I66" i="59"/>
  <c r="H66" i="59"/>
  <c r="G66" i="59"/>
  <c r="F66" i="59"/>
  <c r="E66" i="59"/>
  <c r="K65" i="59"/>
  <c r="J65" i="59"/>
  <c r="I65" i="59"/>
  <c r="H65" i="59"/>
  <c r="G65" i="59"/>
  <c r="F65" i="59"/>
  <c r="E65" i="59"/>
  <c r="K64" i="59"/>
  <c r="J64" i="59"/>
  <c r="I64" i="59"/>
  <c r="H64" i="59"/>
  <c r="G64" i="59"/>
  <c r="F64" i="59"/>
  <c r="E64" i="59"/>
  <c r="K63" i="59"/>
  <c r="J63" i="59"/>
  <c r="I63" i="59"/>
  <c r="H63" i="59"/>
  <c r="G63" i="59"/>
  <c r="F63" i="59"/>
  <c r="E63" i="59"/>
  <c r="K62" i="59"/>
  <c r="J62" i="59"/>
  <c r="I62" i="59"/>
  <c r="H62" i="59"/>
  <c r="G62" i="59"/>
  <c r="F62" i="59"/>
  <c r="E62" i="59"/>
  <c r="K61" i="59"/>
  <c r="J61" i="59"/>
  <c r="I61" i="59"/>
  <c r="H61" i="59"/>
  <c r="G61" i="59"/>
  <c r="F61" i="59"/>
  <c r="E61" i="59"/>
  <c r="K60" i="59"/>
  <c r="J60" i="59"/>
  <c r="I60" i="59"/>
  <c r="H60" i="59"/>
  <c r="G60" i="59"/>
  <c r="F60" i="59"/>
  <c r="E60" i="59"/>
  <c r="K59" i="59"/>
  <c r="J59" i="59"/>
  <c r="I59" i="59"/>
  <c r="H59" i="59"/>
  <c r="G59" i="59"/>
  <c r="F59" i="59"/>
  <c r="E59" i="59"/>
  <c r="K58" i="59"/>
  <c r="J58" i="59"/>
  <c r="I58" i="59"/>
  <c r="H58" i="59"/>
  <c r="G58" i="59"/>
  <c r="F58" i="59"/>
  <c r="E58" i="59"/>
  <c r="K57" i="59"/>
  <c r="J57" i="59"/>
  <c r="I57" i="59"/>
  <c r="H57" i="59"/>
  <c r="G57" i="59"/>
  <c r="F57" i="59"/>
  <c r="E57" i="59"/>
  <c r="K56" i="59"/>
  <c r="J56" i="59"/>
  <c r="I56" i="59"/>
  <c r="H56" i="59"/>
  <c r="G56" i="59"/>
  <c r="F56" i="59"/>
  <c r="E56" i="59"/>
  <c r="K55" i="59"/>
  <c r="J55" i="59"/>
  <c r="I55" i="59"/>
  <c r="H55" i="59"/>
  <c r="G55" i="59"/>
  <c r="F55" i="59"/>
  <c r="E55" i="59"/>
  <c r="K54" i="59"/>
  <c r="J54" i="59"/>
  <c r="I54" i="59"/>
  <c r="H54" i="59"/>
  <c r="G54" i="59"/>
  <c r="F54" i="59"/>
  <c r="E54" i="59"/>
  <c r="K53" i="59"/>
  <c r="J53" i="59"/>
  <c r="I53" i="59"/>
  <c r="H53" i="59"/>
  <c r="G53" i="59"/>
  <c r="F53" i="59"/>
  <c r="E53" i="59"/>
  <c r="K52" i="59"/>
  <c r="J52" i="59"/>
  <c r="I52" i="59"/>
  <c r="H52" i="59"/>
  <c r="G52" i="59"/>
  <c r="F52" i="59"/>
  <c r="E52" i="59"/>
  <c r="K51" i="59"/>
  <c r="J51" i="59"/>
  <c r="I51" i="59"/>
  <c r="H51" i="59"/>
  <c r="G51" i="59"/>
  <c r="F51" i="59"/>
  <c r="E51" i="59"/>
  <c r="K50" i="59"/>
  <c r="J50" i="59"/>
  <c r="I50" i="59"/>
  <c r="H50" i="59"/>
  <c r="G50" i="59"/>
  <c r="F50" i="59"/>
  <c r="E50" i="59"/>
  <c r="K49" i="59"/>
  <c r="J49" i="59"/>
  <c r="I49" i="59"/>
  <c r="H49" i="59"/>
  <c r="G49" i="59"/>
  <c r="F49" i="59"/>
  <c r="E49" i="59"/>
  <c r="K48" i="59"/>
  <c r="J48" i="59"/>
  <c r="I48" i="59"/>
  <c r="H48" i="59"/>
  <c r="G48" i="59"/>
  <c r="F48" i="59"/>
  <c r="E48" i="59"/>
  <c r="K47" i="59"/>
  <c r="J47" i="59"/>
  <c r="I47" i="59"/>
  <c r="H47" i="59"/>
  <c r="G47" i="59"/>
  <c r="F47" i="59"/>
  <c r="E47" i="59"/>
  <c r="K46" i="59"/>
  <c r="J46" i="59"/>
  <c r="I46" i="59"/>
  <c r="H46" i="59"/>
  <c r="G46" i="59"/>
  <c r="F46" i="59"/>
  <c r="E46" i="59"/>
  <c r="K45" i="59"/>
  <c r="J45" i="59"/>
  <c r="I45" i="59"/>
  <c r="H45" i="59"/>
  <c r="G45" i="59"/>
  <c r="F45" i="59"/>
  <c r="E45" i="59"/>
  <c r="K44" i="59"/>
  <c r="J44" i="59"/>
  <c r="I44" i="59"/>
  <c r="H44" i="59"/>
  <c r="G44" i="59"/>
  <c r="F44" i="59"/>
  <c r="E44" i="59"/>
  <c r="K43" i="59"/>
  <c r="J43" i="59"/>
  <c r="I43" i="59"/>
  <c r="H43" i="59"/>
  <c r="G43" i="59"/>
  <c r="F43" i="59"/>
  <c r="E43" i="59"/>
  <c r="K42" i="59"/>
  <c r="J42" i="59"/>
  <c r="I42" i="59"/>
  <c r="H42" i="59"/>
  <c r="G42" i="59"/>
  <c r="F42" i="59"/>
  <c r="E42" i="59"/>
  <c r="K41" i="59"/>
  <c r="J41" i="59"/>
  <c r="I41" i="59"/>
  <c r="H41" i="59"/>
  <c r="G41" i="59"/>
  <c r="F41" i="59"/>
  <c r="E41" i="59"/>
  <c r="K40" i="59"/>
  <c r="J40" i="59"/>
  <c r="I40" i="59"/>
  <c r="H40" i="59"/>
  <c r="G40" i="59"/>
  <c r="F40" i="59"/>
  <c r="E40" i="59"/>
  <c r="K39" i="59"/>
  <c r="J39" i="59"/>
  <c r="I39" i="59"/>
  <c r="H39" i="59"/>
  <c r="G39" i="59"/>
  <c r="F39" i="59"/>
  <c r="E39" i="59"/>
  <c r="K38" i="59"/>
  <c r="J38" i="59"/>
  <c r="I38" i="59"/>
  <c r="H38" i="59"/>
  <c r="G38" i="59"/>
  <c r="F38" i="59"/>
  <c r="E38" i="59"/>
  <c r="K37" i="59"/>
  <c r="J37" i="59"/>
  <c r="I37" i="59"/>
  <c r="H37" i="59"/>
  <c r="G37" i="59"/>
  <c r="F37" i="59"/>
  <c r="E37" i="59"/>
  <c r="K36" i="59"/>
  <c r="J36" i="59"/>
  <c r="I36" i="59"/>
  <c r="H36" i="59"/>
  <c r="G36" i="59"/>
  <c r="F36" i="59"/>
  <c r="E36" i="59"/>
  <c r="K35" i="59"/>
  <c r="J35" i="59"/>
  <c r="I35" i="59"/>
  <c r="H35" i="59"/>
  <c r="G35" i="59"/>
  <c r="F35" i="59"/>
  <c r="E35" i="59"/>
  <c r="K34" i="59"/>
  <c r="J34" i="59"/>
  <c r="I34" i="59"/>
  <c r="H34" i="59"/>
  <c r="G34" i="59"/>
  <c r="F34" i="59"/>
  <c r="E34" i="59"/>
  <c r="K33" i="59"/>
  <c r="J33" i="59"/>
  <c r="I33" i="59"/>
  <c r="H33" i="59"/>
  <c r="G33" i="59"/>
  <c r="F33" i="59"/>
  <c r="E33" i="59"/>
  <c r="K32" i="59"/>
  <c r="J32" i="59"/>
  <c r="I32" i="59"/>
  <c r="H32" i="59"/>
  <c r="G32" i="59"/>
  <c r="F32" i="59"/>
  <c r="E32" i="59"/>
  <c r="K31" i="59"/>
  <c r="J31" i="59"/>
  <c r="I31" i="59"/>
  <c r="H31" i="59"/>
  <c r="G31" i="59"/>
  <c r="F31" i="59"/>
  <c r="E31" i="59"/>
  <c r="K30" i="59"/>
  <c r="J30" i="59"/>
  <c r="I30" i="59"/>
  <c r="H30" i="59"/>
  <c r="G30" i="59"/>
  <c r="F30" i="59"/>
  <c r="E30" i="59"/>
  <c r="K29" i="59"/>
  <c r="J29" i="59"/>
  <c r="I29" i="59"/>
  <c r="H29" i="59"/>
  <c r="G29" i="59"/>
  <c r="F29" i="59"/>
  <c r="E29" i="59"/>
  <c r="K28" i="59"/>
  <c r="J28" i="59"/>
  <c r="I28" i="59"/>
  <c r="H28" i="59"/>
  <c r="G28" i="59"/>
  <c r="F28" i="59"/>
  <c r="E28" i="59"/>
  <c r="K27" i="59"/>
  <c r="J27" i="59"/>
  <c r="I27" i="59"/>
  <c r="H27" i="59"/>
  <c r="G27" i="59"/>
  <c r="F27" i="59"/>
  <c r="E27" i="59"/>
  <c r="K26" i="59"/>
  <c r="J26" i="59"/>
  <c r="I26" i="59"/>
  <c r="H26" i="59"/>
  <c r="G26" i="59"/>
  <c r="F26" i="59"/>
  <c r="E26" i="59"/>
  <c r="K25" i="59"/>
  <c r="J25" i="59"/>
  <c r="I25" i="59"/>
  <c r="H25" i="59"/>
  <c r="G25" i="59"/>
  <c r="F25" i="59"/>
  <c r="E25" i="59"/>
  <c r="K24" i="59"/>
  <c r="J24" i="59"/>
  <c r="I24" i="59"/>
  <c r="H24" i="59"/>
  <c r="G24" i="59"/>
  <c r="F24" i="59"/>
  <c r="E24" i="59"/>
  <c r="K23" i="59"/>
  <c r="J23" i="59"/>
  <c r="I23" i="59"/>
  <c r="H23" i="59"/>
  <c r="G23" i="59"/>
  <c r="F23" i="59"/>
  <c r="E23" i="59"/>
  <c r="K22" i="59"/>
  <c r="J22" i="59"/>
  <c r="I22" i="59"/>
  <c r="H22" i="59"/>
  <c r="G22" i="59"/>
  <c r="F22" i="59"/>
  <c r="E22" i="59"/>
  <c r="K21" i="59"/>
  <c r="J21" i="59"/>
  <c r="I21" i="59"/>
  <c r="H21" i="59"/>
  <c r="G21" i="59"/>
  <c r="F21" i="59"/>
  <c r="E21" i="59"/>
  <c r="K20" i="59"/>
  <c r="J20" i="59"/>
  <c r="I20" i="59"/>
  <c r="H20" i="59"/>
  <c r="G20" i="59"/>
  <c r="F20" i="59"/>
  <c r="E20" i="59"/>
  <c r="K19" i="59"/>
  <c r="J19" i="59"/>
  <c r="I19" i="59"/>
  <c r="H19" i="59"/>
  <c r="G19" i="59"/>
  <c r="F19" i="59"/>
  <c r="E19" i="59"/>
  <c r="K18" i="59"/>
  <c r="J18" i="59"/>
  <c r="I18" i="59"/>
  <c r="H18" i="59"/>
  <c r="G18" i="59"/>
  <c r="F18" i="59"/>
  <c r="E18" i="59"/>
  <c r="K17" i="59"/>
  <c r="J17" i="59"/>
  <c r="I17" i="59"/>
  <c r="H17" i="59"/>
  <c r="G17" i="59"/>
  <c r="F17" i="59"/>
  <c r="E17" i="59"/>
  <c r="K94" i="8" l="1"/>
  <c r="J94" i="8"/>
  <c r="I94" i="8"/>
  <c r="H94" i="8"/>
  <c r="G94" i="8"/>
  <c r="F94" i="8"/>
  <c r="E94" i="8"/>
  <c r="K93" i="8"/>
  <c r="J93" i="8"/>
  <c r="I93" i="8"/>
  <c r="H93" i="8"/>
  <c r="G93" i="8"/>
  <c r="F93" i="8"/>
  <c r="E93" i="8"/>
  <c r="K92" i="8"/>
  <c r="J92" i="8"/>
  <c r="I92" i="8"/>
  <c r="H92" i="8"/>
  <c r="G92" i="8"/>
  <c r="F92" i="8"/>
  <c r="E92" i="8"/>
  <c r="K91" i="8"/>
  <c r="J91" i="8"/>
  <c r="I91" i="8"/>
  <c r="H91" i="8"/>
  <c r="G91" i="8"/>
  <c r="F91" i="8"/>
  <c r="E91" i="8"/>
  <c r="K90" i="8"/>
  <c r="J90" i="8"/>
  <c r="I90" i="8"/>
  <c r="H90" i="8"/>
  <c r="G90" i="8"/>
  <c r="F90" i="8"/>
  <c r="E90" i="8"/>
  <c r="K89" i="8"/>
  <c r="J89" i="8"/>
  <c r="I89" i="8"/>
  <c r="H89" i="8"/>
  <c r="G89" i="8"/>
  <c r="F89" i="8"/>
  <c r="E89" i="8"/>
  <c r="K88" i="8"/>
  <c r="J88" i="8"/>
  <c r="I88" i="8"/>
  <c r="H88" i="8"/>
  <c r="G88" i="8"/>
  <c r="F88" i="8"/>
  <c r="E88" i="8"/>
  <c r="K87" i="8"/>
  <c r="J87" i="8"/>
  <c r="I87" i="8"/>
  <c r="H87" i="8"/>
  <c r="G87" i="8"/>
  <c r="F87" i="8"/>
  <c r="E87" i="8"/>
  <c r="K86" i="8"/>
  <c r="J86" i="8"/>
  <c r="I86" i="8"/>
  <c r="H86" i="8"/>
  <c r="G86" i="8"/>
  <c r="F86" i="8"/>
  <c r="E86" i="8"/>
  <c r="K85" i="8"/>
  <c r="J85" i="8"/>
  <c r="I85" i="8"/>
  <c r="H85" i="8"/>
  <c r="G85" i="8"/>
  <c r="F85" i="8"/>
  <c r="E85" i="8"/>
  <c r="K84" i="8"/>
  <c r="J84" i="8"/>
  <c r="I84" i="8"/>
  <c r="H84" i="8"/>
  <c r="G84" i="8"/>
  <c r="F84" i="8"/>
  <c r="E84" i="8"/>
  <c r="K83" i="8"/>
  <c r="J83" i="8"/>
  <c r="I83" i="8"/>
  <c r="H83" i="8"/>
  <c r="G83" i="8"/>
  <c r="F83" i="8"/>
  <c r="E83" i="8"/>
  <c r="K82" i="8"/>
  <c r="J82" i="8"/>
  <c r="I82" i="8"/>
  <c r="H82" i="8"/>
  <c r="G82" i="8"/>
  <c r="F82" i="8"/>
  <c r="E82" i="8"/>
  <c r="K81" i="8"/>
  <c r="J81" i="8"/>
  <c r="I81" i="8"/>
  <c r="H81" i="8"/>
  <c r="G81" i="8"/>
  <c r="F81" i="8"/>
  <c r="E81" i="8"/>
  <c r="K80" i="8"/>
  <c r="J80" i="8"/>
  <c r="I80" i="8"/>
  <c r="H80" i="8"/>
  <c r="G80" i="8"/>
  <c r="F80" i="8"/>
  <c r="E80" i="8"/>
  <c r="K79" i="8"/>
  <c r="J79" i="8"/>
  <c r="I79" i="8"/>
  <c r="H79" i="8"/>
  <c r="G79" i="8"/>
  <c r="F79" i="8"/>
  <c r="E79" i="8"/>
  <c r="K78" i="8"/>
  <c r="J78" i="8"/>
  <c r="I78" i="8"/>
  <c r="H78" i="8"/>
  <c r="G78" i="8"/>
  <c r="F78" i="8"/>
  <c r="E78" i="8"/>
  <c r="K77" i="8"/>
  <c r="J77" i="8"/>
  <c r="I77" i="8"/>
  <c r="H77" i="8"/>
  <c r="G77" i="8"/>
  <c r="F77" i="8"/>
  <c r="E77" i="8"/>
  <c r="K76" i="8"/>
  <c r="J76" i="8"/>
  <c r="I76" i="8"/>
  <c r="H76" i="8"/>
  <c r="G76" i="8"/>
  <c r="F76" i="8"/>
  <c r="E76" i="8"/>
  <c r="K75" i="8"/>
  <c r="J75" i="8"/>
  <c r="I75" i="8"/>
  <c r="H75" i="8"/>
  <c r="G75" i="8"/>
  <c r="F75" i="8"/>
  <c r="E75" i="8"/>
  <c r="K74" i="8"/>
  <c r="J74" i="8"/>
  <c r="I74" i="8"/>
  <c r="H74" i="8"/>
  <c r="G74" i="8"/>
  <c r="F74" i="8"/>
  <c r="E74" i="8"/>
  <c r="K73" i="8"/>
  <c r="J73" i="8"/>
  <c r="I73" i="8"/>
  <c r="H73" i="8"/>
  <c r="G73" i="8"/>
  <c r="F73" i="8"/>
  <c r="E73" i="8"/>
  <c r="K72" i="8"/>
  <c r="J72" i="8"/>
  <c r="I72" i="8"/>
  <c r="H72" i="8"/>
  <c r="G72" i="8"/>
  <c r="F72" i="8"/>
  <c r="E72" i="8"/>
  <c r="K71" i="8"/>
  <c r="J71" i="8"/>
  <c r="I71" i="8"/>
  <c r="H71" i="8"/>
  <c r="G71" i="8"/>
  <c r="F71" i="8"/>
  <c r="E71" i="8"/>
  <c r="K70" i="8"/>
  <c r="J70" i="8"/>
  <c r="I70" i="8"/>
  <c r="H70" i="8"/>
  <c r="G70" i="8"/>
  <c r="F70" i="8"/>
  <c r="E70" i="8"/>
  <c r="K69" i="8"/>
  <c r="J69" i="8"/>
  <c r="I69" i="8"/>
  <c r="H69" i="8"/>
  <c r="G69" i="8"/>
  <c r="F69" i="8"/>
  <c r="E69" i="8"/>
  <c r="K68" i="8"/>
  <c r="J68" i="8"/>
  <c r="I68" i="8"/>
  <c r="H68" i="8"/>
  <c r="G68" i="8"/>
  <c r="F68" i="8"/>
  <c r="E68" i="8"/>
  <c r="K67" i="8"/>
  <c r="J67" i="8"/>
  <c r="I67" i="8"/>
  <c r="H67" i="8"/>
  <c r="G67" i="8"/>
  <c r="F67" i="8"/>
  <c r="E67" i="8"/>
  <c r="K66" i="8"/>
  <c r="J66" i="8"/>
  <c r="I66" i="8"/>
  <c r="H66" i="8"/>
  <c r="G66" i="8"/>
  <c r="F66" i="8"/>
  <c r="E66" i="8"/>
  <c r="K65" i="8"/>
  <c r="J65" i="8"/>
  <c r="I65" i="8"/>
  <c r="H65" i="8"/>
  <c r="G65" i="8"/>
  <c r="F65" i="8"/>
  <c r="E65" i="8"/>
  <c r="K64" i="8"/>
  <c r="J64" i="8"/>
  <c r="I64" i="8"/>
  <c r="H64" i="8"/>
  <c r="G64" i="8"/>
  <c r="F64" i="8"/>
  <c r="E64" i="8"/>
  <c r="K63" i="8"/>
  <c r="J63" i="8"/>
  <c r="I63" i="8"/>
  <c r="H63" i="8"/>
  <c r="G63" i="8"/>
  <c r="F63" i="8"/>
  <c r="E63" i="8"/>
  <c r="K62" i="8"/>
  <c r="J62" i="8"/>
  <c r="I62" i="8"/>
  <c r="H62" i="8"/>
  <c r="G62" i="8"/>
  <c r="F62" i="8"/>
  <c r="E62" i="8"/>
  <c r="K61" i="8"/>
  <c r="J61" i="8"/>
  <c r="I61" i="8"/>
  <c r="H61" i="8"/>
  <c r="G61" i="8"/>
  <c r="F61" i="8"/>
  <c r="E61" i="8"/>
  <c r="K60" i="8"/>
  <c r="J60" i="8"/>
  <c r="I60" i="8"/>
  <c r="H60" i="8"/>
  <c r="G60" i="8"/>
  <c r="F60" i="8"/>
  <c r="E60" i="8"/>
  <c r="K59" i="8"/>
  <c r="J59" i="8"/>
  <c r="I59" i="8"/>
  <c r="H59" i="8"/>
  <c r="G59" i="8"/>
  <c r="F59" i="8"/>
  <c r="E59" i="8"/>
  <c r="K58" i="8"/>
  <c r="J58" i="8"/>
  <c r="I58" i="8"/>
  <c r="H58" i="8"/>
  <c r="G58" i="8"/>
  <c r="F58" i="8"/>
  <c r="E58" i="8"/>
  <c r="K57" i="8"/>
  <c r="J57" i="8"/>
  <c r="I57" i="8"/>
  <c r="H57" i="8"/>
  <c r="G57" i="8"/>
  <c r="F57" i="8"/>
  <c r="E57" i="8"/>
  <c r="K56" i="8"/>
  <c r="J56" i="8"/>
  <c r="I56" i="8"/>
  <c r="H56" i="8"/>
  <c r="G56" i="8"/>
  <c r="F56" i="8"/>
  <c r="E56" i="8"/>
  <c r="K55" i="8"/>
  <c r="J55" i="8"/>
  <c r="I55" i="8"/>
  <c r="H55" i="8"/>
  <c r="G55" i="8"/>
  <c r="F55" i="8"/>
  <c r="E55" i="8"/>
  <c r="K54" i="8"/>
  <c r="J54" i="8"/>
  <c r="I54" i="8"/>
  <c r="H54" i="8"/>
  <c r="G54" i="8"/>
  <c r="F54" i="8"/>
  <c r="E54" i="8"/>
  <c r="K53" i="8"/>
  <c r="J53" i="8"/>
  <c r="I53" i="8"/>
  <c r="H53" i="8"/>
  <c r="G53" i="8"/>
  <c r="F53" i="8"/>
  <c r="E53" i="8"/>
  <c r="K52" i="8"/>
  <c r="J52" i="8"/>
  <c r="I52" i="8"/>
  <c r="H52" i="8"/>
  <c r="G52" i="8"/>
  <c r="F52" i="8"/>
  <c r="E52" i="8"/>
  <c r="K51" i="8"/>
  <c r="J51" i="8"/>
  <c r="I51" i="8"/>
  <c r="H51" i="8"/>
  <c r="G51" i="8"/>
  <c r="F51" i="8"/>
  <c r="E51" i="8"/>
  <c r="K50" i="8"/>
  <c r="J50" i="8"/>
  <c r="I50" i="8"/>
  <c r="H50" i="8"/>
  <c r="G50" i="8"/>
  <c r="F50" i="8"/>
  <c r="E50" i="8"/>
  <c r="K49" i="8"/>
  <c r="J49" i="8"/>
  <c r="I49" i="8"/>
  <c r="H49" i="8"/>
  <c r="G49" i="8"/>
  <c r="F49" i="8"/>
  <c r="E49" i="8"/>
  <c r="K48" i="8"/>
  <c r="J48" i="8"/>
  <c r="I48" i="8"/>
  <c r="H48" i="8"/>
  <c r="G48" i="8"/>
  <c r="F48" i="8"/>
  <c r="E48" i="8"/>
  <c r="K47" i="8"/>
  <c r="J47" i="8"/>
  <c r="I47" i="8"/>
  <c r="H47" i="8"/>
  <c r="G47" i="8"/>
  <c r="F47" i="8"/>
  <c r="E47" i="8"/>
  <c r="K46" i="8"/>
  <c r="J46" i="8"/>
  <c r="I46" i="8"/>
  <c r="H46" i="8"/>
  <c r="G46" i="8"/>
  <c r="F46" i="8"/>
  <c r="E46" i="8"/>
  <c r="K45" i="8"/>
  <c r="J45" i="8"/>
  <c r="I45" i="8"/>
  <c r="H45" i="8"/>
  <c r="G45" i="8"/>
  <c r="F45" i="8"/>
  <c r="E45" i="8"/>
  <c r="K44" i="8"/>
  <c r="J44" i="8"/>
  <c r="I44" i="8"/>
  <c r="H44" i="8"/>
  <c r="G44" i="8"/>
  <c r="F44" i="8"/>
  <c r="E44" i="8"/>
  <c r="K43" i="8"/>
  <c r="J43" i="8"/>
  <c r="I43" i="8"/>
  <c r="H43" i="8"/>
  <c r="G43" i="8"/>
  <c r="F43" i="8"/>
  <c r="E43" i="8"/>
  <c r="K42" i="8"/>
  <c r="J42" i="8"/>
  <c r="I42" i="8"/>
  <c r="H42" i="8"/>
  <c r="G42" i="8"/>
  <c r="F42" i="8"/>
  <c r="E42" i="8"/>
  <c r="K41" i="8"/>
  <c r="J41" i="8"/>
  <c r="I41" i="8"/>
  <c r="H41" i="8"/>
  <c r="G41" i="8"/>
  <c r="F41" i="8"/>
  <c r="E41" i="8"/>
  <c r="K40" i="8"/>
  <c r="J40" i="8"/>
  <c r="I40" i="8"/>
  <c r="H40" i="8"/>
  <c r="G40" i="8"/>
  <c r="F40" i="8"/>
  <c r="E40" i="8"/>
  <c r="K39" i="8"/>
  <c r="J39" i="8"/>
  <c r="I39" i="8"/>
  <c r="H39" i="8"/>
  <c r="G39" i="8"/>
  <c r="F39" i="8"/>
  <c r="E39" i="8"/>
  <c r="K38" i="8"/>
  <c r="J38" i="8"/>
  <c r="I38" i="8"/>
  <c r="H38" i="8"/>
  <c r="G38" i="8"/>
  <c r="F38" i="8"/>
  <c r="E38" i="8"/>
  <c r="K37" i="8"/>
  <c r="J37" i="8"/>
  <c r="I37" i="8"/>
  <c r="H37" i="8"/>
  <c r="G37" i="8"/>
  <c r="F37" i="8"/>
  <c r="E37" i="8"/>
  <c r="K36" i="8"/>
  <c r="J36" i="8"/>
  <c r="I36" i="8"/>
  <c r="H36" i="8"/>
  <c r="G36" i="8"/>
  <c r="F36" i="8"/>
  <c r="E36" i="8"/>
  <c r="K35" i="8"/>
  <c r="J35" i="8"/>
  <c r="I35" i="8"/>
  <c r="H35" i="8"/>
  <c r="G35" i="8"/>
  <c r="F35" i="8"/>
  <c r="E35" i="8"/>
  <c r="K34" i="8"/>
  <c r="J34" i="8"/>
  <c r="I34" i="8"/>
  <c r="H34" i="8"/>
  <c r="G34" i="8"/>
  <c r="F34" i="8"/>
  <c r="E34" i="8"/>
  <c r="K33" i="8"/>
  <c r="J33" i="8"/>
  <c r="I33" i="8"/>
  <c r="H33" i="8"/>
  <c r="G33" i="8"/>
  <c r="F33" i="8"/>
  <c r="E33" i="8"/>
  <c r="K32" i="8"/>
  <c r="J32" i="8"/>
  <c r="I32" i="8"/>
  <c r="H32" i="8"/>
  <c r="G32" i="8"/>
  <c r="F32" i="8"/>
  <c r="E32" i="8"/>
  <c r="K31" i="8"/>
  <c r="J31" i="8"/>
  <c r="I31" i="8"/>
  <c r="H31" i="8"/>
  <c r="G31" i="8"/>
  <c r="F31" i="8"/>
  <c r="E31" i="8"/>
  <c r="K30" i="8"/>
  <c r="J30" i="8"/>
  <c r="I30" i="8"/>
  <c r="H30" i="8"/>
  <c r="G30" i="8"/>
  <c r="F30" i="8"/>
  <c r="E30" i="8"/>
  <c r="K29" i="8"/>
  <c r="J29" i="8"/>
  <c r="I29" i="8"/>
  <c r="H29" i="8"/>
  <c r="G29" i="8"/>
  <c r="F29" i="8"/>
  <c r="E29" i="8"/>
  <c r="K28" i="8"/>
  <c r="J28" i="8"/>
  <c r="I28" i="8"/>
  <c r="H28" i="8"/>
  <c r="G28" i="8"/>
  <c r="F28" i="8"/>
  <c r="E28" i="8"/>
  <c r="K27" i="8"/>
  <c r="J27" i="8"/>
  <c r="I27" i="8"/>
  <c r="H27" i="8"/>
  <c r="G27" i="8"/>
  <c r="F27" i="8"/>
  <c r="E27" i="8"/>
  <c r="K26" i="8"/>
  <c r="J26" i="8"/>
  <c r="I26" i="8"/>
  <c r="H26" i="8"/>
  <c r="G26" i="8"/>
  <c r="F26" i="8"/>
  <c r="E26" i="8"/>
  <c r="K25" i="8"/>
  <c r="J25" i="8"/>
  <c r="I25" i="8"/>
  <c r="H25" i="8"/>
  <c r="G25" i="8"/>
  <c r="F25" i="8"/>
  <c r="E25" i="8"/>
  <c r="K24" i="8"/>
  <c r="J24" i="8"/>
  <c r="I24" i="8"/>
  <c r="H24" i="8"/>
  <c r="G24" i="8"/>
  <c r="F24" i="8"/>
  <c r="E24" i="8"/>
  <c r="K23" i="8"/>
  <c r="J23" i="8"/>
  <c r="I23" i="8"/>
  <c r="H23" i="8"/>
  <c r="G23" i="8"/>
  <c r="F23" i="8"/>
  <c r="E23" i="8"/>
  <c r="K22" i="8"/>
  <c r="J22" i="8"/>
  <c r="I22" i="8"/>
  <c r="H22" i="8"/>
  <c r="G22" i="8"/>
  <c r="F22" i="8"/>
  <c r="E22" i="8"/>
  <c r="K21" i="8"/>
  <c r="J21" i="8"/>
  <c r="I21" i="8"/>
  <c r="H21" i="8"/>
  <c r="G21" i="8"/>
  <c r="F21" i="8"/>
  <c r="E21" i="8"/>
  <c r="K20" i="8"/>
  <c r="J20" i="8"/>
  <c r="I20" i="8"/>
  <c r="H20" i="8"/>
  <c r="G20" i="8"/>
  <c r="F20" i="8"/>
  <c r="E20" i="8"/>
  <c r="K19" i="8"/>
  <c r="J19" i="8"/>
  <c r="I19" i="8"/>
  <c r="H19" i="8"/>
  <c r="G19" i="8"/>
  <c r="F19" i="8"/>
  <c r="E19" i="8"/>
  <c r="K18" i="8"/>
  <c r="J18" i="8"/>
  <c r="I18" i="8"/>
  <c r="H18" i="8"/>
  <c r="G18" i="8"/>
  <c r="F18" i="8"/>
  <c r="E18" i="8"/>
  <c r="K17" i="8"/>
  <c r="J17" i="8"/>
  <c r="I17" i="8"/>
  <c r="H17" i="8"/>
  <c r="G17" i="8"/>
  <c r="F17" i="8"/>
  <c r="E17" i="8"/>
  <c r="D67" i="8" l="1"/>
  <c r="D67" i="59"/>
  <c r="D67" i="60"/>
  <c r="D67" i="70"/>
  <c r="D67" i="71"/>
  <c r="D67" i="72"/>
  <c r="D67" i="73"/>
  <c r="D67" i="74"/>
  <c r="D67" i="75"/>
  <c r="D67" i="76"/>
  <c r="D67" i="77"/>
  <c r="D67" i="78"/>
  <c r="D67" i="10"/>
  <c r="D63" i="8"/>
  <c r="D63" i="59"/>
  <c r="D63" i="60"/>
  <c r="D63" i="70"/>
  <c r="D63" i="71"/>
  <c r="D63" i="72"/>
  <c r="D63" i="73"/>
  <c r="D63" i="74"/>
  <c r="D63" i="75"/>
  <c r="D63" i="76"/>
  <c r="D63" i="77"/>
  <c r="D63" i="78"/>
  <c r="D63" i="10"/>
  <c r="D57" i="8"/>
  <c r="D57" i="59"/>
  <c r="D57" i="60"/>
  <c r="D57" i="70"/>
  <c r="D57" i="71"/>
  <c r="D57" i="72"/>
  <c r="D57" i="73"/>
  <c r="D57" i="74"/>
  <c r="D57" i="75"/>
  <c r="D57" i="76"/>
  <c r="D57" i="77"/>
  <c r="D57" i="78"/>
  <c r="D57" i="10"/>
  <c r="D52" i="8"/>
  <c r="D52" i="59"/>
  <c r="D52" i="60"/>
  <c r="D52" i="70"/>
  <c r="D52" i="71"/>
  <c r="D52" i="72"/>
  <c r="D52" i="73"/>
  <c r="D52" i="74"/>
  <c r="D52" i="75"/>
  <c r="D52" i="76"/>
  <c r="D52" i="77"/>
  <c r="D52" i="78"/>
  <c r="D52" i="10"/>
  <c r="D19" i="8"/>
  <c r="D19" i="59"/>
  <c r="D19" i="60"/>
  <c r="D19" i="70"/>
  <c r="D19" i="71"/>
  <c r="D19" i="72"/>
  <c r="D19" i="73"/>
  <c r="D19" i="74"/>
  <c r="D19" i="75"/>
  <c r="D19" i="76"/>
  <c r="D19" i="77"/>
  <c r="D19" i="78"/>
  <c r="D19" i="10"/>
  <c r="D67" i="1"/>
  <c r="D63" i="1"/>
  <c r="D57" i="1"/>
  <c r="D52" i="1"/>
  <c r="D19" i="1"/>
  <c r="K95" i="78"/>
  <c r="J95" i="78"/>
  <c r="I95" i="78"/>
  <c r="H95" i="78"/>
  <c r="G95" i="78"/>
  <c r="F95" i="78"/>
  <c r="E95" i="78"/>
  <c r="D17" i="78"/>
  <c r="D18" i="78"/>
  <c r="D20" i="78"/>
  <c r="D21" i="78"/>
  <c r="D22" i="78"/>
  <c r="D23" i="78"/>
  <c r="D24" i="78"/>
  <c r="D25" i="78"/>
  <c r="D26" i="78"/>
  <c r="D27" i="78"/>
  <c r="D28" i="78"/>
  <c r="D29" i="78"/>
  <c r="D30" i="78"/>
  <c r="D31" i="78"/>
  <c r="D32" i="78"/>
  <c r="D33" i="78"/>
  <c r="D34" i="78"/>
  <c r="D35" i="78"/>
  <c r="D36" i="78"/>
  <c r="D37" i="78"/>
  <c r="D38" i="78"/>
  <c r="D39" i="78"/>
  <c r="D40" i="78"/>
  <c r="D41" i="78"/>
  <c r="D42" i="78"/>
  <c r="D43" i="78"/>
  <c r="D44" i="78"/>
  <c r="D45" i="78"/>
  <c r="D46" i="78"/>
  <c r="D47" i="78"/>
  <c r="D48" i="78"/>
  <c r="D49" i="78"/>
  <c r="D50" i="78"/>
  <c r="D51" i="78"/>
  <c r="D53" i="78"/>
  <c r="D54" i="78"/>
  <c r="D55" i="78"/>
  <c r="D56" i="78"/>
  <c r="D58" i="78"/>
  <c r="D59" i="78"/>
  <c r="D60" i="78"/>
  <c r="D61" i="78"/>
  <c r="D62" i="78"/>
  <c r="D64" i="78"/>
  <c r="D65" i="78"/>
  <c r="D66" i="78"/>
  <c r="D68" i="78"/>
  <c r="D69" i="78"/>
  <c r="D70" i="78"/>
  <c r="D71" i="78"/>
  <c r="D72" i="78"/>
  <c r="D73" i="78"/>
  <c r="D74" i="78"/>
  <c r="D75" i="78"/>
  <c r="D76" i="78"/>
  <c r="D77" i="78"/>
  <c r="D78" i="78"/>
  <c r="D79" i="78"/>
  <c r="D81" i="78"/>
  <c r="D82" i="78"/>
  <c r="D83" i="78"/>
  <c r="D84" i="78"/>
  <c r="D85" i="78"/>
  <c r="D86" i="78"/>
  <c r="D87" i="78"/>
  <c r="D88" i="78"/>
  <c r="D89" i="78"/>
  <c r="D90" i="78"/>
  <c r="D91" i="78"/>
  <c r="D92" i="78"/>
  <c r="D93" i="78"/>
  <c r="D94" i="78"/>
  <c r="D95" i="78"/>
  <c r="K2" i="78" s="1"/>
  <c r="K6" i="78" s="1"/>
  <c r="D12" i="78"/>
  <c r="B12" i="78"/>
  <c r="K95" i="77"/>
  <c r="J95" i="77"/>
  <c r="I95" i="77"/>
  <c r="H95" i="77"/>
  <c r="G95" i="77"/>
  <c r="F95" i="77"/>
  <c r="E95" i="77"/>
  <c r="D17" i="77"/>
  <c r="D18" i="77"/>
  <c r="D20" i="77"/>
  <c r="D21" i="77"/>
  <c r="D22" i="77"/>
  <c r="D95" i="77" s="1"/>
  <c r="K2" i="77" s="1"/>
  <c r="K6" i="77" s="1"/>
  <c r="D23" i="77"/>
  <c r="D24" i="77"/>
  <c r="D25" i="77"/>
  <c r="D26" i="77"/>
  <c r="D27" i="77"/>
  <c r="D28" i="77"/>
  <c r="D29" i="77"/>
  <c r="D30" i="77"/>
  <c r="D31" i="77"/>
  <c r="D32" i="77"/>
  <c r="D33" i="77"/>
  <c r="D34" i="77"/>
  <c r="D35" i="77"/>
  <c r="D36" i="77"/>
  <c r="D37" i="77"/>
  <c r="D38" i="77"/>
  <c r="D39" i="77"/>
  <c r="D40" i="77"/>
  <c r="D41" i="77"/>
  <c r="D42" i="77"/>
  <c r="D43" i="77"/>
  <c r="D44" i="77"/>
  <c r="D45" i="77"/>
  <c r="D46" i="77"/>
  <c r="D47" i="77"/>
  <c r="D48" i="77"/>
  <c r="D49" i="77"/>
  <c r="D50" i="77"/>
  <c r="D51" i="77"/>
  <c r="D53" i="77"/>
  <c r="D54" i="77"/>
  <c r="D55" i="77"/>
  <c r="D56" i="77"/>
  <c r="D58" i="77"/>
  <c r="D59" i="77"/>
  <c r="D60" i="77"/>
  <c r="D61" i="77"/>
  <c r="D62" i="77"/>
  <c r="D64" i="77"/>
  <c r="D65" i="77"/>
  <c r="D66" i="77"/>
  <c r="D68" i="77"/>
  <c r="D69" i="77"/>
  <c r="D70" i="77"/>
  <c r="D71" i="77"/>
  <c r="D72" i="77"/>
  <c r="D73" i="77"/>
  <c r="D74" i="77"/>
  <c r="D75" i="77"/>
  <c r="D76" i="77"/>
  <c r="D77" i="77"/>
  <c r="D78" i="77"/>
  <c r="D79" i="77"/>
  <c r="D81" i="77"/>
  <c r="D82" i="77"/>
  <c r="D83" i="77"/>
  <c r="D84" i="77"/>
  <c r="D85" i="77"/>
  <c r="D86" i="77"/>
  <c r="D87" i="77"/>
  <c r="D88" i="77"/>
  <c r="D89" i="77"/>
  <c r="D90" i="77"/>
  <c r="D91" i="77"/>
  <c r="D92" i="77"/>
  <c r="D93" i="77"/>
  <c r="D94" i="77"/>
  <c r="D12" i="77"/>
  <c r="B12" i="77"/>
  <c r="K95" i="76"/>
  <c r="J95" i="76"/>
  <c r="I95" i="76"/>
  <c r="H95" i="76"/>
  <c r="G95" i="76"/>
  <c r="F95" i="76"/>
  <c r="E95" i="76"/>
  <c r="D17" i="76"/>
  <c r="D18" i="76"/>
  <c r="D20" i="76"/>
  <c r="D21" i="76"/>
  <c r="D22" i="76"/>
  <c r="D23" i="76"/>
  <c r="D24" i="76"/>
  <c r="D25" i="76"/>
  <c r="D26" i="76"/>
  <c r="D27" i="76"/>
  <c r="D28" i="76"/>
  <c r="D29" i="76"/>
  <c r="D30" i="76"/>
  <c r="D31" i="76"/>
  <c r="D32" i="76"/>
  <c r="D33" i="76"/>
  <c r="D34" i="76"/>
  <c r="D35" i="76"/>
  <c r="D36" i="76"/>
  <c r="D37" i="76"/>
  <c r="D38" i="76"/>
  <c r="D39" i="76"/>
  <c r="D40" i="76"/>
  <c r="D41" i="76"/>
  <c r="D42" i="76"/>
  <c r="D43" i="76"/>
  <c r="D44" i="76"/>
  <c r="D45" i="76"/>
  <c r="D46" i="76"/>
  <c r="D47" i="76"/>
  <c r="D48" i="76"/>
  <c r="D49" i="76"/>
  <c r="D50" i="76"/>
  <c r="D51" i="76"/>
  <c r="D53" i="76"/>
  <c r="D54" i="76"/>
  <c r="D55" i="76"/>
  <c r="D56" i="76"/>
  <c r="D58" i="76"/>
  <c r="D59" i="76"/>
  <c r="D60" i="76"/>
  <c r="D61" i="76"/>
  <c r="D62" i="76"/>
  <c r="D64" i="76"/>
  <c r="D65" i="76"/>
  <c r="D66" i="76"/>
  <c r="D68" i="76"/>
  <c r="D69" i="76"/>
  <c r="D70" i="76"/>
  <c r="D71" i="76"/>
  <c r="D72" i="76"/>
  <c r="D73" i="76"/>
  <c r="D74" i="76"/>
  <c r="D75" i="76"/>
  <c r="D76" i="76"/>
  <c r="D77" i="76"/>
  <c r="D78" i="76"/>
  <c r="D79" i="76"/>
  <c r="D81" i="76"/>
  <c r="D82" i="76"/>
  <c r="D83" i="76"/>
  <c r="D84" i="76"/>
  <c r="D85" i="76"/>
  <c r="D86" i="76"/>
  <c r="D87" i="76"/>
  <c r="D88" i="76"/>
  <c r="D89" i="76"/>
  <c r="D90" i="76"/>
  <c r="D91" i="76"/>
  <c r="D92" i="76"/>
  <c r="D93" i="76"/>
  <c r="D94" i="76"/>
  <c r="D95" i="76"/>
  <c r="K2" i="76" s="1"/>
  <c r="K6" i="76" s="1"/>
  <c r="D12" i="76"/>
  <c r="B12" i="76"/>
  <c r="K95" i="75"/>
  <c r="J95" i="75"/>
  <c r="I95" i="75"/>
  <c r="H95" i="75"/>
  <c r="G95" i="75"/>
  <c r="F95" i="75"/>
  <c r="E95" i="75"/>
  <c r="D17" i="75"/>
  <c r="D18" i="75"/>
  <c r="D20" i="75"/>
  <c r="D21" i="75"/>
  <c r="D22" i="75"/>
  <c r="D95" i="75" s="1"/>
  <c r="K2" i="75" s="1"/>
  <c r="K6" i="75" s="1"/>
  <c r="D23" i="75"/>
  <c r="D24" i="75"/>
  <c r="D25" i="75"/>
  <c r="D26" i="75"/>
  <c r="D27" i="75"/>
  <c r="D28" i="75"/>
  <c r="D29" i="75"/>
  <c r="D30" i="75"/>
  <c r="D31" i="75"/>
  <c r="D32" i="75"/>
  <c r="D33" i="75"/>
  <c r="D34" i="75"/>
  <c r="D35" i="75"/>
  <c r="D36" i="75"/>
  <c r="D37" i="75"/>
  <c r="D38" i="75"/>
  <c r="D39" i="75"/>
  <c r="D40" i="75"/>
  <c r="D41" i="75"/>
  <c r="D42" i="75"/>
  <c r="D43" i="75"/>
  <c r="D44" i="75"/>
  <c r="D45" i="75"/>
  <c r="D46" i="75"/>
  <c r="D47" i="75"/>
  <c r="D48" i="75"/>
  <c r="D49" i="75"/>
  <c r="D50" i="75"/>
  <c r="D51" i="75"/>
  <c r="D53" i="75"/>
  <c r="D54" i="75"/>
  <c r="D55" i="75"/>
  <c r="D56" i="75"/>
  <c r="D58" i="75"/>
  <c r="D59" i="75"/>
  <c r="D60" i="75"/>
  <c r="D61" i="75"/>
  <c r="D62" i="75"/>
  <c r="D64" i="75"/>
  <c r="D65" i="75"/>
  <c r="D66" i="75"/>
  <c r="D68" i="75"/>
  <c r="D69" i="75"/>
  <c r="D70" i="75"/>
  <c r="D71" i="75"/>
  <c r="D72" i="75"/>
  <c r="D73" i="75"/>
  <c r="D74" i="75"/>
  <c r="D75" i="75"/>
  <c r="D76" i="75"/>
  <c r="D77" i="75"/>
  <c r="D78" i="75"/>
  <c r="D79" i="75"/>
  <c r="D81" i="75"/>
  <c r="D82" i="75"/>
  <c r="D83" i="75"/>
  <c r="D84" i="75"/>
  <c r="D85" i="75"/>
  <c r="D86" i="75"/>
  <c r="D87" i="75"/>
  <c r="D88" i="75"/>
  <c r="D89" i="75"/>
  <c r="D90" i="75"/>
  <c r="D91" i="75"/>
  <c r="D92" i="75"/>
  <c r="D93" i="75"/>
  <c r="D94" i="75"/>
  <c r="D12" i="75"/>
  <c r="B12" i="75"/>
  <c r="K95" i="74"/>
  <c r="J95" i="74"/>
  <c r="I95" i="74"/>
  <c r="H95" i="74"/>
  <c r="G95" i="74"/>
  <c r="F95" i="74"/>
  <c r="E95" i="74"/>
  <c r="D17" i="74"/>
  <c r="D18" i="74"/>
  <c r="D20" i="74"/>
  <c r="D21" i="74"/>
  <c r="D22" i="74"/>
  <c r="D23" i="74"/>
  <c r="D24" i="74"/>
  <c r="D25" i="74"/>
  <c r="D26" i="74"/>
  <c r="D27" i="74"/>
  <c r="D28" i="74"/>
  <c r="D29" i="74"/>
  <c r="D30" i="74"/>
  <c r="D31" i="74"/>
  <c r="D32" i="74"/>
  <c r="D33" i="74"/>
  <c r="D34" i="74"/>
  <c r="D35" i="74"/>
  <c r="D36" i="74"/>
  <c r="D37" i="74"/>
  <c r="D38" i="74"/>
  <c r="D39" i="74"/>
  <c r="D40" i="74"/>
  <c r="D41" i="74"/>
  <c r="D42" i="74"/>
  <c r="D43" i="74"/>
  <c r="D44" i="74"/>
  <c r="D45" i="74"/>
  <c r="D46" i="74"/>
  <c r="D47" i="74"/>
  <c r="D48" i="74"/>
  <c r="D49" i="74"/>
  <c r="D50" i="74"/>
  <c r="D51" i="74"/>
  <c r="D53" i="74"/>
  <c r="D54" i="74"/>
  <c r="D55" i="74"/>
  <c r="D56" i="74"/>
  <c r="D58" i="74"/>
  <c r="D59" i="74"/>
  <c r="D60" i="74"/>
  <c r="D61" i="74"/>
  <c r="D62" i="74"/>
  <c r="D64" i="74"/>
  <c r="D65" i="74"/>
  <c r="D66" i="74"/>
  <c r="D68" i="74"/>
  <c r="D69" i="74"/>
  <c r="D70" i="74"/>
  <c r="D71" i="74"/>
  <c r="D72" i="74"/>
  <c r="D73" i="74"/>
  <c r="D74" i="74"/>
  <c r="D75" i="74"/>
  <c r="D76" i="74"/>
  <c r="D77" i="74"/>
  <c r="D78" i="74"/>
  <c r="D79" i="74"/>
  <c r="D81" i="74"/>
  <c r="D82" i="74"/>
  <c r="D83" i="74"/>
  <c r="D84" i="74"/>
  <c r="D85" i="74"/>
  <c r="D86" i="74"/>
  <c r="D87" i="74"/>
  <c r="D88" i="74"/>
  <c r="D89" i="74"/>
  <c r="D90" i="74"/>
  <c r="D91" i="74"/>
  <c r="D92" i="74"/>
  <c r="D93" i="74"/>
  <c r="D94" i="74"/>
  <c r="D95" i="74"/>
  <c r="K2" i="74" s="1"/>
  <c r="K6" i="74" s="1"/>
  <c r="D12" i="74"/>
  <c r="B12" i="74"/>
  <c r="K95" i="73"/>
  <c r="J95" i="73"/>
  <c r="I95" i="73"/>
  <c r="H95" i="73"/>
  <c r="G95" i="73"/>
  <c r="F95" i="73"/>
  <c r="E95" i="73"/>
  <c r="D17" i="73"/>
  <c r="D18" i="73"/>
  <c r="D20" i="73"/>
  <c r="D21" i="73"/>
  <c r="D22" i="73"/>
  <c r="D95" i="73" s="1"/>
  <c r="K2" i="73" s="1"/>
  <c r="K6" i="73" s="1"/>
  <c r="D23" i="73"/>
  <c r="D24" i="73"/>
  <c r="D25" i="73"/>
  <c r="D26" i="73"/>
  <c r="D27" i="73"/>
  <c r="D28" i="73"/>
  <c r="D29" i="73"/>
  <c r="D30" i="73"/>
  <c r="D31" i="73"/>
  <c r="D32" i="73"/>
  <c r="D33" i="73"/>
  <c r="D34" i="73"/>
  <c r="D35" i="73"/>
  <c r="D36" i="73"/>
  <c r="D37" i="73"/>
  <c r="D38" i="73"/>
  <c r="D39" i="73"/>
  <c r="D40" i="73"/>
  <c r="D41" i="73"/>
  <c r="D42" i="73"/>
  <c r="D43" i="73"/>
  <c r="D44" i="73"/>
  <c r="D45" i="73"/>
  <c r="D46" i="73"/>
  <c r="D47" i="73"/>
  <c r="D48" i="73"/>
  <c r="D49" i="73"/>
  <c r="D50" i="73"/>
  <c r="D51" i="73"/>
  <c r="D53" i="73"/>
  <c r="D54" i="73"/>
  <c r="D55" i="73"/>
  <c r="D56" i="73"/>
  <c r="D58" i="73"/>
  <c r="D59" i="73"/>
  <c r="D60" i="73"/>
  <c r="D61" i="73"/>
  <c r="D62" i="73"/>
  <c r="D64" i="73"/>
  <c r="D65" i="73"/>
  <c r="D66" i="73"/>
  <c r="D68" i="73"/>
  <c r="D69" i="73"/>
  <c r="D70" i="73"/>
  <c r="D71" i="73"/>
  <c r="D72" i="73"/>
  <c r="D73" i="73"/>
  <c r="D74" i="73"/>
  <c r="D75" i="73"/>
  <c r="D76" i="73"/>
  <c r="D77" i="73"/>
  <c r="D78" i="73"/>
  <c r="D79" i="73"/>
  <c r="D81" i="73"/>
  <c r="D82" i="73"/>
  <c r="D83" i="73"/>
  <c r="D84" i="73"/>
  <c r="D85" i="73"/>
  <c r="D86" i="73"/>
  <c r="D87" i="73"/>
  <c r="D88" i="73"/>
  <c r="D89" i="73"/>
  <c r="D90" i="73"/>
  <c r="D91" i="73"/>
  <c r="D92" i="73"/>
  <c r="D93" i="73"/>
  <c r="D94" i="73"/>
  <c r="D12" i="73"/>
  <c r="B12" i="73"/>
  <c r="K95" i="72"/>
  <c r="J95" i="72"/>
  <c r="I95" i="72"/>
  <c r="H95" i="72"/>
  <c r="G95" i="72"/>
  <c r="F95" i="72"/>
  <c r="E95" i="72"/>
  <c r="D17" i="72"/>
  <c r="D18" i="72"/>
  <c r="D20" i="72"/>
  <c r="D21" i="72"/>
  <c r="D22" i="72"/>
  <c r="D23" i="72"/>
  <c r="D24" i="72"/>
  <c r="D25" i="72"/>
  <c r="D26" i="72"/>
  <c r="D27" i="72"/>
  <c r="D28" i="72"/>
  <c r="D29" i="72"/>
  <c r="D30" i="72"/>
  <c r="D31" i="72"/>
  <c r="D32" i="72"/>
  <c r="D33" i="72"/>
  <c r="D34" i="72"/>
  <c r="D35" i="72"/>
  <c r="D36" i="72"/>
  <c r="D37" i="72"/>
  <c r="D38" i="72"/>
  <c r="D39" i="72"/>
  <c r="D40" i="72"/>
  <c r="D41" i="72"/>
  <c r="D42" i="72"/>
  <c r="D43" i="72"/>
  <c r="D44" i="72"/>
  <c r="D45" i="72"/>
  <c r="D46" i="72"/>
  <c r="D47" i="72"/>
  <c r="D48" i="72"/>
  <c r="D49" i="72"/>
  <c r="D50" i="72"/>
  <c r="D51" i="72"/>
  <c r="D53" i="72"/>
  <c r="D54" i="72"/>
  <c r="D55" i="72"/>
  <c r="D56" i="72"/>
  <c r="D58" i="72"/>
  <c r="D59" i="72"/>
  <c r="D60" i="72"/>
  <c r="D61" i="72"/>
  <c r="D62" i="72"/>
  <c r="D64" i="72"/>
  <c r="D65" i="72"/>
  <c r="D66" i="72"/>
  <c r="D68" i="72"/>
  <c r="D69" i="72"/>
  <c r="D70" i="72"/>
  <c r="D71" i="72"/>
  <c r="D72" i="72"/>
  <c r="D73" i="72"/>
  <c r="D74" i="72"/>
  <c r="D75" i="72"/>
  <c r="D76" i="72"/>
  <c r="D77" i="72"/>
  <c r="D78" i="72"/>
  <c r="D79" i="72"/>
  <c r="D81" i="72"/>
  <c r="D82" i="72"/>
  <c r="D83" i="72"/>
  <c r="D84" i="72"/>
  <c r="D85" i="72"/>
  <c r="D86" i="72"/>
  <c r="D87" i="72"/>
  <c r="D88" i="72"/>
  <c r="D89" i="72"/>
  <c r="D90" i="72"/>
  <c r="D91" i="72"/>
  <c r="D92" i="72"/>
  <c r="D93" i="72"/>
  <c r="D94" i="72"/>
  <c r="D95" i="72"/>
  <c r="K2" i="72" s="1"/>
  <c r="K6" i="72" s="1"/>
  <c r="D12" i="72"/>
  <c r="B12" i="72"/>
  <c r="K95" i="71"/>
  <c r="J95" i="71"/>
  <c r="I95" i="71"/>
  <c r="H95" i="71"/>
  <c r="G95" i="71"/>
  <c r="F95" i="71"/>
  <c r="E95" i="71"/>
  <c r="D17" i="71"/>
  <c r="D18" i="71"/>
  <c r="D20" i="71"/>
  <c r="D21" i="71"/>
  <c r="D22" i="71"/>
  <c r="D95" i="71" s="1"/>
  <c r="K2" i="71" s="1"/>
  <c r="K6" i="71" s="1"/>
  <c r="D23" i="71"/>
  <c r="D24" i="71"/>
  <c r="D25" i="71"/>
  <c r="D26" i="71"/>
  <c r="D27" i="71"/>
  <c r="D28" i="71"/>
  <c r="D29" i="71"/>
  <c r="D30" i="71"/>
  <c r="D31" i="71"/>
  <c r="D32" i="71"/>
  <c r="D33" i="71"/>
  <c r="D34" i="71"/>
  <c r="D35" i="71"/>
  <c r="D36" i="71"/>
  <c r="D37" i="71"/>
  <c r="D38" i="71"/>
  <c r="D39" i="71"/>
  <c r="D40" i="71"/>
  <c r="D41" i="71"/>
  <c r="D42" i="71"/>
  <c r="D43" i="71"/>
  <c r="D44" i="71"/>
  <c r="D45" i="71"/>
  <c r="D46" i="71"/>
  <c r="D47" i="71"/>
  <c r="D48" i="71"/>
  <c r="D49" i="71"/>
  <c r="D50" i="71"/>
  <c r="D51" i="71"/>
  <c r="D53" i="71"/>
  <c r="D54" i="71"/>
  <c r="D55" i="71"/>
  <c r="D56" i="71"/>
  <c r="D58" i="71"/>
  <c r="D59" i="71"/>
  <c r="D60" i="71"/>
  <c r="D61" i="71"/>
  <c r="D62" i="71"/>
  <c r="D64" i="71"/>
  <c r="D65" i="71"/>
  <c r="D66" i="71"/>
  <c r="D68" i="71"/>
  <c r="D69" i="71"/>
  <c r="D70" i="71"/>
  <c r="D71" i="71"/>
  <c r="D72" i="71"/>
  <c r="D73" i="71"/>
  <c r="D74" i="71"/>
  <c r="D75" i="71"/>
  <c r="D76" i="71"/>
  <c r="D77" i="71"/>
  <c r="D78" i="71"/>
  <c r="D79" i="71"/>
  <c r="D81" i="71"/>
  <c r="D82" i="71"/>
  <c r="D83" i="71"/>
  <c r="D84" i="71"/>
  <c r="D85" i="71"/>
  <c r="D86" i="71"/>
  <c r="D87" i="71"/>
  <c r="D88" i="71"/>
  <c r="D89" i="71"/>
  <c r="D90" i="71"/>
  <c r="D91" i="71"/>
  <c r="D92" i="71"/>
  <c r="D93" i="71"/>
  <c r="D94" i="71"/>
  <c r="D12" i="71"/>
  <c r="B12" i="71"/>
  <c r="K95" i="70"/>
  <c r="J95" i="70"/>
  <c r="I95" i="70"/>
  <c r="H95" i="70"/>
  <c r="G95" i="70"/>
  <c r="F95" i="70"/>
  <c r="E95" i="70"/>
  <c r="D17" i="70"/>
  <c r="D18" i="70"/>
  <c r="D20" i="70"/>
  <c r="D21" i="70"/>
  <c r="D22" i="70"/>
  <c r="D23" i="70"/>
  <c r="D24" i="70"/>
  <c r="D25" i="70"/>
  <c r="D26" i="70"/>
  <c r="D27" i="70"/>
  <c r="D28" i="70"/>
  <c r="D29" i="70"/>
  <c r="D30" i="70"/>
  <c r="D31" i="70"/>
  <c r="D32" i="70"/>
  <c r="D33" i="70"/>
  <c r="D34" i="70"/>
  <c r="D35" i="70"/>
  <c r="D36" i="70"/>
  <c r="D37" i="70"/>
  <c r="D38" i="70"/>
  <c r="D39" i="70"/>
  <c r="D40" i="70"/>
  <c r="D41" i="70"/>
  <c r="D42" i="70"/>
  <c r="D43" i="70"/>
  <c r="D44" i="70"/>
  <c r="D45" i="70"/>
  <c r="D46" i="70"/>
  <c r="D47" i="70"/>
  <c r="D48" i="70"/>
  <c r="D49" i="70"/>
  <c r="D50" i="70"/>
  <c r="D51" i="70"/>
  <c r="D53" i="70"/>
  <c r="D54" i="70"/>
  <c r="D55" i="70"/>
  <c r="D56" i="70"/>
  <c r="D58" i="70"/>
  <c r="D59" i="70"/>
  <c r="D60" i="70"/>
  <c r="D61" i="70"/>
  <c r="D62" i="70"/>
  <c r="D64" i="70"/>
  <c r="D65" i="70"/>
  <c r="D66" i="70"/>
  <c r="D68" i="70"/>
  <c r="D69" i="70"/>
  <c r="D70" i="70"/>
  <c r="D71" i="70"/>
  <c r="D72" i="70"/>
  <c r="D73" i="70"/>
  <c r="D74" i="70"/>
  <c r="D75" i="70"/>
  <c r="D76" i="70"/>
  <c r="D77" i="70"/>
  <c r="D78" i="70"/>
  <c r="D79" i="70"/>
  <c r="D81" i="70"/>
  <c r="D82" i="70"/>
  <c r="D83" i="70"/>
  <c r="D84" i="70"/>
  <c r="D85" i="70"/>
  <c r="D86" i="70"/>
  <c r="D87" i="70"/>
  <c r="D88" i="70"/>
  <c r="D89" i="70"/>
  <c r="D90" i="70"/>
  <c r="D91" i="70"/>
  <c r="D92" i="70"/>
  <c r="D93" i="70"/>
  <c r="D94" i="70"/>
  <c r="D95" i="70"/>
  <c r="K2" i="70" s="1"/>
  <c r="K6" i="70" s="1"/>
  <c r="D12" i="70"/>
  <c r="B12" i="70"/>
  <c r="D94" i="60"/>
  <c r="D93" i="60"/>
  <c r="D92" i="60"/>
  <c r="D91" i="60"/>
  <c r="D90" i="60"/>
  <c r="D89" i="60"/>
  <c r="D88" i="60"/>
  <c r="D87" i="60"/>
  <c r="D86" i="60"/>
  <c r="D85" i="60"/>
  <c r="D84" i="60"/>
  <c r="D83" i="60"/>
  <c r="D82" i="60"/>
  <c r="D81" i="60"/>
  <c r="D79" i="60"/>
  <c r="D78" i="60"/>
  <c r="D77" i="60"/>
  <c r="D76" i="60"/>
  <c r="D75" i="60"/>
  <c r="D74" i="60"/>
  <c r="D73" i="60"/>
  <c r="D72" i="60"/>
  <c r="D71" i="60"/>
  <c r="D70" i="60"/>
  <c r="D69" i="60"/>
  <c r="D68" i="60"/>
  <c r="D66" i="60"/>
  <c r="D65" i="60"/>
  <c r="D64" i="60"/>
  <c r="D62" i="60"/>
  <c r="D61" i="60"/>
  <c r="D60" i="60"/>
  <c r="D59" i="60"/>
  <c r="D58" i="60"/>
  <c r="D56" i="60"/>
  <c r="D55" i="60"/>
  <c r="D54" i="60"/>
  <c r="D53" i="60"/>
  <c r="D51" i="60"/>
  <c r="D50" i="60"/>
  <c r="D49" i="60"/>
  <c r="D48" i="60"/>
  <c r="D47" i="60"/>
  <c r="D46" i="60"/>
  <c r="D45" i="60"/>
  <c r="D44" i="60"/>
  <c r="D43" i="60"/>
  <c r="D42" i="60"/>
  <c r="D41" i="60"/>
  <c r="D40" i="60"/>
  <c r="D39" i="60"/>
  <c r="D38" i="60"/>
  <c r="D37" i="60"/>
  <c r="D36" i="60"/>
  <c r="D35" i="60"/>
  <c r="D34" i="60"/>
  <c r="D33" i="60"/>
  <c r="D32" i="60"/>
  <c r="D31" i="60"/>
  <c r="D30" i="60"/>
  <c r="D29" i="60"/>
  <c r="D28" i="60"/>
  <c r="D27" i="60"/>
  <c r="D26" i="60"/>
  <c r="D25" i="60"/>
  <c r="D24" i="60"/>
  <c r="D23" i="60"/>
  <c r="D22" i="60"/>
  <c r="D21" i="60"/>
  <c r="D20" i="60"/>
  <c r="D18" i="60"/>
  <c r="D17" i="60"/>
  <c r="D94" i="59"/>
  <c r="D93" i="59"/>
  <c r="D92" i="59"/>
  <c r="D91" i="59"/>
  <c r="D90" i="59"/>
  <c r="D89" i="59"/>
  <c r="D88" i="59"/>
  <c r="D87" i="59"/>
  <c r="D86" i="59"/>
  <c r="D85" i="59"/>
  <c r="D84" i="59"/>
  <c r="D83" i="59"/>
  <c r="D82" i="59"/>
  <c r="D81" i="59"/>
  <c r="D79" i="59"/>
  <c r="D78" i="59"/>
  <c r="D77" i="59"/>
  <c r="D76" i="59"/>
  <c r="D75" i="59"/>
  <c r="D74" i="59"/>
  <c r="D73" i="59"/>
  <c r="D72" i="59"/>
  <c r="D71" i="59"/>
  <c r="D70" i="59"/>
  <c r="D69" i="59"/>
  <c r="D68" i="59"/>
  <c r="D66" i="59"/>
  <c r="D65" i="59"/>
  <c r="D64" i="59"/>
  <c r="D62" i="59"/>
  <c r="D61" i="59"/>
  <c r="D60" i="59"/>
  <c r="D59" i="59"/>
  <c r="D58" i="59"/>
  <c r="D56" i="59"/>
  <c r="D55" i="59"/>
  <c r="D54" i="59"/>
  <c r="D53" i="59"/>
  <c r="D51" i="59"/>
  <c r="D50" i="59"/>
  <c r="D49" i="59"/>
  <c r="D48" i="59"/>
  <c r="D47" i="59"/>
  <c r="D46" i="59"/>
  <c r="D45" i="59"/>
  <c r="D44" i="59"/>
  <c r="D43" i="59"/>
  <c r="D42" i="59"/>
  <c r="D41" i="59"/>
  <c r="D40" i="59"/>
  <c r="D39" i="59"/>
  <c r="D38" i="59"/>
  <c r="D37" i="59"/>
  <c r="D36" i="59"/>
  <c r="D35" i="59"/>
  <c r="D34" i="59"/>
  <c r="D33" i="59"/>
  <c r="D32" i="59"/>
  <c r="D31" i="59"/>
  <c r="D30" i="59"/>
  <c r="D29" i="59"/>
  <c r="D28" i="59"/>
  <c r="D27" i="59"/>
  <c r="D26" i="59"/>
  <c r="D25" i="59"/>
  <c r="D24" i="59"/>
  <c r="D23" i="59"/>
  <c r="D22" i="59"/>
  <c r="D21" i="59"/>
  <c r="D20" i="59"/>
  <c r="D18" i="59"/>
  <c r="D17" i="59"/>
  <c r="D94" i="8"/>
  <c r="D93" i="8"/>
  <c r="D92" i="8"/>
  <c r="D91" i="8"/>
  <c r="D90" i="8"/>
  <c r="D89" i="8"/>
  <c r="D88" i="8"/>
  <c r="D87" i="8"/>
  <c r="D86" i="8"/>
  <c r="D85" i="8"/>
  <c r="D84" i="8"/>
  <c r="D83" i="8"/>
  <c r="D82" i="8"/>
  <c r="D81" i="8"/>
  <c r="D79" i="8"/>
  <c r="D78" i="8"/>
  <c r="D77" i="8"/>
  <c r="D76" i="8"/>
  <c r="D75" i="8"/>
  <c r="D74" i="8"/>
  <c r="D73" i="8"/>
  <c r="D72" i="8"/>
  <c r="D71" i="8"/>
  <c r="D70" i="8"/>
  <c r="D69" i="8"/>
  <c r="D68" i="8"/>
  <c r="D66" i="8"/>
  <c r="D65" i="8"/>
  <c r="D64" i="8"/>
  <c r="D62" i="8"/>
  <c r="D61" i="8"/>
  <c r="D60" i="8"/>
  <c r="D59" i="8"/>
  <c r="D58" i="8"/>
  <c r="D56" i="8"/>
  <c r="D55" i="8"/>
  <c r="D54" i="8"/>
  <c r="D53" i="8"/>
  <c r="D51" i="8"/>
  <c r="D50" i="8"/>
  <c r="D49" i="8"/>
  <c r="D48" i="8"/>
  <c r="D47" i="8"/>
  <c r="D46" i="8"/>
  <c r="D45" i="8"/>
  <c r="D44" i="8"/>
  <c r="D43" i="8"/>
  <c r="D42" i="8"/>
  <c r="D41" i="8"/>
  <c r="D40" i="8"/>
  <c r="D39" i="8"/>
  <c r="D38" i="8"/>
  <c r="D37" i="8"/>
  <c r="D36" i="8"/>
  <c r="D35" i="8"/>
  <c r="D34" i="8"/>
  <c r="D33" i="8"/>
  <c r="D32" i="8"/>
  <c r="D31" i="8"/>
  <c r="D30" i="8"/>
  <c r="D29" i="8"/>
  <c r="D28" i="8"/>
  <c r="D27" i="8"/>
  <c r="D26" i="8"/>
  <c r="D25" i="8"/>
  <c r="D24" i="8"/>
  <c r="D23" i="8"/>
  <c r="D22" i="8"/>
  <c r="D21" i="8"/>
  <c r="D20" i="8"/>
  <c r="D18" i="8"/>
  <c r="D17" i="8"/>
  <c r="D12" i="10"/>
  <c r="B12" i="10"/>
  <c r="D12" i="60"/>
  <c r="B12" i="60"/>
  <c r="D12" i="59"/>
  <c r="B12" i="59"/>
  <c r="D12" i="8"/>
  <c r="B12" i="8"/>
  <c r="K95" i="60"/>
  <c r="J95" i="60"/>
  <c r="I95" i="60"/>
  <c r="H95" i="60"/>
  <c r="G95" i="60"/>
  <c r="F95" i="60"/>
  <c r="E95" i="60"/>
  <c r="K95" i="59"/>
  <c r="J95" i="59"/>
  <c r="I95" i="59"/>
  <c r="H95" i="59"/>
  <c r="G95" i="59"/>
  <c r="F95" i="59"/>
  <c r="E95" i="59"/>
  <c r="K95" i="8"/>
  <c r="J95" i="8"/>
  <c r="I95" i="8"/>
  <c r="H95" i="8"/>
  <c r="G95" i="8"/>
  <c r="F95" i="8"/>
  <c r="E95" i="8"/>
  <c r="D56" i="1"/>
  <c r="D56" i="10"/>
  <c r="D94" i="10"/>
  <c r="D93" i="10"/>
  <c r="D92" i="10"/>
  <c r="D91" i="10"/>
  <c r="D90" i="10"/>
  <c r="D89" i="10"/>
  <c r="D88" i="10"/>
  <c r="D87" i="10"/>
  <c r="D86" i="10"/>
  <c r="D85" i="10"/>
  <c r="D84" i="10"/>
  <c r="D83" i="10"/>
  <c r="D82" i="10"/>
  <c r="D81" i="10"/>
  <c r="D94" i="1"/>
  <c r="D93" i="1"/>
  <c r="D92" i="1"/>
  <c r="D91" i="1"/>
  <c r="D90" i="1"/>
  <c r="D89" i="1"/>
  <c r="D88" i="1"/>
  <c r="D87" i="1"/>
  <c r="D86" i="1"/>
  <c r="D85" i="1"/>
  <c r="D84" i="1"/>
  <c r="D83" i="1"/>
  <c r="D82" i="1"/>
  <c r="D81" i="1"/>
  <c r="D79" i="10"/>
  <c r="D78" i="10"/>
  <c r="D77" i="10"/>
  <c r="D76" i="10"/>
  <c r="D75" i="10"/>
  <c r="D74" i="10"/>
  <c r="D73" i="10"/>
  <c r="D72" i="10"/>
  <c r="D71" i="10"/>
  <c r="D70" i="10"/>
  <c r="D69" i="10"/>
  <c r="D68" i="10"/>
  <c r="D66" i="10"/>
  <c r="D65" i="10"/>
  <c r="D64" i="10"/>
  <c r="D62" i="10"/>
  <c r="D61" i="10"/>
  <c r="D60" i="10"/>
  <c r="D59" i="10"/>
  <c r="D58" i="10"/>
  <c r="D55" i="10"/>
  <c r="D54" i="10"/>
  <c r="D53" i="10"/>
  <c r="D51" i="10"/>
  <c r="D50" i="10"/>
  <c r="D49" i="10"/>
  <c r="D48" i="10"/>
  <c r="D47" i="10"/>
  <c r="D46" i="10"/>
  <c r="D45" i="10"/>
  <c r="D44" i="10"/>
  <c r="D43" i="10"/>
  <c r="D42" i="10"/>
  <c r="D41" i="10"/>
  <c r="D40" i="10"/>
  <c r="D39" i="10"/>
  <c r="D38" i="10"/>
  <c r="D37" i="10"/>
  <c r="D36" i="10"/>
  <c r="D35" i="10"/>
  <c r="D34" i="10"/>
  <c r="D33" i="10"/>
  <c r="D32" i="10"/>
  <c r="D31" i="10"/>
  <c r="D30" i="10"/>
  <c r="D29" i="10"/>
  <c r="D28" i="10"/>
  <c r="D27" i="10"/>
  <c r="D26" i="10"/>
  <c r="D25" i="10"/>
  <c r="D24" i="10"/>
  <c r="D23" i="10"/>
  <c r="D22" i="10"/>
  <c r="D21" i="10"/>
  <c r="D20" i="10"/>
  <c r="D18" i="10"/>
  <c r="D79" i="1"/>
  <c r="D78" i="1"/>
  <c r="D77" i="1"/>
  <c r="D76" i="1"/>
  <c r="D75" i="1"/>
  <c r="D74" i="1"/>
  <c r="D73" i="1"/>
  <c r="D72" i="1"/>
  <c r="D71" i="1"/>
  <c r="D70" i="1"/>
  <c r="D69" i="1"/>
  <c r="D68" i="1"/>
  <c r="D66" i="1"/>
  <c r="D65" i="1"/>
  <c r="D64" i="1"/>
  <c r="D62" i="1"/>
  <c r="D61" i="1"/>
  <c r="D60" i="1"/>
  <c r="D59" i="1"/>
  <c r="D58" i="1"/>
  <c r="D55" i="1"/>
  <c r="D54" i="1"/>
  <c r="D53" i="1"/>
  <c r="D51" i="1"/>
  <c r="D50" i="1"/>
  <c r="D49" i="1"/>
  <c r="D48" i="1"/>
  <c r="D47" i="1"/>
  <c r="D46" i="1"/>
  <c r="D45" i="1"/>
  <c r="D44" i="1"/>
  <c r="D43" i="1"/>
  <c r="D42" i="1"/>
  <c r="D41" i="1"/>
  <c r="D40" i="1"/>
  <c r="D39" i="1"/>
  <c r="D38" i="1"/>
  <c r="D37" i="1"/>
  <c r="D36" i="1"/>
  <c r="D35" i="1"/>
  <c r="D34" i="1"/>
  <c r="D33" i="1"/>
  <c r="D32" i="1"/>
  <c r="D31" i="1"/>
  <c r="D30" i="1"/>
  <c r="D29" i="1"/>
  <c r="D28" i="1"/>
  <c r="D27" i="1"/>
  <c r="D26" i="1"/>
  <c r="D25" i="1"/>
  <c r="D24" i="1"/>
  <c r="D23" i="1"/>
  <c r="D22" i="1"/>
  <c r="D21" i="1"/>
  <c r="D20" i="1"/>
  <c r="D18" i="1"/>
  <c r="D17" i="10"/>
  <c r="D17" i="1"/>
  <c r="K95" i="10"/>
  <c r="J95" i="10"/>
  <c r="I95" i="10"/>
  <c r="H95" i="10"/>
  <c r="G95" i="10"/>
  <c r="F95" i="10"/>
  <c r="E95" i="10"/>
  <c r="K95" i="1"/>
  <c r="J95" i="1"/>
  <c r="I95" i="1"/>
  <c r="H95" i="1"/>
  <c r="G95" i="1"/>
  <c r="F95" i="1"/>
  <c r="E95" i="1"/>
  <c r="D95" i="1"/>
  <c r="K2" i="1" s="1"/>
  <c r="K5" i="1" s="1"/>
  <c r="J7" i="1" s="1"/>
  <c r="D95" i="8" l="1"/>
  <c r="K2" i="8" s="1"/>
  <c r="K6" i="8" s="1"/>
  <c r="D95" i="59"/>
  <c r="K2" i="59" s="1"/>
  <c r="D95" i="60"/>
  <c r="K2" i="60" s="1"/>
  <c r="K6" i="60" s="1"/>
  <c r="D95" i="10"/>
  <c r="K2" i="10" s="1"/>
  <c r="K5" i="10" s="1"/>
  <c r="J7" i="10" s="1"/>
  <c r="K6" i="59" l="1"/>
  <c r="K7" i="59"/>
</calcChain>
</file>

<file path=xl/sharedStrings.xml><?xml version="1.0" encoding="utf-8"?>
<sst xmlns="http://schemas.openxmlformats.org/spreadsheetml/2006/main" count="2581" uniqueCount="245">
  <si>
    <t>How to fill out this page (see detailed instructions to the right of the tables)</t>
  </si>
  <si>
    <t>1.  CENTRAL CAMPUS COST TOTAL (from table below)</t>
  </si>
  <si>
    <t xml:space="preserve">3.  Costs for Adult CTE programs </t>
  </si>
  <si>
    <t>4.  Total costs (Sum of lines 1 - 3 above, should agree to line 5)</t>
  </si>
  <si>
    <t>Enter any costs related to CTE programs for non-ADM eligible adults.</t>
  </si>
  <si>
    <t>CTD</t>
  </si>
  <si>
    <t>FORM B</t>
  </si>
  <si>
    <t>CENTRAL DISTRICT SUMMARY FORM</t>
  </si>
  <si>
    <t>ALL Funds 
Exclude costs in functions 23XX - 26XX, 29XX &amp; 3XXX</t>
  </si>
  <si>
    <t>Direct Costs</t>
  </si>
  <si>
    <t xml:space="preserve">Allocated 
Indirect Costs
(from all object codes)    </t>
  </si>
  <si>
    <t>ADE Program Title</t>
  </si>
  <si>
    <t>Program Cost</t>
  </si>
  <si>
    <t>Salaries
61XX</t>
  </si>
  <si>
    <t>ERE
62XX</t>
  </si>
  <si>
    <t>52.0300.00</t>
  </si>
  <si>
    <t>01.0100.90</t>
  </si>
  <si>
    <t>Agribusiness Systems</t>
  </si>
  <si>
    <t>49.0100.00</t>
  </si>
  <si>
    <t>Air Transportation</t>
  </si>
  <si>
    <t>47.0600.50</t>
  </si>
  <si>
    <t>Aircraft Mechanics</t>
  </si>
  <si>
    <t>01.0100.40</t>
  </si>
  <si>
    <t>Animal Systems</t>
  </si>
  <si>
    <t>10.0200.60</t>
  </si>
  <si>
    <t>Animation</t>
  </si>
  <si>
    <t>15.1300.20</t>
  </si>
  <si>
    <t>Architectural Drafting</t>
  </si>
  <si>
    <t>48.0500.20</t>
  </si>
  <si>
    <t>47.0600.30</t>
  </si>
  <si>
    <t>Automotive Collision Repair</t>
  </si>
  <si>
    <t>47.0600.20</t>
  </si>
  <si>
    <t>Automotive Technologies</t>
  </si>
  <si>
    <t>41.0100.00</t>
  </si>
  <si>
    <t>Bioscience</t>
  </si>
  <si>
    <t>52.0200.00</t>
  </si>
  <si>
    <t>52.0400.00</t>
  </si>
  <si>
    <t>46.0400.40</t>
  </si>
  <si>
    <t>Cabinetmaking</t>
  </si>
  <si>
    <t>46.0400.30</t>
  </si>
  <si>
    <t>Carpentry</t>
  </si>
  <si>
    <t>15.1200.20</t>
  </si>
  <si>
    <t>Computer Maintenance</t>
  </si>
  <si>
    <t>46.0400.20</t>
  </si>
  <si>
    <t>Construction Technologies</t>
  </si>
  <si>
    <t>12.0400.00</t>
  </si>
  <si>
    <t>12.0500.00</t>
  </si>
  <si>
    <t>Culinary Arts</t>
  </si>
  <si>
    <t>51.0600.00</t>
  </si>
  <si>
    <t>Dental Assisting</t>
  </si>
  <si>
    <t>47.0600.40</t>
  </si>
  <si>
    <t>Diesel Engine Repair</t>
  </si>
  <si>
    <t>10.0200.40</t>
  </si>
  <si>
    <t>Digital Communications</t>
  </si>
  <si>
    <t>10.0200.50</t>
  </si>
  <si>
    <t>Digital Photography</t>
  </si>
  <si>
    <t>10.0200.20</t>
  </si>
  <si>
    <t>Digital Printing</t>
  </si>
  <si>
    <t>13.1210.00</t>
  </si>
  <si>
    <t>Early Childhood Education</t>
  </si>
  <si>
    <t>13.1200.00</t>
  </si>
  <si>
    <t>Education Professions</t>
  </si>
  <si>
    <t>15.0300.00</t>
  </si>
  <si>
    <t>Electronic Technologies</t>
  </si>
  <si>
    <t>15.1300.30</t>
  </si>
  <si>
    <t>Electronics Drafting</t>
  </si>
  <si>
    <t>51.0900.30</t>
  </si>
  <si>
    <t>Emergency Medical Services</t>
  </si>
  <si>
    <t>15.0000.00</t>
  </si>
  <si>
    <t>52.1900.20</t>
  </si>
  <si>
    <t>Fashion Design and Merchandising</t>
  </si>
  <si>
    <t>10.0200.90</t>
  </si>
  <si>
    <t>52.0800.00</t>
  </si>
  <si>
    <t>43.0200.00</t>
  </si>
  <si>
    <t>Fire Service</t>
  </si>
  <si>
    <t>Document the reasoning for the allocation bases used to allocate indirect costs.</t>
  </si>
  <si>
    <t>10.0200.30</t>
  </si>
  <si>
    <t>51.0707.00</t>
  </si>
  <si>
    <t>47.0200.00</t>
  </si>
  <si>
    <t>Heating, Ventilation and Air Conditioning</t>
  </si>
  <si>
    <t>49.0200.00</t>
  </si>
  <si>
    <t>Heavy Equipment Operations</t>
  </si>
  <si>
    <t>52.0900.00</t>
  </si>
  <si>
    <t>Hospitality Management</t>
  </si>
  <si>
    <t>46.0300.30</t>
  </si>
  <si>
    <t>Industrial Electrician</t>
  </si>
  <si>
    <t>52.1900.30</t>
  </si>
  <si>
    <t>Interior Design and Merchandising</t>
  </si>
  <si>
    <t>51.0800.30</t>
  </si>
  <si>
    <t>Laboratory Assisting</t>
  </si>
  <si>
    <t>43.0100.00</t>
  </si>
  <si>
    <t>15.1300.40</t>
  </si>
  <si>
    <t>Mechanical Drafting</t>
  </si>
  <si>
    <t>51.0800.60</t>
  </si>
  <si>
    <t>Medical Assisting Services</t>
  </si>
  <si>
    <t>51.1500.00</t>
  </si>
  <si>
    <t>10.0200.00</t>
  </si>
  <si>
    <t>15.1200.30</t>
  </si>
  <si>
    <t>51.3900.00</t>
  </si>
  <si>
    <t>Nursing Services</t>
  </si>
  <si>
    <t>51.0800.20</t>
  </si>
  <si>
    <t>Pharmacy Support Services</t>
  </si>
  <si>
    <t>01.0100.30</t>
  </si>
  <si>
    <t>Plant Systems</t>
  </si>
  <si>
    <t>48.0500.30</t>
  </si>
  <si>
    <t>Precision Machining</t>
  </si>
  <si>
    <t>52.1800.20</t>
  </si>
  <si>
    <t>46.0300.20</t>
  </si>
  <si>
    <t>15.1200.40</t>
  </si>
  <si>
    <t>51.0800.50</t>
  </si>
  <si>
    <t>50.0500.20</t>
  </si>
  <si>
    <t>51.3500.00</t>
  </si>
  <si>
    <t>Therapeutic Massage</t>
  </si>
  <si>
    <t>51.0808.00</t>
  </si>
  <si>
    <t>48.0508.00</t>
  </si>
  <si>
    <t>Welding Technologies</t>
  </si>
  <si>
    <t>CENTRAL CAMPUS COST TOTAL</t>
  </si>
  <si>
    <r>
      <t>Amount will pull from total calculated in</t>
    </r>
    <r>
      <rPr>
        <sz val="12"/>
        <color rgb="FFFF0000"/>
        <rFont val="Arial"/>
        <family val="2"/>
      </rPr>
      <t xml:space="preserve"> </t>
    </r>
    <r>
      <rPr>
        <sz val="12"/>
        <rFont val="Arial"/>
        <family val="2"/>
      </rPr>
      <t>FORM B.</t>
    </r>
  </si>
  <si>
    <r>
      <t xml:space="preserve">Enter any applicable </t>
    </r>
    <r>
      <rPr>
        <u/>
        <sz val="12"/>
        <rFont val="Arial"/>
        <family val="2"/>
      </rPr>
      <t>Satellite</t>
    </r>
    <r>
      <rPr>
        <sz val="12"/>
        <rFont val="Arial"/>
        <family val="2"/>
      </rPr>
      <t xml:space="preserve"> program costs incurred (e.g. pass through payments to member districts and any other costs paid for </t>
    </r>
    <r>
      <rPr>
        <u/>
        <sz val="12"/>
        <rFont val="Arial"/>
        <family val="2"/>
      </rPr>
      <t>Satellite</t>
    </r>
    <r>
      <rPr>
        <sz val="12"/>
        <rFont val="Arial"/>
        <family val="2"/>
      </rPr>
      <t xml:space="preserve"> programs).</t>
    </r>
  </si>
  <si>
    <r>
      <t xml:space="preserve">Enter total costs from the accounting records reported in </t>
    </r>
    <r>
      <rPr>
        <b/>
        <sz val="12"/>
        <color theme="1"/>
        <rFont val="Arial"/>
        <family val="2"/>
      </rPr>
      <t>all district funds, except student activities, if any</t>
    </r>
    <r>
      <rPr>
        <sz val="12"/>
        <color theme="1"/>
        <rFont val="Arial"/>
        <family val="2"/>
      </rPr>
      <t>. The amount should agree to the amount calculated on line 4. If the amount on this line does not agree to the amount calculated on line 4, review costs reported by program to identify corrections.</t>
    </r>
  </si>
  <si>
    <r>
      <t xml:space="preserve">FORM B Instructions </t>
    </r>
    <r>
      <rPr>
        <sz val="12"/>
        <color theme="1"/>
        <rFont val="Arial"/>
        <family val="2"/>
      </rPr>
      <t>(complete before Reconciliation)</t>
    </r>
  </si>
  <si>
    <r>
      <rPr>
        <b/>
        <sz val="12"/>
        <rFont val="Arial"/>
        <family val="2"/>
      </rPr>
      <t>Other</t>
    </r>
    <r>
      <rPr>
        <sz val="12"/>
        <rFont val="Arial"/>
        <family val="2"/>
      </rPr>
      <t xml:space="preserve"> – any other allocation method that relates to the costs to be allocated.</t>
    </r>
  </si>
  <si>
    <t>USFR 
Chart of Accounts Program Code</t>
  </si>
  <si>
    <t>Purchased Services
63XX, 64XX, 65XX (excluding 6450)</t>
  </si>
  <si>
    <t xml:space="preserve">
Supplies 
66XX
(including Textbooks
&amp; Inst Aids) 
</t>
  </si>
  <si>
    <t>Other
68XX 
(excluding 6832 &amp; 6842)</t>
  </si>
  <si>
    <t xml:space="preserve">
Property
6450, 67XX, 6832, 6842
(including Land &amp; Bldg, Equipment purchases and leases)
</t>
  </si>
  <si>
    <t>1.  LEASED CENTRAL CAMPUS COST TOTAL (from table below)</t>
  </si>
  <si>
    <t>RECONCILIATION OF MEMBER DISTRICT COSTS</t>
  </si>
  <si>
    <t>1.  MEMBER DISTRICT COST TOTAL (from table below)</t>
  </si>
  <si>
    <t>5.  Total costs (Sum of lines 1-4 above, should agree to line 6)</t>
  </si>
  <si>
    <t>6.  Total costs from the District's accounting records (should agree to line 5)</t>
  </si>
  <si>
    <t>MEMBER DISTRICT SUMMARY FORM</t>
  </si>
  <si>
    <t>Enter any costs recorded in functions 23XX, 24XX, 25XX, 26XX, 29XX, and 3XXX (excluded from FORM B) to reconcile total costs reported in the accounting records to the amounts included in this report.</t>
  </si>
  <si>
    <r>
      <t xml:space="preserve">Reconciliation of Member District Costs Table </t>
    </r>
    <r>
      <rPr>
        <sz val="12"/>
        <color theme="1"/>
        <rFont val="Arial"/>
        <family val="2"/>
      </rPr>
      <t>(complete after FORM B)</t>
    </r>
  </si>
  <si>
    <t>LEASED CENTRAL DISTRICT SUMMARY FORM</t>
  </si>
  <si>
    <t>Name</t>
  </si>
  <si>
    <t>Program 
Number (CIP)</t>
  </si>
  <si>
    <t>Home District</t>
  </si>
  <si>
    <t xml:space="preserve">Important Note:  Please do not attempt to alter data.  Simply enter data in cells that are open to receive data. </t>
  </si>
  <si>
    <r>
      <t xml:space="preserve">a.  From the </t>
    </r>
    <r>
      <rPr>
        <b/>
        <u/>
        <sz val="10"/>
        <rFont val="Arial"/>
        <family val="2"/>
      </rPr>
      <t>E</t>
    </r>
    <r>
      <rPr>
        <b/>
        <sz val="10"/>
        <rFont val="Arial"/>
        <family val="2"/>
      </rPr>
      <t>dit</t>
    </r>
    <r>
      <rPr>
        <sz val="10"/>
        <rFont val="Arial"/>
        <family val="2"/>
      </rPr>
      <t xml:space="preserve"> menu, select </t>
    </r>
    <r>
      <rPr>
        <b/>
        <sz val="10"/>
        <rFont val="Arial"/>
        <family val="2"/>
      </rPr>
      <t xml:space="preserve">Paste </t>
    </r>
    <r>
      <rPr>
        <b/>
        <u/>
        <sz val="10"/>
        <rFont val="Arial"/>
        <family val="2"/>
      </rPr>
      <t>S</t>
    </r>
    <r>
      <rPr>
        <b/>
        <sz val="10"/>
        <rFont val="Arial"/>
        <family val="2"/>
      </rPr>
      <t>pecial…</t>
    </r>
  </si>
  <si>
    <r>
      <t xml:space="preserve">b.  Select </t>
    </r>
    <r>
      <rPr>
        <sz val="10"/>
        <rFont val="Wingdings 2"/>
        <family val="1"/>
        <charset val="2"/>
      </rPr>
      <t></t>
    </r>
    <r>
      <rPr>
        <sz val="10"/>
        <rFont val="Arial"/>
        <family val="2"/>
      </rPr>
      <t xml:space="preserve"> </t>
    </r>
    <r>
      <rPr>
        <b/>
        <sz val="10"/>
        <rFont val="Arial"/>
        <family val="2"/>
      </rPr>
      <t>Val</t>
    </r>
    <r>
      <rPr>
        <b/>
        <u/>
        <sz val="10"/>
        <rFont val="Arial"/>
        <family val="2"/>
      </rPr>
      <t>u</t>
    </r>
    <r>
      <rPr>
        <b/>
        <sz val="10"/>
        <rFont val="Arial"/>
        <family val="2"/>
      </rPr>
      <t>es and number formats</t>
    </r>
    <r>
      <rPr>
        <sz val="10"/>
        <rFont val="Arial"/>
        <family val="2"/>
      </rPr>
      <t xml:space="preserve"> from the </t>
    </r>
    <r>
      <rPr>
        <u/>
        <sz val="10"/>
        <rFont val="Arial"/>
        <family val="2"/>
      </rPr>
      <t>"Paste Special"</t>
    </r>
    <r>
      <rPr>
        <sz val="10"/>
        <rFont val="Arial"/>
        <family val="2"/>
      </rPr>
      <t xml:space="preserve"> dialog box and click </t>
    </r>
    <r>
      <rPr>
        <b/>
        <sz val="10"/>
        <rFont val="Arial"/>
        <family val="2"/>
      </rPr>
      <t>OK</t>
    </r>
    <r>
      <rPr>
        <sz val="10"/>
        <rFont val="Arial"/>
        <family val="2"/>
      </rPr>
      <t>.</t>
    </r>
  </si>
  <si>
    <r>
      <t xml:space="preserve">c.  Click the </t>
    </r>
    <r>
      <rPr>
        <b/>
        <sz val="10"/>
        <rFont val="Arial"/>
        <family val="2"/>
      </rPr>
      <t>Yes</t>
    </r>
    <r>
      <rPr>
        <sz val="10"/>
        <rFont val="Arial"/>
        <family val="2"/>
      </rPr>
      <t xml:space="preserve"> button when asked "Do you want to replace the contents of the destination cells?"</t>
    </r>
  </si>
  <si>
    <r>
      <t xml:space="preserve">From the </t>
    </r>
    <r>
      <rPr>
        <b/>
        <sz val="10"/>
        <rFont val="Arial"/>
        <family val="2"/>
      </rPr>
      <t xml:space="preserve">Member District Summary Report </t>
    </r>
    <r>
      <rPr>
        <sz val="10"/>
        <rFont val="Arial"/>
        <family val="2"/>
      </rPr>
      <t>worksheet (</t>
    </r>
    <r>
      <rPr>
        <b/>
        <sz val="10"/>
        <rFont val="Arial"/>
        <family val="2"/>
      </rPr>
      <t>Form B</t>
    </r>
    <r>
      <rPr>
        <sz val="10"/>
        <rFont val="Arial"/>
        <family val="2"/>
      </rPr>
      <t xml:space="preserve">) in each workbook, </t>
    </r>
    <r>
      <rPr>
        <b/>
        <sz val="10"/>
        <rFont val="Arial"/>
        <family val="2"/>
      </rPr>
      <t>Copy cells E17:K97</t>
    </r>
    <r>
      <rPr>
        <sz val="10"/>
        <rFont val="Arial"/>
        <family val="2"/>
      </rPr>
      <t xml:space="preserve">. </t>
    </r>
    <r>
      <rPr>
        <b/>
        <u/>
        <sz val="10"/>
        <rFont val="Arial"/>
        <family val="2"/>
      </rPr>
      <t/>
    </r>
  </si>
  <si>
    <r>
      <t xml:space="preserve">Select cell </t>
    </r>
    <r>
      <rPr>
        <b/>
        <sz val="10"/>
        <rFont val="Arial"/>
        <family val="2"/>
      </rPr>
      <t>E17</t>
    </r>
    <r>
      <rPr>
        <sz val="10"/>
        <rFont val="Arial"/>
        <family val="2"/>
      </rPr>
      <t>.</t>
    </r>
  </si>
  <si>
    <r>
      <t xml:space="preserve">d.  Re-click cell </t>
    </r>
    <r>
      <rPr>
        <b/>
        <sz val="10"/>
        <rFont val="Arial"/>
        <family val="2"/>
      </rPr>
      <t>E17</t>
    </r>
    <r>
      <rPr>
        <sz val="10"/>
        <rFont val="Arial"/>
        <family val="2"/>
      </rPr>
      <t xml:space="preserve"> or any highlighted cell to de-select the highlighted (pasted) portion.</t>
    </r>
  </si>
  <si>
    <r>
      <t xml:space="preserve">e.  Switch back to the </t>
    </r>
    <r>
      <rPr>
        <b/>
        <sz val="10"/>
        <rFont val="Arial"/>
        <family val="2"/>
      </rPr>
      <t>Member District Summary worksheet (Form B, workbook 1)</t>
    </r>
    <r>
      <rPr>
        <sz val="10"/>
        <rFont val="Arial"/>
        <family val="2"/>
      </rPr>
      <t xml:space="preserve">.  Press Escape to remove the "moving dotted border" around the selected cells, and </t>
    </r>
    <r>
      <rPr>
        <u/>
        <sz val="10"/>
        <rFont val="Arial"/>
        <family val="2"/>
      </rPr>
      <t>re-click Cell E17 or any cell</t>
    </r>
    <r>
      <rPr>
        <sz val="10"/>
        <rFont val="Arial"/>
        <family val="2"/>
      </rPr>
      <t xml:space="preserve"> to de-select the highlighted (copied) portion.
(These last two steps will help prevent errors from having too much on the clipboard.)</t>
    </r>
  </si>
  <si>
    <t>COMMENTS AND ADDITIONAL INFORMATION</t>
  </si>
  <si>
    <t>RECONCILIATION OF CENTRAL CTED COSTS</t>
  </si>
  <si>
    <t>Reconciliation of Central CTED Costs Table (complete after FORM B)</t>
  </si>
  <si>
    <t xml:space="preserve">1. Enter statewide and local occupational need program costs in Form B below.
2. Enter costs in the Reconciliation of Central CTED Costs to the right.
3. Retain documentation to support all direct and indirect costs reported, including cost allocation bases. </t>
  </si>
  <si>
    <t>The reconciliation table should be used to reconcile the costs of Central program costs reported on FORM B along with satellite and adult program costs to the total CTED costs recorded in the accounting records.</t>
  </si>
  <si>
    <t>2.  Costs for CTED Satellite Programs</t>
  </si>
  <si>
    <t>5.  Total costs from the CTED's accounting records
     (should agree to line 4)</t>
  </si>
  <si>
    <t>CTED Program Cost</t>
  </si>
  <si>
    <t>CTED District</t>
  </si>
  <si>
    <t>Salaries (61XX) – those salary amounts that can be easily attributable to a specific CTED Program.</t>
  </si>
  <si>
    <t>ERE (62XX) – corresponding employee benefit amounts easily attributable to a specific CTED Program.</t>
  </si>
  <si>
    <t>Purchased Services (63XX, 64XX, 65XX, excl. 6450) – services purchased from persons or vendors with specialized skills or knowledge that can be easily attributable to a specific CTED Program. Exclude costs coded to Object Code 6450—Construction Services, as those expenditures should be reported in the Property column.</t>
  </si>
  <si>
    <t>Supplies (66XX) – expenditures for all supplies (including textbooks and instructional aids such as instructional software) that can easily be attributed to a specific CTED Program.</t>
  </si>
  <si>
    <t>Property (6450, 67XX, 6832, 6842) – all property expenditures for purchases and leases of land building and equipment that  can easily be attributed to a specific CTED Program.</t>
  </si>
  <si>
    <t>Other (68XX, excl. 6832 and 6842) – all miscellaneous expenditures that can be easily attributable to a specific CTED Program. Exclude expenditures for Object Codes 6832—Redemption of Principal–Other than Bonds and 6842—Interest on  Long-Term Debt–Other than Bonds, as those expenditures should be reported in the Property column.</t>
  </si>
  <si>
    <t>Several examples of allocation bases are included below. CTEDs may use the Percentage of Direct Expenditures allocation base when the amount of cost to be allocated is relatively small in comparison to the directly assigned costs. Otherwise, CTEDs should choose other allocation bases that relate to the costs being allocated to help ensure a reasonable allocation of costs to Central programs. While different allocation bases can be used for different costs, only one total allocated cost for all allocated costs should be entered for each applicable program. After determining the amount of indirect costs for each applicable CTED Central Program, enter the amount in the “Allocated Indirect Costs (from all object codes)” column on the respective program’s line.</t>
  </si>
  <si>
    <t>Percentage of Direct Expenditures – calculate the percentage of each individual CTED Program’s share of the district’s total direct costs (excluding property costs). Multiply the resulting percentages by the total cost to be allocated and then report the proportionate share for each program.</t>
  </si>
  <si>
    <t>Number of CTED Programs – divide total indirect costs by the number of applicable programs. This is a good base to use only if the cost is the same for each CTED program regardless of the number of teacher, students, or space, etc. for the program.</t>
  </si>
  <si>
    <t>Number of Students in Each Program – divide total indirect costs by the total number of students in applicable programs. Multiply the result by the number of students in each individual CTED Program to allocate the cost.</t>
  </si>
  <si>
    <t>Number of Teachers in Each Program – divide total indirect costs by the total number of teachers. Multiply the result by the number of teachers in each individual CTED Program to allocate the cost. This may be a good base to use for professional development costs.</t>
  </si>
  <si>
    <t>Local Occupational Need Programs—Enter the CIP #, program code assigned by the CTED in the 380-399 range, program title, and costs for programs approved by ADE that meet local occupational needs</t>
  </si>
  <si>
    <t>RECONCILIATION OF LEASED CENTRAL CTED COSTS</t>
  </si>
  <si>
    <t>Reconciliation of Leased Central CTED Costs Table (complete after FORM B)</t>
  </si>
  <si>
    <t>The reconciliation table should be used to reconcile the Satellite program costs reported on FORM B to the total CTED Satellite costs recorded in the member district's accounting records.</t>
  </si>
  <si>
    <t>2.  Costs for CTED Central Programs</t>
  </si>
  <si>
    <t xml:space="preserve">3.  Costs that were not for CTED approved CTE programs </t>
  </si>
  <si>
    <t xml:space="preserve">Indirect Costs – those remaining CTED Satellite Program costs from all district funds, except student activities, if any, (e.g., M&amp;O, UCO, federal and state grants, tax credit, etc.) that cannot be directly attributed to individual CTED Programs should be allocated across all CTED Satellite programs using a reasonable allocation base as described below. All satellite CTED program transportation costs (coded to program codes 470 or 460) should be allocated to applicable CTED programs. Do not include costs related to CTED Central Programs here (report in reconciliation above only). Exclude costs reported in functions 23XX, 24XX, 25XX, 26XX, 29XX, and 3XXX as the represent administrative/overhead costs that are not commonly charged to CTE programs.   
Several examples of allocation bases are included below. Districts may use the Percentage of Direct Expenditures allocation base when the amount of cost to be allocated is relatively small in comparison to the directly assigned costs. Otherwise, districts should choose other allocation bases that relate to the costs being allocated to help ensure a reasonable allocation of costs to Satellite programs. While different allocation bases can be used for different costs, only one total allocated cost for all allocated costs should be entered for each applicable program. After determining the amount of indirect costs for each applicable CTED Satellite Program, enter the amount in the “Allocated Indirect Costs (from all object codes)” column on the respective program’s line. </t>
  </si>
  <si>
    <t>4.  Costs coded to program codes 270 and 470 in functions 23XX-26XX, 29XX and 3XXX.</t>
  </si>
  <si>
    <t>Enter any costs that the member district incurred related to CTED Central programs, such as transportation costs (coded to program code 460 or 450).</t>
  </si>
  <si>
    <t>Enter any costs coded to program codes 270 and 470 that were not for CTED approved CTE programs (those programs not listed in FORM B). If all CTED program costs were coded to programs 301-399 and 460, enter zero on this line.</t>
  </si>
  <si>
    <r>
      <t xml:space="preserve">Enter total costs from the accounting records reported in </t>
    </r>
    <r>
      <rPr>
        <b/>
        <sz val="12"/>
        <rFont val="Arial"/>
        <family val="2"/>
      </rPr>
      <t>all district funds, except student activities, if any,</t>
    </r>
    <r>
      <rPr>
        <sz val="12"/>
        <rFont val="Arial"/>
        <family val="2"/>
      </rPr>
      <t xml:space="preserve"> for program codes 270 and 470. If all CTED program expenditures were coded to programs 301-399, 450, and 460, then enter total costs from the District's accounting records reported for program codes 301-399, 450, and 460. If the amount on this line does not agree to the amount calculated on line 5, review costs reported by program to identify corrections.</t>
    </r>
  </si>
  <si>
    <r>
      <t xml:space="preserve">Report the costs from the program codes 301-399, 450, and 460 in the applicable CTED programs to complete </t>
    </r>
    <r>
      <rPr>
        <sz val="12"/>
        <rFont val="Arial"/>
        <family val="2"/>
      </rPr>
      <t>FORM B</t>
    </r>
    <r>
      <rPr>
        <sz val="12"/>
        <color theme="1"/>
        <rFont val="Arial"/>
        <family val="2"/>
      </rPr>
      <t xml:space="preserve">. </t>
    </r>
  </si>
  <si>
    <r>
      <rPr>
        <b/>
        <sz val="14"/>
        <color theme="1"/>
        <rFont val="Arial"/>
        <family val="2"/>
      </rPr>
      <t xml:space="preserve">
Direct costs</t>
    </r>
    <r>
      <rPr>
        <sz val="12"/>
        <color theme="1"/>
        <rFont val="Arial"/>
        <family val="2"/>
      </rPr>
      <t xml:space="preserve"> – To the extent possible, costs from </t>
    </r>
    <r>
      <rPr>
        <b/>
        <sz val="12"/>
        <color theme="1"/>
        <rFont val="Arial"/>
        <family val="2"/>
      </rPr>
      <t>all district funds, except student activities, if any,</t>
    </r>
    <r>
      <rPr>
        <sz val="12"/>
        <color theme="1"/>
        <rFont val="Arial"/>
        <family val="2"/>
      </rPr>
      <t xml:space="preserve"> (e.g., M&amp;O, UCO, federal and state grants, tax credit, etc.) that can be </t>
    </r>
    <r>
      <rPr>
        <u/>
        <sz val="12"/>
        <color theme="1"/>
        <rFont val="Arial"/>
        <family val="2"/>
      </rPr>
      <t>easily</t>
    </r>
    <r>
      <rPr>
        <sz val="12"/>
        <color theme="1"/>
        <rFont val="Arial"/>
        <family val="2"/>
      </rPr>
      <t xml:space="preserve"> attributable to a specific CTED Program should be reported on the respective </t>
    </r>
    <r>
      <rPr>
        <u/>
        <sz val="12"/>
        <color theme="1"/>
        <rFont val="Arial"/>
        <family val="2"/>
      </rPr>
      <t>Satellite</t>
    </r>
    <r>
      <rPr>
        <sz val="12"/>
        <color theme="1"/>
        <rFont val="Arial"/>
        <family val="2"/>
      </rPr>
      <t xml:space="preserve"> program’s line. Expenditures should be reported in the appropriate columns indicated by the object codes listed. Do </t>
    </r>
    <r>
      <rPr>
        <u/>
        <sz val="12"/>
        <color theme="1"/>
        <rFont val="Arial"/>
        <family val="2"/>
      </rPr>
      <t>not</t>
    </r>
    <r>
      <rPr>
        <sz val="12"/>
        <color theme="1"/>
        <rFont val="Arial"/>
        <family val="2"/>
      </rPr>
      <t xml:space="preserve"> include costs related to </t>
    </r>
    <r>
      <rPr>
        <u/>
        <sz val="12"/>
        <color theme="1"/>
        <rFont val="Arial"/>
        <family val="2"/>
      </rPr>
      <t>Central</t>
    </r>
    <r>
      <rPr>
        <sz val="12"/>
        <color theme="1"/>
        <rFont val="Arial"/>
        <family val="2"/>
      </rPr>
      <t xml:space="preserve"> programs. </t>
    </r>
    <r>
      <rPr>
        <b/>
        <sz val="12"/>
        <color theme="1"/>
        <rFont val="Arial"/>
        <family val="2"/>
      </rPr>
      <t xml:space="preserve">Exclude costs reported in functions 23XX, 24XX, 25XX, 26XX, 29XX, and 3XXX as they represent administrative/overhead costs that are not commonly charged to CTE programs.
</t>
    </r>
  </si>
  <si>
    <t xml:space="preserve">1. Enter statewide and local occupational need program costs in Form B below.
2. Enter costs in the Reconciliation of Leased Central CTED Costs to the right.
3. Retain documentation to support all direct and indirect costs reported, including cost allocation bases. </t>
  </si>
  <si>
    <t>Instructions for CTED</t>
  </si>
  <si>
    <t xml:space="preserve">                                                         CTED Total Worksheet</t>
  </si>
  <si>
    <t>CTED Member District Total Program Cost Worksheet</t>
  </si>
  <si>
    <t>Open every "CTED Member District Workbook 1"  you received from each Member District.</t>
  </si>
  <si>
    <t>Open the "CTED Total Cost Workbook 2".  Select the "Member District 1" Member District worksheet (Form C).</t>
  </si>
  <si>
    <t>Repeat steps 2-5 for every Member District in your CTED.</t>
  </si>
  <si>
    <t xml:space="preserve">1. Enter statewide and local occupational need program costs in Form B below.
2. Enter costs in the Reconciliation of Member District Costs to the right.
3. Retain documentation to support all direct and indirect costs reported, including cost allocation bases. </t>
  </si>
  <si>
    <t xml:space="preserve">ALL Funds </t>
  </si>
  <si>
    <r>
      <t xml:space="preserve">Direct costs – </t>
    </r>
    <r>
      <rPr>
        <sz val="12"/>
        <color theme="1"/>
        <rFont val="Arial"/>
        <family val="2"/>
      </rPr>
      <t xml:space="preserve">To the extent possible, costs from all district funds, except student activities, if any, (e.g., M&amp;O, UCO, federal and state grants, tax credit, etc.) that can be easily attributable to a specific CTED Program should be reported on the respective Central program’s line. Expenditures should be reported in the appropriate columns indicated by the object codes listed. Do not include pass through payments to member districts or costs of Adult CTE Programs as those amounts are entered only in the reconciliation portion of the form. </t>
    </r>
  </si>
  <si>
    <r>
      <rPr>
        <b/>
        <sz val="12"/>
        <rFont val="Arial"/>
        <family val="2"/>
      </rPr>
      <t>Indirect Costs</t>
    </r>
    <r>
      <rPr>
        <sz val="12"/>
        <rFont val="Arial"/>
        <family val="2"/>
      </rPr>
      <t xml:space="preserve"> – those remaining CTED Central Program costs from all district funds, except student activities, if any, (e.g., M&amp;O, UCO, federal and state grants, tax credit, etc.) that cannot be directly reported for an individual CTED Central Program should be allocated across applicable programs using a reasonable allocation base as described below. All Central CTED program transportation costs (coded to program codes 470 or 450) should be allocated to applicable CTED programs. Do not include pass through payments to member districts, costs incurred for CTED satellite programs, or costs of Adult CTE Programs as those amounts are entered only in the reconciliation portion of the form. </t>
    </r>
  </si>
  <si>
    <r>
      <t>Direct costs –</t>
    </r>
    <r>
      <rPr>
        <sz val="12"/>
        <color theme="1"/>
        <rFont val="Arial"/>
        <family val="2"/>
      </rPr>
      <t xml:space="preserve"> To the extent possible, costs from all district funds, except student activities, if any, (e.g., M&amp;O, UCO, federal and state grants, tax credit, etc.) that can be easily attributable to a specific CTED Program should be reported on the respective Central program’s line. Expenditures should be reported in the appropriate columns indicated by the object codes listed. Do not include pass through payments to member districts or costs of Adult CTE Programs as those amounts are entered only in the reconciliation portion of the form.</t>
    </r>
    <r>
      <rPr>
        <b/>
        <sz val="12"/>
        <color theme="1"/>
        <rFont val="Arial"/>
        <family val="2"/>
      </rPr>
      <t xml:space="preserve"> </t>
    </r>
  </si>
  <si>
    <r>
      <rPr>
        <b/>
        <sz val="12"/>
        <rFont val="Arial"/>
        <family val="2"/>
      </rPr>
      <t>Indirect Costs</t>
    </r>
    <r>
      <rPr>
        <sz val="12"/>
        <rFont val="Arial"/>
        <family val="2"/>
      </rPr>
      <t xml:space="preserve"> – those remaining CTED Leased Central Program costs from all district funds, except student activities, if any, (e.g., M&amp;O, UCO, federal and state grants, tax credit, etc.) that cannot be directly reported for an individual CTED Central Program should be allocated across applicable programs using a reasonable allocation base as described below. All Central CTED program transportation costs (coded to program codes 470 or 450) should be allocated to applicable CTED programs. Do not include pass through payments to member districts, costs incurred for CTED satellite programs, or costs of Adult CTE Programs as those amounts are entered only in the reconciliation portion of the form. </t>
    </r>
  </si>
  <si>
    <t>01.0000.00</t>
  </si>
  <si>
    <t>Agriscience</t>
  </si>
  <si>
    <t xml:space="preserve">Business Management </t>
  </si>
  <si>
    <t xml:space="preserve">Business Operations </t>
  </si>
  <si>
    <t>Finance</t>
  </si>
  <si>
    <t>51.2602.00</t>
  </si>
  <si>
    <t>Home Health Aide</t>
  </si>
  <si>
    <t>Marketing</t>
  </si>
  <si>
    <t>Medical Records Technologies</t>
  </si>
  <si>
    <t>Mental and Social Health Technician</t>
  </si>
  <si>
    <t>Software and App Design</t>
  </si>
  <si>
    <t>Stagecraft</t>
  </si>
  <si>
    <t>Accounting</t>
  </si>
  <si>
    <t>Film &amp; TV Production</t>
  </si>
  <si>
    <t>Cosmetology and Related  Services</t>
  </si>
  <si>
    <t>Automation and Robotics</t>
  </si>
  <si>
    <t>Engineering</t>
  </si>
  <si>
    <t>Graphic Design</t>
  </si>
  <si>
    <t>Law and Public Safety</t>
  </si>
  <si>
    <t>Network Security</t>
  </si>
  <si>
    <t>01.0100.60</t>
  </si>
  <si>
    <t>Power Structural and Technical Systems</t>
  </si>
  <si>
    <t xml:space="preserve">Sports Medicine and Rehabilitation </t>
  </si>
  <si>
    <t>Veterinary Assisting</t>
  </si>
  <si>
    <t>MEMBER DISTRICT COST TOTAL</t>
  </si>
  <si>
    <t xml:space="preserve"> </t>
  </si>
  <si>
    <t>(Highlight cells E17-K94. Then from the Edit menu, select Copy)</t>
  </si>
  <si>
    <r>
      <t xml:space="preserve">Use the following steps and diagrams to use the </t>
    </r>
    <r>
      <rPr>
        <b/>
        <sz val="10"/>
        <rFont val="Arial"/>
        <family val="2"/>
      </rPr>
      <t>Paste Special</t>
    </r>
    <r>
      <rPr>
        <sz val="10"/>
        <rFont val="Arial"/>
        <family val="2"/>
      </rPr>
      <t xml:space="preserve"> feature to paste the cells E17:K94 you just copied into the Member District 1 worksheet (Form B).</t>
    </r>
  </si>
  <si>
    <t>LEASED CENTRAL CAMPUS COST TOTAL</t>
  </si>
  <si>
    <t>Open your Central worksheet. Enter your CTED Name and CTD, this information will automatically show to each Member District's worksheet</t>
  </si>
  <si>
    <t xml:space="preserve">Enter the Home District Name and CTD </t>
  </si>
  <si>
    <t>Electrical and Power Transmission Installation (incorporated Residential/Industrial Electrician)</t>
  </si>
  <si>
    <t>Music and Audio Production</t>
  </si>
  <si>
    <t>2020-2021</t>
  </si>
  <si>
    <t>43.0116.00</t>
  </si>
  <si>
    <t>Cyber Criminology</t>
  </si>
  <si>
    <t>15.1302.00</t>
  </si>
  <si>
    <t>15.0303.00</t>
  </si>
  <si>
    <t>Electrical Technology</t>
  </si>
  <si>
    <t>52.0204.00</t>
  </si>
  <si>
    <t>Office Administration</t>
  </si>
  <si>
    <t>Antelope Union High School District</t>
  </si>
  <si>
    <t xml:space="preserve"> Yuma Union High School District</t>
  </si>
  <si>
    <t>28.0401.00</t>
  </si>
  <si>
    <t>46.0401.00</t>
  </si>
  <si>
    <t>49.0199.00</t>
  </si>
  <si>
    <t>sUAS Drones</t>
  </si>
  <si>
    <t xml:space="preserve">STEDY- Southwest Technical Education District of Yuma </t>
  </si>
  <si>
    <t>140801</t>
  </si>
  <si>
    <t xml:space="preserve">Drafting CAD Technology </t>
  </si>
  <si>
    <t>Navy/ Marine Corp JROTC</t>
  </si>
  <si>
    <t>Building Maintenance/Environmental Services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</si>
</sst>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quot;$&quot;#,##0.00"/>
    <numFmt numFmtId="165" formatCode="00.0000"/>
  </numFmts>
  <fonts count="23" x14ac:knownFonts="1">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sz val="12"/>
      <name val="Arial"/>
      <family val="2"/>
    </font>
    <font>
      <b/>
      <sz val="12"/>
      <name val="Arial"/>
      <family val="2"/>
    </font>
    <font>
      <sz val="12"/>
      <color theme="1"/>
      <name val="Arial"/>
      <family val="2"/>
    </font>
    <font>
      <u/>
      <sz val="12"/>
      <color theme="1"/>
      <name val="Arial"/>
      <family val="2"/>
    </font>
    <font>
      <b/>
      <sz val="11"/>
      <color rgb="FFFF0000"/>
      <name val="Arial"/>
      <family val="2"/>
    </font>
    <font>
      <b/>
      <sz val="12"/>
      <color theme="1"/>
      <name val="Calibri"/>
      <family val="2"/>
      <scheme val="minor"/>
    </font>
    <font>
      <b/>
      <sz val="10"/>
      <name val="Arial"/>
      <family val="2"/>
    </font>
    <font>
      <sz val="10"/>
      <name val="Arial"/>
      <family val="2"/>
    </font>
    <font>
      <u/>
      <sz val="12"/>
      <name val="Arial"/>
      <family val="2"/>
    </font>
    <font>
      <b/>
      <sz val="12"/>
      <color rgb="FFFF0000"/>
      <name val="Arial"/>
      <family val="2"/>
    </font>
    <font>
      <b/>
      <sz val="12"/>
      <color theme="1"/>
      <name val="Arial"/>
      <family val="2"/>
    </font>
    <font>
      <sz val="12"/>
      <color rgb="FFFF0000"/>
      <name val="Arial"/>
      <family val="2"/>
    </font>
    <font>
      <b/>
      <sz val="14"/>
      <color theme="1"/>
      <name val="Arial"/>
      <family val="2"/>
    </font>
    <font>
      <sz val="10"/>
      <name val="Arial"/>
      <family val="2"/>
    </font>
    <font>
      <u/>
      <sz val="10"/>
      <name val="Arial"/>
      <family val="2"/>
    </font>
    <font>
      <b/>
      <u/>
      <sz val="10"/>
      <name val="Arial"/>
      <family val="2"/>
    </font>
    <font>
      <sz val="10"/>
      <name val="Wingdings 2"/>
      <family val="1"/>
      <charset val="2"/>
    </font>
    <font>
      <sz val="16"/>
      <color rgb="FFFF0000"/>
      <name val="Arial"/>
      <family val="2"/>
    </font>
    <font>
      <sz val="14"/>
      <color theme="1"/>
      <name val="Calibri"/>
      <family val="2"/>
      <scheme val="minor"/>
    </font>
  </fonts>
  <fills count="7">
    <fill>
      <patternFill patternType="none"/>
    </fill>
    <fill>
      <patternFill patternType="gray125"/>
    </fill>
    <fill>
      <patternFill patternType="solid">
        <fgColor rgb="FFCCFFCC"/>
        <bgColor indexed="64"/>
      </patternFill>
    </fill>
    <fill>
      <patternFill patternType="solid">
        <fgColor indexed="42"/>
        <bgColor indexed="64"/>
      </patternFill>
    </fill>
    <fill>
      <patternFill patternType="solid">
        <fgColor rgb="FFEBFFEB"/>
        <bgColor indexed="64"/>
      </patternFill>
    </fill>
    <fill>
      <patternFill patternType="solid">
        <fgColor rgb="FFDDFFDD"/>
        <bgColor indexed="64"/>
      </patternFill>
    </fill>
    <fill>
      <patternFill patternType="solid">
        <fgColor indexed="47"/>
        <bgColor indexed="64"/>
      </patternFill>
    </fill>
  </fills>
  <borders count="51">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thin">
        <color indexed="64"/>
      </right>
      <top/>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medium">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thin">
        <color indexed="64"/>
      </top>
      <bottom/>
      <diagonal/>
    </border>
    <border>
      <left/>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s>
  <cellStyleXfs count="8">
    <xf numFmtId="0" fontId="0" fillId="0" borderId="0"/>
    <xf numFmtId="44" fontId="1" fillId="0" borderId="0" applyFont="0" applyFill="0" applyBorder="0" applyAlignment="0" applyProtection="0"/>
    <xf numFmtId="0" fontId="3" fillId="0" borderId="0"/>
    <xf numFmtId="44" fontId="3" fillId="0" borderId="0" applyFont="0" applyFill="0" applyBorder="0" applyAlignment="0" applyProtection="0"/>
    <xf numFmtId="0" fontId="11" fillId="0" borderId="0"/>
    <xf numFmtId="44" fontId="1" fillId="0" borderId="0" applyFont="0" applyFill="0" applyBorder="0" applyAlignment="0" applyProtection="0"/>
    <xf numFmtId="0" fontId="3" fillId="0" borderId="0"/>
    <xf numFmtId="0" fontId="17" fillId="0" borderId="0"/>
  </cellStyleXfs>
  <cellXfs count="279">
    <xf numFmtId="0" fontId="0" fillId="0" borderId="0" xfId="0"/>
    <xf numFmtId="0" fontId="3" fillId="0" borderId="0" xfId="2" applyFont="1" applyAlignment="1" applyProtection="1">
      <alignment vertical="center"/>
    </xf>
    <xf numFmtId="164" fontId="3" fillId="0" borderId="0" xfId="2" applyNumberFormat="1" applyFont="1" applyAlignment="1" applyProtection="1">
      <alignment vertical="center"/>
    </xf>
    <xf numFmtId="164" fontId="8" fillId="0" borderId="0" xfId="2" applyNumberFormat="1" applyFont="1" applyAlignment="1" applyProtection="1">
      <alignment vertical="center"/>
    </xf>
    <xf numFmtId="164" fontId="8" fillId="0" borderId="4" xfId="2" applyNumberFormat="1" applyFont="1" applyBorder="1" applyAlignment="1" applyProtection="1">
      <alignment horizontal="center" vertical="center" wrapText="1"/>
    </xf>
    <xf numFmtId="0" fontId="0" fillId="0" borderId="0" xfId="0" applyAlignment="1">
      <alignment horizontal="left" vertical="center" wrapText="1"/>
    </xf>
    <xf numFmtId="0" fontId="0" fillId="0" borderId="0" xfId="0" applyAlignment="1">
      <alignment horizontal="left" vertical="center"/>
    </xf>
    <xf numFmtId="0" fontId="0" fillId="0" borderId="0" xfId="0" applyFont="1" applyAlignment="1">
      <alignment horizontal="left" vertical="center"/>
    </xf>
    <xf numFmtId="164" fontId="5" fillId="3" borderId="1" xfId="2" applyNumberFormat="1" applyFont="1" applyFill="1" applyBorder="1" applyAlignment="1" applyProtection="1">
      <alignment horizontal="centerContinuous" vertical="center"/>
    </xf>
    <xf numFmtId="164" fontId="5" fillId="3" borderId="2" xfId="2" applyNumberFormat="1" applyFont="1" applyFill="1" applyBorder="1" applyAlignment="1" applyProtection="1">
      <alignment horizontal="centerContinuous" vertical="center"/>
    </xf>
    <xf numFmtId="164" fontId="5" fillId="3" borderId="3" xfId="2" applyNumberFormat="1" applyFont="1" applyFill="1" applyBorder="1" applyAlignment="1" applyProtection="1">
      <alignment horizontal="centerContinuous" vertical="center"/>
    </xf>
    <xf numFmtId="164" fontId="5" fillId="0" borderId="0" xfId="2" applyNumberFormat="1" applyFont="1" applyFill="1" applyAlignment="1" applyProtection="1">
      <alignment horizontal="center" vertical="center"/>
    </xf>
    <xf numFmtId="0" fontId="4" fillId="0" borderId="0" xfId="2" applyFont="1" applyAlignment="1" applyProtection="1">
      <alignment vertical="center"/>
    </xf>
    <xf numFmtId="164" fontId="5" fillId="3" borderId="4" xfId="2" applyNumberFormat="1" applyFont="1" applyFill="1" applyBorder="1" applyAlignment="1" applyProtection="1">
      <alignment horizontal="centerContinuous" vertical="center"/>
    </xf>
    <xf numFmtId="164" fontId="5" fillId="3" borderId="0" xfId="2" applyNumberFormat="1" applyFont="1" applyFill="1" applyBorder="1" applyAlignment="1" applyProtection="1">
      <alignment horizontal="centerContinuous" vertical="center"/>
    </xf>
    <xf numFmtId="164" fontId="5" fillId="3" borderId="12" xfId="2" applyNumberFormat="1" applyFont="1" applyFill="1" applyBorder="1" applyAlignment="1" applyProtection="1">
      <alignment horizontal="centerContinuous" vertical="center"/>
    </xf>
    <xf numFmtId="0" fontId="9" fillId="0" borderId="0" xfId="0" applyFont="1" applyAlignment="1">
      <alignment horizontal="left" vertical="center" wrapText="1"/>
    </xf>
    <xf numFmtId="164" fontId="5" fillId="0" borderId="0" xfId="2" applyNumberFormat="1" applyFont="1" applyFill="1" applyBorder="1" applyAlignment="1" applyProtection="1">
      <alignment horizontal="center" vertical="center"/>
    </xf>
    <xf numFmtId="164" fontId="5" fillId="2" borderId="7" xfId="2" applyNumberFormat="1" applyFont="1" applyFill="1" applyBorder="1" applyAlignment="1" applyProtection="1">
      <alignment horizontal="centerContinuous" vertical="center"/>
    </xf>
    <xf numFmtId="164" fontId="4" fillId="2" borderId="8" xfId="2" applyNumberFormat="1" applyFont="1" applyFill="1" applyBorder="1" applyAlignment="1" applyProtection="1">
      <alignment horizontal="centerContinuous" vertical="center"/>
    </xf>
    <xf numFmtId="164" fontId="4" fillId="2" borderId="16" xfId="2" applyNumberFormat="1" applyFont="1" applyFill="1" applyBorder="1" applyAlignment="1" applyProtection="1">
      <alignment horizontal="centerContinuous" vertical="center"/>
    </xf>
    <xf numFmtId="164" fontId="4" fillId="0" borderId="0" xfId="2" applyNumberFormat="1" applyFont="1" applyAlignment="1" applyProtection="1">
      <alignment vertical="center"/>
    </xf>
    <xf numFmtId="0" fontId="5" fillId="0" borderId="0" xfId="2" applyFont="1" applyBorder="1" applyAlignment="1" applyProtection="1">
      <alignment horizontal="left" vertical="center" wrapText="1"/>
    </xf>
    <xf numFmtId="49" fontId="5" fillId="0" borderId="0" xfId="2" applyNumberFormat="1" applyFont="1" applyFill="1" applyBorder="1" applyAlignment="1" applyProtection="1">
      <alignment horizontal="center" vertical="center"/>
      <protection locked="0"/>
    </xf>
    <xf numFmtId="164" fontId="4" fillId="0" borderId="0" xfId="2" applyNumberFormat="1" applyFont="1" applyFill="1" applyBorder="1" applyAlignment="1" applyProtection="1">
      <alignment vertical="center"/>
    </xf>
    <xf numFmtId="0" fontId="2" fillId="0" borderId="0" xfId="0" applyFont="1" applyAlignment="1">
      <alignment horizontal="left" vertical="center" wrapText="1"/>
    </xf>
    <xf numFmtId="0" fontId="10" fillId="0" borderId="0" xfId="2" applyFont="1" applyAlignment="1" applyProtection="1">
      <alignment vertical="center"/>
    </xf>
    <xf numFmtId="0" fontId="3" fillId="0" borderId="0" xfId="2" applyFont="1" applyAlignment="1" applyProtection="1">
      <alignment horizontal="left" vertical="center" indent="1"/>
    </xf>
    <xf numFmtId="164" fontId="4" fillId="0" borderId="0" xfId="2" applyNumberFormat="1" applyFont="1" applyBorder="1" applyAlignment="1" applyProtection="1">
      <alignment horizontal="left" vertical="center" indent="1"/>
    </xf>
    <xf numFmtId="0" fontId="4" fillId="0" borderId="0" xfId="2" applyFont="1" applyBorder="1" applyAlignment="1" applyProtection="1">
      <alignment horizontal="left" vertical="center" indent="1"/>
    </xf>
    <xf numFmtId="0" fontId="4" fillId="0" borderId="0" xfId="2" applyFont="1" applyAlignment="1" applyProtection="1">
      <alignment horizontal="left" vertical="center" indent="1"/>
    </xf>
    <xf numFmtId="0" fontId="9" fillId="0" borderId="0" xfId="0" applyFont="1" applyAlignment="1">
      <alignment horizontal="left" vertical="center" wrapText="1"/>
    </xf>
    <xf numFmtId="0" fontId="5" fillId="0" borderId="0" xfId="2" applyFont="1" applyAlignment="1" applyProtection="1">
      <alignment vertical="center"/>
      <protection hidden="1"/>
    </xf>
    <xf numFmtId="165" fontId="4" fillId="0" borderId="0" xfId="2" applyNumberFormat="1" applyFont="1" applyAlignment="1" applyProtection="1">
      <alignment vertical="center"/>
    </xf>
    <xf numFmtId="0" fontId="4" fillId="0" borderId="0" xfId="2" applyFont="1" applyBorder="1" applyAlignment="1" applyProtection="1">
      <alignment vertical="center"/>
    </xf>
    <xf numFmtId="164" fontId="5" fillId="3" borderId="20" xfId="2" applyNumberFormat="1" applyFont="1" applyFill="1" applyBorder="1" applyAlignment="1" applyProtection="1">
      <alignment horizontal="center" vertical="center" wrapText="1"/>
    </xf>
    <xf numFmtId="164" fontId="5" fillId="3" borderId="21" xfId="2" applyNumberFormat="1" applyFont="1" applyFill="1" applyBorder="1" applyAlignment="1" applyProtection="1">
      <alignment horizontal="center" vertical="center" wrapText="1"/>
    </xf>
    <xf numFmtId="164" fontId="5" fillId="3" borderId="22" xfId="2" applyNumberFormat="1" applyFont="1" applyFill="1" applyBorder="1" applyAlignment="1" applyProtection="1">
      <alignment horizontal="center" vertical="center" wrapText="1"/>
    </xf>
    <xf numFmtId="0" fontId="5" fillId="0" borderId="0" xfId="2" applyFont="1" applyAlignment="1" applyProtection="1">
      <alignment vertical="center"/>
    </xf>
    <xf numFmtId="0" fontId="4" fillId="0" borderId="0" xfId="2" applyFont="1" applyFill="1" applyAlignment="1" applyProtection="1">
      <alignment horizontal="left" vertical="center" indent="1"/>
    </xf>
    <xf numFmtId="0" fontId="4" fillId="0" borderId="0" xfId="2" applyFont="1" applyFill="1" applyAlignment="1" applyProtection="1">
      <alignment horizontal="left" vertical="center"/>
    </xf>
    <xf numFmtId="0" fontId="4" fillId="0" borderId="0" xfId="2" applyFont="1" applyAlignment="1" applyProtection="1">
      <alignment horizontal="left" vertical="center"/>
    </xf>
    <xf numFmtId="164" fontId="4" fillId="0" borderId="0" xfId="2" applyNumberFormat="1" applyFont="1" applyBorder="1" applyAlignment="1" applyProtection="1">
      <alignment vertical="center"/>
    </xf>
    <xf numFmtId="0" fontId="4" fillId="0" borderId="0" xfId="2" applyFont="1" applyAlignment="1" applyProtection="1">
      <alignment horizontal="left" vertical="center"/>
    </xf>
    <xf numFmtId="164" fontId="13" fillId="0" borderId="0" xfId="2" applyNumberFormat="1" applyFont="1" applyAlignment="1" applyProtection="1">
      <alignment vertical="center"/>
    </xf>
    <xf numFmtId="0" fontId="6" fillId="0" borderId="0" xfId="0" applyFont="1" applyAlignment="1">
      <alignment horizontal="left" vertical="center" wrapText="1"/>
    </xf>
    <xf numFmtId="0" fontId="6" fillId="0" borderId="0" xfId="0" applyFont="1" applyAlignment="1">
      <alignment horizontal="left" vertical="center"/>
    </xf>
    <xf numFmtId="0" fontId="4" fillId="0" borderId="0" xfId="2" applyFont="1" applyAlignment="1" applyProtection="1">
      <alignment horizontal="left" vertical="center" wrapText="1"/>
    </xf>
    <xf numFmtId="0" fontId="4" fillId="0" borderId="0" xfId="2" applyFont="1" applyBorder="1" applyAlignment="1" applyProtection="1">
      <alignment horizontal="left" vertical="center" wrapText="1"/>
    </xf>
    <xf numFmtId="49" fontId="5" fillId="0" borderId="32" xfId="2" applyNumberFormat="1" applyFont="1" applyBorder="1" applyAlignment="1" applyProtection="1">
      <alignment horizontal="center" vertical="center"/>
      <protection locked="0"/>
    </xf>
    <xf numFmtId="165" fontId="5" fillId="3" borderId="32" xfId="2" applyNumberFormat="1" applyFont="1" applyFill="1" applyBorder="1" applyAlignment="1" applyProtection="1">
      <alignment horizontal="left" vertical="center" wrapText="1"/>
    </xf>
    <xf numFmtId="165" fontId="4" fillId="0" borderId="4" xfId="2" applyNumberFormat="1" applyFont="1" applyFill="1" applyBorder="1" applyAlignment="1" applyProtection="1">
      <alignment horizontal="left" vertical="center" indent="1"/>
    </xf>
    <xf numFmtId="165" fontId="4" fillId="0" borderId="0" xfId="2" applyNumberFormat="1" applyFont="1" applyFill="1" applyBorder="1" applyAlignment="1" applyProtection="1">
      <alignment horizontal="left" vertical="center" indent="1"/>
    </xf>
    <xf numFmtId="165" fontId="4" fillId="0" borderId="5" xfId="2" applyNumberFormat="1" applyFont="1" applyFill="1" applyBorder="1" applyAlignment="1" applyProtection="1">
      <alignment horizontal="left" vertical="center" indent="1"/>
    </xf>
    <xf numFmtId="165" fontId="5" fillId="2" borderId="17" xfId="2" applyNumberFormat="1" applyFont="1" applyFill="1" applyBorder="1" applyAlignment="1" applyProtection="1">
      <alignment horizontal="left" vertical="center" indent="1"/>
    </xf>
    <xf numFmtId="165" fontId="5" fillId="2" borderId="14" xfId="2" applyNumberFormat="1" applyFont="1" applyFill="1" applyBorder="1" applyAlignment="1" applyProtection="1">
      <alignment horizontal="left" vertical="center" indent="1"/>
    </xf>
    <xf numFmtId="165" fontId="5" fillId="2" borderId="18" xfId="2" applyNumberFormat="1" applyFont="1" applyFill="1" applyBorder="1" applyAlignment="1" applyProtection="1">
      <alignment horizontal="left" vertical="center" indent="1"/>
    </xf>
    <xf numFmtId="0" fontId="4" fillId="3" borderId="19" xfId="2" applyFont="1" applyFill="1" applyBorder="1" applyAlignment="1" applyProtection="1">
      <alignment horizontal="center" vertical="center"/>
      <protection locked="0"/>
    </xf>
    <xf numFmtId="0" fontId="4" fillId="3" borderId="36" xfId="2" applyFont="1" applyFill="1" applyBorder="1" applyAlignment="1" applyProtection="1">
      <alignment horizontal="center" vertical="center"/>
      <protection locked="0"/>
    </xf>
    <xf numFmtId="164" fontId="8" fillId="0" borderId="0" xfId="2" applyNumberFormat="1" applyFont="1" applyBorder="1" applyAlignment="1" applyProtection="1">
      <alignment horizontal="center" vertical="center" wrapText="1"/>
    </xf>
    <xf numFmtId="44" fontId="5" fillId="0" borderId="37" xfId="1" applyFont="1" applyFill="1" applyBorder="1" applyAlignment="1" applyProtection="1">
      <alignment vertical="center"/>
      <protection locked="0"/>
    </xf>
    <xf numFmtId="0" fontId="0" fillId="0" borderId="0" xfId="0"/>
    <xf numFmtId="0" fontId="3" fillId="0" borderId="0" xfId="2" applyFont="1" applyAlignment="1" applyProtection="1">
      <alignment vertical="center"/>
    </xf>
    <xf numFmtId="164" fontId="3" fillId="0" borderId="0" xfId="2" applyNumberFormat="1" applyFont="1" applyAlignment="1" applyProtection="1">
      <alignment vertical="center"/>
    </xf>
    <xf numFmtId="44" fontId="5" fillId="0" borderId="6" xfId="1" applyFont="1" applyFill="1" applyBorder="1" applyAlignment="1" applyProtection="1">
      <alignment vertical="center"/>
      <protection locked="0"/>
    </xf>
    <xf numFmtId="164" fontId="8" fillId="0" borderId="0" xfId="2" applyNumberFormat="1" applyFont="1" applyAlignment="1" applyProtection="1">
      <alignment vertical="center"/>
    </xf>
    <xf numFmtId="164" fontId="8" fillId="0" borderId="4" xfId="2" applyNumberFormat="1" applyFont="1" applyBorder="1" applyAlignment="1" applyProtection="1">
      <alignment horizontal="center" vertical="center" wrapText="1"/>
    </xf>
    <xf numFmtId="44" fontId="5" fillId="0" borderId="10" xfId="1" applyFont="1" applyBorder="1" applyAlignment="1" applyProtection="1">
      <alignment vertical="center" wrapText="1"/>
    </xf>
    <xf numFmtId="0" fontId="0" fillId="0" borderId="0" xfId="0" applyAlignment="1">
      <alignment horizontal="left" vertical="center" wrapText="1"/>
    </xf>
    <xf numFmtId="0" fontId="0" fillId="0" borderId="0" xfId="0" applyAlignment="1">
      <alignment horizontal="left" vertical="center"/>
    </xf>
    <xf numFmtId="0" fontId="0" fillId="0" borderId="0" xfId="0" applyFont="1" applyAlignment="1">
      <alignment horizontal="left" vertical="center"/>
    </xf>
    <xf numFmtId="164" fontId="5" fillId="3" borderId="1" xfId="2" applyNumberFormat="1" applyFont="1" applyFill="1" applyBorder="1" applyAlignment="1" applyProtection="1">
      <alignment horizontal="centerContinuous" vertical="center"/>
    </xf>
    <xf numFmtId="164" fontId="5" fillId="3" borderId="2" xfId="2" applyNumberFormat="1" applyFont="1" applyFill="1" applyBorder="1" applyAlignment="1" applyProtection="1">
      <alignment horizontal="centerContinuous" vertical="center"/>
    </xf>
    <xf numFmtId="164" fontId="5" fillId="3" borderId="3" xfId="2" applyNumberFormat="1" applyFont="1" applyFill="1" applyBorder="1" applyAlignment="1" applyProtection="1">
      <alignment horizontal="centerContinuous" vertical="center"/>
    </xf>
    <xf numFmtId="164" fontId="5" fillId="0" borderId="0" xfId="2" applyNumberFormat="1" applyFont="1" applyFill="1" applyAlignment="1" applyProtection="1">
      <alignment horizontal="center" vertical="center"/>
    </xf>
    <xf numFmtId="0" fontId="4" fillId="0" borderId="0" xfId="2" applyFont="1" applyAlignment="1" applyProtection="1">
      <alignment vertical="center"/>
    </xf>
    <xf numFmtId="164" fontId="5" fillId="3" borderId="4" xfId="2" applyNumberFormat="1" applyFont="1" applyFill="1" applyBorder="1" applyAlignment="1" applyProtection="1">
      <alignment horizontal="centerContinuous" vertical="center"/>
    </xf>
    <xf numFmtId="164" fontId="5" fillId="3" borderId="0" xfId="2" applyNumberFormat="1" applyFont="1" applyFill="1" applyBorder="1" applyAlignment="1" applyProtection="1">
      <alignment horizontal="centerContinuous" vertical="center"/>
    </xf>
    <xf numFmtId="164" fontId="5" fillId="3" borderId="12" xfId="2" applyNumberFormat="1" applyFont="1" applyFill="1" applyBorder="1" applyAlignment="1" applyProtection="1">
      <alignment horizontal="centerContinuous" vertical="center"/>
    </xf>
    <xf numFmtId="0" fontId="9" fillId="0" borderId="0" xfId="0" applyFont="1" applyAlignment="1">
      <alignment horizontal="left" vertical="center" wrapText="1"/>
    </xf>
    <xf numFmtId="164" fontId="5" fillId="0" borderId="0" xfId="2" applyNumberFormat="1" applyFont="1" applyFill="1" applyBorder="1" applyAlignment="1" applyProtection="1">
      <alignment horizontal="center" vertical="center"/>
    </xf>
    <xf numFmtId="164" fontId="5" fillId="2" borderId="7" xfId="2" applyNumberFormat="1" applyFont="1" applyFill="1" applyBorder="1" applyAlignment="1" applyProtection="1">
      <alignment horizontal="centerContinuous" vertical="center"/>
    </xf>
    <xf numFmtId="164" fontId="4" fillId="2" borderId="8" xfId="2" applyNumberFormat="1" applyFont="1" applyFill="1" applyBorder="1" applyAlignment="1" applyProtection="1">
      <alignment horizontal="centerContinuous" vertical="center"/>
    </xf>
    <xf numFmtId="164" fontId="4" fillId="2" borderId="16" xfId="2" applyNumberFormat="1" applyFont="1" applyFill="1" applyBorder="1" applyAlignment="1" applyProtection="1">
      <alignment horizontal="centerContinuous" vertical="center"/>
    </xf>
    <xf numFmtId="164" fontId="4" fillId="0" borderId="0" xfId="2" applyNumberFormat="1" applyFont="1" applyAlignment="1" applyProtection="1">
      <alignment vertical="center"/>
    </xf>
    <xf numFmtId="0" fontId="5" fillId="0" borderId="0" xfId="2" applyFont="1" applyBorder="1" applyAlignment="1" applyProtection="1">
      <alignment horizontal="left" vertical="center" wrapText="1"/>
    </xf>
    <xf numFmtId="49" fontId="5" fillId="0" borderId="0" xfId="2" applyNumberFormat="1" applyFont="1" applyFill="1" applyBorder="1" applyAlignment="1" applyProtection="1">
      <alignment horizontal="center" vertical="center"/>
      <protection locked="0"/>
    </xf>
    <xf numFmtId="164" fontId="4" fillId="0" borderId="0" xfId="2" applyNumberFormat="1" applyFont="1" applyFill="1" applyBorder="1" applyAlignment="1" applyProtection="1">
      <alignment vertical="center"/>
    </xf>
    <xf numFmtId="0" fontId="2" fillId="0" borderId="0" xfId="0" applyFont="1" applyAlignment="1">
      <alignment horizontal="left" vertical="center" wrapText="1"/>
    </xf>
    <xf numFmtId="0" fontId="10" fillId="0" borderId="0" xfId="2" applyFont="1" applyAlignment="1" applyProtection="1">
      <alignment vertical="center"/>
    </xf>
    <xf numFmtId="0" fontId="3" fillId="0" borderId="0" xfId="2" applyFont="1" applyAlignment="1" applyProtection="1">
      <alignment horizontal="left" vertical="center" indent="1"/>
    </xf>
    <xf numFmtId="164" fontId="4" fillId="0" borderId="0" xfId="2" applyNumberFormat="1" applyFont="1" applyBorder="1" applyAlignment="1" applyProtection="1">
      <alignment horizontal="left" vertical="center" indent="1"/>
    </xf>
    <xf numFmtId="0" fontId="4" fillId="0" borderId="0" xfId="2" applyFont="1" applyBorder="1" applyAlignment="1" applyProtection="1">
      <alignment horizontal="left" vertical="center" indent="1"/>
    </xf>
    <xf numFmtId="0" fontId="4" fillId="0" borderId="0" xfId="2" applyFont="1" applyAlignment="1" applyProtection="1">
      <alignment horizontal="left" vertical="center" indent="1"/>
    </xf>
    <xf numFmtId="0" fontId="3" fillId="0" borderId="0" xfId="2" applyFont="1" applyAlignment="1" applyProtection="1">
      <alignment horizontal="left" vertical="center"/>
    </xf>
    <xf numFmtId="0" fontId="5" fillId="3" borderId="23" xfId="2" applyFont="1" applyFill="1" applyBorder="1" applyAlignment="1" applyProtection="1">
      <alignment horizontal="center" vertical="center" wrapText="1"/>
      <protection locked="0"/>
    </xf>
    <xf numFmtId="164" fontId="5" fillId="3" borderId="15" xfId="2" applyNumberFormat="1" applyFont="1" applyFill="1" applyBorder="1" applyAlignment="1" applyProtection="1">
      <alignment horizontal="center" vertical="center" wrapText="1"/>
    </xf>
    <xf numFmtId="0" fontId="4" fillId="3" borderId="2" xfId="2" applyFont="1" applyFill="1" applyBorder="1" applyAlignment="1" applyProtection="1">
      <alignment horizontal="center" vertical="center"/>
      <protection locked="0"/>
    </xf>
    <xf numFmtId="0" fontId="4" fillId="3" borderId="3" xfId="2" applyFont="1" applyFill="1" applyBorder="1" applyAlignment="1" applyProtection="1">
      <alignment horizontal="center" vertical="center"/>
      <protection locked="0"/>
    </xf>
    <xf numFmtId="0" fontId="4" fillId="3" borderId="0" xfId="2" applyFont="1" applyFill="1" applyBorder="1" applyAlignment="1" applyProtection="1">
      <alignment horizontal="center" vertical="center"/>
      <protection locked="0"/>
    </xf>
    <xf numFmtId="0" fontId="4" fillId="3" borderId="12" xfId="2" applyFont="1" applyFill="1" applyBorder="1" applyAlignment="1" applyProtection="1">
      <alignment horizontal="center" vertical="center"/>
      <protection locked="0"/>
    </xf>
    <xf numFmtId="0" fontId="5" fillId="3" borderId="8" xfId="2" applyFont="1" applyFill="1" applyBorder="1" applyAlignment="1" applyProtection="1">
      <alignment horizontal="center" vertical="center" wrapText="1"/>
    </xf>
    <xf numFmtId="164" fontId="5" fillId="3" borderId="16" xfId="2" applyNumberFormat="1" applyFont="1" applyFill="1" applyBorder="1" applyAlignment="1" applyProtection="1">
      <alignment horizontal="center" vertical="center"/>
    </xf>
    <xf numFmtId="0" fontId="5" fillId="3" borderId="23" xfId="2" applyFont="1" applyFill="1" applyBorder="1" applyAlignment="1" applyProtection="1">
      <alignment horizontal="left" vertical="center" indent="1"/>
    </xf>
    <xf numFmtId="44" fontId="5" fillId="5" borderId="32" xfId="1" applyFont="1" applyFill="1" applyBorder="1" applyAlignment="1" applyProtection="1">
      <alignment vertical="center"/>
      <protection hidden="1"/>
    </xf>
    <xf numFmtId="44" fontId="5" fillId="0" borderId="10" xfId="1" applyFont="1" applyBorder="1" applyAlignment="1" applyProtection="1">
      <alignment vertical="center" wrapText="1"/>
      <protection locked="0"/>
    </xf>
    <xf numFmtId="0" fontId="5" fillId="3" borderId="32" xfId="2" applyFont="1" applyFill="1" applyBorder="1" applyAlignment="1" applyProtection="1">
      <alignment horizontal="left" vertical="center" indent="1"/>
    </xf>
    <xf numFmtId="0" fontId="4" fillId="3" borderId="19" xfId="2" applyFont="1" applyFill="1" applyBorder="1" applyAlignment="1" applyProtection="1">
      <alignment horizontal="center" vertical="center"/>
    </xf>
    <xf numFmtId="0" fontId="4" fillId="3" borderId="2" xfId="2" applyFont="1" applyFill="1" applyBorder="1" applyAlignment="1" applyProtection="1">
      <alignment horizontal="center" vertical="center"/>
    </xf>
    <xf numFmtId="0" fontId="4" fillId="3" borderId="3" xfId="2" applyFont="1" applyFill="1" applyBorder="1" applyAlignment="1" applyProtection="1">
      <alignment horizontal="center" vertical="center"/>
    </xf>
    <xf numFmtId="0" fontId="4" fillId="3" borderId="36" xfId="2" applyFont="1" applyFill="1" applyBorder="1" applyAlignment="1" applyProtection="1">
      <alignment horizontal="center" vertical="center"/>
    </xf>
    <xf numFmtId="0" fontId="4" fillId="3" borderId="0" xfId="2" applyFont="1" applyFill="1" applyBorder="1" applyAlignment="1" applyProtection="1">
      <alignment horizontal="center" vertical="center"/>
    </xf>
    <xf numFmtId="0" fontId="4" fillId="3" borderId="12" xfId="2" applyFont="1" applyFill="1" applyBorder="1" applyAlignment="1" applyProtection="1">
      <alignment horizontal="center" vertical="center"/>
    </xf>
    <xf numFmtId="0" fontId="5" fillId="3" borderId="23" xfId="2" applyFont="1" applyFill="1" applyBorder="1" applyAlignment="1" applyProtection="1">
      <alignment horizontal="center" vertical="center" wrapText="1"/>
    </xf>
    <xf numFmtId="0" fontId="5" fillId="0" borderId="32" xfId="2" applyFont="1" applyFill="1" applyBorder="1" applyAlignment="1" applyProtection="1">
      <alignment horizontal="center" vertical="center"/>
      <protection locked="0"/>
    </xf>
    <xf numFmtId="0" fontId="17" fillId="0" borderId="0" xfId="7" applyFill="1"/>
    <xf numFmtId="0" fontId="5" fillId="0" borderId="0" xfId="7" applyFont="1" applyFill="1" applyAlignment="1">
      <alignment horizontal="center" vertical="top"/>
    </xf>
    <xf numFmtId="0" fontId="17" fillId="0" borderId="0" xfId="7" applyFill="1" applyAlignment="1">
      <alignment vertical="top"/>
    </xf>
    <xf numFmtId="0" fontId="17" fillId="0" borderId="0" xfId="7" applyFill="1" applyAlignment="1">
      <alignment horizontal="left" vertical="top" wrapText="1" indent="1"/>
    </xf>
    <xf numFmtId="0" fontId="5" fillId="6" borderId="0" xfId="7" applyFont="1" applyFill="1" applyAlignment="1">
      <alignment vertical="top"/>
    </xf>
    <xf numFmtId="0" fontId="5" fillId="6" borderId="0" xfId="7" applyFont="1" applyFill="1" applyAlignment="1">
      <alignment horizontal="center" vertical="top" wrapText="1"/>
    </xf>
    <xf numFmtId="0" fontId="4" fillId="6" borderId="0" xfId="7" applyFont="1" applyFill="1"/>
    <xf numFmtId="0" fontId="3" fillId="6" borderId="0" xfId="7" applyFont="1" applyFill="1" applyAlignment="1">
      <alignment vertical="top"/>
    </xf>
    <xf numFmtId="0" fontId="3" fillId="0" borderId="0" xfId="7" applyFont="1" applyFill="1" applyAlignment="1">
      <alignment horizontal="left" vertical="top" wrapText="1" indent="1"/>
    </xf>
    <xf numFmtId="0" fontId="17" fillId="6" borderId="0" xfId="7" applyFill="1"/>
    <xf numFmtId="0" fontId="17" fillId="6" borderId="0" xfId="7" applyFill="1" applyAlignment="1">
      <alignment vertical="top"/>
    </xf>
    <xf numFmtId="0" fontId="21" fillId="0" borderId="0" xfId="7" applyFont="1" applyFill="1" applyBorder="1" applyAlignment="1">
      <alignment vertical="top" wrapText="1"/>
    </xf>
    <xf numFmtId="0" fontId="17" fillId="6" borderId="0" xfId="7" applyFill="1" applyAlignment="1">
      <alignment horizontal="left" vertical="top" wrapText="1" indent="1"/>
    </xf>
    <xf numFmtId="0" fontId="22" fillId="0" borderId="0" xfId="0" applyFont="1"/>
    <xf numFmtId="44" fontId="4" fillId="4" borderId="19" xfId="1" applyFont="1" applyFill="1" applyBorder="1" applyAlignment="1" applyProtection="1">
      <alignment horizontal="left" vertical="center" indent="1"/>
      <protection hidden="1"/>
    </xf>
    <xf numFmtId="44" fontId="4" fillId="4" borderId="37" xfId="1" applyFont="1" applyFill="1" applyBorder="1" applyAlignment="1" applyProtection="1">
      <alignment horizontal="left" vertical="center" indent="1"/>
      <protection hidden="1"/>
    </xf>
    <xf numFmtId="44" fontId="4" fillId="4" borderId="23" xfId="1" applyFont="1" applyFill="1" applyBorder="1" applyAlignment="1" applyProtection="1">
      <alignment horizontal="left" vertical="center" indent="1"/>
      <protection hidden="1"/>
    </xf>
    <xf numFmtId="0" fontId="14" fillId="0" borderId="0" xfId="0" applyFont="1" applyAlignment="1">
      <alignment horizontal="left" vertical="center" wrapText="1"/>
    </xf>
    <xf numFmtId="0" fontId="4" fillId="0" borderId="0" xfId="2" applyFont="1" applyAlignment="1" applyProtection="1">
      <alignment horizontal="left" vertical="center" wrapText="1"/>
    </xf>
    <xf numFmtId="0" fontId="4" fillId="0" borderId="0" xfId="2" applyFont="1" applyAlignment="1" applyProtection="1">
      <alignment horizontal="left" vertical="center"/>
    </xf>
    <xf numFmtId="44" fontId="5" fillId="0" borderId="11" xfId="1" applyFont="1" applyFill="1" applyBorder="1" applyAlignment="1" applyProtection="1">
      <alignment vertical="center"/>
      <protection hidden="1"/>
    </xf>
    <xf numFmtId="44" fontId="5" fillId="0" borderId="6" xfId="1" applyFont="1" applyFill="1" applyBorder="1" applyAlignment="1" applyProtection="1">
      <alignment vertical="center"/>
      <protection hidden="1"/>
    </xf>
    <xf numFmtId="44" fontId="4" fillId="0" borderId="41" xfId="1" applyFont="1" applyBorder="1" applyAlignment="1" applyProtection="1">
      <alignment vertical="center"/>
      <protection locked="0"/>
    </xf>
    <xf numFmtId="44" fontId="4" fillId="0" borderId="29" xfId="1" applyFont="1" applyBorder="1" applyAlignment="1" applyProtection="1">
      <alignment vertical="center"/>
      <protection locked="0"/>
    </xf>
    <xf numFmtId="44" fontId="4" fillId="0" borderId="30" xfId="1" applyFont="1" applyBorder="1" applyAlignment="1" applyProtection="1">
      <alignment vertical="center"/>
      <protection locked="0"/>
    </xf>
    <xf numFmtId="44" fontId="4" fillId="0" borderId="42" xfId="1" applyFont="1" applyBorder="1" applyAlignment="1" applyProtection="1">
      <alignment vertical="center"/>
      <protection locked="0"/>
    </xf>
    <xf numFmtId="44" fontId="4" fillId="0" borderId="24" xfId="1" applyFont="1" applyBorder="1" applyAlignment="1" applyProtection="1">
      <alignment vertical="center"/>
      <protection locked="0"/>
    </xf>
    <xf numFmtId="44" fontId="4" fillId="0" borderId="26" xfId="1" applyFont="1" applyBorder="1" applyAlignment="1" applyProtection="1">
      <alignment vertical="center"/>
      <protection locked="0"/>
    </xf>
    <xf numFmtId="44" fontId="4" fillId="0" borderId="5" xfId="1" applyFont="1" applyBorder="1" applyAlignment="1" applyProtection="1">
      <alignment vertical="center"/>
      <protection locked="0"/>
    </xf>
    <xf numFmtId="44" fontId="4" fillId="0" borderId="33" xfId="1" applyFont="1" applyBorder="1" applyAlignment="1" applyProtection="1">
      <alignment vertical="center"/>
      <protection locked="0"/>
    </xf>
    <xf numFmtId="44" fontId="4" fillId="0" borderId="11" xfId="1" applyFont="1" applyBorder="1" applyAlignment="1" applyProtection="1">
      <alignment vertical="center"/>
      <protection locked="0"/>
    </xf>
    <xf numFmtId="0" fontId="4" fillId="0" borderId="0" xfId="2" applyFont="1" applyAlignment="1" applyProtection="1">
      <alignment horizontal="left" vertical="center"/>
    </xf>
    <xf numFmtId="0" fontId="6" fillId="0" borderId="0" xfId="0" applyFont="1" applyAlignment="1">
      <alignment horizontal="left" vertical="center" wrapText="1"/>
    </xf>
    <xf numFmtId="0" fontId="4" fillId="0" borderId="0" xfId="2" applyFont="1" applyAlignment="1" applyProtection="1">
      <alignment horizontal="left" vertical="center" wrapText="1"/>
    </xf>
    <xf numFmtId="0" fontId="4" fillId="3" borderId="19" xfId="2" applyFont="1" applyFill="1" applyBorder="1" applyAlignment="1" applyProtection="1">
      <alignment horizontal="center" vertical="center"/>
    </xf>
    <xf numFmtId="0" fontId="4" fillId="3" borderId="36" xfId="2" applyFont="1" applyFill="1" applyBorder="1" applyAlignment="1" applyProtection="1">
      <alignment horizontal="center" vertical="center"/>
    </xf>
    <xf numFmtId="0" fontId="4" fillId="0" borderId="0" xfId="2" applyFont="1" applyAlignment="1" applyProtection="1">
      <alignment horizontal="left" vertical="center" wrapText="1"/>
    </xf>
    <xf numFmtId="0" fontId="4" fillId="0" borderId="0" xfId="2" applyFont="1" applyAlignment="1" applyProtection="1">
      <alignment horizontal="left" vertical="center"/>
    </xf>
    <xf numFmtId="0" fontId="6" fillId="0" borderId="0" xfId="0" applyFont="1" applyAlignment="1">
      <alignment horizontal="left" vertical="center" wrapText="1"/>
    </xf>
    <xf numFmtId="0" fontId="4" fillId="3" borderId="19" xfId="2" applyFont="1" applyFill="1" applyBorder="1" applyAlignment="1" applyProtection="1">
      <alignment horizontal="center" vertical="center"/>
    </xf>
    <xf numFmtId="0" fontId="4" fillId="3" borderId="36" xfId="2" applyFont="1" applyFill="1" applyBorder="1" applyAlignment="1" applyProtection="1">
      <alignment horizontal="center" vertical="center"/>
    </xf>
    <xf numFmtId="44" fontId="4" fillId="4" borderId="24" xfId="1" applyFont="1" applyFill="1" applyBorder="1" applyAlignment="1" applyProtection="1">
      <alignment horizontal="left" vertical="center" indent="1"/>
      <protection hidden="1"/>
    </xf>
    <xf numFmtId="44" fontId="4" fillId="4" borderId="13" xfId="1" applyFont="1" applyFill="1" applyBorder="1" applyAlignment="1" applyProtection="1">
      <alignment horizontal="left" vertical="center" indent="1"/>
      <protection hidden="1"/>
    </xf>
    <xf numFmtId="44" fontId="4" fillId="4" borderId="43" xfId="1" applyFont="1" applyFill="1" applyBorder="1" applyAlignment="1" applyProtection="1">
      <alignment horizontal="left" vertical="center" indent="1"/>
      <protection hidden="1"/>
    </xf>
    <xf numFmtId="44" fontId="5" fillId="5" borderId="23" xfId="1" applyFont="1" applyFill="1" applyBorder="1" applyAlignment="1" applyProtection="1">
      <alignment vertical="center"/>
      <protection hidden="1"/>
    </xf>
    <xf numFmtId="165" fontId="5" fillId="2" borderId="17" xfId="2" applyNumberFormat="1" applyFont="1" applyFill="1" applyBorder="1" applyAlignment="1">
      <alignment horizontal="left" vertical="center" indent="1"/>
    </xf>
    <xf numFmtId="165" fontId="5" fillId="2" borderId="14" xfId="2" applyNumberFormat="1" applyFont="1" applyFill="1" applyBorder="1" applyAlignment="1">
      <alignment horizontal="left" vertical="center" indent="1"/>
    </xf>
    <xf numFmtId="165" fontId="5" fillId="2" borderId="18" xfId="2" applyNumberFormat="1" applyFont="1" applyFill="1" applyBorder="1" applyAlignment="1">
      <alignment horizontal="left" vertical="center" indent="1"/>
    </xf>
    <xf numFmtId="44" fontId="5" fillId="0" borderId="19" xfId="1" applyFont="1" applyFill="1" applyBorder="1" applyAlignment="1" applyProtection="1">
      <alignment vertical="center"/>
      <protection hidden="1"/>
    </xf>
    <xf numFmtId="44" fontId="5" fillId="0" borderId="44" xfId="1" applyFont="1" applyFill="1" applyBorder="1" applyAlignment="1" applyProtection="1">
      <alignment vertical="center"/>
      <protection hidden="1"/>
    </xf>
    <xf numFmtId="44" fontId="5" fillId="0" borderId="32" xfId="1" applyFont="1" applyBorder="1" applyAlignment="1" applyProtection="1">
      <alignment vertical="center"/>
      <protection locked="0"/>
    </xf>
    <xf numFmtId="164" fontId="5" fillId="3" borderId="8" xfId="2" applyNumberFormat="1" applyFont="1" applyFill="1" applyBorder="1" applyAlignment="1" applyProtection="1">
      <alignment horizontal="centerContinuous" vertical="center"/>
    </xf>
    <xf numFmtId="49" fontId="4" fillId="0" borderId="32" xfId="2" applyNumberFormat="1" applyFont="1" applyFill="1" applyBorder="1" applyAlignment="1" applyProtection="1">
      <alignment horizontal="left" vertical="center"/>
      <protection locked="0"/>
    </xf>
    <xf numFmtId="0" fontId="10" fillId="0" borderId="0" xfId="7" applyFont="1" applyFill="1" applyAlignment="1">
      <alignment horizontal="left" vertical="center" wrapText="1"/>
    </xf>
    <xf numFmtId="0" fontId="3" fillId="0" borderId="0" xfId="7" applyFont="1" applyFill="1" applyAlignment="1">
      <alignment horizontal="left" vertical="center" indent="1"/>
    </xf>
    <xf numFmtId="164" fontId="5" fillId="3" borderId="23" xfId="2" applyNumberFormat="1" applyFont="1" applyFill="1" applyBorder="1" applyAlignment="1" applyProtection="1">
      <alignment horizontal="center" vertical="center"/>
    </xf>
    <xf numFmtId="0" fontId="6" fillId="0" borderId="34" xfId="0" applyFont="1" applyBorder="1" applyAlignment="1" applyProtection="1">
      <alignment horizontal="left" vertical="center" wrapText="1" indent="1"/>
      <protection locked="0"/>
    </xf>
    <xf numFmtId="0" fontId="6" fillId="0" borderId="39" xfId="0" applyFont="1" applyBorder="1" applyAlignment="1" applyProtection="1">
      <alignment horizontal="left" vertical="center" wrapText="1" indent="1"/>
      <protection locked="0"/>
    </xf>
    <xf numFmtId="0" fontId="4" fillId="0" borderId="13" xfId="2" applyFont="1" applyBorder="1" applyAlignment="1" applyProtection="1">
      <alignment horizontal="center" vertical="center"/>
      <protection locked="0"/>
    </xf>
    <xf numFmtId="0" fontId="6" fillId="0" borderId="27" xfId="0" applyFont="1" applyBorder="1" applyAlignment="1" applyProtection="1">
      <alignment horizontal="left" vertical="center" wrapText="1" indent="1"/>
      <protection locked="0"/>
    </xf>
    <xf numFmtId="0" fontId="4" fillId="0" borderId="31" xfId="2" applyFont="1" applyBorder="1" applyAlignment="1" applyProtection="1">
      <alignment horizontal="center" vertical="center"/>
      <protection locked="0"/>
    </xf>
    <xf numFmtId="0" fontId="6" fillId="0" borderId="40" xfId="0" applyFont="1" applyBorder="1" applyAlignment="1" applyProtection="1">
      <alignment horizontal="left" vertical="center" wrapText="1" indent="1"/>
      <protection locked="0"/>
    </xf>
    <xf numFmtId="49" fontId="4" fillId="0" borderId="32" xfId="2" applyNumberFormat="1" applyFont="1" applyFill="1" applyBorder="1" applyAlignment="1" applyProtection="1">
      <alignment horizontal="left" vertical="center"/>
      <protection hidden="1"/>
    </xf>
    <xf numFmtId="44" fontId="4" fillId="0" borderId="24" xfId="1" applyFont="1" applyFill="1" applyBorder="1" applyAlignment="1" applyProtection="1">
      <alignment horizontal="left" vertical="center" indent="1"/>
      <protection locked="0"/>
    </xf>
    <xf numFmtId="44" fontId="4" fillId="0" borderId="13" xfId="1" applyFont="1" applyFill="1" applyBorder="1" applyAlignment="1" applyProtection="1">
      <alignment horizontal="left" vertical="center" indent="1"/>
      <protection locked="0"/>
    </xf>
    <xf numFmtId="44" fontId="4" fillId="0" borderId="43" xfId="1" applyFont="1" applyFill="1" applyBorder="1" applyAlignment="1" applyProtection="1">
      <alignment horizontal="left" vertical="center" indent="1"/>
      <protection locked="0"/>
    </xf>
    <xf numFmtId="0" fontId="6" fillId="0" borderId="28" xfId="0" applyFont="1" applyBorder="1" applyAlignment="1" applyProtection="1">
      <alignment horizontal="left" vertical="center" wrapText="1" indent="1"/>
    </xf>
    <xf numFmtId="0" fontId="6" fillId="0" borderId="29" xfId="0" applyFont="1" applyBorder="1" applyAlignment="1" applyProtection="1">
      <alignment horizontal="center" vertical="center" wrapText="1"/>
    </xf>
    <xf numFmtId="0" fontId="6" fillId="0" borderId="38" xfId="0" applyFont="1" applyBorder="1" applyAlignment="1" applyProtection="1">
      <alignment horizontal="left" vertical="center" wrapText="1" indent="1"/>
    </xf>
    <xf numFmtId="0" fontId="6" fillId="0" borderId="34" xfId="0" applyFont="1" applyBorder="1" applyAlignment="1" applyProtection="1">
      <alignment horizontal="left" vertical="center" wrapText="1" indent="1"/>
    </xf>
    <xf numFmtId="0" fontId="6" fillId="0" borderId="13" xfId="0" applyFont="1" applyBorder="1" applyAlignment="1" applyProtection="1">
      <alignment horizontal="center" vertical="center" wrapText="1"/>
    </xf>
    <xf numFmtId="0" fontId="6" fillId="0" borderId="39" xfId="0" applyFont="1" applyBorder="1" applyAlignment="1" applyProtection="1">
      <alignment horizontal="left" vertical="center" wrapText="1" indent="1"/>
    </xf>
    <xf numFmtId="0" fontId="6" fillId="0" borderId="29" xfId="0" applyFont="1" applyFill="1" applyBorder="1" applyAlignment="1" applyProtection="1">
      <alignment horizontal="center" vertical="center" wrapText="1"/>
    </xf>
    <xf numFmtId="0" fontId="6" fillId="0" borderId="13" xfId="0" applyFont="1" applyFill="1" applyBorder="1" applyAlignment="1" applyProtection="1">
      <alignment horizontal="center" vertical="center" wrapText="1"/>
    </xf>
    <xf numFmtId="44" fontId="4" fillId="0" borderId="42" xfId="1" applyFont="1" applyFill="1" applyBorder="1" applyAlignment="1" applyProtection="1">
      <alignment horizontal="left" vertical="center" indent="1"/>
      <protection locked="0" hidden="1"/>
    </xf>
    <xf numFmtId="44" fontId="4" fillId="0" borderId="45" xfId="1" applyFont="1" applyFill="1" applyBorder="1" applyAlignment="1" applyProtection="1">
      <alignment horizontal="left" vertical="center" indent="1"/>
      <protection locked="0" hidden="1"/>
    </xf>
    <xf numFmtId="44" fontId="4" fillId="0" borderId="46" xfId="1" applyFont="1" applyFill="1" applyBorder="1" applyAlignment="1" applyProtection="1">
      <alignment horizontal="left" vertical="center" indent="1"/>
      <protection locked="0" hidden="1"/>
    </xf>
    <xf numFmtId="44" fontId="4" fillId="0" borderId="37" xfId="1" applyFont="1" applyFill="1" applyBorder="1" applyAlignment="1" applyProtection="1">
      <alignment horizontal="left" vertical="center" indent="1"/>
      <protection locked="0" hidden="1"/>
    </xf>
    <xf numFmtId="44" fontId="4" fillId="0" borderId="42" xfId="1" applyFont="1" applyFill="1" applyBorder="1" applyAlignment="1" applyProtection="1">
      <alignment horizontal="left" vertical="center"/>
      <protection locked="0" hidden="1"/>
    </xf>
    <xf numFmtId="44" fontId="4" fillId="0" borderId="45" xfId="1" applyFont="1" applyFill="1" applyBorder="1" applyAlignment="1" applyProtection="1">
      <alignment horizontal="left" vertical="center"/>
      <protection locked="0" hidden="1"/>
    </xf>
    <xf numFmtId="44" fontId="4" fillId="0" borderId="37" xfId="1" applyFont="1" applyFill="1" applyBorder="1" applyAlignment="1" applyProtection="1">
      <alignment horizontal="left" vertical="center"/>
      <protection locked="0" hidden="1"/>
    </xf>
    <xf numFmtId="44" fontId="4" fillId="0" borderId="5" xfId="1" applyFont="1" applyFill="1" applyBorder="1" applyAlignment="1" applyProtection="1">
      <alignment horizontal="left" vertical="center" indent="1"/>
      <protection locked="0" hidden="1"/>
    </xf>
    <xf numFmtId="44" fontId="4" fillId="0" borderId="0" xfId="1" applyFont="1" applyFill="1" applyBorder="1" applyAlignment="1" applyProtection="1">
      <alignment horizontal="left" vertical="center" indent="1"/>
      <protection locked="0" hidden="1"/>
    </xf>
    <xf numFmtId="44" fontId="4" fillId="0" borderId="47" xfId="1" applyFont="1" applyFill="1" applyBorder="1" applyAlignment="1" applyProtection="1">
      <alignment horizontal="left" vertical="center" indent="1"/>
      <protection locked="0" hidden="1"/>
    </xf>
    <xf numFmtId="44" fontId="4" fillId="0" borderId="48" xfId="1" applyFont="1" applyFill="1" applyBorder="1" applyAlignment="1" applyProtection="1">
      <alignment horizontal="left" vertical="center" indent="1"/>
      <protection locked="0" hidden="1"/>
    </xf>
    <xf numFmtId="49" fontId="5" fillId="0" borderId="32" xfId="2" applyNumberFormat="1" applyFont="1" applyFill="1" applyBorder="1" applyAlignment="1" applyProtection="1">
      <alignment horizontal="center" vertical="center"/>
      <protection hidden="1"/>
    </xf>
    <xf numFmtId="49" fontId="5" fillId="0" borderId="32" xfId="2" applyNumberFormat="1" applyFont="1" applyFill="1" applyBorder="1" applyAlignment="1" applyProtection="1">
      <alignment horizontal="center" vertical="center"/>
      <protection locked="0"/>
    </xf>
    <xf numFmtId="44" fontId="4" fillId="0" borderId="43" xfId="1" applyFont="1" applyFill="1" applyBorder="1" applyAlignment="1" applyProtection="1">
      <alignment horizontal="left" vertical="center" indent="1"/>
      <protection locked="0" hidden="1"/>
    </xf>
    <xf numFmtId="44" fontId="4" fillId="0" borderId="49" xfId="1" applyFont="1" applyFill="1" applyBorder="1" applyAlignment="1" applyProtection="1">
      <alignment horizontal="left" vertical="center" indent="1"/>
      <protection locked="0" hidden="1"/>
    </xf>
    <xf numFmtId="44" fontId="4" fillId="0" borderId="50" xfId="1" applyFont="1" applyFill="1" applyBorder="1" applyAlignment="1" applyProtection="1">
      <alignment horizontal="left" vertical="center" indent="1"/>
      <protection locked="0" hidden="1"/>
    </xf>
    <xf numFmtId="44" fontId="5" fillId="0" borderId="32" xfId="1" applyFont="1" applyFill="1" applyBorder="1" applyAlignment="1" applyProtection="1">
      <alignment vertical="center"/>
      <protection locked="0"/>
    </xf>
    <xf numFmtId="0" fontId="5" fillId="0" borderId="0" xfId="7" applyFont="1" applyFill="1" applyAlignment="1">
      <alignment horizontal="center" vertical="top"/>
    </xf>
    <xf numFmtId="0" fontId="10" fillId="0" borderId="0" xfId="7" applyFont="1" applyFill="1" applyAlignment="1">
      <alignment horizontal="left" vertical="top" wrapText="1"/>
    </xf>
    <xf numFmtId="0" fontId="6" fillId="0" borderId="0" xfId="2" applyFont="1" applyAlignment="1" applyProtection="1">
      <alignment horizontal="left" vertical="top" wrapText="1"/>
      <protection hidden="1"/>
    </xf>
    <xf numFmtId="0" fontId="4" fillId="0" borderId="0" xfId="2" applyFont="1" applyAlignment="1" applyProtection="1">
      <alignment horizontal="left" vertical="center"/>
    </xf>
    <xf numFmtId="165" fontId="4" fillId="0" borderId="7" xfId="2" applyNumberFormat="1" applyFont="1" applyFill="1" applyBorder="1" applyAlignment="1" applyProtection="1">
      <alignment horizontal="left" vertical="center" wrapText="1" indent="1"/>
    </xf>
    <xf numFmtId="165" fontId="4" fillId="0" borderId="8" xfId="2" applyNumberFormat="1" applyFont="1" applyFill="1" applyBorder="1" applyAlignment="1" applyProtection="1">
      <alignment horizontal="left" vertical="center" wrapText="1" indent="1"/>
    </xf>
    <xf numFmtId="165" fontId="4" fillId="0" borderId="9" xfId="2" applyNumberFormat="1" applyFont="1" applyFill="1" applyBorder="1" applyAlignment="1" applyProtection="1">
      <alignment horizontal="left" vertical="center" wrapText="1" indent="1"/>
    </xf>
    <xf numFmtId="0" fontId="6" fillId="0" borderId="0" xfId="0" applyFont="1" applyAlignment="1">
      <alignment horizontal="left" vertical="center" wrapText="1"/>
    </xf>
    <xf numFmtId="0" fontId="14" fillId="0" borderId="0" xfId="0" applyFont="1" applyAlignment="1">
      <alignment horizontal="left" vertical="center" wrapText="1"/>
    </xf>
    <xf numFmtId="0" fontId="4" fillId="0" borderId="0" xfId="2" applyFont="1" applyAlignment="1" applyProtection="1">
      <alignment horizontal="left" vertical="top" wrapText="1"/>
      <protection hidden="1"/>
    </xf>
    <xf numFmtId="165" fontId="4" fillId="0" borderId="4" xfId="2" applyNumberFormat="1" applyFont="1" applyFill="1" applyBorder="1" applyAlignment="1" applyProtection="1">
      <alignment horizontal="left" vertical="center" indent="1"/>
    </xf>
    <xf numFmtId="165" fontId="4" fillId="0" borderId="0" xfId="2" applyNumberFormat="1" applyFont="1" applyFill="1" applyBorder="1" applyAlignment="1" applyProtection="1">
      <alignment horizontal="left" vertical="center" indent="1"/>
    </xf>
    <xf numFmtId="165" fontId="4" fillId="0" borderId="5" xfId="2" applyNumberFormat="1" applyFont="1" applyFill="1" applyBorder="1" applyAlignment="1" applyProtection="1">
      <alignment horizontal="left" vertical="center" indent="1"/>
    </xf>
    <xf numFmtId="0" fontId="4" fillId="0" borderId="0" xfId="2" applyFont="1" applyAlignment="1" applyProtection="1">
      <alignment horizontal="left" vertical="center" wrapText="1"/>
    </xf>
    <xf numFmtId="165" fontId="6" fillId="0" borderId="4" xfId="2" applyNumberFormat="1" applyFont="1" applyFill="1" applyBorder="1" applyAlignment="1" applyProtection="1">
      <alignment horizontal="left" vertical="center" wrapText="1" indent="1"/>
    </xf>
    <xf numFmtId="165" fontId="6" fillId="0" borderId="0" xfId="2" applyNumberFormat="1" applyFont="1" applyFill="1" applyBorder="1" applyAlignment="1" applyProtection="1">
      <alignment horizontal="left" vertical="center" wrapText="1" indent="1"/>
    </xf>
    <xf numFmtId="165" fontId="6" fillId="0" borderId="5" xfId="2" applyNumberFormat="1" applyFont="1" applyFill="1" applyBorder="1" applyAlignment="1" applyProtection="1">
      <alignment horizontal="left" vertical="center" wrapText="1" indent="1"/>
    </xf>
    <xf numFmtId="165" fontId="4" fillId="0" borderId="4" xfId="2" applyNumberFormat="1" applyFont="1" applyFill="1" applyBorder="1" applyAlignment="1" applyProtection="1">
      <alignment horizontal="left" vertical="center" wrapText="1" indent="1"/>
    </xf>
    <xf numFmtId="165" fontId="4" fillId="0" borderId="0" xfId="2" applyNumberFormat="1" applyFont="1" applyFill="1" applyBorder="1" applyAlignment="1" applyProtection="1">
      <alignment horizontal="left" vertical="center" wrapText="1" indent="1"/>
    </xf>
    <xf numFmtId="165" fontId="4" fillId="0" borderId="5" xfId="2" applyNumberFormat="1" applyFont="1" applyFill="1" applyBorder="1" applyAlignment="1" applyProtection="1">
      <alignment horizontal="left" vertical="center" wrapText="1" indent="1"/>
    </xf>
    <xf numFmtId="0" fontId="4" fillId="3" borderId="19" xfId="2" applyFont="1" applyFill="1" applyBorder="1" applyAlignment="1" applyProtection="1">
      <alignment horizontal="center" vertical="center"/>
      <protection locked="0"/>
    </xf>
    <xf numFmtId="0" fontId="4" fillId="3" borderId="36" xfId="2" applyFont="1" applyFill="1" applyBorder="1" applyAlignment="1" applyProtection="1">
      <alignment horizontal="center" vertical="center"/>
      <protection locked="0"/>
    </xf>
    <xf numFmtId="0" fontId="4" fillId="3" borderId="23" xfId="2" applyFont="1" applyFill="1" applyBorder="1" applyAlignment="1" applyProtection="1">
      <alignment horizontal="center" vertical="center"/>
      <protection locked="0"/>
    </xf>
    <xf numFmtId="0" fontId="5" fillId="3" borderId="1" xfId="2" applyFont="1" applyFill="1" applyBorder="1" applyAlignment="1" applyProtection="1">
      <alignment horizontal="center" vertical="center"/>
    </xf>
    <xf numFmtId="0" fontId="5" fillId="3" borderId="3" xfId="2" applyFont="1" applyFill="1" applyBorder="1" applyAlignment="1" applyProtection="1">
      <alignment horizontal="center" vertical="center"/>
    </xf>
    <xf numFmtId="0" fontId="5" fillId="3" borderId="4" xfId="2" applyFont="1" applyFill="1" applyBorder="1" applyAlignment="1" applyProtection="1">
      <alignment horizontal="center" vertical="center"/>
    </xf>
    <xf numFmtId="0" fontId="5" fillId="3" borderId="12" xfId="2" applyFont="1" applyFill="1" applyBorder="1" applyAlignment="1" applyProtection="1">
      <alignment horizontal="center" vertical="center"/>
    </xf>
    <xf numFmtId="0" fontId="5" fillId="3" borderId="7" xfId="2" applyFont="1" applyFill="1" applyBorder="1" applyAlignment="1" applyProtection="1">
      <alignment horizontal="center" vertical="center"/>
    </xf>
    <xf numFmtId="0" fontId="5" fillId="3" borderId="16" xfId="2" applyFont="1" applyFill="1" applyBorder="1" applyAlignment="1" applyProtection="1">
      <alignment horizontal="center" vertical="center"/>
    </xf>
    <xf numFmtId="0" fontId="5" fillId="3" borderId="19" xfId="2" applyFont="1" applyFill="1" applyBorder="1" applyAlignment="1" applyProtection="1">
      <alignment horizontal="center" vertical="center"/>
    </xf>
    <xf numFmtId="0" fontId="5" fillId="3" borderId="36" xfId="2" applyFont="1" applyFill="1" applyBorder="1" applyAlignment="1" applyProtection="1">
      <alignment horizontal="center" vertical="center"/>
    </xf>
    <xf numFmtId="0" fontId="5" fillId="3" borderId="23" xfId="2" applyFont="1" applyFill="1" applyBorder="1" applyAlignment="1" applyProtection="1">
      <alignment horizontal="center" vertical="center"/>
    </xf>
    <xf numFmtId="0" fontId="6" fillId="0" borderId="0" xfId="0" applyFont="1" applyAlignment="1">
      <alignment horizontal="left" vertical="top" wrapText="1"/>
    </xf>
    <xf numFmtId="0" fontId="14" fillId="0" borderId="0" xfId="0" applyFont="1" applyAlignment="1">
      <alignment horizontal="left" vertical="top" wrapText="1"/>
    </xf>
    <xf numFmtId="165" fontId="5" fillId="0" borderId="14" xfId="2" applyNumberFormat="1" applyFont="1" applyFill="1" applyBorder="1" applyAlignment="1" applyProtection="1">
      <alignment horizontal="center" vertical="center"/>
      <protection locked="0"/>
    </xf>
    <xf numFmtId="164" fontId="5" fillId="3" borderId="17" xfId="2" applyNumberFormat="1" applyFont="1" applyFill="1" applyBorder="1" applyAlignment="1" applyProtection="1">
      <alignment horizontal="center" vertical="center" wrapText="1"/>
    </xf>
    <xf numFmtId="0" fontId="6" fillId="0" borderId="14" xfId="0" applyFont="1" applyBorder="1" applyAlignment="1">
      <alignment horizontal="center" vertical="center"/>
    </xf>
    <xf numFmtId="0" fontId="6" fillId="0" borderId="18" xfId="0" applyFont="1" applyBorder="1" applyAlignment="1">
      <alignment horizontal="center" vertical="center"/>
    </xf>
    <xf numFmtId="164" fontId="5" fillId="3" borderId="14" xfId="2" applyNumberFormat="1" applyFont="1" applyFill="1" applyBorder="1" applyAlignment="1" applyProtection="1">
      <alignment horizontal="center" vertical="center"/>
    </xf>
    <xf numFmtId="164" fontId="5" fillId="3" borderId="18" xfId="2" applyNumberFormat="1" applyFont="1" applyFill="1" applyBorder="1" applyAlignment="1" applyProtection="1">
      <alignment horizontal="center" vertical="center"/>
    </xf>
    <xf numFmtId="164" fontId="5" fillId="3" borderId="19" xfId="2" applyNumberFormat="1" applyFont="1" applyFill="1" applyBorder="1" applyAlignment="1" applyProtection="1">
      <alignment horizontal="center" vertical="center" wrapText="1"/>
    </xf>
    <xf numFmtId="164" fontId="5" fillId="3" borderId="23" xfId="2" applyNumberFormat="1" applyFont="1" applyFill="1" applyBorder="1" applyAlignment="1" applyProtection="1">
      <alignment horizontal="center" vertical="center" wrapText="1"/>
    </xf>
    <xf numFmtId="165" fontId="5" fillId="3" borderId="17" xfId="2" applyNumberFormat="1" applyFont="1" applyFill="1" applyBorder="1" applyAlignment="1" applyProtection="1">
      <alignment horizontal="left" vertical="center" indent="1"/>
    </xf>
    <xf numFmtId="165" fontId="5" fillId="3" borderId="14" xfId="2" applyNumberFormat="1" applyFont="1" applyFill="1" applyBorder="1" applyAlignment="1" applyProtection="1">
      <alignment horizontal="left" vertical="center" indent="1"/>
    </xf>
    <xf numFmtId="165" fontId="5" fillId="3" borderId="18" xfId="2" applyNumberFormat="1" applyFont="1" applyFill="1" applyBorder="1" applyAlignment="1" applyProtection="1">
      <alignment horizontal="left" vertical="center" indent="1"/>
    </xf>
    <xf numFmtId="49" fontId="15" fillId="0" borderId="35" xfId="2" applyNumberFormat="1" applyFont="1" applyBorder="1" applyAlignment="1" applyProtection="1">
      <alignment horizontal="left" vertical="center" wrapText="1"/>
      <protection locked="0"/>
    </xf>
    <xf numFmtId="49" fontId="15" fillId="0" borderId="25" xfId="2" applyNumberFormat="1" applyFont="1" applyBorder="1" applyAlignment="1" applyProtection="1">
      <alignment horizontal="left" vertical="center" wrapText="1"/>
      <protection locked="0"/>
    </xf>
    <xf numFmtId="164" fontId="5" fillId="3" borderId="14" xfId="2" applyNumberFormat="1" applyFont="1" applyFill="1" applyBorder="1" applyAlignment="1" applyProtection="1">
      <alignment horizontal="center" vertical="center" wrapText="1"/>
    </xf>
    <xf numFmtId="49" fontId="5" fillId="0" borderId="14" xfId="2" applyNumberFormat="1" applyFont="1" applyFill="1" applyBorder="1" applyAlignment="1" applyProtection="1">
      <alignment horizontal="center" vertical="center"/>
      <protection hidden="1"/>
    </xf>
    <xf numFmtId="165" fontId="4" fillId="0" borderId="4" xfId="2" applyNumberFormat="1" applyFont="1" applyBorder="1" applyAlignment="1">
      <alignment horizontal="left" vertical="center" indent="1"/>
    </xf>
    <xf numFmtId="165" fontId="4" fillId="0" borderId="0" xfId="2" applyNumberFormat="1" applyFont="1" applyAlignment="1">
      <alignment horizontal="left" vertical="center" indent="1"/>
    </xf>
    <xf numFmtId="165" fontId="6" fillId="0" borderId="4" xfId="2" applyNumberFormat="1" applyFont="1" applyBorder="1" applyAlignment="1">
      <alignment horizontal="left" vertical="center" wrapText="1" indent="1"/>
    </xf>
    <xf numFmtId="165" fontId="6" fillId="0" borderId="0" xfId="2" applyNumberFormat="1" applyFont="1" applyAlignment="1">
      <alignment horizontal="left" vertical="center" wrapText="1" indent="1"/>
    </xf>
    <xf numFmtId="165" fontId="4" fillId="0" borderId="4" xfId="2" applyNumberFormat="1" applyFont="1" applyBorder="1" applyAlignment="1">
      <alignment horizontal="left" vertical="center" wrapText="1" indent="1"/>
    </xf>
    <xf numFmtId="165" fontId="4" fillId="0" borderId="0" xfId="2" applyNumberFormat="1" applyFont="1" applyAlignment="1">
      <alignment horizontal="left" vertical="center" wrapText="1" indent="1"/>
    </xf>
    <xf numFmtId="165" fontId="4" fillId="0" borderId="7" xfId="2" applyNumberFormat="1" applyFont="1" applyBorder="1" applyAlignment="1">
      <alignment horizontal="left" vertical="center" wrapText="1" indent="1"/>
    </xf>
    <xf numFmtId="165" fontId="4" fillId="0" borderId="8" xfId="2" applyNumberFormat="1" applyFont="1" applyBorder="1" applyAlignment="1">
      <alignment horizontal="left" vertical="center" wrapText="1" indent="1"/>
    </xf>
    <xf numFmtId="0" fontId="4" fillId="3" borderId="19" xfId="2" applyFont="1" applyFill="1" applyBorder="1" applyAlignment="1" applyProtection="1">
      <alignment horizontal="center" vertical="center"/>
    </xf>
    <xf numFmtId="0" fontId="4" fillId="3" borderId="36" xfId="2" applyFont="1" applyFill="1" applyBorder="1" applyAlignment="1" applyProtection="1">
      <alignment horizontal="center" vertical="center"/>
    </xf>
    <xf numFmtId="165" fontId="5" fillId="3" borderId="17" xfId="2" applyNumberFormat="1" applyFont="1" applyFill="1" applyBorder="1" applyAlignment="1">
      <alignment horizontal="left" vertical="center" indent="1"/>
    </xf>
    <xf numFmtId="165" fontId="5" fillId="3" borderId="14" xfId="2" applyNumberFormat="1" applyFont="1" applyFill="1" applyBorder="1" applyAlignment="1">
      <alignment horizontal="left" vertical="center" indent="1"/>
    </xf>
    <xf numFmtId="0" fontId="5" fillId="0" borderId="17" xfId="2" applyFont="1" applyFill="1" applyBorder="1" applyAlignment="1" applyProtection="1">
      <alignment horizontal="center" vertical="center"/>
      <protection locked="0"/>
    </xf>
    <xf numFmtId="0" fontId="5" fillId="0" borderId="18" xfId="2" applyFont="1" applyFill="1" applyBorder="1" applyAlignment="1" applyProtection="1">
      <alignment horizontal="center" vertical="center"/>
      <protection locked="0"/>
    </xf>
    <xf numFmtId="49" fontId="5" fillId="0" borderId="14" xfId="2" applyNumberFormat="1" applyFont="1" applyFill="1" applyBorder="1" applyAlignment="1" applyProtection="1">
      <alignment horizontal="center" vertical="center"/>
      <protection locked="0"/>
    </xf>
    <xf numFmtId="49" fontId="4" fillId="0" borderId="14" xfId="2" applyNumberFormat="1" applyFont="1" applyFill="1" applyBorder="1" applyAlignment="1" applyProtection="1">
      <alignment horizontal="left" vertical="center"/>
      <protection hidden="1"/>
    </xf>
    <xf numFmtId="49" fontId="4" fillId="0" borderId="14" xfId="2" applyNumberFormat="1" applyFont="1" applyFill="1" applyBorder="1" applyAlignment="1" applyProtection="1">
      <alignment horizontal="left" vertical="center"/>
      <protection locked="0"/>
    </xf>
    <xf numFmtId="0" fontId="6" fillId="0" borderId="39" xfId="0" applyFont="1" applyFill="1" applyBorder="1" applyAlignment="1" applyProtection="1">
      <alignment horizontal="left" vertical="center" wrapText="1" indent="1"/>
    </xf>
    <xf numFmtId="0" fontId="6" fillId="0" borderId="34" xfId="0" applyFont="1" applyFill="1" applyBorder="1" applyAlignment="1" applyProtection="1">
      <alignment horizontal="left" vertical="center" wrapText="1" indent="1"/>
      <protection locked="0"/>
    </xf>
    <xf numFmtId="0" fontId="4" fillId="0" borderId="13" xfId="2" applyFont="1" applyFill="1" applyBorder="1" applyAlignment="1" applyProtection="1">
      <alignment horizontal="center" vertical="center"/>
      <protection locked="0"/>
    </xf>
    <xf numFmtId="0" fontId="6" fillId="0" borderId="34" xfId="0" applyFont="1" applyFill="1" applyBorder="1" applyAlignment="1" applyProtection="1">
      <alignment horizontal="left" vertical="center" wrapText="1" indent="1"/>
    </xf>
    <xf numFmtId="49" fontId="15" fillId="0" borderId="35" xfId="2" applyNumberFormat="1" applyFont="1" applyFill="1" applyBorder="1" applyAlignment="1" applyProtection="1">
      <alignment horizontal="left" vertical="center" wrapText="1"/>
      <protection locked="0"/>
    </xf>
    <xf numFmtId="49" fontId="15" fillId="0" borderId="25" xfId="2" applyNumberFormat="1" applyFont="1" applyFill="1" applyBorder="1" applyAlignment="1" applyProtection="1">
      <alignment horizontal="left" vertical="center" wrapText="1"/>
      <protection locked="0"/>
    </xf>
    <xf numFmtId="0" fontId="6" fillId="0" borderId="39" xfId="0" applyFont="1" applyFill="1" applyBorder="1" applyAlignment="1" applyProtection="1">
      <alignment horizontal="left" vertical="center" wrapText="1" indent="1"/>
      <protection locked="0"/>
    </xf>
  </cellXfs>
  <cellStyles count="8">
    <cellStyle name="Currency" xfId="1" builtinId="4"/>
    <cellStyle name="Currency 2" xfId="3" xr:uid="{00000000-0005-0000-0000-000001000000}"/>
    <cellStyle name="Currency 3" xfId="5" xr:uid="{00000000-0005-0000-0000-000002000000}"/>
    <cellStyle name="Normal" xfId="0" builtinId="0"/>
    <cellStyle name="Normal 2" xfId="2" xr:uid="{00000000-0005-0000-0000-000004000000}"/>
    <cellStyle name="Normal 2 2" xfId="6" xr:uid="{00000000-0005-0000-0000-000005000000}"/>
    <cellStyle name="Normal 3" xfId="4" xr:uid="{00000000-0005-0000-0000-000006000000}"/>
    <cellStyle name="Normal 4" xfId="7" xr:uid="{00000000-0005-0000-0000-00000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1685925</xdr:colOff>
      <xdr:row>14</xdr:row>
      <xdr:rowOff>0</xdr:rowOff>
    </xdr:from>
    <xdr:to>
      <xdr:col>1</xdr:col>
      <xdr:colOff>4200525</xdr:colOff>
      <xdr:row>14</xdr:row>
      <xdr:rowOff>0</xdr:rowOff>
    </xdr:to>
    <xdr:pic>
      <xdr:nvPicPr>
        <xdr:cNvPr id="3" name="Picture 9">
          <a:extLst>
            <a:ext uri="{FF2B5EF4-FFF2-40B4-BE49-F238E27FC236}">
              <a16:creationId xmlns:a16="http://schemas.microsoft.com/office/drawing/2014/main" id="{FD5AD5B6-FB97-4A9C-B5F9-3749872A033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31914" t="43958" r="31384" b="41086"/>
        <a:stretch>
          <a:fillRect/>
        </a:stretch>
      </xdr:blipFill>
      <xdr:spPr bwMode="auto">
        <a:xfrm>
          <a:off x="1971675" y="2924175"/>
          <a:ext cx="2514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409575</xdr:colOff>
      <xdr:row>18</xdr:row>
      <xdr:rowOff>9525</xdr:rowOff>
    </xdr:from>
    <xdr:to>
      <xdr:col>1</xdr:col>
      <xdr:colOff>2809875</xdr:colOff>
      <xdr:row>36</xdr:row>
      <xdr:rowOff>57150</xdr:rowOff>
    </xdr:to>
    <xdr:pic>
      <xdr:nvPicPr>
        <xdr:cNvPr id="4" name="Picture 15">
          <a:extLst>
            <a:ext uri="{FF2B5EF4-FFF2-40B4-BE49-F238E27FC236}">
              <a16:creationId xmlns:a16="http://schemas.microsoft.com/office/drawing/2014/main" id="{62994273-4355-4B7B-89BC-666429163A9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t="13020" r="75293" b="46353"/>
        <a:stretch>
          <a:fillRect/>
        </a:stretch>
      </xdr:blipFill>
      <xdr:spPr bwMode="auto">
        <a:xfrm>
          <a:off x="695325" y="3695700"/>
          <a:ext cx="2400300" cy="2971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xdr:col>
      <xdr:colOff>3219450</xdr:colOff>
      <xdr:row>18</xdr:row>
      <xdr:rowOff>152400</xdr:rowOff>
    </xdr:from>
    <xdr:to>
      <xdr:col>2</xdr:col>
      <xdr:colOff>0</xdr:colOff>
      <xdr:row>36</xdr:row>
      <xdr:rowOff>152400</xdr:rowOff>
    </xdr:to>
    <xdr:pic>
      <xdr:nvPicPr>
        <xdr:cNvPr id="5" name="Picture 16">
          <a:extLst>
            <a:ext uri="{FF2B5EF4-FFF2-40B4-BE49-F238E27FC236}">
              <a16:creationId xmlns:a16="http://schemas.microsoft.com/office/drawing/2014/main" id="{2B11C8D1-B2DE-453D-A4E7-2CEC1ED1C846}"/>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l="8301" t="22395" r="63184" b="37630"/>
        <a:stretch>
          <a:fillRect/>
        </a:stretch>
      </xdr:blipFill>
      <xdr:spPr bwMode="auto">
        <a:xfrm>
          <a:off x="3505200" y="3838575"/>
          <a:ext cx="2781300" cy="2924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1</xdr:col>
      <xdr:colOff>5038725</xdr:colOff>
      <xdr:row>27</xdr:row>
      <xdr:rowOff>28575</xdr:rowOff>
    </xdr:from>
    <xdr:to>
      <xdr:col>3</xdr:col>
      <xdr:colOff>123825</xdr:colOff>
      <xdr:row>30</xdr:row>
      <xdr:rowOff>142875</xdr:rowOff>
    </xdr:to>
    <xdr:sp macro="" textlink="">
      <xdr:nvSpPr>
        <xdr:cNvPr id="6" name="Line 17">
          <a:extLst>
            <a:ext uri="{FF2B5EF4-FFF2-40B4-BE49-F238E27FC236}">
              <a16:creationId xmlns:a16="http://schemas.microsoft.com/office/drawing/2014/main" id="{4F134F5F-C5E2-45AC-83D6-785566CADAB6}"/>
            </a:ext>
          </a:extLst>
        </xdr:cNvPr>
        <xdr:cNvSpPr>
          <a:spLocks noChangeShapeType="1"/>
        </xdr:cNvSpPr>
      </xdr:nvSpPr>
      <xdr:spPr bwMode="auto">
        <a:xfrm flipH="1" flipV="1">
          <a:off x="5324475" y="5172075"/>
          <a:ext cx="1619250" cy="600075"/>
        </a:xfrm>
        <a:prstGeom prst="line">
          <a:avLst/>
        </a:prstGeom>
        <a:noFill/>
        <a:ln w="9525">
          <a:solidFill>
            <a:srgbClr val="000000"/>
          </a:solidFill>
          <a:round/>
          <a:headEnd/>
          <a:tailEnd type="triangle" w="lg" len="med"/>
        </a:ln>
        <a:extLst>
          <a:ext uri="{909E8E84-426E-40DD-AFC4-6F175D3DCCD1}">
            <a14:hiddenFill xmlns:a14="http://schemas.microsoft.com/office/drawing/2010/main">
              <a:noFill/>
            </a14:hiddenFill>
          </a:ext>
        </a:extLst>
      </xdr:spPr>
    </xdr:sp>
    <xdr:clientData/>
  </xdr:twoCellAnchor>
  <xdr:twoCellAnchor>
    <xdr:from>
      <xdr:col>1</xdr:col>
      <xdr:colOff>133350</xdr:colOff>
      <xdr:row>25</xdr:row>
      <xdr:rowOff>76200</xdr:rowOff>
    </xdr:from>
    <xdr:to>
      <xdr:col>1</xdr:col>
      <xdr:colOff>1133475</xdr:colOff>
      <xdr:row>30</xdr:row>
      <xdr:rowOff>38100</xdr:rowOff>
    </xdr:to>
    <xdr:sp macro="" textlink="">
      <xdr:nvSpPr>
        <xdr:cNvPr id="7" name="Line 18">
          <a:extLst>
            <a:ext uri="{FF2B5EF4-FFF2-40B4-BE49-F238E27FC236}">
              <a16:creationId xmlns:a16="http://schemas.microsoft.com/office/drawing/2014/main" id="{15C3ACD6-55F6-4463-9C6D-404FA44C4D41}"/>
            </a:ext>
          </a:extLst>
        </xdr:cNvPr>
        <xdr:cNvSpPr>
          <a:spLocks noChangeShapeType="1"/>
        </xdr:cNvSpPr>
      </xdr:nvSpPr>
      <xdr:spPr bwMode="auto">
        <a:xfrm flipV="1">
          <a:off x="419100" y="4895850"/>
          <a:ext cx="1000125" cy="771525"/>
        </a:xfrm>
        <a:prstGeom prst="line">
          <a:avLst/>
        </a:prstGeom>
        <a:noFill/>
        <a:ln w="9525">
          <a:solidFill>
            <a:srgbClr val="000000"/>
          </a:solidFill>
          <a:round/>
          <a:headEnd/>
          <a:tailEnd type="triangle" w="lg" len="med"/>
        </a:ln>
        <a:extLst>
          <a:ext uri="{909E8E84-426E-40DD-AFC4-6F175D3DCCD1}">
            <a14:hiddenFill xmlns:a14="http://schemas.microsoft.com/office/drawing/2010/main">
              <a:noFill/>
            </a14:hiddenFill>
          </a:ext>
        </a:extLst>
      </xdr:spPr>
    </xdr:sp>
    <xdr:clientData/>
  </xdr:twoCellAnchor>
  <xdr:twoCellAnchor>
    <xdr:from>
      <xdr:col>1</xdr:col>
      <xdr:colOff>1685925</xdr:colOff>
      <xdr:row>35</xdr:row>
      <xdr:rowOff>114300</xdr:rowOff>
    </xdr:from>
    <xdr:to>
      <xdr:col>1</xdr:col>
      <xdr:colOff>4200525</xdr:colOff>
      <xdr:row>39</xdr:row>
      <xdr:rowOff>123825</xdr:rowOff>
    </xdr:to>
    <xdr:pic>
      <xdr:nvPicPr>
        <xdr:cNvPr id="8" name="Picture 19">
          <a:extLst>
            <a:ext uri="{FF2B5EF4-FFF2-40B4-BE49-F238E27FC236}">
              <a16:creationId xmlns:a16="http://schemas.microsoft.com/office/drawing/2014/main" id="{479C8C9C-2AD6-47C5-B28B-2C2BF513C4E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31914" t="43958" r="31384" b="41086"/>
        <a:stretch>
          <a:fillRect/>
        </a:stretch>
      </xdr:blipFill>
      <xdr:spPr bwMode="auto">
        <a:xfrm>
          <a:off x="1971675" y="6562725"/>
          <a:ext cx="2514600" cy="657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2733675</xdr:colOff>
      <xdr:row>39</xdr:row>
      <xdr:rowOff>38100</xdr:rowOff>
    </xdr:from>
    <xdr:to>
      <xdr:col>1</xdr:col>
      <xdr:colOff>3371850</xdr:colOff>
      <xdr:row>40</xdr:row>
      <xdr:rowOff>123825</xdr:rowOff>
    </xdr:to>
    <xdr:sp macro="" textlink="">
      <xdr:nvSpPr>
        <xdr:cNvPr id="9" name="Line 20">
          <a:extLst>
            <a:ext uri="{FF2B5EF4-FFF2-40B4-BE49-F238E27FC236}">
              <a16:creationId xmlns:a16="http://schemas.microsoft.com/office/drawing/2014/main" id="{870B8257-D30F-4648-AA0C-21BEBF0AD070}"/>
            </a:ext>
          </a:extLst>
        </xdr:cNvPr>
        <xdr:cNvSpPr>
          <a:spLocks noChangeShapeType="1"/>
        </xdr:cNvSpPr>
      </xdr:nvSpPr>
      <xdr:spPr bwMode="auto">
        <a:xfrm flipH="1" flipV="1">
          <a:off x="3019425" y="7134225"/>
          <a:ext cx="638175" cy="247650"/>
        </a:xfrm>
        <a:prstGeom prst="line">
          <a:avLst/>
        </a:prstGeom>
        <a:noFill/>
        <a:ln w="9525">
          <a:solidFill>
            <a:srgbClr val="000000"/>
          </a:solidFill>
          <a:round/>
          <a:headEnd/>
          <a:tailEnd type="triangle" w="lg" len="med"/>
        </a:ln>
        <a:extLst>
          <a:ext uri="{909E8E84-426E-40DD-AFC4-6F175D3DCCD1}">
            <a14:hiddenFill xmlns:a14="http://schemas.microsoft.com/office/drawing/2010/main">
              <a:noFill/>
            </a14:hiddenFill>
          </a:ext>
        </a:extLst>
      </xdr:spPr>
    </xdr:sp>
    <xdr:clientData/>
  </xdr:twoCellAnchor>
  <xdr:twoCellAnchor>
    <xdr:from>
      <xdr:col>1</xdr:col>
      <xdr:colOff>27676</xdr:colOff>
      <xdr:row>17</xdr:row>
      <xdr:rowOff>0</xdr:rowOff>
    </xdr:from>
    <xdr:to>
      <xdr:col>1</xdr:col>
      <xdr:colOff>367753</xdr:colOff>
      <xdr:row>18</xdr:row>
      <xdr:rowOff>142083</xdr:rowOff>
    </xdr:to>
    <xdr:sp macro="" textlink="">
      <xdr:nvSpPr>
        <xdr:cNvPr id="10" name="Oval 21">
          <a:extLst>
            <a:ext uri="{FF2B5EF4-FFF2-40B4-BE49-F238E27FC236}">
              <a16:creationId xmlns:a16="http://schemas.microsoft.com/office/drawing/2014/main" id="{F3FDEA6C-E2E8-44BF-8F44-F3D642106E81}"/>
            </a:ext>
          </a:extLst>
        </xdr:cNvPr>
        <xdr:cNvSpPr>
          <a:spLocks noChangeArrowheads="1"/>
        </xdr:cNvSpPr>
      </xdr:nvSpPr>
      <xdr:spPr bwMode="auto">
        <a:xfrm>
          <a:off x="313426" y="3495675"/>
          <a:ext cx="340077" cy="332583"/>
        </a:xfrm>
        <a:prstGeom prst="ellipse">
          <a:avLst/>
        </a:prstGeom>
        <a:solidFill>
          <a:srgbClr val="FFFFFF"/>
        </a:solidFill>
        <a:ln w="9525">
          <a:solidFill>
            <a:srgbClr val="000000"/>
          </a:solidFill>
          <a:round/>
          <a:headEnd/>
          <a:tailEnd/>
        </a:ln>
      </xdr:spPr>
      <xdr:txBody>
        <a:bodyPr vertOverflow="clip" wrap="square" lIns="27432" tIns="22860" rIns="0" bIns="0" anchor="t" upright="1"/>
        <a:lstStyle/>
        <a:p>
          <a:pPr algn="l" rtl="0">
            <a:defRPr sz="1000"/>
          </a:pPr>
          <a:r>
            <a:rPr lang="en-US" sz="1000" b="0" i="0" u="none" strike="noStrike" baseline="0">
              <a:solidFill>
                <a:srgbClr val="000000"/>
              </a:solidFill>
              <a:latin typeface="Arial"/>
              <a:cs typeface="Arial"/>
            </a:rPr>
            <a:t>5a.</a:t>
          </a:r>
        </a:p>
      </xdr:txBody>
    </xdr:sp>
    <xdr:clientData/>
  </xdr:twoCellAnchor>
  <xdr:twoCellAnchor>
    <xdr:from>
      <xdr:col>1</xdr:col>
      <xdr:colOff>2959759</xdr:colOff>
      <xdr:row>17</xdr:row>
      <xdr:rowOff>57150</xdr:rowOff>
    </xdr:from>
    <xdr:to>
      <xdr:col>1</xdr:col>
      <xdr:colOff>3298963</xdr:colOff>
      <xdr:row>19</xdr:row>
      <xdr:rowOff>9525</xdr:rowOff>
    </xdr:to>
    <xdr:sp macro="" textlink="">
      <xdr:nvSpPr>
        <xdr:cNvPr id="11" name="Oval 22">
          <a:extLst>
            <a:ext uri="{FF2B5EF4-FFF2-40B4-BE49-F238E27FC236}">
              <a16:creationId xmlns:a16="http://schemas.microsoft.com/office/drawing/2014/main" id="{D49B23B8-7FB1-41D1-989A-E61BBA4691BC}"/>
            </a:ext>
          </a:extLst>
        </xdr:cNvPr>
        <xdr:cNvSpPr>
          <a:spLocks noChangeArrowheads="1"/>
        </xdr:cNvSpPr>
      </xdr:nvSpPr>
      <xdr:spPr bwMode="auto">
        <a:xfrm>
          <a:off x="3245509" y="3552825"/>
          <a:ext cx="339204" cy="304800"/>
        </a:xfrm>
        <a:prstGeom prst="ellipse">
          <a:avLst/>
        </a:prstGeom>
        <a:solidFill>
          <a:srgbClr val="FFFFFF"/>
        </a:solidFill>
        <a:ln w="9525">
          <a:solidFill>
            <a:srgbClr val="000000"/>
          </a:solidFill>
          <a:round/>
          <a:headEnd/>
          <a:tailEnd/>
        </a:ln>
      </xdr:spPr>
      <xdr:txBody>
        <a:bodyPr vertOverflow="clip" wrap="square" lIns="27432" tIns="22860" rIns="0" bIns="0" anchor="t" upright="1"/>
        <a:lstStyle/>
        <a:p>
          <a:pPr algn="l" rtl="0">
            <a:defRPr sz="1000"/>
          </a:pPr>
          <a:r>
            <a:rPr lang="en-US" sz="1000" b="0" i="0" u="none" strike="noStrike" baseline="0">
              <a:solidFill>
                <a:srgbClr val="000000"/>
              </a:solidFill>
              <a:latin typeface="Arial"/>
              <a:cs typeface="Arial"/>
            </a:rPr>
            <a:t>5b.</a:t>
          </a:r>
        </a:p>
      </xdr:txBody>
    </xdr:sp>
    <xdr:clientData/>
  </xdr:twoCellAnchor>
  <xdr:twoCellAnchor>
    <xdr:from>
      <xdr:col>1</xdr:col>
      <xdr:colOff>1286414</xdr:colOff>
      <xdr:row>36</xdr:row>
      <xdr:rowOff>76200</xdr:rowOff>
    </xdr:from>
    <xdr:to>
      <xdr:col>1</xdr:col>
      <xdr:colOff>1636092</xdr:colOff>
      <xdr:row>38</xdr:row>
      <xdr:rowOff>39897</xdr:rowOff>
    </xdr:to>
    <xdr:sp macro="" textlink="">
      <xdr:nvSpPr>
        <xdr:cNvPr id="12" name="Oval 23">
          <a:extLst>
            <a:ext uri="{FF2B5EF4-FFF2-40B4-BE49-F238E27FC236}">
              <a16:creationId xmlns:a16="http://schemas.microsoft.com/office/drawing/2014/main" id="{786CC1F4-7C05-4D60-90D6-DE544CF06475}"/>
            </a:ext>
          </a:extLst>
        </xdr:cNvPr>
        <xdr:cNvSpPr>
          <a:spLocks noChangeArrowheads="1"/>
        </xdr:cNvSpPr>
      </xdr:nvSpPr>
      <xdr:spPr bwMode="auto">
        <a:xfrm>
          <a:off x="1572164" y="6686550"/>
          <a:ext cx="349678" cy="287547"/>
        </a:xfrm>
        <a:prstGeom prst="ellipse">
          <a:avLst/>
        </a:prstGeom>
        <a:solidFill>
          <a:srgbClr val="FFFFFF"/>
        </a:solidFill>
        <a:ln w="9525">
          <a:solidFill>
            <a:srgbClr val="000000"/>
          </a:solidFill>
          <a:round/>
          <a:headEnd/>
          <a:tailEnd/>
        </a:ln>
      </xdr:spPr>
      <xdr:txBody>
        <a:bodyPr vertOverflow="clip" wrap="square" lIns="27432" tIns="22860" rIns="0" bIns="0" anchor="t" upright="1"/>
        <a:lstStyle/>
        <a:p>
          <a:pPr algn="l" rtl="0">
            <a:defRPr sz="1000"/>
          </a:pPr>
          <a:r>
            <a:rPr lang="en-US" sz="1000" b="0" i="0" u="none" strike="noStrike" baseline="0">
              <a:solidFill>
                <a:srgbClr val="000000"/>
              </a:solidFill>
              <a:latin typeface="Arial"/>
              <a:cs typeface="Arial"/>
            </a:rPr>
            <a:t>5c.</a:t>
          </a:r>
        </a:p>
      </xdr:txBody>
    </xdr:sp>
    <xdr:clientData/>
  </xdr:twoCellAnchor>
</xdr:wsDr>
</file>

<file path=xl/drawings/drawing10.xml><?xml version="1.0" encoding="utf-8"?>
<xdr:wsDr xmlns:xdr="http://schemas.openxmlformats.org/drawingml/2006/spreadsheetDrawing" xmlns:a="http://schemas.openxmlformats.org/drawingml/2006/main">
  <xdr:oneCellAnchor>
    <xdr:from>
      <xdr:col>2</xdr:col>
      <xdr:colOff>2860964</xdr:colOff>
      <xdr:row>61</xdr:row>
      <xdr:rowOff>90054</xdr:rowOff>
    </xdr:from>
    <xdr:ext cx="184731" cy="264560"/>
    <xdr:sp macro="" textlink="">
      <xdr:nvSpPr>
        <xdr:cNvPr id="3" name="TextBox 2">
          <a:extLst>
            <a:ext uri="{FF2B5EF4-FFF2-40B4-BE49-F238E27FC236}">
              <a16:creationId xmlns:a16="http://schemas.microsoft.com/office/drawing/2014/main" id="{C0BCA176-8A8D-4D2F-8B8D-858E732E5EA4}"/>
            </a:ext>
          </a:extLst>
        </xdr:cNvPr>
        <xdr:cNvSpPr txBox="1"/>
      </xdr:nvSpPr>
      <xdr:spPr>
        <a:xfrm>
          <a:off x="5518439" y="218356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61</xdr:row>
      <xdr:rowOff>90054</xdr:rowOff>
    </xdr:from>
    <xdr:ext cx="184731" cy="264560"/>
    <xdr:sp macro="" textlink="">
      <xdr:nvSpPr>
        <xdr:cNvPr id="5" name="TextBox 4">
          <a:extLst>
            <a:ext uri="{FF2B5EF4-FFF2-40B4-BE49-F238E27FC236}">
              <a16:creationId xmlns:a16="http://schemas.microsoft.com/office/drawing/2014/main" id="{D56ED02B-EF47-4A46-8C91-641E3F523450}"/>
            </a:ext>
          </a:extLst>
        </xdr:cNvPr>
        <xdr:cNvSpPr txBox="1"/>
      </xdr:nvSpPr>
      <xdr:spPr>
        <a:xfrm>
          <a:off x="5518439" y="218356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11</xdr:col>
      <xdr:colOff>0</xdr:colOff>
      <xdr:row>58</xdr:row>
      <xdr:rowOff>110836</xdr:rowOff>
    </xdr:from>
    <xdr:ext cx="2424546" cy="4211781"/>
    <xdr:sp macro="" textlink="">
      <xdr:nvSpPr>
        <xdr:cNvPr id="8" name="Rectangle 7">
          <a:extLst>
            <a:ext uri="{FF2B5EF4-FFF2-40B4-BE49-F238E27FC236}">
              <a16:creationId xmlns:a16="http://schemas.microsoft.com/office/drawing/2014/main" id="{F135A77C-F04A-4E40-B834-76125FEFDF51}"/>
            </a:ext>
          </a:extLst>
        </xdr:cNvPr>
        <xdr:cNvSpPr/>
      </xdr:nvSpPr>
      <xdr:spPr>
        <a:xfrm>
          <a:off x="21269325" y="2091343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68</xdr:row>
      <xdr:rowOff>90054</xdr:rowOff>
    </xdr:from>
    <xdr:ext cx="184731" cy="264560"/>
    <xdr:sp macro="" textlink="">
      <xdr:nvSpPr>
        <xdr:cNvPr id="9" name="TextBox 8">
          <a:extLst>
            <a:ext uri="{FF2B5EF4-FFF2-40B4-BE49-F238E27FC236}">
              <a16:creationId xmlns:a16="http://schemas.microsoft.com/office/drawing/2014/main" id="{B30CCCE2-0895-4707-8F74-ADFF8D4A008C}"/>
            </a:ext>
          </a:extLst>
        </xdr:cNvPr>
        <xdr:cNvSpPr txBox="1"/>
      </xdr:nvSpPr>
      <xdr:spPr>
        <a:xfrm>
          <a:off x="21269325" y="240359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twoCellAnchor>
    <xdr:from>
      <xdr:col>11</xdr:col>
      <xdr:colOff>50800</xdr:colOff>
      <xdr:row>1</xdr:row>
      <xdr:rowOff>254000</xdr:rowOff>
    </xdr:from>
    <xdr:to>
      <xdr:col>11</xdr:col>
      <xdr:colOff>1562100</xdr:colOff>
      <xdr:row>2</xdr:row>
      <xdr:rowOff>228600</xdr:rowOff>
    </xdr:to>
    <xdr:cxnSp macro="">
      <xdr:nvCxnSpPr>
        <xdr:cNvPr id="11" name="Straight Arrow Connector 10">
          <a:extLst>
            <a:ext uri="{FF2B5EF4-FFF2-40B4-BE49-F238E27FC236}">
              <a16:creationId xmlns:a16="http://schemas.microsoft.com/office/drawing/2014/main" id="{503E1E79-5A1B-412B-8B7B-7B09701C580A}"/>
            </a:ext>
          </a:extLst>
        </xdr:cNvPr>
        <xdr:cNvCxnSpPr/>
      </xdr:nvCxnSpPr>
      <xdr:spPr>
        <a:xfrm>
          <a:off x="21320125" y="635000"/>
          <a:ext cx="6731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3</xdr:row>
      <xdr:rowOff>228600</xdr:rowOff>
    </xdr:from>
    <xdr:to>
      <xdr:col>11</xdr:col>
      <xdr:colOff>1551215</xdr:colOff>
      <xdr:row>4</xdr:row>
      <xdr:rowOff>217715</xdr:rowOff>
    </xdr:to>
    <xdr:cxnSp macro="">
      <xdr:nvCxnSpPr>
        <xdr:cNvPr id="12" name="Straight Arrow Connector 11">
          <a:extLst>
            <a:ext uri="{FF2B5EF4-FFF2-40B4-BE49-F238E27FC236}">
              <a16:creationId xmlns:a16="http://schemas.microsoft.com/office/drawing/2014/main" id="{D66AEE8D-8475-4859-BFBF-989F052707F1}"/>
            </a:ext>
          </a:extLst>
        </xdr:cNvPr>
        <xdr:cNvCxnSpPr/>
      </xdr:nvCxnSpPr>
      <xdr:spPr>
        <a:xfrm>
          <a:off x="21307425" y="1371600"/>
          <a:ext cx="684440" cy="370115"/>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25400</xdr:colOff>
      <xdr:row>6</xdr:row>
      <xdr:rowOff>378279</xdr:rowOff>
    </xdr:from>
    <xdr:to>
      <xdr:col>11</xdr:col>
      <xdr:colOff>711200</xdr:colOff>
      <xdr:row>6</xdr:row>
      <xdr:rowOff>381001</xdr:rowOff>
    </xdr:to>
    <xdr:cxnSp macro="">
      <xdr:nvCxnSpPr>
        <xdr:cNvPr id="13" name="Straight Arrow Connector 12">
          <a:extLst>
            <a:ext uri="{FF2B5EF4-FFF2-40B4-BE49-F238E27FC236}">
              <a16:creationId xmlns:a16="http://schemas.microsoft.com/office/drawing/2014/main" id="{C6FEAC88-41AC-41EF-8206-E32738FBA1E8}"/>
            </a:ext>
          </a:extLst>
        </xdr:cNvPr>
        <xdr:cNvCxnSpPr/>
      </xdr:nvCxnSpPr>
      <xdr:spPr>
        <a:xfrm flipV="1">
          <a:off x="21294725" y="2835729"/>
          <a:ext cx="685800" cy="2722"/>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9</xdr:col>
      <xdr:colOff>1773115</xdr:colOff>
      <xdr:row>14</xdr:row>
      <xdr:rowOff>190500</xdr:rowOff>
    </xdr:from>
    <xdr:to>
      <xdr:col>11</xdr:col>
      <xdr:colOff>622300</xdr:colOff>
      <xdr:row>14</xdr:row>
      <xdr:rowOff>190500</xdr:rowOff>
    </xdr:to>
    <xdr:cxnSp macro="">
      <xdr:nvCxnSpPr>
        <xdr:cNvPr id="14" name="Straight Arrow Connector 13">
          <a:extLst>
            <a:ext uri="{FF2B5EF4-FFF2-40B4-BE49-F238E27FC236}">
              <a16:creationId xmlns:a16="http://schemas.microsoft.com/office/drawing/2014/main" id="{9C625C63-F8F8-4ABC-9C78-15CB599F0D93}"/>
            </a:ext>
          </a:extLst>
        </xdr:cNvPr>
        <xdr:cNvCxnSpPr/>
      </xdr:nvCxnSpPr>
      <xdr:spPr>
        <a:xfrm>
          <a:off x="19480090" y="5781675"/>
          <a:ext cx="2411535" cy="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5" name="Straight Arrow Connector 14">
          <a:extLst>
            <a:ext uri="{FF2B5EF4-FFF2-40B4-BE49-F238E27FC236}">
              <a16:creationId xmlns:a16="http://schemas.microsoft.com/office/drawing/2014/main" id="{859CED3E-5C71-413F-B61F-0248F50F6972}"/>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58615</xdr:colOff>
      <xdr:row>8</xdr:row>
      <xdr:rowOff>149680</xdr:rowOff>
    </xdr:from>
    <xdr:to>
      <xdr:col>12</xdr:col>
      <xdr:colOff>2</xdr:colOff>
      <xdr:row>8</xdr:row>
      <xdr:rowOff>155331</xdr:rowOff>
    </xdr:to>
    <xdr:cxnSp macro="">
      <xdr:nvCxnSpPr>
        <xdr:cNvPr id="16" name="Straight Arrow Connector 15">
          <a:extLst>
            <a:ext uri="{FF2B5EF4-FFF2-40B4-BE49-F238E27FC236}">
              <a16:creationId xmlns:a16="http://schemas.microsoft.com/office/drawing/2014/main" id="{2A45C2DF-C45E-408B-8F84-17ECF27706CD}"/>
            </a:ext>
          </a:extLst>
        </xdr:cNvPr>
        <xdr:cNvCxnSpPr/>
      </xdr:nvCxnSpPr>
      <xdr:spPr>
        <a:xfrm flipV="1">
          <a:off x="21327940" y="3635830"/>
          <a:ext cx="665287" cy="5651"/>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15</xdr:row>
      <xdr:rowOff>342900</xdr:rowOff>
    </xdr:from>
    <xdr:to>
      <xdr:col>12</xdr:col>
      <xdr:colOff>234950</xdr:colOff>
      <xdr:row>29</xdr:row>
      <xdr:rowOff>158750</xdr:rowOff>
    </xdr:to>
    <xdr:cxnSp macro="">
      <xdr:nvCxnSpPr>
        <xdr:cNvPr id="17" name="Straight Arrow Connector 16">
          <a:extLst>
            <a:ext uri="{FF2B5EF4-FFF2-40B4-BE49-F238E27FC236}">
              <a16:creationId xmlns:a16="http://schemas.microsoft.com/office/drawing/2014/main" id="{C76237ED-A97D-4066-BE57-210185511B37}"/>
            </a:ext>
          </a:extLst>
        </xdr:cNvPr>
        <xdr:cNvCxnSpPr/>
      </xdr:nvCxnSpPr>
      <xdr:spPr>
        <a:xfrm>
          <a:off x="21307425" y="6305550"/>
          <a:ext cx="920750" cy="543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63500</xdr:colOff>
      <xdr:row>4</xdr:row>
      <xdr:rowOff>266700</xdr:rowOff>
    </xdr:from>
    <xdr:to>
      <xdr:col>11</xdr:col>
      <xdr:colOff>800100</xdr:colOff>
      <xdr:row>5</xdr:row>
      <xdr:rowOff>241300</xdr:rowOff>
    </xdr:to>
    <xdr:cxnSp macro="">
      <xdr:nvCxnSpPr>
        <xdr:cNvPr id="18" name="Straight Arrow Connector 17">
          <a:extLst>
            <a:ext uri="{FF2B5EF4-FFF2-40B4-BE49-F238E27FC236}">
              <a16:creationId xmlns:a16="http://schemas.microsoft.com/office/drawing/2014/main" id="{EF1F3D61-835C-474D-A353-C10A14E51C10}"/>
            </a:ext>
          </a:extLst>
        </xdr:cNvPr>
        <xdr:cNvCxnSpPr/>
      </xdr:nvCxnSpPr>
      <xdr:spPr>
        <a:xfrm>
          <a:off x="21332825" y="1790700"/>
          <a:ext cx="6604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9" name="Straight Arrow Connector 18">
          <a:extLst>
            <a:ext uri="{FF2B5EF4-FFF2-40B4-BE49-F238E27FC236}">
              <a16:creationId xmlns:a16="http://schemas.microsoft.com/office/drawing/2014/main" id="{79DB59EA-393C-46EF-9ACA-798E4076C473}"/>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oneCellAnchor>
    <xdr:from>
      <xdr:col>2</xdr:col>
      <xdr:colOff>2860964</xdr:colOff>
      <xdr:row>59</xdr:row>
      <xdr:rowOff>90054</xdr:rowOff>
    </xdr:from>
    <xdr:ext cx="184731" cy="264560"/>
    <xdr:sp macro="" textlink="">
      <xdr:nvSpPr>
        <xdr:cNvPr id="21" name="TextBox 20">
          <a:extLst>
            <a:ext uri="{FF2B5EF4-FFF2-40B4-BE49-F238E27FC236}">
              <a16:creationId xmlns:a16="http://schemas.microsoft.com/office/drawing/2014/main" id="{0F3E55B8-8D60-448E-898C-A579F1D78257}"/>
            </a:ext>
          </a:extLst>
        </xdr:cNvPr>
        <xdr:cNvSpPr txBox="1"/>
      </xdr:nvSpPr>
      <xdr:spPr>
        <a:xfrm>
          <a:off x="5518439" y="212069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59</xdr:row>
      <xdr:rowOff>90054</xdr:rowOff>
    </xdr:from>
    <xdr:ext cx="184731" cy="264560"/>
    <xdr:sp macro="" textlink="">
      <xdr:nvSpPr>
        <xdr:cNvPr id="23" name="TextBox 22">
          <a:extLst>
            <a:ext uri="{FF2B5EF4-FFF2-40B4-BE49-F238E27FC236}">
              <a16:creationId xmlns:a16="http://schemas.microsoft.com/office/drawing/2014/main" id="{67495674-D31C-4477-99FF-FD5FD9521E93}"/>
            </a:ext>
          </a:extLst>
        </xdr:cNvPr>
        <xdr:cNvSpPr txBox="1"/>
      </xdr:nvSpPr>
      <xdr:spPr>
        <a:xfrm>
          <a:off x="5518439" y="212069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26" name="TextBox 25">
          <a:extLst>
            <a:ext uri="{FF2B5EF4-FFF2-40B4-BE49-F238E27FC236}">
              <a16:creationId xmlns:a16="http://schemas.microsoft.com/office/drawing/2014/main" id="{D7484806-27C1-413C-BA13-11CA5E34FE5C}"/>
            </a:ext>
          </a:extLst>
        </xdr:cNvPr>
        <xdr:cNvSpPr txBox="1"/>
      </xdr:nvSpPr>
      <xdr:spPr>
        <a:xfrm>
          <a:off x="5518439" y="215213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28" name="TextBox 27">
          <a:extLst>
            <a:ext uri="{FF2B5EF4-FFF2-40B4-BE49-F238E27FC236}">
              <a16:creationId xmlns:a16="http://schemas.microsoft.com/office/drawing/2014/main" id="{7E83F481-3810-4647-BA91-6B7D6E8D462A}"/>
            </a:ext>
          </a:extLst>
        </xdr:cNvPr>
        <xdr:cNvSpPr txBox="1"/>
      </xdr:nvSpPr>
      <xdr:spPr>
        <a:xfrm>
          <a:off x="5518439" y="215213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29" name="TextBox 28">
          <a:extLst>
            <a:ext uri="{FF2B5EF4-FFF2-40B4-BE49-F238E27FC236}">
              <a16:creationId xmlns:a16="http://schemas.microsoft.com/office/drawing/2014/main" id="{4B329985-6930-4B9C-AD09-968745C22B1D}"/>
            </a:ext>
          </a:extLst>
        </xdr:cNvPr>
        <xdr:cNvSpPr txBox="1"/>
      </xdr:nvSpPr>
      <xdr:spPr>
        <a:xfrm>
          <a:off x="5518439" y="215213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30" name="TextBox 29">
          <a:extLst>
            <a:ext uri="{FF2B5EF4-FFF2-40B4-BE49-F238E27FC236}">
              <a16:creationId xmlns:a16="http://schemas.microsoft.com/office/drawing/2014/main" id="{CCD3A408-87DA-4CE6-BD5A-2457CF1A7C92}"/>
            </a:ext>
          </a:extLst>
        </xdr:cNvPr>
        <xdr:cNvSpPr txBox="1"/>
      </xdr:nvSpPr>
      <xdr:spPr>
        <a:xfrm>
          <a:off x="5518439" y="215213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11.xml><?xml version="1.0" encoding="utf-8"?>
<xdr:wsDr xmlns:xdr="http://schemas.openxmlformats.org/drawingml/2006/spreadsheetDrawing" xmlns:a="http://schemas.openxmlformats.org/drawingml/2006/main">
  <xdr:oneCellAnchor>
    <xdr:from>
      <xdr:col>2</xdr:col>
      <xdr:colOff>2860964</xdr:colOff>
      <xdr:row>61</xdr:row>
      <xdr:rowOff>90054</xdr:rowOff>
    </xdr:from>
    <xdr:ext cx="184731" cy="264560"/>
    <xdr:sp macro="" textlink="">
      <xdr:nvSpPr>
        <xdr:cNvPr id="3" name="TextBox 2">
          <a:extLst>
            <a:ext uri="{FF2B5EF4-FFF2-40B4-BE49-F238E27FC236}">
              <a16:creationId xmlns:a16="http://schemas.microsoft.com/office/drawing/2014/main" id="{4745E429-3532-4445-AEE6-F2DD726DE703}"/>
            </a:ext>
          </a:extLst>
        </xdr:cNvPr>
        <xdr:cNvSpPr txBox="1"/>
      </xdr:nvSpPr>
      <xdr:spPr>
        <a:xfrm>
          <a:off x="5518439" y="218546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61</xdr:row>
      <xdr:rowOff>90054</xdr:rowOff>
    </xdr:from>
    <xdr:ext cx="184731" cy="264560"/>
    <xdr:sp macro="" textlink="">
      <xdr:nvSpPr>
        <xdr:cNvPr id="5" name="TextBox 4">
          <a:extLst>
            <a:ext uri="{FF2B5EF4-FFF2-40B4-BE49-F238E27FC236}">
              <a16:creationId xmlns:a16="http://schemas.microsoft.com/office/drawing/2014/main" id="{3DC75F2C-C56A-44D4-BBE0-7BC3351D0801}"/>
            </a:ext>
          </a:extLst>
        </xdr:cNvPr>
        <xdr:cNvSpPr txBox="1"/>
      </xdr:nvSpPr>
      <xdr:spPr>
        <a:xfrm>
          <a:off x="5518439" y="218546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11</xdr:col>
      <xdr:colOff>0</xdr:colOff>
      <xdr:row>58</xdr:row>
      <xdr:rowOff>110836</xdr:rowOff>
    </xdr:from>
    <xdr:ext cx="2424546" cy="4211781"/>
    <xdr:sp macro="" textlink="">
      <xdr:nvSpPr>
        <xdr:cNvPr id="8" name="Rectangle 7">
          <a:extLst>
            <a:ext uri="{FF2B5EF4-FFF2-40B4-BE49-F238E27FC236}">
              <a16:creationId xmlns:a16="http://schemas.microsoft.com/office/drawing/2014/main" id="{EBD7FF52-E81D-473E-A311-8859FE2FDB86}"/>
            </a:ext>
          </a:extLst>
        </xdr:cNvPr>
        <xdr:cNvSpPr/>
      </xdr:nvSpPr>
      <xdr:spPr>
        <a:xfrm>
          <a:off x="21269325" y="2093248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68</xdr:row>
      <xdr:rowOff>90054</xdr:rowOff>
    </xdr:from>
    <xdr:ext cx="184731" cy="264560"/>
    <xdr:sp macro="" textlink="">
      <xdr:nvSpPr>
        <xdr:cNvPr id="9" name="TextBox 8">
          <a:extLst>
            <a:ext uri="{FF2B5EF4-FFF2-40B4-BE49-F238E27FC236}">
              <a16:creationId xmlns:a16="http://schemas.microsoft.com/office/drawing/2014/main" id="{EF0D05F4-7B77-485C-B495-0EE8D63745DB}"/>
            </a:ext>
          </a:extLst>
        </xdr:cNvPr>
        <xdr:cNvSpPr txBox="1"/>
      </xdr:nvSpPr>
      <xdr:spPr>
        <a:xfrm>
          <a:off x="21269325" y="240549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twoCellAnchor>
    <xdr:from>
      <xdr:col>11</xdr:col>
      <xdr:colOff>50800</xdr:colOff>
      <xdr:row>1</xdr:row>
      <xdr:rowOff>254000</xdr:rowOff>
    </xdr:from>
    <xdr:to>
      <xdr:col>11</xdr:col>
      <xdr:colOff>1562100</xdr:colOff>
      <xdr:row>2</xdr:row>
      <xdr:rowOff>228600</xdr:rowOff>
    </xdr:to>
    <xdr:cxnSp macro="">
      <xdr:nvCxnSpPr>
        <xdr:cNvPr id="11" name="Straight Arrow Connector 10">
          <a:extLst>
            <a:ext uri="{FF2B5EF4-FFF2-40B4-BE49-F238E27FC236}">
              <a16:creationId xmlns:a16="http://schemas.microsoft.com/office/drawing/2014/main" id="{7E7EA708-8489-42CD-B280-E697C44F7D8C}"/>
            </a:ext>
          </a:extLst>
        </xdr:cNvPr>
        <xdr:cNvCxnSpPr/>
      </xdr:nvCxnSpPr>
      <xdr:spPr>
        <a:xfrm>
          <a:off x="21320125" y="635000"/>
          <a:ext cx="6731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3</xdr:row>
      <xdr:rowOff>228600</xdr:rowOff>
    </xdr:from>
    <xdr:to>
      <xdr:col>11</xdr:col>
      <xdr:colOff>1551215</xdr:colOff>
      <xdr:row>4</xdr:row>
      <xdr:rowOff>217715</xdr:rowOff>
    </xdr:to>
    <xdr:cxnSp macro="">
      <xdr:nvCxnSpPr>
        <xdr:cNvPr id="12" name="Straight Arrow Connector 11">
          <a:extLst>
            <a:ext uri="{FF2B5EF4-FFF2-40B4-BE49-F238E27FC236}">
              <a16:creationId xmlns:a16="http://schemas.microsoft.com/office/drawing/2014/main" id="{B8A28A55-7C84-44A9-AC6B-35D8BD4992A4}"/>
            </a:ext>
          </a:extLst>
        </xdr:cNvPr>
        <xdr:cNvCxnSpPr/>
      </xdr:nvCxnSpPr>
      <xdr:spPr>
        <a:xfrm>
          <a:off x="21307425" y="1371600"/>
          <a:ext cx="684440" cy="370115"/>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25400</xdr:colOff>
      <xdr:row>6</xdr:row>
      <xdr:rowOff>378279</xdr:rowOff>
    </xdr:from>
    <xdr:to>
      <xdr:col>11</xdr:col>
      <xdr:colOff>711200</xdr:colOff>
      <xdr:row>6</xdr:row>
      <xdr:rowOff>381001</xdr:rowOff>
    </xdr:to>
    <xdr:cxnSp macro="">
      <xdr:nvCxnSpPr>
        <xdr:cNvPr id="13" name="Straight Arrow Connector 12">
          <a:extLst>
            <a:ext uri="{FF2B5EF4-FFF2-40B4-BE49-F238E27FC236}">
              <a16:creationId xmlns:a16="http://schemas.microsoft.com/office/drawing/2014/main" id="{7C9073D9-66C0-4C50-B852-E8C61FE74D61}"/>
            </a:ext>
          </a:extLst>
        </xdr:cNvPr>
        <xdr:cNvCxnSpPr/>
      </xdr:nvCxnSpPr>
      <xdr:spPr>
        <a:xfrm flipV="1">
          <a:off x="21294725" y="2835729"/>
          <a:ext cx="685800" cy="2722"/>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9</xdr:col>
      <xdr:colOff>1773115</xdr:colOff>
      <xdr:row>14</xdr:row>
      <xdr:rowOff>190500</xdr:rowOff>
    </xdr:from>
    <xdr:to>
      <xdr:col>11</xdr:col>
      <xdr:colOff>622300</xdr:colOff>
      <xdr:row>14</xdr:row>
      <xdr:rowOff>190500</xdr:rowOff>
    </xdr:to>
    <xdr:cxnSp macro="">
      <xdr:nvCxnSpPr>
        <xdr:cNvPr id="14" name="Straight Arrow Connector 13">
          <a:extLst>
            <a:ext uri="{FF2B5EF4-FFF2-40B4-BE49-F238E27FC236}">
              <a16:creationId xmlns:a16="http://schemas.microsoft.com/office/drawing/2014/main" id="{6AE54F83-AF6C-4F04-A5C5-15E3B0CDA2C6}"/>
            </a:ext>
          </a:extLst>
        </xdr:cNvPr>
        <xdr:cNvCxnSpPr/>
      </xdr:nvCxnSpPr>
      <xdr:spPr>
        <a:xfrm>
          <a:off x="19480090" y="5781675"/>
          <a:ext cx="2411535" cy="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5" name="Straight Arrow Connector 14">
          <a:extLst>
            <a:ext uri="{FF2B5EF4-FFF2-40B4-BE49-F238E27FC236}">
              <a16:creationId xmlns:a16="http://schemas.microsoft.com/office/drawing/2014/main" id="{5C5ACF94-01E0-4E13-AF5F-FE803C47B72B}"/>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58615</xdr:colOff>
      <xdr:row>8</xdr:row>
      <xdr:rowOff>149680</xdr:rowOff>
    </xdr:from>
    <xdr:to>
      <xdr:col>12</xdr:col>
      <xdr:colOff>2</xdr:colOff>
      <xdr:row>8</xdr:row>
      <xdr:rowOff>155331</xdr:rowOff>
    </xdr:to>
    <xdr:cxnSp macro="">
      <xdr:nvCxnSpPr>
        <xdr:cNvPr id="16" name="Straight Arrow Connector 15">
          <a:extLst>
            <a:ext uri="{FF2B5EF4-FFF2-40B4-BE49-F238E27FC236}">
              <a16:creationId xmlns:a16="http://schemas.microsoft.com/office/drawing/2014/main" id="{253E5B99-B323-4FBC-9774-9866B21D998F}"/>
            </a:ext>
          </a:extLst>
        </xdr:cNvPr>
        <xdr:cNvCxnSpPr/>
      </xdr:nvCxnSpPr>
      <xdr:spPr>
        <a:xfrm flipV="1">
          <a:off x="21327940" y="3635830"/>
          <a:ext cx="665287" cy="5651"/>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15</xdr:row>
      <xdr:rowOff>342900</xdr:rowOff>
    </xdr:from>
    <xdr:to>
      <xdr:col>12</xdr:col>
      <xdr:colOff>234950</xdr:colOff>
      <xdr:row>29</xdr:row>
      <xdr:rowOff>158750</xdr:rowOff>
    </xdr:to>
    <xdr:cxnSp macro="">
      <xdr:nvCxnSpPr>
        <xdr:cNvPr id="17" name="Straight Arrow Connector 16">
          <a:extLst>
            <a:ext uri="{FF2B5EF4-FFF2-40B4-BE49-F238E27FC236}">
              <a16:creationId xmlns:a16="http://schemas.microsoft.com/office/drawing/2014/main" id="{FA783168-8EBB-40E5-9084-3752A50BA0CE}"/>
            </a:ext>
          </a:extLst>
        </xdr:cNvPr>
        <xdr:cNvCxnSpPr/>
      </xdr:nvCxnSpPr>
      <xdr:spPr>
        <a:xfrm>
          <a:off x="21307425" y="6305550"/>
          <a:ext cx="920750" cy="545465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63500</xdr:colOff>
      <xdr:row>4</xdr:row>
      <xdr:rowOff>266700</xdr:rowOff>
    </xdr:from>
    <xdr:to>
      <xdr:col>11</xdr:col>
      <xdr:colOff>800100</xdr:colOff>
      <xdr:row>5</xdr:row>
      <xdr:rowOff>241300</xdr:rowOff>
    </xdr:to>
    <xdr:cxnSp macro="">
      <xdr:nvCxnSpPr>
        <xdr:cNvPr id="18" name="Straight Arrow Connector 17">
          <a:extLst>
            <a:ext uri="{FF2B5EF4-FFF2-40B4-BE49-F238E27FC236}">
              <a16:creationId xmlns:a16="http://schemas.microsoft.com/office/drawing/2014/main" id="{2DEFC9E0-F1B1-4DFB-B05D-0389BB465DC7}"/>
            </a:ext>
          </a:extLst>
        </xdr:cNvPr>
        <xdr:cNvCxnSpPr/>
      </xdr:nvCxnSpPr>
      <xdr:spPr>
        <a:xfrm>
          <a:off x="21332825" y="1790700"/>
          <a:ext cx="6604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9" name="Straight Arrow Connector 18">
          <a:extLst>
            <a:ext uri="{FF2B5EF4-FFF2-40B4-BE49-F238E27FC236}">
              <a16:creationId xmlns:a16="http://schemas.microsoft.com/office/drawing/2014/main" id="{0CC6A6D7-EA4E-4D6E-A0ED-CABC8DA01B88}"/>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oneCellAnchor>
    <xdr:from>
      <xdr:col>2</xdr:col>
      <xdr:colOff>2860964</xdr:colOff>
      <xdr:row>59</xdr:row>
      <xdr:rowOff>90054</xdr:rowOff>
    </xdr:from>
    <xdr:ext cx="184731" cy="264560"/>
    <xdr:sp macro="" textlink="">
      <xdr:nvSpPr>
        <xdr:cNvPr id="21" name="TextBox 20">
          <a:extLst>
            <a:ext uri="{FF2B5EF4-FFF2-40B4-BE49-F238E27FC236}">
              <a16:creationId xmlns:a16="http://schemas.microsoft.com/office/drawing/2014/main" id="{FB30C526-4741-4D0E-A5B7-4B1B2CC676A8}"/>
            </a:ext>
          </a:extLst>
        </xdr:cNvPr>
        <xdr:cNvSpPr txBox="1"/>
      </xdr:nvSpPr>
      <xdr:spPr>
        <a:xfrm>
          <a:off x="5518439" y="212260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59</xdr:row>
      <xdr:rowOff>90054</xdr:rowOff>
    </xdr:from>
    <xdr:ext cx="184731" cy="264560"/>
    <xdr:sp macro="" textlink="">
      <xdr:nvSpPr>
        <xdr:cNvPr id="23" name="TextBox 22">
          <a:extLst>
            <a:ext uri="{FF2B5EF4-FFF2-40B4-BE49-F238E27FC236}">
              <a16:creationId xmlns:a16="http://schemas.microsoft.com/office/drawing/2014/main" id="{DC4FF5C4-F742-46C9-81FC-F3D886153FCD}"/>
            </a:ext>
          </a:extLst>
        </xdr:cNvPr>
        <xdr:cNvSpPr txBox="1"/>
      </xdr:nvSpPr>
      <xdr:spPr>
        <a:xfrm>
          <a:off x="5518439" y="212260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26" name="TextBox 25">
          <a:extLst>
            <a:ext uri="{FF2B5EF4-FFF2-40B4-BE49-F238E27FC236}">
              <a16:creationId xmlns:a16="http://schemas.microsoft.com/office/drawing/2014/main" id="{3BB8312A-3645-43A9-A9B7-C2C780F40D65}"/>
            </a:ext>
          </a:extLst>
        </xdr:cNvPr>
        <xdr:cNvSpPr txBox="1"/>
      </xdr:nvSpPr>
      <xdr:spPr>
        <a:xfrm>
          <a:off x="5518439" y="215403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28" name="TextBox 27">
          <a:extLst>
            <a:ext uri="{FF2B5EF4-FFF2-40B4-BE49-F238E27FC236}">
              <a16:creationId xmlns:a16="http://schemas.microsoft.com/office/drawing/2014/main" id="{032E9E34-83B7-4CD6-9847-03A10C1C2616}"/>
            </a:ext>
          </a:extLst>
        </xdr:cNvPr>
        <xdr:cNvSpPr txBox="1"/>
      </xdr:nvSpPr>
      <xdr:spPr>
        <a:xfrm>
          <a:off x="5518439" y="215403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29" name="TextBox 28">
          <a:extLst>
            <a:ext uri="{FF2B5EF4-FFF2-40B4-BE49-F238E27FC236}">
              <a16:creationId xmlns:a16="http://schemas.microsoft.com/office/drawing/2014/main" id="{91DE989B-FA8D-4E41-8DA3-9A45C9700F91}"/>
            </a:ext>
          </a:extLst>
        </xdr:cNvPr>
        <xdr:cNvSpPr txBox="1"/>
      </xdr:nvSpPr>
      <xdr:spPr>
        <a:xfrm>
          <a:off x="5518439" y="215403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30" name="TextBox 29">
          <a:extLst>
            <a:ext uri="{FF2B5EF4-FFF2-40B4-BE49-F238E27FC236}">
              <a16:creationId xmlns:a16="http://schemas.microsoft.com/office/drawing/2014/main" id="{EA9A7448-CE7C-4DD4-9EA1-5C43E6AAB42E}"/>
            </a:ext>
          </a:extLst>
        </xdr:cNvPr>
        <xdr:cNvSpPr txBox="1"/>
      </xdr:nvSpPr>
      <xdr:spPr>
        <a:xfrm>
          <a:off x="5518439" y="215403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12.xml><?xml version="1.0" encoding="utf-8"?>
<xdr:wsDr xmlns:xdr="http://schemas.openxmlformats.org/drawingml/2006/spreadsheetDrawing" xmlns:a="http://schemas.openxmlformats.org/drawingml/2006/main">
  <xdr:oneCellAnchor>
    <xdr:from>
      <xdr:col>0</xdr:col>
      <xdr:colOff>13854</xdr:colOff>
      <xdr:row>53</xdr:row>
      <xdr:rowOff>0</xdr:rowOff>
    </xdr:from>
    <xdr:ext cx="2424546" cy="4211781"/>
    <xdr:sp macro="" textlink="">
      <xdr:nvSpPr>
        <xdr:cNvPr id="2" name="Rectangle 1">
          <a:extLst>
            <a:ext uri="{FF2B5EF4-FFF2-40B4-BE49-F238E27FC236}">
              <a16:creationId xmlns:a16="http://schemas.microsoft.com/office/drawing/2014/main" id="{1A13A981-CE42-4BB0-8286-57C7287934BF}"/>
            </a:ext>
          </a:extLst>
        </xdr:cNvPr>
        <xdr:cNvSpPr/>
      </xdr:nvSpPr>
      <xdr:spPr>
        <a:xfrm>
          <a:off x="13854" y="191738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61</xdr:row>
      <xdr:rowOff>90054</xdr:rowOff>
    </xdr:from>
    <xdr:ext cx="184731" cy="264560"/>
    <xdr:sp macro="" textlink="">
      <xdr:nvSpPr>
        <xdr:cNvPr id="3" name="TextBox 2">
          <a:extLst>
            <a:ext uri="{FF2B5EF4-FFF2-40B4-BE49-F238E27FC236}">
              <a16:creationId xmlns:a16="http://schemas.microsoft.com/office/drawing/2014/main" id="{5F9D7063-94BA-49B0-8BB4-26F727F0B880}"/>
            </a:ext>
          </a:extLst>
        </xdr:cNvPr>
        <xdr:cNvSpPr txBox="1"/>
      </xdr:nvSpPr>
      <xdr:spPr>
        <a:xfrm>
          <a:off x="5518439" y="217784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4" name="Rectangle 3">
          <a:extLst>
            <a:ext uri="{FF2B5EF4-FFF2-40B4-BE49-F238E27FC236}">
              <a16:creationId xmlns:a16="http://schemas.microsoft.com/office/drawing/2014/main" id="{ACBC5733-25D2-4166-AC64-E674E6297846}"/>
            </a:ext>
          </a:extLst>
        </xdr:cNvPr>
        <xdr:cNvSpPr/>
      </xdr:nvSpPr>
      <xdr:spPr>
        <a:xfrm>
          <a:off x="13854" y="191738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61</xdr:row>
      <xdr:rowOff>90054</xdr:rowOff>
    </xdr:from>
    <xdr:ext cx="184731" cy="264560"/>
    <xdr:sp macro="" textlink="">
      <xdr:nvSpPr>
        <xdr:cNvPr id="5" name="TextBox 4">
          <a:extLst>
            <a:ext uri="{FF2B5EF4-FFF2-40B4-BE49-F238E27FC236}">
              <a16:creationId xmlns:a16="http://schemas.microsoft.com/office/drawing/2014/main" id="{4EBAA7B7-E4AD-40DF-8E3D-03CC8BC61889}"/>
            </a:ext>
          </a:extLst>
        </xdr:cNvPr>
        <xdr:cNvSpPr txBox="1"/>
      </xdr:nvSpPr>
      <xdr:spPr>
        <a:xfrm>
          <a:off x="5518439" y="217784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19</xdr:row>
      <xdr:rowOff>152400</xdr:rowOff>
    </xdr:from>
    <xdr:ext cx="1482436" cy="3740727"/>
    <xdr:sp macro="" textlink="">
      <xdr:nvSpPr>
        <xdr:cNvPr id="6" name="Rectangle 5">
          <a:extLst>
            <a:ext uri="{FF2B5EF4-FFF2-40B4-BE49-F238E27FC236}">
              <a16:creationId xmlns:a16="http://schemas.microsoft.com/office/drawing/2014/main" id="{0D597689-C681-4C71-9ABB-0DACE076C31C}"/>
            </a:ext>
          </a:extLst>
        </xdr:cNvPr>
        <xdr:cNvSpPr/>
      </xdr:nvSpPr>
      <xdr:spPr>
        <a:xfrm>
          <a:off x="2657475" y="8534400"/>
          <a:ext cx="1482436" cy="3740727"/>
        </a:xfrm>
        <a:prstGeom prst="rect">
          <a:avLst/>
        </a:prstGeom>
        <a:noFill/>
      </xdr:spPr>
      <xdr:txBody>
        <a:bodyPr vert="vert270" wrap="square" lIns="91440" tIns="45720" rIns="91440" bIns="45720">
          <a:noAutofit/>
        </a:bodyPr>
        <a:lstStyle/>
        <a:p>
          <a:pPr algn="ctr"/>
          <a:endParaRPr lang="en-US" sz="5400" b="1" cap="none" spc="50">
            <a:ln w="13500">
              <a:solidFill>
                <a:schemeClr val="accent1">
                  <a:shade val="2500"/>
                  <a:alpha val="6500"/>
                </a:schemeClr>
              </a:solidFill>
              <a:prstDash val="solid"/>
            </a:ln>
            <a:solidFill>
              <a:schemeClr val="accent1">
                <a:tint val="3000"/>
                <a:alpha val="95000"/>
              </a:schemeClr>
            </a:solidFill>
            <a:effectLst>
              <a:innerShdw blurRad="50900" dist="38500" dir="13500000">
                <a:srgbClr val="000000">
                  <a:alpha val="60000"/>
                </a:srgbClr>
              </a:innerShdw>
            </a:effectLst>
          </a:endParaRPr>
        </a:p>
      </xdr:txBody>
    </xdr:sp>
    <xdr:clientData/>
  </xdr:oneCellAnchor>
  <xdr:oneCellAnchor>
    <xdr:from>
      <xdr:col>2</xdr:col>
      <xdr:colOff>0</xdr:colOff>
      <xdr:row>53</xdr:row>
      <xdr:rowOff>0</xdr:rowOff>
    </xdr:from>
    <xdr:ext cx="2424546" cy="4211781"/>
    <xdr:sp macro="" textlink="">
      <xdr:nvSpPr>
        <xdr:cNvPr id="7" name="Rectangle 6">
          <a:extLst>
            <a:ext uri="{FF2B5EF4-FFF2-40B4-BE49-F238E27FC236}">
              <a16:creationId xmlns:a16="http://schemas.microsoft.com/office/drawing/2014/main" id="{62FE90BE-9A4C-4BA9-B440-80F8CB0A8AE5}"/>
            </a:ext>
          </a:extLst>
        </xdr:cNvPr>
        <xdr:cNvSpPr/>
      </xdr:nvSpPr>
      <xdr:spPr>
        <a:xfrm>
          <a:off x="2657475" y="191738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58</xdr:row>
      <xdr:rowOff>110836</xdr:rowOff>
    </xdr:from>
    <xdr:ext cx="2424546" cy="4211781"/>
    <xdr:sp macro="" textlink="">
      <xdr:nvSpPr>
        <xdr:cNvPr id="8" name="Rectangle 7">
          <a:extLst>
            <a:ext uri="{FF2B5EF4-FFF2-40B4-BE49-F238E27FC236}">
              <a16:creationId xmlns:a16="http://schemas.microsoft.com/office/drawing/2014/main" id="{6E6FBC3C-CCC1-4C88-BD3B-5B94D278C8CC}"/>
            </a:ext>
          </a:extLst>
        </xdr:cNvPr>
        <xdr:cNvSpPr/>
      </xdr:nvSpPr>
      <xdr:spPr>
        <a:xfrm>
          <a:off x="21269325" y="2085628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68</xdr:row>
      <xdr:rowOff>90054</xdr:rowOff>
    </xdr:from>
    <xdr:ext cx="184731" cy="264560"/>
    <xdr:sp macro="" textlink="">
      <xdr:nvSpPr>
        <xdr:cNvPr id="9" name="TextBox 8">
          <a:extLst>
            <a:ext uri="{FF2B5EF4-FFF2-40B4-BE49-F238E27FC236}">
              <a16:creationId xmlns:a16="http://schemas.microsoft.com/office/drawing/2014/main" id="{420AF162-88FA-4A8B-B02F-E160CC0E5396}"/>
            </a:ext>
          </a:extLst>
        </xdr:cNvPr>
        <xdr:cNvSpPr txBox="1"/>
      </xdr:nvSpPr>
      <xdr:spPr>
        <a:xfrm>
          <a:off x="21269325" y="239787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10" name="Rectangle 9">
          <a:extLst>
            <a:ext uri="{FF2B5EF4-FFF2-40B4-BE49-F238E27FC236}">
              <a16:creationId xmlns:a16="http://schemas.microsoft.com/office/drawing/2014/main" id="{F47D352B-D29E-4BFE-8DAA-07D27AB9B539}"/>
            </a:ext>
          </a:extLst>
        </xdr:cNvPr>
        <xdr:cNvSpPr/>
      </xdr:nvSpPr>
      <xdr:spPr>
        <a:xfrm>
          <a:off x="13854" y="191738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twoCellAnchor>
    <xdr:from>
      <xdr:col>11</xdr:col>
      <xdr:colOff>50800</xdr:colOff>
      <xdr:row>1</xdr:row>
      <xdr:rowOff>254000</xdr:rowOff>
    </xdr:from>
    <xdr:to>
      <xdr:col>11</xdr:col>
      <xdr:colOff>1562100</xdr:colOff>
      <xdr:row>2</xdr:row>
      <xdr:rowOff>228600</xdr:rowOff>
    </xdr:to>
    <xdr:cxnSp macro="">
      <xdr:nvCxnSpPr>
        <xdr:cNvPr id="11" name="Straight Arrow Connector 10">
          <a:extLst>
            <a:ext uri="{FF2B5EF4-FFF2-40B4-BE49-F238E27FC236}">
              <a16:creationId xmlns:a16="http://schemas.microsoft.com/office/drawing/2014/main" id="{8BA75CF7-4D1F-4D53-9F90-15F24B9A20E9}"/>
            </a:ext>
          </a:extLst>
        </xdr:cNvPr>
        <xdr:cNvCxnSpPr/>
      </xdr:nvCxnSpPr>
      <xdr:spPr>
        <a:xfrm>
          <a:off x="21320125" y="635000"/>
          <a:ext cx="6731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3</xdr:row>
      <xdr:rowOff>228600</xdr:rowOff>
    </xdr:from>
    <xdr:to>
      <xdr:col>11</xdr:col>
      <xdr:colOff>1551215</xdr:colOff>
      <xdr:row>4</xdr:row>
      <xdr:rowOff>217715</xdr:rowOff>
    </xdr:to>
    <xdr:cxnSp macro="">
      <xdr:nvCxnSpPr>
        <xdr:cNvPr id="12" name="Straight Arrow Connector 11">
          <a:extLst>
            <a:ext uri="{FF2B5EF4-FFF2-40B4-BE49-F238E27FC236}">
              <a16:creationId xmlns:a16="http://schemas.microsoft.com/office/drawing/2014/main" id="{796C8BE3-3F74-4782-A28A-4027665BAB4D}"/>
            </a:ext>
          </a:extLst>
        </xdr:cNvPr>
        <xdr:cNvCxnSpPr/>
      </xdr:nvCxnSpPr>
      <xdr:spPr>
        <a:xfrm>
          <a:off x="21307425" y="1371600"/>
          <a:ext cx="684440" cy="370115"/>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25400</xdr:colOff>
      <xdr:row>6</xdr:row>
      <xdr:rowOff>378279</xdr:rowOff>
    </xdr:from>
    <xdr:to>
      <xdr:col>11</xdr:col>
      <xdr:colOff>711200</xdr:colOff>
      <xdr:row>6</xdr:row>
      <xdr:rowOff>381001</xdr:rowOff>
    </xdr:to>
    <xdr:cxnSp macro="">
      <xdr:nvCxnSpPr>
        <xdr:cNvPr id="13" name="Straight Arrow Connector 12">
          <a:extLst>
            <a:ext uri="{FF2B5EF4-FFF2-40B4-BE49-F238E27FC236}">
              <a16:creationId xmlns:a16="http://schemas.microsoft.com/office/drawing/2014/main" id="{2C5417C2-7B82-4EA6-9D6D-DC14F51CF276}"/>
            </a:ext>
          </a:extLst>
        </xdr:cNvPr>
        <xdr:cNvCxnSpPr/>
      </xdr:nvCxnSpPr>
      <xdr:spPr>
        <a:xfrm flipV="1">
          <a:off x="21294725" y="2835729"/>
          <a:ext cx="685800" cy="2722"/>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9</xdr:col>
      <xdr:colOff>1773115</xdr:colOff>
      <xdr:row>14</xdr:row>
      <xdr:rowOff>190500</xdr:rowOff>
    </xdr:from>
    <xdr:to>
      <xdr:col>11</xdr:col>
      <xdr:colOff>622300</xdr:colOff>
      <xdr:row>14</xdr:row>
      <xdr:rowOff>190500</xdr:rowOff>
    </xdr:to>
    <xdr:cxnSp macro="">
      <xdr:nvCxnSpPr>
        <xdr:cNvPr id="14" name="Straight Arrow Connector 13">
          <a:extLst>
            <a:ext uri="{FF2B5EF4-FFF2-40B4-BE49-F238E27FC236}">
              <a16:creationId xmlns:a16="http://schemas.microsoft.com/office/drawing/2014/main" id="{065C7EE6-9AB9-42B9-86A1-8536BB5E36FE}"/>
            </a:ext>
          </a:extLst>
        </xdr:cNvPr>
        <xdr:cNvCxnSpPr/>
      </xdr:nvCxnSpPr>
      <xdr:spPr>
        <a:xfrm>
          <a:off x="19480090" y="5781675"/>
          <a:ext cx="2411535" cy="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5" name="Straight Arrow Connector 14">
          <a:extLst>
            <a:ext uri="{FF2B5EF4-FFF2-40B4-BE49-F238E27FC236}">
              <a16:creationId xmlns:a16="http://schemas.microsoft.com/office/drawing/2014/main" id="{169D4629-630D-4DCF-A27E-AA8D91D6C898}"/>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58615</xdr:colOff>
      <xdr:row>8</xdr:row>
      <xdr:rowOff>149680</xdr:rowOff>
    </xdr:from>
    <xdr:to>
      <xdr:col>12</xdr:col>
      <xdr:colOff>2</xdr:colOff>
      <xdr:row>8</xdr:row>
      <xdr:rowOff>155331</xdr:rowOff>
    </xdr:to>
    <xdr:cxnSp macro="">
      <xdr:nvCxnSpPr>
        <xdr:cNvPr id="16" name="Straight Arrow Connector 15">
          <a:extLst>
            <a:ext uri="{FF2B5EF4-FFF2-40B4-BE49-F238E27FC236}">
              <a16:creationId xmlns:a16="http://schemas.microsoft.com/office/drawing/2014/main" id="{1343AAB0-7B9D-4EBD-AB74-AEA2BAF21589}"/>
            </a:ext>
          </a:extLst>
        </xdr:cNvPr>
        <xdr:cNvCxnSpPr/>
      </xdr:nvCxnSpPr>
      <xdr:spPr>
        <a:xfrm flipV="1">
          <a:off x="21327940" y="3635830"/>
          <a:ext cx="665287" cy="5651"/>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15</xdr:row>
      <xdr:rowOff>342900</xdr:rowOff>
    </xdr:from>
    <xdr:to>
      <xdr:col>12</xdr:col>
      <xdr:colOff>234950</xdr:colOff>
      <xdr:row>29</xdr:row>
      <xdr:rowOff>158750</xdr:rowOff>
    </xdr:to>
    <xdr:cxnSp macro="">
      <xdr:nvCxnSpPr>
        <xdr:cNvPr id="17" name="Straight Arrow Connector 16">
          <a:extLst>
            <a:ext uri="{FF2B5EF4-FFF2-40B4-BE49-F238E27FC236}">
              <a16:creationId xmlns:a16="http://schemas.microsoft.com/office/drawing/2014/main" id="{FBB2CF03-4B2F-4FCC-B9AD-527510332A6E}"/>
            </a:ext>
          </a:extLst>
        </xdr:cNvPr>
        <xdr:cNvCxnSpPr/>
      </xdr:nvCxnSpPr>
      <xdr:spPr>
        <a:xfrm>
          <a:off x="21307425" y="6305550"/>
          <a:ext cx="920750" cy="537845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63500</xdr:colOff>
      <xdr:row>4</xdr:row>
      <xdr:rowOff>266700</xdr:rowOff>
    </xdr:from>
    <xdr:to>
      <xdr:col>11</xdr:col>
      <xdr:colOff>800100</xdr:colOff>
      <xdr:row>5</xdr:row>
      <xdr:rowOff>241300</xdr:rowOff>
    </xdr:to>
    <xdr:cxnSp macro="">
      <xdr:nvCxnSpPr>
        <xdr:cNvPr id="18" name="Straight Arrow Connector 17">
          <a:extLst>
            <a:ext uri="{FF2B5EF4-FFF2-40B4-BE49-F238E27FC236}">
              <a16:creationId xmlns:a16="http://schemas.microsoft.com/office/drawing/2014/main" id="{7956A310-3868-4DE7-89EE-69FC25486140}"/>
            </a:ext>
          </a:extLst>
        </xdr:cNvPr>
        <xdr:cNvCxnSpPr/>
      </xdr:nvCxnSpPr>
      <xdr:spPr>
        <a:xfrm>
          <a:off x="21332825" y="1790700"/>
          <a:ext cx="6604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9" name="Straight Arrow Connector 18">
          <a:extLst>
            <a:ext uri="{FF2B5EF4-FFF2-40B4-BE49-F238E27FC236}">
              <a16:creationId xmlns:a16="http://schemas.microsoft.com/office/drawing/2014/main" id="{B82DF485-0BF2-4746-95E2-B802D172B227}"/>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oneCellAnchor>
    <xdr:from>
      <xdr:col>0</xdr:col>
      <xdr:colOff>13854</xdr:colOff>
      <xdr:row>52</xdr:row>
      <xdr:rowOff>110836</xdr:rowOff>
    </xdr:from>
    <xdr:ext cx="2424546" cy="4211781"/>
    <xdr:sp macro="" textlink="">
      <xdr:nvSpPr>
        <xdr:cNvPr id="20" name="Rectangle 19">
          <a:extLst>
            <a:ext uri="{FF2B5EF4-FFF2-40B4-BE49-F238E27FC236}">
              <a16:creationId xmlns:a16="http://schemas.microsoft.com/office/drawing/2014/main" id="{469BE995-1AE4-4387-92FD-8E29D6AB73C7}"/>
            </a:ext>
          </a:extLst>
        </xdr:cNvPr>
        <xdr:cNvSpPr/>
      </xdr:nvSpPr>
      <xdr:spPr>
        <a:xfrm>
          <a:off x="13854" y="1897033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59</xdr:row>
      <xdr:rowOff>90054</xdr:rowOff>
    </xdr:from>
    <xdr:ext cx="184731" cy="264560"/>
    <xdr:sp macro="" textlink="">
      <xdr:nvSpPr>
        <xdr:cNvPr id="21" name="TextBox 20">
          <a:extLst>
            <a:ext uri="{FF2B5EF4-FFF2-40B4-BE49-F238E27FC236}">
              <a16:creationId xmlns:a16="http://schemas.microsoft.com/office/drawing/2014/main" id="{A7F51765-52FF-4916-A305-B3E713ADA646}"/>
            </a:ext>
          </a:extLst>
        </xdr:cNvPr>
        <xdr:cNvSpPr txBox="1"/>
      </xdr:nvSpPr>
      <xdr:spPr>
        <a:xfrm>
          <a:off x="5518439" y="211498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52</xdr:row>
      <xdr:rowOff>110836</xdr:rowOff>
    </xdr:from>
    <xdr:ext cx="2424546" cy="4211781"/>
    <xdr:sp macro="" textlink="">
      <xdr:nvSpPr>
        <xdr:cNvPr id="22" name="Rectangle 21">
          <a:extLst>
            <a:ext uri="{FF2B5EF4-FFF2-40B4-BE49-F238E27FC236}">
              <a16:creationId xmlns:a16="http://schemas.microsoft.com/office/drawing/2014/main" id="{DB733AEA-9D0D-4D29-80A1-ACE701EF7DFF}"/>
            </a:ext>
          </a:extLst>
        </xdr:cNvPr>
        <xdr:cNvSpPr/>
      </xdr:nvSpPr>
      <xdr:spPr>
        <a:xfrm>
          <a:off x="13854" y="1897033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59</xdr:row>
      <xdr:rowOff>90054</xdr:rowOff>
    </xdr:from>
    <xdr:ext cx="184731" cy="264560"/>
    <xdr:sp macro="" textlink="">
      <xdr:nvSpPr>
        <xdr:cNvPr id="23" name="TextBox 22">
          <a:extLst>
            <a:ext uri="{FF2B5EF4-FFF2-40B4-BE49-F238E27FC236}">
              <a16:creationId xmlns:a16="http://schemas.microsoft.com/office/drawing/2014/main" id="{0DC27C3C-90A1-4B6F-AF39-C7B89D42A00C}"/>
            </a:ext>
          </a:extLst>
        </xdr:cNvPr>
        <xdr:cNvSpPr txBox="1"/>
      </xdr:nvSpPr>
      <xdr:spPr>
        <a:xfrm>
          <a:off x="5518439" y="211498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52</xdr:row>
      <xdr:rowOff>110836</xdr:rowOff>
    </xdr:from>
    <xdr:ext cx="2424546" cy="4211781"/>
    <xdr:sp macro="" textlink="">
      <xdr:nvSpPr>
        <xdr:cNvPr id="24" name="Rectangle 23">
          <a:extLst>
            <a:ext uri="{FF2B5EF4-FFF2-40B4-BE49-F238E27FC236}">
              <a16:creationId xmlns:a16="http://schemas.microsoft.com/office/drawing/2014/main" id="{861455C4-87D5-4BBA-AD29-F0EED062DA1D}"/>
            </a:ext>
          </a:extLst>
        </xdr:cNvPr>
        <xdr:cNvSpPr/>
      </xdr:nvSpPr>
      <xdr:spPr>
        <a:xfrm>
          <a:off x="13854" y="1897033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0</xdr:col>
      <xdr:colOff>13854</xdr:colOff>
      <xdr:row>53</xdr:row>
      <xdr:rowOff>0</xdr:rowOff>
    </xdr:from>
    <xdr:ext cx="2424546" cy="4211781"/>
    <xdr:sp macro="" textlink="">
      <xdr:nvSpPr>
        <xdr:cNvPr id="25" name="Rectangle 24">
          <a:extLst>
            <a:ext uri="{FF2B5EF4-FFF2-40B4-BE49-F238E27FC236}">
              <a16:creationId xmlns:a16="http://schemas.microsoft.com/office/drawing/2014/main" id="{46EBE09A-D7B3-4A3E-A293-6F48E8A9CB0A}"/>
            </a:ext>
          </a:extLst>
        </xdr:cNvPr>
        <xdr:cNvSpPr/>
      </xdr:nvSpPr>
      <xdr:spPr>
        <a:xfrm>
          <a:off x="13854" y="191738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60</xdr:row>
      <xdr:rowOff>90054</xdr:rowOff>
    </xdr:from>
    <xdr:ext cx="184731" cy="264560"/>
    <xdr:sp macro="" textlink="">
      <xdr:nvSpPr>
        <xdr:cNvPr id="26" name="TextBox 25">
          <a:extLst>
            <a:ext uri="{FF2B5EF4-FFF2-40B4-BE49-F238E27FC236}">
              <a16:creationId xmlns:a16="http://schemas.microsoft.com/office/drawing/2014/main" id="{B34CAEF5-B403-435B-BC6E-BD62EBF8AF66}"/>
            </a:ext>
          </a:extLst>
        </xdr:cNvPr>
        <xdr:cNvSpPr txBox="1"/>
      </xdr:nvSpPr>
      <xdr:spPr>
        <a:xfrm>
          <a:off x="5518439" y="214641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27" name="Rectangle 26">
          <a:extLst>
            <a:ext uri="{FF2B5EF4-FFF2-40B4-BE49-F238E27FC236}">
              <a16:creationId xmlns:a16="http://schemas.microsoft.com/office/drawing/2014/main" id="{A57F19ED-C2F1-4FA5-86D4-0B74D0A3FB23}"/>
            </a:ext>
          </a:extLst>
        </xdr:cNvPr>
        <xdr:cNvSpPr/>
      </xdr:nvSpPr>
      <xdr:spPr>
        <a:xfrm>
          <a:off x="13854" y="191738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60</xdr:row>
      <xdr:rowOff>90054</xdr:rowOff>
    </xdr:from>
    <xdr:ext cx="184731" cy="264560"/>
    <xdr:sp macro="" textlink="">
      <xdr:nvSpPr>
        <xdr:cNvPr id="28" name="TextBox 27">
          <a:extLst>
            <a:ext uri="{FF2B5EF4-FFF2-40B4-BE49-F238E27FC236}">
              <a16:creationId xmlns:a16="http://schemas.microsoft.com/office/drawing/2014/main" id="{5F518AA0-D552-40C0-9D80-58C78B743274}"/>
            </a:ext>
          </a:extLst>
        </xdr:cNvPr>
        <xdr:cNvSpPr txBox="1"/>
      </xdr:nvSpPr>
      <xdr:spPr>
        <a:xfrm>
          <a:off x="5518439" y="214641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29" name="TextBox 28">
          <a:extLst>
            <a:ext uri="{FF2B5EF4-FFF2-40B4-BE49-F238E27FC236}">
              <a16:creationId xmlns:a16="http://schemas.microsoft.com/office/drawing/2014/main" id="{AE49F8FB-17AA-4BA8-9695-06D526175CA7}"/>
            </a:ext>
          </a:extLst>
        </xdr:cNvPr>
        <xdr:cNvSpPr txBox="1"/>
      </xdr:nvSpPr>
      <xdr:spPr>
        <a:xfrm>
          <a:off x="5518439" y="214641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30" name="TextBox 29">
          <a:extLst>
            <a:ext uri="{FF2B5EF4-FFF2-40B4-BE49-F238E27FC236}">
              <a16:creationId xmlns:a16="http://schemas.microsoft.com/office/drawing/2014/main" id="{AB843592-4620-4B92-9B52-51CE9F64540A}"/>
            </a:ext>
          </a:extLst>
        </xdr:cNvPr>
        <xdr:cNvSpPr txBox="1"/>
      </xdr:nvSpPr>
      <xdr:spPr>
        <a:xfrm>
          <a:off x="5518439" y="214641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13.xml><?xml version="1.0" encoding="utf-8"?>
<xdr:wsDr xmlns:xdr="http://schemas.openxmlformats.org/drawingml/2006/spreadsheetDrawing" xmlns:a="http://schemas.openxmlformats.org/drawingml/2006/main">
  <xdr:oneCellAnchor>
    <xdr:from>
      <xdr:col>2</xdr:col>
      <xdr:colOff>2860964</xdr:colOff>
      <xdr:row>61</xdr:row>
      <xdr:rowOff>90054</xdr:rowOff>
    </xdr:from>
    <xdr:ext cx="184731" cy="264560"/>
    <xdr:sp macro="" textlink="">
      <xdr:nvSpPr>
        <xdr:cNvPr id="3" name="TextBox 2">
          <a:extLst>
            <a:ext uri="{FF2B5EF4-FFF2-40B4-BE49-F238E27FC236}">
              <a16:creationId xmlns:a16="http://schemas.microsoft.com/office/drawing/2014/main" id="{B70A27C2-627A-4A51-946D-B529305F748F}"/>
            </a:ext>
          </a:extLst>
        </xdr:cNvPr>
        <xdr:cNvSpPr txBox="1"/>
      </xdr:nvSpPr>
      <xdr:spPr>
        <a:xfrm>
          <a:off x="5518439" y="218356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61</xdr:row>
      <xdr:rowOff>90054</xdr:rowOff>
    </xdr:from>
    <xdr:ext cx="184731" cy="264560"/>
    <xdr:sp macro="" textlink="">
      <xdr:nvSpPr>
        <xdr:cNvPr id="5" name="TextBox 4">
          <a:extLst>
            <a:ext uri="{FF2B5EF4-FFF2-40B4-BE49-F238E27FC236}">
              <a16:creationId xmlns:a16="http://schemas.microsoft.com/office/drawing/2014/main" id="{2690185F-A2A2-4D9E-93E3-20CF67B40857}"/>
            </a:ext>
          </a:extLst>
        </xdr:cNvPr>
        <xdr:cNvSpPr txBox="1"/>
      </xdr:nvSpPr>
      <xdr:spPr>
        <a:xfrm>
          <a:off x="5518439" y="218356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11</xdr:col>
      <xdr:colOff>0</xdr:colOff>
      <xdr:row>58</xdr:row>
      <xdr:rowOff>110836</xdr:rowOff>
    </xdr:from>
    <xdr:ext cx="2424546" cy="4211781"/>
    <xdr:sp macro="" textlink="">
      <xdr:nvSpPr>
        <xdr:cNvPr id="8" name="Rectangle 7">
          <a:extLst>
            <a:ext uri="{FF2B5EF4-FFF2-40B4-BE49-F238E27FC236}">
              <a16:creationId xmlns:a16="http://schemas.microsoft.com/office/drawing/2014/main" id="{47DA547C-43C6-422B-9018-5F9A21CB48B1}"/>
            </a:ext>
          </a:extLst>
        </xdr:cNvPr>
        <xdr:cNvSpPr/>
      </xdr:nvSpPr>
      <xdr:spPr>
        <a:xfrm>
          <a:off x="21269325" y="2091343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68</xdr:row>
      <xdr:rowOff>90054</xdr:rowOff>
    </xdr:from>
    <xdr:ext cx="184731" cy="264560"/>
    <xdr:sp macro="" textlink="">
      <xdr:nvSpPr>
        <xdr:cNvPr id="9" name="TextBox 8">
          <a:extLst>
            <a:ext uri="{FF2B5EF4-FFF2-40B4-BE49-F238E27FC236}">
              <a16:creationId xmlns:a16="http://schemas.microsoft.com/office/drawing/2014/main" id="{E99E5B84-5B48-4673-83A4-C185864ACA5E}"/>
            </a:ext>
          </a:extLst>
        </xdr:cNvPr>
        <xdr:cNvSpPr txBox="1"/>
      </xdr:nvSpPr>
      <xdr:spPr>
        <a:xfrm>
          <a:off x="21269325" y="240359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twoCellAnchor>
    <xdr:from>
      <xdr:col>11</xdr:col>
      <xdr:colOff>50800</xdr:colOff>
      <xdr:row>1</xdr:row>
      <xdr:rowOff>254000</xdr:rowOff>
    </xdr:from>
    <xdr:to>
      <xdr:col>11</xdr:col>
      <xdr:colOff>1562100</xdr:colOff>
      <xdr:row>2</xdr:row>
      <xdr:rowOff>228600</xdr:rowOff>
    </xdr:to>
    <xdr:cxnSp macro="">
      <xdr:nvCxnSpPr>
        <xdr:cNvPr id="11" name="Straight Arrow Connector 10">
          <a:extLst>
            <a:ext uri="{FF2B5EF4-FFF2-40B4-BE49-F238E27FC236}">
              <a16:creationId xmlns:a16="http://schemas.microsoft.com/office/drawing/2014/main" id="{60A3EED2-B5EF-47B7-A4CF-3018B7B55C71}"/>
            </a:ext>
          </a:extLst>
        </xdr:cNvPr>
        <xdr:cNvCxnSpPr/>
      </xdr:nvCxnSpPr>
      <xdr:spPr>
        <a:xfrm>
          <a:off x="21320125" y="635000"/>
          <a:ext cx="6731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3</xdr:row>
      <xdr:rowOff>228600</xdr:rowOff>
    </xdr:from>
    <xdr:to>
      <xdr:col>11</xdr:col>
      <xdr:colOff>1551215</xdr:colOff>
      <xdr:row>4</xdr:row>
      <xdr:rowOff>217715</xdr:rowOff>
    </xdr:to>
    <xdr:cxnSp macro="">
      <xdr:nvCxnSpPr>
        <xdr:cNvPr id="12" name="Straight Arrow Connector 11">
          <a:extLst>
            <a:ext uri="{FF2B5EF4-FFF2-40B4-BE49-F238E27FC236}">
              <a16:creationId xmlns:a16="http://schemas.microsoft.com/office/drawing/2014/main" id="{CD2F99BC-932C-460E-82FE-6B4F4B4F1709}"/>
            </a:ext>
          </a:extLst>
        </xdr:cNvPr>
        <xdr:cNvCxnSpPr/>
      </xdr:nvCxnSpPr>
      <xdr:spPr>
        <a:xfrm>
          <a:off x="21307425" y="1371600"/>
          <a:ext cx="684440" cy="370115"/>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25400</xdr:colOff>
      <xdr:row>6</xdr:row>
      <xdr:rowOff>378279</xdr:rowOff>
    </xdr:from>
    <xdr:to>
      <xdr:col>11</xdr:col>
      <xdr:colOff>711200</xdr:colOff>
      <xdr:row>6</xdr:row>
      <xdr:rowOff>381001</xdr:rowOff>
    </xdr:to>
    <xdr:cxnSp macro="">
      <xdr:nvCxnSpPr>
        <xdr:cNvPr id="13" name="Straight Arrow Connector 12">
          <a:extLst>
            <a:ext uri="{FF2B5EF4-FFF2-40B4-BE49-F238E27FC236}">
              <a16:creationId xmlns:a16="http://schemas.microsoft.com/office/drawing/2014/main" id="{B630B0C8-90C4-4EB7-A1EF-F2FBC3AE602F}"/>
            </a:ext>
          </a:extLst>
        </xdr:cNvPr>
        <xdr:cNvCxnSpPr/>
      </xdr:nvCxnSpPr>
      <xdr:spPr>
        <a:xfrm flipV="1">
          <a:off x="21294725" y="2835729"/>
          <a:ext cx="685800" cy="2722"/>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9</xdr:col>
      <xdr:colOff>1773115</xdr:colOff>
      <xdr:row>14</xdr:row>
      <xdr:rowOff>190500</xdr:rowOff>
    </xdr:from>
    <xdr:to>
      <xdr:col>11</xdr:col>
      <xdr:colOff>622300</xdr:colOff>
      <xdr:row>14</xdr:row>
      <xdr:rowOff>190500</xdr:rowOff>
    </xdr:to>
    <xdr:cxnSp macro="">
      <xdr:nvCxnSpPr>
        <xdr:cNvPr id="14" name="Straight Arrow Connector 13">
          <a:extLst>
            <a:ext uri="{FF2B5EF4-FFF2-40B4-BE49-F238E27FC236}">
              <a16:creationId xmlns:a16="http://schemas.microsoft.com/office/drawing/2014/main" id="{A24F849E-EEC5-4EE9-A1EB-D0E7B3DD8202}"/>
            </a:ext>
          </a:extLst>
        </xdr:cNvPr>
        <xdr:cNvCxnSpPr/>
      </xdr:nvCxnSpPr>
      <xdr:spPr>
        <a:xfrm>
          <a:off x="19480090" y="5781675"/>
          <a:ext cx="2411535" cy="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5" name="Straight Arrow Connector 14">
          <a:extLst>
            <a:ext uri="{FF2B5EF4-FFF2-40B4-BE49-F238E27FC236}">
              <a16:creationId xmlns:a16="http://schemas.microsoft.com/office/drawing/2014/main" id="{81E3C04B-2DF5-472C-8C87-85BE07AA0A99}"/>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58615</xdr:colOff>
      <xdr:row>8</xdr:row>
      <xdr:rowOff>149680</xdr:rowOff>
    </xdr:from>
    <xdr:to>
      <xdr:col>12</xdr:col>
      <xdr:colOff>2</xdr:colOff>
      <xdr:row>8</xdr:row>
      <xdr:rowOff>155331</xdr:rowOff>
    </xdr:to>
    <xdr:cxnSp macro="">
      <xdr:nvCxnSpPr>
        <xdr:cNvPr id="16" name="Straight Arrow Connector 15">
          <a:extLst>
            <a:ext uri="{FF2B5EF4-FFF2-40B4-BE49-F238E27FC236}">
              <a16:creationId xmlns:a16="http://schemas.microsoft.com/office/drawing/2014/main" id="{7DD620EA-8800-4729-8289-11E7BB57C6AE}"/>
            </a:ext>
          </a:extLst>
        </xdr:cNvPr>
        <xdr:cNvCxnSpPr/>
      </xdr:nvCxnSpPr>
      <xdr:spPr>
        <a:xfrm flipV="1">
          <a:off x="21327940" y="3635830"/>
          <a:ext cx="665287" cy="5651"/>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15</xdr:row>
      <xdr:rowOff>342900</xdr:rowOff>
    </xdr:from>
    <xdr:to>
      <xdr:col>12</xdr:col>
      <xdr:colOff>234950</xdr:colOff>
      <xdr:row>29</xdr:row>
      <xdr:rowOff>158750</xdr:rowOff>
    </xdr:to>
    <xdr:cxnSp macro="">
      <xdr:nvCxnSpPr>
        <xdr:cNvPr id="17" name="Straight Arrow Connector 16">
          <a:extLst>
            <a:ext uri="{FF2B5EF4-FFF2-40B4-BE49-F238E27FC236}">
              <a16:creationId xmlns:a16="http://schemas.microsoft.com/office/drawing/2014/main" id="{CDBA8A79-199D-4F65-A5E6-4DC3B3779146}"/>
            </a:ext>
          </a:extLst>
        </xdr:cNvPr>
        <xdr:cNvCxnSpPr/>
      </xdr:nvCxnSpPr>
      <xdr:spPr>
        <a:xfrm>
          <a:off x="21307425" y="6305550"/>
          <a:ext cx="920750" cy="543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63500</xdr:colOff>
      <xdr:row>4</xdr:row>
      <xdr:rowOff>266700</xdr:rowOff>
    </xdr:from>
    <xdr:to>
      <xdr:col>11</xdr:col>
      <xdr:colOff>800100</xdr:colOff>
      <xdr:row>5</xdr:row>
      <xdr:rowOff>241300</xdr:rowOff>
    </xdr:to>
    <xdr:cxnSp macro="">
      <xdr:nvCxnSpPr>
        <xdr:cNvPr id="18" name="Straight Arrow Connector 17">
          <a:extLst>
            <a:ext uri="{FF2B5EF4-FFF2-40B4-BE49-F238E27FC236}">
              <a16:creationId xmlns:a16="http://schemas.microsoft.com/office/drawing/2014/main" id="{080EB234-A494-43EF-972C-FAA56C071A93}"/>
            </a:ext>
          </a:extLst>
        </xdr:cNvPr>
        <xdr:cNvCxnSpPr/>
      </xdr:nvCxnSpPr>
      <xdr:spPr>
        <a:xfrm>
          <a:off x="21332825" y="1790700"/>
          <a:ext cx="6604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9" name="Straight Arrow Connector 18">
          <a:extLst>
            <a:ext uri="{FF2B5EF4-FFF2-40B4-BE49-F238E27FC236}">
              <a16:creationId xmlns:a16="http://schemas.microsoft.com/office/drawing/2014/main" id="{0420084D-DBF1-4874-8C85-80E08EC49268}"/>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oneCellAnchor>
    <xdr:from>
      <xdr:col>2</xdr:col>
      <xdr:colOff>2860964</xdr:colOff>
      <xdr:row>59</xdr:row>
      <xdr:rowOff>90054</xdr:rowOff>
    </xdr:from>
    <xdr:ext cx="184731" cy="264560"/>
    <xdr:sp macro="" textlink="">
      <xdr:nvSpPr>
        <xdr:cNvPr id="21" name="TextBox 20">
          <a:extLst>
            <a:ext uri="{FF2B5EF4-FFF2-40B4-BE49-F238E27FC236}">
              <a16:creationId xmlns:a16="http://schemas.microsoft.com/office/drawing/2014/main" id="{D3312F7D-6BD8-4314-9EC4-06E36BAEB15A}"/>
            </a:ext>
          </a:extLst>
        </xdr:cNvPr>
        <xdr:cNvSpPr txBox="1"/>
      </xdr:nvSpPr>
      <xdr:spPr>
        <a:xfrm>
          <a:off x="5518439" y="212069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59</xdr:row>
      <xdr:rowOff>90054</xdr:rowOff>
    </xdr:from>
    <xdr:ext cx="184731" cy="264560"/>
    <xdr:sp macro="" textlink="">
      <xdr:nvSpPr>
        <xdr:cNvPr id="23" name="TextBox 22">
          <a:extLst>
            <a:ext uri="{FF2B5EF4-FFF2-40B4-BE49-F238E27FC236}">
              <a16:creationId xmlns:a16="http://schemas.microsoft.com/office/drawing/2014/main" id="{707E8362-87CE-4C51-B9D6-59E47A8F300A}"/>
            </a:ext>
          </a:extLst>
        </xdr:cNvPr>
        <xdr:cNvSpPr txBox="1"/>
      </xdr:nvSpPr>
      <xdr:spPr>
        <a:xfrm>
          <a:off x="5518439" y="212069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14.xml><?xml version="1.0" encoding="utf-8"?>
<xdr:wsDr xmlns:xdr="http://schemas.openxmlformats.org/drawingml/2006/spreadsheetDrawing" xmlns:a="http://schemas.openxmlformats.org/drawingml/2006/main">
  <xdr:oneCellAnchor>
    <xdr:from>
      <xdr:col>0</xdr:col>
      <xdr:colOff>13854</xdr:colOff>
      <xdr:row>53</xdr:row>
      <xdr:rowOff>0</xdr:rowOff>
    </xdr:from>
    <xdr:ext cx="2424546" cy="4211781"/>
    <xdr:sp macro="" textlink="">
      <xdr:nvSpPr>
        <xdr:cNvPr id="2" name="Rectangle 1">
          <a:extLst>
            <a:ext uri="{FF2B5EF4-FFF2-40B4-BE49-F238E27FC236}">
              <a16:creationId xmlns:a16="http://schemas.microsoft.com/office/drawing/2014/main" id="{C8F734AC-0C3E-4500-B389-E4364B1139CC}"/>
            </a:ext>
          </a:extLst>
        </xdr:cNvPr>
        <xdr:cNvSpPr/>
      </xdr:nvSpPr>
      <xdr:spPr>
        <a:xfrm>
          <a:off x="13854" y="192500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0</xdr:col>
      <xdr:colOff>13854</xdr:colOff>
      <xdr:row>53</xdr:row>
      <xdr:rowOff>0</xdr:rowOff>
    </xdr:from>
    <xdr:ext cx="2424546" cy="4211781"/>
    <xdr:sp macro="" textlink="">
      <xdr:nvSpPr>
        <xdr:cNvPr id="4" name="Rectangle 3">
          <a:extLst>
            <a:ext uri="{FF2B5EF4-FFF2-40B4-BE49-F238E27FC236}">
              <a16:creationId xmlns:a16="http://schemas.microsoft.com/office/drawing/2014/main" id="{CB02C9A1-6498-4243-B93C-877E680F63BD}"/>
            </a:ext>
          </a:extLst>
        </xdr:cNvPr>
        <xdr:cNvSpPr/>
      </xdr:nvSpPr>
      <xdr:spPr>
        <a:xfrm>
          <a:off x="13854" y="192500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58</xdr:row>
      <xdr:rowOff>110836</xdr:rowOff>
    </xdr:from>
    <xdr:ext cx="2424546" cy="4211781"/>
    <xdr:sp macro="" textlink="">
      <xdr:nvSpPr>
        <xdr:cNvPr id="8" name="Rectangle 7">
          <a:extLst>
            <a:ext uri="{FF2B5EF4-FFF2-40B4-BE49-F238E27FC236}">
              <a16:creationId xmlns:a16="http://schemas.microsoft.com/office/drawing/2014/main" id="{19376107-147A-46A4-8D2C-99DD559C3B3B}"/>
            </a:ext>
          </a:extLst>
        </xdr:cNvPr>
        <xdr:cNvSpPr/>
      </xdr:nvSpPr>
      <xdr:spPr>
        <a:xfrm>
          <a:off x="21269325" y="2093248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68</xdr:row>
      <xdr:rowOff>90054</xdr:rowOff>
    </xdr:from>
    <xdr:ext cx="184731" cy="264560"/>
    <xdr:sp macro="" textlink="">
      <xdr:nvSpPr>
        <xdr:cNvPr id="9" name="TextBox 8">
          <a:extLst>
            <a:ext uri="{FF2B5EF4-FFF2-40B4-BE49-F238E27FC236}">
              <a16:creationId xmlns:a16="http://schemas.microsoft.com/office/drawing/2014/main" id="{9FFEA33B-FA50-4047-BBFF-0BB9F31CA4F2}"/>
            </a:ext>
          </a:extLst>
        </xdr:cNvPr>
        <xdr:cNvSpPr txBox="1"/>
      </xdr:nvSpPr>
      <xdr:spPr>
        <a:xfrm>
          <a:off x="21269325" y="240549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10" name="Rectangle 9">
          <a:extLst>
            <a:ext uri="{FF2B5EF4-FFF2-40B4-BE49-F238E27FC236}">
              <a16:creationId xmlns:a16="http://schemas.microsoft.com/office/drawing/2014/main" id="{9AC891DD-D173-4BB0-9E42-6A964796C6C1}"/>
            </a:ext>
          </a:extLst>
        </xdr:cNvPr>
        <xdr:cNvSpPr/>
      </xdr:nvSpPr>
      <xdr:spPr>
        <a:xfrm>
          <a:off x="13854" y="192500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twoCellAnchor>
    <xdr:from>
      <xdr:col>11</xdr:col>
      <xdr:colOff>50800</xdr:colOff>
      <xdr:row>1</xdr:row>
      <xdr:rowOff>254000</xdr:rowOff>
    </xdr:from>
    <xdr:to>
      <xdr:col>11</xdr:col>
      <xdr:colOff>1562100</xdr:colOff>
      <xdr:row>2</xdr:row>
      <xdr:rowOff>228600</xdr:rowOff>
    </xdr:to>
    <xdr:cxnSp macro="">
      <xdr:nvCxnSpPr>
        <xdr:cNvPr id="11" name="Straight Arrow Connector 10">
          <a:extLst>
            <a:ext uri="{FF2B5EF4-FFF2-40B4-BE49-F238E27FC236}">
              <a16:creationId xmlns:a16="http://schemas.microsoft.com/office/drawing/2014/main" id="{3E83E538-6BFC-4D38-A6D4-38C133D28FC3}"/>
            </a:ext>
          </a:extLst>
        </xdr:cNvPr>
        <xdr:cNvCxnSpPr/>
      </xdr:nvCxnSpPr>
      <xdr:spPr>
        <a:xfrm>
          <a:off x="21320125" y="635000"/>
          <a:ext cx="6731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3</xdr:row>
      <xdr:rowOff>228600</xdr:rowOff>
    </xdr:from>
    <xdr:to>
      <xdr:col>11</xdr:col>
      <xdr:colOff>1551215</xdr:colOff>
      <xdr:row>4</xdr:row>
      <xdr:rowOff>217715</xdr:rowOff>
    </xdr:to>
    <xdr:cxnSp macro="">
      <xdr:nvCxnSpPr>
        <xdr:cNvPr id="12" name="Straight Arrow Connector 11">
          <a:extLst>
            <a:ext uri="{FF2B5EF4-FFF2-40B4-BE49-F238E27FC236}">
              <a16:creationId xmlns:a16="http://schemas.microsoft.com/office/drawing/2014/main" id="{95E8B3D4-EC7D-40A0-92AB-86E574612109}"/>
            </a:ext>
          </a:extLst>
        </xdr:cNvPr>
        <xdr:cNvCxnSpPr/>
      </xdr:nvCxnSpPr>
      <xdr:spPr>
        <a:xfrm>
          <a:off x="21307425" y="1371600"/>
          <a:ext cx="684440" cy="370115"/>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25400</xdr:colOff>
      <xdr:row>6</xdr:row>
      <xdr:rowOff>378279</xdr:rowOff>
    </xdr:from>
    <xdr:to>
      <xdr:col>11</xdr:col>
      <xdr:colOff>711200</xdr:colOff>
      <xdr:row>6</xdr:row>
      <xdr:rowOff>381001</xdr:rowOff>
    </xdr:to>
    <xdr:cxnSp macro="">
      <xdr:nvCxnSpPr>
        <xdr:cNvPr id="13" name="Straight Arrow Connector 12">
          <a:extLst>
            <a:ext uri="{FF2B5EF4-FFF2-40B4-BE49-F238E27FC236}">
              <a16:creationId xmlns:a16="http://schemas.microsoft.com/office/drawing/2014/main" id="{BB35A72D-2977-4B83-90ED-07CFC3A72AB1}"/>
            </a:ext>
          </a:extLst>
        </xdr:cNvPr>
        <xdr:cNvCxnSpPr/>
      </xdr:nvCxnSpPr>
      <xdr:spPr>
        <a:xfrm flipV="1">
          <a:off x="21294725" y="2835729"/>
          <a:ext cx="685800" cy="2722"/>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9</xdr:col>
      <xdr:colOff>1773115</xdr:colOff>
      <xdr:row>14</xdr:row>
      <xdr:rowOff>190500</xdr:rowOff>
    </xdr:from>
    <xdr:to>
      <xdr:col>11</xdr:col>
      <xdr:colOff>622300</xdr:colOff>
      <xdr:row>14</xdr:row>
      <xdr:rowOff>190500</xdr:rowOff>
    </xdr:to>
    <xdr:cxnSp macro="">
      <xdr:nvCxnSpPr>
        <xdr:cNvPr id="14" name="Straight Arrow Connector 13">
          <a:extLst>
            <a:ext uri="{FF2B5EF4-FFF2-40B4-BE49-F238E27FC236}">
              <a16:creationId xmlns:a16="http://schemas.microsoft.com/office/drawing/2014/main" id="{62678AC3-8025-4D33-A4E7-7767A444B3E0}"/>
            </a:ext>
          </a:extLst>
        </xdr:cNvPr>
        <xdr:cNvCxnSpPr/>
      </xdr:nvCxnSpPr>
      <xdr:spPr>
        <a:xfrm>
          <a:off x="19480090" y="5781675"/>
          <a:ext cx="2411535" cy="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5" name="Straight Arrow Connector 14">
          <a:extLst>
            <a:ext uri="{FF2B5EF4-FFF2-40B4-BE49-F238E27FC236}">
              <a16:creationId xmlns:a16="http://schemas.microsoft.com/office/drawing/2014/main" id="{A7F36E1D-C0F5-4FD5-BA7D-A8E9B36A2257}"/>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58615</xdr:colOff>
      <xdr:row>8</xdr:row>
      <xdr:rowOff>149680</xdr:rowOff>
    </xdr:from>
    <xdr:to>
      <xdr:col>12</xdr:col>
      <xdr:colOff>2</xdr:colOff>
      <xdr:row>8</xdr:row>
      <xdr:rowOff>155331</xdr:rowOff>
    </xdr:to>
    <xdr:cxnSp macro="">
      <xdr:nvCxnSpPr>
        <xdr:cNvPr id="16" name="Straight Arrow Connector 15">
          <a:extLst>
            <a:ext uri="{FF2B5EF4-FFF2-40B4-BE49-F238E27FC236}">
              <a16:creationId xmlns:a16="http://schemas.microsoft.com/office/drawing/2014/main" id="{83658DAF-9E76-4AC8-B82B-CFD80ABEC869}"/>
            </a:ext>
          </a:extLst>
        </xdr:cNvPr>
        <xdr:cNvCxnSpPr/>
      </xdr:nvCxnSpPr>
      <xdr:spPr>
        <a:xfrm flipV="1">
          <a:off x="21327940" y="3635830"/>
          <a:ext cx="665287" cy="5651"/>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15</xdr:row>
      <xdr:rowOff>342900</xdr:rowOff>
    </xdr:from>
    <xdr:to>
      <xdr:col>12</xdr:col>
      <xdr:colOff>234950</xdr:colOff>
      <xdr:row>29</xdr:row>
      <xdr:rowOff>158750</xdr:rowOff>
    </xdr:to>
    <xdr:cxnSp macro="">
      <xdr:nvCxnSpPr>
        <xdr:cNvPr id="17" name="Straight Arrow Connector 16">
          <a:extLst>
            <a:ext uri="{FF2B5EF4-FFF2-40B4-BE49-F238E27FC236}">
              <a16:creationId xmlns:a16="http://schemas.microsoft.com/office/drawing/2014/main" id="{B87E313F-CA11-47A2-B1B1-163541106E12}"/>
            </a:ext>
          </a:extLst>
        </xdr:cNvPr>
        <xdr:cNvCxnSpPr/>
      </xdr:nvCxnSpPr>
      <xdr:spPr>
        <a:xfrm>
          <a:off x="21307425" y="6305550"/>
          <a:ext cx="920750" cy="545465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63500</xdr:colOff>
      <xdr:row>4</xdr:row>
      <xdr:rowOff>266700</xdr:rowOff>
    </xdr:from>
    <xdr:to>
      <xdr:col>11</xdr:col>
      <xdr:colOff>800100</xdr:colOff>
      <xdr:row>5</xdr:row>
      <xdr:rowOff>241300</xdr:rowOff>
    </xdr:to>
    <xdr:cxnSp macro="">
      <xdr:nvCxnSpPr>
        <xdr:cNvPr id="18" name="Straight Arrow Connector 17">
          <a:extLst>
            <a:ext uri="{FF2B5EF4-FFF2-40B4-BE49-F238E27FC236}">
              <a16:creationId xmlns:a16="http://schemas.microsoft.com/office/drawing/2014/main" id="{BA2C7DF2-F739-4515-BC30-1D3AB9D9EB43}"/>
            </a:ext>
          </a:extLst>
        </xdr:cNvPr>
        <xdr:cNvCxnSpPr/>
      </xdr:nvCxnSpPr>
      <xdr:spPr>
        <a:xfrm>
          <a:off x="21332825" y="1790700"/>
          <a:ext cx="6604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9" name="Straight Arrow Connector 18">
          <a:extLst>
            <a:ext uri="{FF2B5EF4-FFF2-40B4-BE49-F238E27FC236}">
              <a16:creationId xmlns:a16="http://schemas.microsoft.com/office/drawing/2014/main" id="{55BB96D8-8ED8-4BF1-9AF4-DAB7EAE09CE5}"/>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oneCellAnchor>
    <xdr:from>
      <xdr:col>0</xdr:col>
      <xdr:colOff>13854</xdr:colOff>
      <xdr:row>52</xdr:row>
      <xdr:rowOff>110836</xdr:rowOff>
    </xdr:from>
    <xdr:ext cx="2424546" cy="4211781"/>
    <xdr:sp macro="" textlink="">
      <xdr:nvSpPr>
        <xdr:cNvPr id="20" name="Rectangle 19">
          <a:extLst>
            <a:ext uri="{FF2B5EF4-FFF2-40B4-BE49-F238E27FC236}">
              <a16:creationId xmlns:a16="http://schemas.microsoft.com/office/drawing/2014/main" id="{DF09253F-CDE5-419F-AD31-800B28953D42}"/>
            </a:ext>
          </a:extLst>
        </xdr:cNvPr>
        <xdr:cNvSpPr/>
      </xdr:nvSpPr>
      <xdr:spPr>
        <a:xfrm>
          <a:off x="13854" y="1904653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0</xdr:col>
      <xdr:colOff>13854</xdr:colOff>
      <xdr:row>52</xdr:row>
      <xdr:rowOff>110836</xdr:rowOff>
    </xdr:from>
    <xdr:ext cx="2424546" cy="4211781"/>
    <xdr:sp macro="" textlink="">
      <xdr:nvSpPr>
        <xdr:cNvPr id="22" name="Rectangle 21">
          <a:extLst>
            <a:ext uri="{FF2B5EF4-FFF2-40B4-BE49-F238E27FC236}">
              <a16:creationId xmlns:a16="http://schemas.microsoft.com/office/drawing/2014/main" id="{F78C902A-827C-4506-9FFF-D56F589B78B8}"/>
            </a:ext>
          </a:extLst>
        </xdr:cNvPr>
        <xdr:cNvSpPr/>
      </xdr:nvSpPr>
      <xdr:spPr>
        <a:xfrm>
          <a:off x="13854" y="1904653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0</xdr:col>
      <xdr:colOff>13854</xdr:colOff>
      <xdr:row>52</xdr:row>
      <xdr:rowOff>110836</xdr:rowOff>
    </xdr:from>
    <xdr:ext cx="2424546" cy="4211781"/>
    <xdr:sp macro="" textlink="">
      <xdr:nvSpPr>
        <xdr:cNvPr id="24" name="Rectangle 23">
          <a:extLst>
            <a:ext uri="{FF2B5EF4-FFF2-40B4-BE49-F238E27FC236}">
              <a16:creationId xmlns:a16="http://schemas.microsoft.com/office/drawing/2014/main" id="{67F0EA7C-ECBA-4698-97D6-3059DA9DAFFE}"/>
            </a:ext>
          </a:extLst>
        </xdr:cNvPr>
        <xdr:cNvSpPr/>
      </xdr:nvSpPr>
      <xdr:spPr>
        <a:xfrm>
          <a:off x="13854" y="1904653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0</xdr:col>
      <xdr:colOff>13854</xdr:colOff>
      <xdr:row>53</xdr:row>
      <xdr:rowOff>0</xdr:rowOff>
    </xdr:from>
    <xdr:ext cx="2424546" cy="4211781"/>
    <xdr:sp macro="" textlink="">
      <xdr:nvSpPr>
        <xdr:cNvPr id="25" name="Rectangle 24">
          <a:extLst>
            <a:ext uri="{FF2B5EF4-FFF2-40B4-BE49-F238E27FC236}">
              <a16:creationId xmlns:a16="http://schemas.microsoft.com/office/drawing/2014/main" id="{9A350646-BE02-4B5C-800B-9D4798BB5C94}"/>
            </a:ext>
          </a:extLst>
        </xdr:cNvPr>
        <xdr:cNvSpPr/>
      </xdr:nvSpPr>
      <xdr:spPr>
        <a:xfrm>
          <a:off x="13854" y="192500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0</xdr:col>
      <xdr:colOff>13854</xdr:colOff>
      <xdr:row>53</xdr:row>
      <xdr:rowOff>0</xdr:rowOff>
    </xdr:from>
    <xdr:ext cx="2424546" cy="4211781"/>
    <xdr:sp macro="" textlink="">
      <xdr:nvSpPr>
        <xdr:cNvPr id="27" name="Rectangle 26">
          <a:extLst>
            <a:ext uri="{FF2B5EF4-FFF2-40B4-BE49-F238E27FC236}">
              <a16:creationId xmlns:a16="http://schemas.microsoft.com/office/drawing/2014/main" id="{5BAAA617-B8D8-4B4F-8E34-E778CE674A2D}"/>
            </a:ext>
          </a:extLst>
        </xdr:cNvPr>
        <xdr:cNvSpPr/>
      </xdr:nvSpPr>
      <xdr:spPr>
        <a:xfrm>
          <a:off x="13854" y="192500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wsDr>
</file>

<file path=xl/drawings/drawing15.xml><?xml version="1.0" encoding="utf-8"?>
<xdr:wsDr xmlns:xdr="http://schemas.openxmlformats.org/drawingml/2006/spreadsheetDrawing" xmlns:a="http://schemas.openxmlformats.org/drawingml/2006/main">
  <xdr:oneCellAnchor>
    <xdr:from>
      <xdr:col>0</xdr:col>
      <xdr:colOff>13854</xdr:colOff>
      <xdr:row>53</xdr:row>
      <xdr:rowOff>0</xdr:rowOff>
    </xdr:from>
    <xdr:ext cx="2424546" cy="4211781"/>
    <xdr:sp macro="" textlink="">
      <xdr:nvSpPr>
        <xdr:cNvPr id="2" name="Rectangle 1">
          <a:extLst>
            <a:ext uri="{FF2B5EF4-FFF2-40B4-BE49-F238E27FC236}">
              <a16:creationId xmlns:a16="http://schemas.microsoft.com/office/drawing/2014/main" id="{BE2ED48F-4B4D-40AD-9C23-630516CE9F38}"/>
            </a:ext>
          </a:extLst>
        </xdr:cNvPr>
        <xdr:cNvSpPr/>
      </xdr:nvSpPr>
      <xdr:spPr>
        <a:xfrm>
          <a:off x="13854" y="191738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0</xdr:col>
      <xdr:colOff>13854</xdr:colOff>
      <xdr:row>53</xdr:row>
      <xdr:rowOff>0</xdr:rowOff>
    </xdr:from>
    <xdr:ext cx="2424546" cy="4211781"/>
    <xdr:sp macro="" textlink="">
      <xdr:nvSpPr>
        <xdr:cNvPr id="4" name="Rectangle 3">
          <a:extLst>
            <a:ext uri="{FF2B5EF4-FFF2-40B4-BE49-F238E27FC236}">
              <a16:creationId xmlns:a16="http://schemas.microsoft.com/office/drawing/2014/main" id="{26030996-4B35-4258-B4E8-F7022DAA1538}"/>
            </a:ext>
          </a:extLst>
        </xdr:cNvPr>
        <xdr:cNvSpPr/>
      </xdr:nvSpPr>
      <xdr:spPr>
        <a:xfrm>
          <a:off x="13854" y="191738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58</xdr:row>
      <xdr:rowOff>110836</xdr:rowOff>
    </xdr:from>
    <xdr:ext cx="2424546" cy="4211781"/>
    <xdr:sp macro="" textlink="">
      <xdr:nvSpPr>
        <xdr:cNvPr id="8" name="Rectangle 7">
          <a:extLst>
            <a:ext uri="{FF2B5EF4-FFF2-40B4-BE49-F238E27FC236}">
              <a16:creationId xmlns:a16="http://schemas.microsoft.com/office/drawing/2014/main" id="{CABA6C0D-1C5E-45CD-A793-BAEBA5B625D0}"/>
            </a:ext>
          </a:extLst>
        </xdr:cNvPr>
        <xdr:cNvSpPr/>
      </xdr:nvSpPr>
      <xdr:spPr>
        <a:xfrm>
          <a:off x="21269325" y="2085628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68</xdr:row>
      <xdr:rowOff>90054</xdr:rowOff>
    </xdr:from>
    <xdr:ext cx="184731" cy="264560"/>
    <xdr:sp macro="" textlink="">
      <xdr:nvSpPr>
        <xdr:cNvPr id="9" name="TextBox 8">
          <a:extLst>
            <a:ext uri="{FF2B5EF4-FFF2-40B4-BE49-F238E27FC236}">
              <a16:creationId xmlns:a16="http://schemas.microsoft.com/office/drawing/2014/main" id="{86AE3347-E7A0-4AB6-B009-1D2DDBA7EB16}"/>
            </a:ext>
          </a:extLst>
        </xdr:cNvPr>
        <xdr:cNvSpPr txBox="1"/>
      </xdr:nvSpPr>
      <xdr:spPr>
        <a:xfrm>
          <a:off x="21269325" y="239787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10" name="Rectangle 9">
          <a:extLst>
            <a:ext uri="{FF2B5EF4-FFF2-40B4-BE49-F238E27FC236}">
              <a16:creationId xmlns:a16="http://schemas.microsoft.com/office/drawing/2014/main" id="{A5F1B237-BEFC-4846-9F78-82A18C88F71C}"/>
            </a:ext>
          </a:extLst>
        </xdr:cNvPr>
        <xdr:cNvSpPr/>
      </xdr:nvSpPr>
      <xdr:spPr>
        <a:xfrm>
          <a:off x="13854" y="191738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twoCellAnchor>
    <xdr:from>
      <xdr:col>11</xdr:col>
      <xdr:colOff>50800</xdr:colOff>
      <xdr:row>1</xdr:row>
      <xdr:rowOff>254000</xdr:rowOff>
    </xdr:from>
    <xdr:to>
      <xdr:col>11</xdr:col>
      <xdr:colOff>1562100</xdr:colOff>
      <xdr:row>2</xdr:row>
      <xdr:rowOff>228600</xdr:rowOff>
    </xdr:to>
    <xdr:cxnSp macro="">
      <xdr:nvCxnSpPr>
        <xdr:cNvPr id="11" name="Straight Arrow Connector 10">
          <a:extLst>
            <a:ext uri="{FF2B5EF4-FFF2-40B4-BE49-F238E27FC236}">
              <a16:creationId xmlns:a16="http://schemas.microsoft.com/office/drawing/2014/main" id="{2146765A-7B75-4A22-9D63-D0C5FDBE385B}"/>
            </a:ext>
          </a:extLst>
        </xdr:cNvPr>
        <xdr:cNvCxnSpPr/>
      </xdr:nvCxnSpPr>
      <xdr:spPr>
        <a:xfrm>
          <a:off x="21320125" y="635000"/>
          <a:ext cx="6731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3</xdr:row>
      <xdr:rowOff>228600</xdr:rowOff>
    </xdr:from>
    <xdr:to>
      <xdr:col>11</xdr:col>
      <xdr:colOff>1551215</xdr:colOff>
      <xdr:row>4</xdr:row>
      <xdr:rowOff>217715</xdr:rowOff>
    </xdr:to>
    <xdr:cxnSp macro="">
      <xdr:nvCxnSpPr>
        <xdr:cNvPr id="12" name="Straight Arrow Connector 11">
          <a:extLst>
            <a:ext uri="{FF2B5EF4-FFF2-40B4-BE49-F238E27FC236}">
              <a16:creationId xmlns:a16="http://schemas.microsoft.com/office/drawing/2014/main" id="{24134EEE-9B62-4CF7-BDF4-57CCBA67BA7D}"/>
            </a:ext>
          </a:extLst>
        </xdr:cNvPr>
        <xdr:cNvCxnSpPr/>
      </xdr:nvCxnSpPr>
      <xdr:spPr>
        <a:xfrm>
          <a:off x="21307425" y="1371600"/>
          <a:ext cx="684440" cy="370115"/>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25400</xdr:colOff>
      <xdr:row>6</xdr:row>
      <xdr:rowOff>378279</xdr:rowOff>
    </xdr:from>
    <xdr:to>
      <xdr:col>11</xdr:col>
      <xdr:colOff>711200</xdr:colOff>
      <xdr:row>6</xdr:row>
      <xdr:rowOff>381001</xdr:rowOff>
    </xdr:to>
    <xdr:cxnSp macro="">
      <xdr:nvCxnSpPr>
        <xdr:cNvPr id="13" name="Straight Arrow Connector 12">
          <a:extLst>
            <a:ext uri="{FF2B5EF4-FFF2-40B4-BE49-F238E27FC236}">
              <a16:creationId xmlns:a16="http://schemas.microsoft.com/office/drawing/2014/main" id="{B63AC1AA-F388-4C17-9A6E-4815301854F5}"/>
            </a:ext>
          </a:extLst>
        </xdr:cNvPr>
        <xdr:cNvCxnSpPr/>
      </xdr:nvCxnSpPr>
      <xdr:spPr>
        <a:xfrm flipV="1">
          <a:off x="21294725" y="2835729"/>
          <a:ext cx="685800" cy="2722"/>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9</xdr:col>
      <xdr:colOff>1773115</xdr:colOff>
      <xdr:row>14</xdr:row>
      <xdr:rowOff>190500</xdr:rowOff>
    </xdr:from>
    <xdr:to>
      <xdr:col>11</xdr:col>
      <xdr:colOff>622300</xdr:colOff>
      <xdr:row>14</xdr:row>
      <xdr:rowOff>190500</xdr:rowOff>
    </xdr:to>
    <xdr:cxnSp macro="">
      <xdr:nvCxnSpPr>
        <xdr:cNvPr id="14" name="Straight Arrow Connector 13">
          <a:extLst>
            <a:ext uri="{FF2B5EF4-FFF2-40B4-BE49-F238E27FC236}">
              <a16:creationId xmlns:a16="http://schemas.microsoft.com/office/drawing/2014/main" id="{89BF2421-2E00-441A-B980-8BE6D81226D2}"/>
            </a:ext>
          </a:extLst>
        </xdr:cNvPr>
        <xdr:cNvCxnSpPr/>
      </xdr:nvCxnSpPr>
      <xdr:spPr>
        <a:xfrm>
          <a:off x="19480090" y="5781675"/>
          <a:ext cx="2411535" cy="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5" name="Straight Arrow Connector 14">
          <a:extLst>
            <a:ext uri="{FF2B5EF4-FFF2-40B4-BE49-F238E27FC236}">
              <a16:creationId xmlns:a16="http://schemas.microsoft.com/office/drawing/2014/main" id="{A3689295-130B-419B-AF30-91C5B7B71F0C}"/>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58615</xdr:colOff>
      <xdr:row>8</xdr:row>
      <xdr:rowOff>149680</xdr:rowOff>
    </xdr:from>
    <xdr:to>
      <xdr:col>12</xdr:col>
      <xdr:colOff>2</xdr:colOff>
      <xdr:row>8</xdr:row>
      <xdr:rowOff>155331</xdr:rowOff>
    </xdr:to>
    <xdr:cxnSp macro="">
      <xdr:nvCxnSpPr>
        <xdr:cNvPr id="16" name="Straight Arrow Connector 15">
          <a:extLst>
            <a:ext uri="{FF2B5EF4-FFF2-40B4-BE49-F238E27FC236}">
              <a16:creationId xmlns:a16="http://schemas.microsoft.com/office/drawing/2014/main" id="{655004B6-7AAA-42A9-9163-D74B01EA507C}"/>
            </a:ext>
          </a:extLst>
        </xdr:cNvPr>
        <xdr:cNvCxnSpPr/>
      </xdr:nvCxnSpPr>
      <xdr:spPr>
        <a:xfrm flipV="1">
          <a:off x="21327940" y="3635830"/>
          <a:ext cx="665287" cy="5651"/>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15</xdr:row>
      <xdr:rowOff>342900</xdr:rowOff>
    </xdr:from>
    <xdr:to>
      <xdr:col>12</xdr:col>
      <xdr:colOff>234950</xdr:colOff>
      <xdr:row>29</xdr:row>
      <xdr:rowOff>158750</xdr:rowOff>
    </xdr:to>
    <xdr:cxnSp macro="">
      <xdr:nvCxnSpPr>
        <xdr:cNvPr id="17" name="Straight Arrow Connector 16">
          <a:extLst>
            <a:ext uri="{FF2B5EF4-FFF2-40B4-BE49-F238E27FC236}">
              <a16:creationId xmlns:a16="http://schemas.microsoft.com/office/drawing/2014/main" id="{16BECC51-69B0-41D1-979D-6E0C76762E83}"/>
            </a:ext>
          </a:extLst>
        </xdr:cNvPr>
        <xdr:cNvCxnSpPr/>
      </xdr:nvCxnSpPr>
      <xdr:spPr>
        <a:xfrm>
          <a:off x="21307425" y="6305550"/>
          <a:ext cx="920750" cy="537845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63500</xdr:colOff>
      <xdr:row>4</xdr:row>
      <xdr:rowOff>266700</xdr:rowOff>
    </xdr:from>
    <xdr:to>
      <xdr:col>11</xdr:col>
      <xdr:colOff>800100</xdr:colOff>
      <xdr:row>5</xdr:row>
      <xdr:rowOff>241300</xdr:rowOff>
    </xdr:to>
    <xdr:cxnSp macro="">
      <xdr:nvCxnSpPr>
        <xdr:cNvPr id="18" name="Straight Arrow Connector 17">
          <a:extLst>
            <a:ext uri="{FF2B5EF4-FFF2-40B4-BE49-F238E27FC236}">
              <a16:creationId xmlns:a16="http://schemas.microsoft.com/office/drawing/2014/main" id="{E23B9C2B-D424-417D-A95E-41666D19BBE4}"/>
            </a:ext>
          </a:extLst>
        </xdr:cNvPr>
        <xdr:cNvCxnSpPr/>
      </xdr:nvCxnSpPr>
      <xdr:spPr>
        <a:xfrm>
          <a:off x="21332825" y="1790700"/>
          <a:ext cx="6604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9" name="Straight Arrow Connector 18">
          <a:extLst>
            <a:ext uri="{FF2B5EF4-FFF2-40B4-BE49-F238E27FC236}">
              <a16:creationId xmlns:a16="http://schemas.microsoft.com/office/drawing/2014/main" id="{3BA350C8-5ADE-4EC3-AE4C-C1373F79EE61}"/>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oneCellAnchor>
    <xdr:from>
      <xdr:col>0</xdr:col>
      <xdr:colOff>13854</xdr:colOff>
      <xdr:row>52</xdr:row>
      <xdr:rowOff>110836</xdr:rowOff>
    </xdr:from>
    <xdr:ext cx="2424546" cy="4211781"/>
    <xdr:sp macro="" textlink="">
      <xdr:nvSpPr>
        <xdr:cNvPr id="20" name="Rectangle 19">
          <a:extLst>
            <a:ext uri="{FF2B5EF4-FFF2-40B4-BE49-F238E27FC236}">
              <a16:creationId xmlns:a16="http://schemas.microsoft.com/office/drawing/2014/main" id="{4285F680-60AF-4C4E-B85D-547E61955BDD}"/>
            </a:ext>
          </a:extLst>
        </xdr:cNvPr>
        <xdr:cNvSpPr/>
      </xdr:nvSpPr>
      <xdr:spPr>
        <a:xfrm>
          <a:off x="13854" y="1897033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59</xdr:row>
      <xdr:rowOff>90054</xdr:rowOff>
    </xdr:from>
    <xdr:ext cx="184731" cy="264560"/>
    <xdr:sp macro="" textlink="">
      <xdr:nvSpPr>
        <xdr:cNvPr id="21" name="TextBox 20">
          <a:extLst>
            <a:ext uri="{FF2B5EF4-FFF2-40B4-BE49-F238E27FC236}">
              <a16:creationId xmlns:a16="http://schemas.microsoft.com/office/drawing/2014/main" id="{CA920756-F6C1-4CE0-BCC6-EDD309FB64DB}"/>
            </a:ext>
          </a:extLst>
        </xdr:cNvPr>
        <xdr:cNvSpPr txBox="1"/>
      </xdr:nvSpPr>
      <xdr:spPr>
        <a:xfrm>
          <a:off x="5518439" y="211498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52</xdr:row>
      <xdr:rowOff>110836</xdr:rowOff>
    </xdr:from>
    <xdr:ext cx="2424546" cy="4211781"/>
    <xdr:sp macro="" textlink="">
      <xdr:nvSpPr>
        <xdr:cNvPr id="22" name="Rectangle 21">
          <a:extLst>
            <a:ext uri="{FF2B5EF4-FFF2-40B4-BE49-F238E27FC236}">
              <a16:creationId xmlns:a16="http://schemas.microsoft.com/office/drawing/2014/main" id="{08471C11-7514-478A-A79F-BD7799A45793}"/>
            </a:ext>
          </a:extLst>
        </xdr:cNvPr>
        <xdr:cNvSpPr/>
      </xdr:nvSpPr>
      <xdr:spPr>
        <a:xfrm>
          <a:off x="13854" y="1897033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59</xdr:row>
      <xdr:rowOff>90054</xdr:rowOff>
    </xdr:from>
    <xdr:ext cx="184731" cy="264560"/>
    <xdr:sp macro="" textlink="">
      <xdr:nvSpPr>
        <xdr:cNvPr id="23" name="TextBox 22">
          <a:extLst>
            <a:ext uri="{FF2B5EF4-FFF2-40B4-BE49-F238E27FC236}">
              <a16:creationId xmlns:a16="http://schemas.microsoft.com/office/drawing/2014/main" id="{2560AA00-0562-4B24-9081-622F29F455F9}"/>
            </a:ext>
          </a:extLst>
        </xdr:cNvPr>
        <xdr:cNvSpPr txBox="1"/>
      </xdr:nvSpPr>
      <xdr:spPr>
        <a:xfrm>
          <a:off x="5518439" y="211498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52</xdr:row>
      <xdr:rowOff>110836</xdr:rowOff>
    </xdr:from>
    <xdr:ext cx="2424546" cy="4211781"/>
    <xdr:sp macro="" textlink="">
      <xdr:nvSpPr>
        <xdr:cNvPr id="24" name="Rectangle 23">
          <a:extLst>
            <a:ext uri="{FF2B5EF4-FFF2-40B4-BE49-F238E27FC236}">
              <a16:creationId xmlns:a16="http://schemas.microsoft.com/office/drawing/2014/main" id="{A7A51841-EE27-47AD-AE0A-294CC47E0195}"/>
            </a:ext>
          </a:extLst>
        </xdr:cNvPr>
        <xdr:cNvSpPr/>
      </xdr:nvSpPr>
      <xdr:spPr>
        <a:xfrm>
          <a:off x="13854" y="1897033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0</xdr:col>
      <xdr:colOff>13854</xdr:colOff>
      <xdr:row>53</xdr:row>
      <xdr:rowOff>0</xdr:rowOff>
    </xdr:from>
    <xdr:ext cx="2424546" cy="4211781"/>
    <xdr:sp macro="" textlink="">
      <xdr:nvSpPr>
        <xdr:cNvPr id="25" name="Rectangle 24">
          <a:extLst>
            <a:ext uri="{FF2B5EF4-FFF2-40B4-BE49-F238E27FC236}">
              <a16:creationId xmlns:a16="http://schemas.microsoft.com/office/drawing/2014/main" id="{FF0A1BA2-C0A0-4825-8AE1-997151136FA2}"/>
            </a:ext>
          </a:extLst>
        </xdr:cNvPr>
        <xdr:cNvSpPr/>
      </xdr:nvSpPr>
      <xdr:spPr>
        <a:xfrm>
          <a:off x="13854" y="191738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0</xdr:col>
      <xdr:colOff>13854</xdr:colOff>
      <xdr:row>53</xdr:row>
      <xdr:rowOff>0</xdr:rowOff>
    </xdr:from>
    <xdr:ext cx="2424546" cy="4211781"/>
    <xdr:sp macro="" textlink="">
      <xdr:nvSpPr>
        <xdr:cNvPr id="27" name="Rectangle 26">
          <a:extLst>
            <a:ext uri="{FF2B5EF4-FFF2-40B4-BE49-F238E27FC236}">
              <a16:creationId xmlns:a16="http://schemas.microsoft.com/office/drawing/2014/main" id="{59CC50C5-ECE1-459B-B1D6-91CB22FF2795}"/>
            </a:ext>
          </a:extLst>
        </xdr:cNvPr>
        <xdr:cNvSpPr/>
      </xdr:nvSpPr>
      <xdr:spPr>
        <a:xfrm>
          <a:off x="13854" y="191738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11</xdr:col>
      <xdr:colOff>0</xdr:colOff>
      <xdr:row>58</xdr:row>
      <xdr:rowOff>110836</xdr:rowOff>
    </xdr:from>
    <xdr:ext cx="2424546" cy="4211781"/>
    <xdr:sp macro="" textlink="">
      <xdr:nvSpPr>
        <xdr:cNvPr id="9" name="Rectangle 8">
          <a:extLst>
            <a:ext uri="{FF2B5EF4-FFF2-40B4-BE49-F238E27FC236}">
              <a16:creationId xmlns:a16="http://schemas.microsoft.com/office/drawing/2014/main" id="{00000000-0008-0000-0100-000009000000}"/>
            </a:ext>
          </a:extLst>
        </xdr:cNvPr>
        <xdr:cNvSpPr/>
      </xdr:nvSpPr>
      <xdr:spPr>
        <a:xfrm>
          <a:off x="18116550" y="1662718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68</xdr:row>
      <xdr:rowOff>90054</xdr:rowOff>
    </xdr:from>
    <xdr:ext cx="184731" cy="264560"/>
    <xdr:sp macro="" textlink="">
      <xdr:nvSpPr>
        <xdr:cNvPr id="10" name="TextBox 9">
          <a:extLst>
            <a:ext uri="{FF2B5EF4-FFF2-40B4-BE49-F238E27FC236}">
              <a16:creationId xmlns:a16="http://schemas.microsoft.com/office/drawing/2014/main" id="{00000000-0008-0000-0100-00000A000000}"/>
            </a:ext>
          </a:extLst>
        </xdr:cNvPr>
        <xdr:cNvSpPr txBox="1"/>
      </xdr:nvSpPr>
      <xdr:spPr>
        <a:xfrm>
          <a:off x="18116550" y="186638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twoCellAnchor>
    <xdr:from>
      <xdr:col>11</xdr:col>
      <xdr:colOff>50800</xdr:colOff>
      <xdr:row>1</xdr:row>
      <xdr:rowOff>254000</xdr:rowOff>
    </xdr:from>
    <xdr:to>
      <xdr:col>11</xdr:col>
      <xdr:colOff>1562100</xdr:colOff>
      <xdr:row>2</xdr:row>
      <xdr:rowOff>228600</xdr:rowOff>
    </xdr:to>
    <xdr:cxnSp macro="">
      <xdr:nvCxnSpPr>
        <xdr:cNvPr id="12" name="Straight Arrow Connector 11">
          <a:extLst>
            <a:ext uri="{FF2B5EF4-FFF2-40B4-BE49-F238E27FC236}">
              <a16:creationId xmlns:a16="http://schemas.microsoft.com/office/drawing/2014/main" id="{00000000-0008-0000-0100-00000C000000}"/>
            </a:ext>
          </a:extLst>
        </xdr:cNvPr>
        <xdr:cNvCxnSpPr/>
      </xdr:nvCxnSpPr>
      <xdr:spPr>
        <a:xfrm>
          <a:off x="18167350" y="739775"/>
          <a:ext cx="673100" cy="41275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3</xdr:row>
      <xdr:rowOff>228600</xdr:rowOff>
    </xdr:from>
    <xdr:to>
      <xdr:col>11</xdr:col>
      <xdr:colOff>1551215</xdr:colOff>
      <xdr:row>4</xdr:row>
      <xdr:rowOff>217715</xdr:rowOff>
    </xdr:to>
    <xdr:cxnSp macro="">
      <xdr:nvCxnSpPr>
        <xdr:cNvPr id="13" name="Straight Arrow Connector 12">
          <a:extLst>
            <a:ext uri="{FF2B5EF4-FFF2-40B4-BE49-F238E27FC236}">
              <a16:creationId xmlns:a16="http://schemas.microsoft.com/office/drawing/2014/main" id="{00000000-0008-0000-0100-00000D000000}"/>
            </a:ext>
          </a:extLst>
        </xdr:cNvPr>
        <xdr:cNvCxnSpPr/>
      </xdr:nvCxnSpPr>
      <xdr:spPr>
        <a:xfrm>
          <a:off x="18154650" y="1619250"/>
          <a:ext cx="684440" cy="446315"/>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5</xdr:row>
      <xdr:rowOff>149679</xdr:rowOff>
    </xdr:from>
    <xdr:to>
      <xdr:col>12</xdr:col>
      <xdr:colOff>0</xdr:colOff>
      <xdr:row>5</xdr:row>
      <xdr:rowOff>152401</xdr:rowOff>
    </xdr:to>
    <xdr:cxnSp macro="">
      <xdr:nvCxnSpPr>
        <xdr:cNvPr id="14" name="Straight Arrow Connector 13">
          <a:extLst>
            <a:ext uri="{FF2B5EF4-FFF2-40B4-BE49-F238E27FC236}">
              <a16:creationId xmlns:a16="http://schemas.microsoft.com/office/drawing/2014/main" id="{00000000-0008-0000-0100-00000E000000}"/>
            </a:ext>
          </a:extLst>
        </xdr:cNvPr>
        <xdr:cNvCxnSpPr/>
      </xdr:nvCxnSpPr>
      <xdr:spPr>
        <a:xfrm flipV="1">
          <a:off x="18154650" y="2454729"/>
          <a:ext cx="685800" cy="2722"/>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9</xdr:col>
      <xdr:colOff>1670538</xdr:colOff>
      <xdr:row>14</xdr:row>
      <xdr:rowOff>337039</xdr:rowOff>
    </xdr:from>
    <xdr:to>
      <xdr:col>11</xdr:col>
      <xdr:colOff>647700</xdr:colOff>
      <xdr:row>14</xdr:row>
      <xdr:rowOff>444500</xdr:rowOff>
    </xdr:to>
    <xdr:cxnSp macro="">
      <xdr:nvCxnSpPr>
        <xdr:cNvPr id="15" name="Straight Arrow Connector 14">
          <a:extLst>
            <a:ext uri="{FF2B5EF4-FFF2-40B4-BE49-F238E27FC236}">
              <a16:creationId xmlns:a16="http://schemas.microsoft.com/office/drawing/2014/main" id="{00000000-0008-0000-0100-00000F000000}"/>
            </a:ext>
          </a:extLst>
        </xdr:cNvPr>
        <xdr:cNvCxnSpPr/>
      </xdr:nvCxnSpPr>
      <xdr:spPr>
        <a:xfrm>
          <a:off x="19260038" y="5315439"/>
          <a:ext cx="2533162" cy="107461"/>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6" name="Straight Arrow Connector 15">
          <a:extLst>
            <a:ext uri="{FF2B5EF4-FFF2-40B4-BE49-F238E27FC236}">
              <a16:creationId xmlns:a16="http://schemas.microsoft.com/office/drawing/2014/main" id="{00000000-0008-0000-0100-000010000000}"/>
            </a:ext>
          </a:extLst>
        </xdr:cNvPr>
        <xdr:cNvCxnSpPr/>
      </xdr:nvCxnSpPr>
      <xdr:spPr>
        <a:xfrm>
          <a:off x="18139229" y="1116242"/>
          <a:ext cx="701675" cy="414111"/>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58615</xdr:colOff>
      <xdr:row>8</xdr:row>
      <xdr:rowOff>111580</xdr:rowOff>
    </xdr:from>
    <xdr:to>
      <xdr:col>11</xdr:col>
      <xdr:colOff>723902</xdr:colOff>
      <xdr:row>8</xdr:row>
      <xdr:rowOff>117231</xdr:rowOff>
    </xdr:to>
    <xdr:cxnSp macro="">
      <xdr:nvCxnSpPr>
        <xdr:cNvPr id="17" name="Straight Arrow Connector 16">
          <a:extLst>
            <a:ext uri="{FF2B5EF4-FFF2-40B4-BE49-F238E27FC236}">
              <a16:creationId xmlns:a16="http://schemas.microsoft.com/office/drawing/2014/main" id="{00000000-0008-0000-0100-000011000000}"/>
            </a:ext>
          </a:extLst>
        </xdr:cNvPr>
        <xdr:cNvCxnSpPr/>
      </xdr:nvCxnSpPr>
      <xdr:spPr>
        <a:xfrm flipV="1">
          <a:off x="18175165" y="3407230"/>
          <a:ext cx="665287" cy="5651"/>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73269</xdr:colOff>
      <xdr:row>15</xdr:row>
      <xdr:rowOff>498231</xdr:rowOff>
    </xdr:from>
    <xdr:to>
      <xdr:col>12</xdr:col>
      <xdr:colOff>95250</xdr:colOff>
      <xdr:row>29</xdr:row>
      <xdr:rowOff>19050</xdr:rowOff>
    </xdr:to>
    <xdr:cxnSp macro="">
      <xdr:nvCxnSpPr>
        <xdr:cNvPr id="18" name="Straight Arrow Connector 17">
          <a:extLst>
            <a:ext uri="{FF2B5EF4-FFF2-40B4-BE49-F238E27FC236}">
              <a16:creationId xmlns:a16="http://schemas.microsoft.com/office/drawing/2014/main" id="{00000000-0008-0000-0100-000012000000}"/>
            </a:ext>
          </a:extLst>
        </xdr:cNvPr>
        <xdr:cNvCxnSpPr/>
      </xdr:nvCxnSpPr>
      <xdr:spPr>
        <a:xfrm>
          <a:off x="18189819" y="5194056"/>
          <a:ext cx="745881" cy="3883269"/>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oneCellAnchor>
    <xdr:from>
      <xdr:col>0</xdr:col>
      <xdr:colOff>13854</xdr:colOff>
      <xdr:row>53</xdr:row>
      <xdr:rowOff>0</xdr:rowOff>
    </xdr:from>
    <xdr:ext cx="2424546" cy="4211781"/>
    <xdr:sp macro="" textlink="">
      <xdr:nvSpPr>
        <xdr:cNvPr id="2" name="Rectangle 1">
          <a:extLst>
            <a:ext uri="{FF2B5EF4-FFF2-40B4-BE49-F238E27FC236}">
              <a16:creationId xmlns:a16="http://schemas.microsoft.com/office/drawing/2014/main" id="{00000000-0008-0000-0400-000002000000}"/>
            </a:ext>
          </a:extLst>
        </xdr:cNvPr>
        <xdr:cNvSpPr/>
      </xdr:nvSpPr>
      <xdr:spPr>
        <a:xfrm>
          <a:off x="13854" y="1810356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61</xdr:row>
      <xdr:rowOff>90054</xdr:rowOff>
    </xdr:from>
    <xdr:ext cx="184731" cy="264560"/>
    <xdr:sp macro="" textlink="">
      <xdr:nvSpPr>
        <xdr:cNvPr id="3" name="TextBox 2">
          <a:extLst>
            <a:ext uri="{FF2B5EF4-FFF2-40B4-BE49-F238E27FC236}">
              <a16:creationId xmlns:a16="http://schemas.microsoft.com/office/drawing/2014/main" id="{00000000-0008-0000-0400-000003000000}"/>
            </a:ext>
          </a:extLst>
        </xdr:cNvPr>
        <xdr:cNvSpPr txBox="1"/>
      </xdr:nvSpPr>
      <xdr:spPr>
        <a:xfrm>
          <a:off x="5413664" y="205973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5" name="Rectangle 4">
          <a:extLst>
            <a:ext uri="{FF2B5EF4-FFF2-40B4-BE49-F238E27FC236}">
              <a16:creationId xmlns:a16="http://schemas.microsoft.com/office/drawing/2014/main" id="{00000000-0008-0000-0400-000005000000}"/>
            </a:ext>
          </a:extLst>
        </xdr:cNvPr>
        <xdr:cNvSpPr/>
      </xdr:nvSpPr>
      <xdr:spPr>
        <a:xfrm>
          <a:off x="13854" y="1810356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61</xdr:row>
      <xdr:rowOff>90054</xdr:rowOff>
    </xdr:from>
    <xdr:ext cx="184731" cy="264560"/>
    <xdr:sp macro="" textlink="">
      <xdr:nvSpPr>
        <xdr:cNvPr id="6" name="TextBox 5">
          <a:extLst>
            <a:ext uri="{FF2B5EF4-FFF2-40B4-BE49-F238E27FC236}">
              <a16:creationId xmlns:a16="http://schemas.microsoft.com/office/drawing/2014/main" id="{00000000-0008-0000-0400-000006000000}"/>
            </a:ext>
          </a:extLst>
        </xdr:cNvPr>
        <xdr:cNvSpPr txBox="1"/>
      </xdr:nvSpPr>
      <xdr:spPr>
        <a:xfrm>
          <a:off x="5413664" y="205973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53</xdr:row>
      <xdr:rowOff>0</xdr:rowOff>
    </xdr:from>
    <xdr:ext cx="2424546" cy="4211781"/>
    <xdr:sp macro="" textlink="">
      <xdr:nvSpPr>
        <xdr:cNvPr id="8" name="Rectangle 7">
          <a:extLst>
            <a:ext uri="{FF2B5EF4-FFF2-40B4-BE49-F238E27FC236}">
              <a16:creationId xmlns:a16="http://schemas.microsoft.com/office/drawing/2014/main" id="{00000000-0008-0000-0400-000008000000}"/>
            </a:ext>
          </a:extLst>
        </xdr:cNvPr>
        <xdr:cNvSpPr/>
      </xdr:nvSpPr>
      <xdr:spPr>
        <a:xfrm>
          <a:off x="2552700" y="1810356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58</xdr:row>
      <xdr:rowOff>110836</xdr:rowOff>
    </xdr:from>
    <xdr:ext cx="2424546" cy="4211781"/>
    <xdr:sp macro="" textlink="">
      <xdr:nvSpPr>
        <xdr:cNvPr id="9" name="Rectangle 8">
          <a:extLst>
            <a:ext uri="{FF2B5EF4-FFF2-40B4-BE49-F238E27FC236}">
              <a16:creationId xmlns:a16="http://schemas.microsoft.com/office/drawing/2014/main" id="{00000000-0008-0000-0400-000009000000}"/>
            </a:ext>
          </a:extLst>
        </xdr:cNvPr>
        <xdr:cNvSpPr/>
      </xdr:nvSpPr>
      <xdr:spPr>
        <a:xfrm>
          <a:off x="21164550" y="1967518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68</xdr:row>
      <xdr:rowOff>90054</xdr:rowOff>
    </xdr:from>
    <xdr:ext cx="184731" cy="264560"/>
    <xdr:sp macro="" textlink="">
      <xdr:nvSpPr>
        <xdr:cNvPr id="10" name="TextBox 9">
          <a:extLst>
            <a:ext uri="{FF2B5EF4-FFF2-40B4-BE49-F238E27FC236}">
              <a16:creationId xmlns:a16="http://schemas.microsoft.com/office/drawing/2014/main" id="{00000000-0008-0000-0400-00000A000000}"/>
            </a:ext>
          </a:extLst>
        </xdr:cNvPr>
        <xdr:cNvSpPr txBox="1"/>
      </xdr:nvSpPr>
      <xdr:spPr>
        <a:xfrm>
          <a:off x="21164550" y="221690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11" name="Rectangle 10">
          <a:extLst>
            <a:ext uri="{FF2B5EF4-FFF2-40B4-BE49-F238E27FC236}">
              <a16:creationId xmlns:a16="http://schemas.microsoft.com/office/drawing/2014/main" id="{00000000-0008-0000-0400-00000B000000}"/>
            </a:ext>
          </a:extLst>
        </xdr:cNvPr>
        <xdr:cNvSpPr/>
      </xdr:nvSpPr>
      <xdr:spPr>
        <a:xfrm>
          <a:off x="13854" y="1810356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twoCellAnchor>
    <xdr:from>
      <xdr:col>11</xdr:col>
      <xdr:colOff>50800</xdr:colOff>
      <xdr:row>1</xdr:row>
      <xdr:rowOff>254000</xdr:rowOff>
    </xdr:from>
    <xdr:to>
      <xdr:col>11</xdr:col>
      <xdr:colOff>1562100</xdr:colOff>
      <xdr:row>2</xdr:row>
      <xdr:rowOff>228600</xdr:rowOff>
    </xdr:to>
    <xdr:cxnSp macro="">
      <xdr:nvCxnSpPr>
        <xdr:cNvPr id="12" name="Straight Arrow Connector 11">
          <a:extLst>
            <a:ext uri="{FF2B5EF4-FFF2-40B4-BE49-F238E27FC236}">
              <a16:creationId xmlns:a16="http://schemas.microsoft.com/office/drawing/2014/main" id="{00000000-0008-0000-0400-00000C000000}"/>
            </a:ext>
          </a:extLst>
        </xdr:cNvPr>
        <xdr:cNvCxnSpPr/>
      </xdr:nvCxnSpPr>
      <xdr:spPr>
        <a:xfrm>
          <a:off x="21215350" y="635000"/>
          <a:ext cx="6731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3</xdr:row>
      <xdr:rowOff>228600</xdr:rowOff>
    </xdr:from>
    <xdr:to>
      <xdr:col>11</xdr:col>
      <xdr:colOff>1551215</xdr:colOff>
      <xdr:row>4</xdr:row>
      <xdr:rowOff>217715</xdr:rowOff>
    </xdr:to>
    <xdr:cxnSp macro="">
      <xdr:nvCxnSpPr>
        <xdr:cNvPr id="13" name="Straight Arrow Connector 12">
          <a:extLst>
            <a:ext uri="{FF2B5EF4-FFF2-40B4-BE49-F238E27FC236}">
              <a16:creationId xmlns:a16="http://schemas.microsoft.com/office/drawing/2014/main" id="{00000000-0008-0000-0400-00000D000000}"/>
            </a:ext>
          </a:extLst>
        </xdr:cNvPr>
        <xdr:cNvCxnSpPr/>
      </xdr:nvCxnSpPr>
      <xdr:spPr>
        <a:xfrm>
          <a:off x="21202650" y="1371600"/>
          <a:ext cx="684440" cy="370115"/>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5</xdr:row>
      <xdr:rowOff>302079</xdr:rowOff>
    </xdr:from>
    <xdr:to>
      <xdr:col>12</xdr:col>
      <xdr:colOff>0</xdr:colOff>
      <xdr:row>5</xdr:row>
      <xdr:rowOff>304801</xdr:rowOff>
    </xdr:to>
    <xdr:cxnSp macro="">
      <xdr:nvCxnSpPr>
        <xdr:cNvPr id="14" name="Straight Arrow Connector 13">
          <a:extLst>
            <a:ext uri="{FF2B5EF4-FFF2-40B4-BE49-F238E27FC236}">
              <a16:creationId xmlns:a16="http://schemas.microsoft.com/office/drawing/2014/main" id="{00000000-0008-0000-0400-00000E000000}"/>
            </a:ext>
          </a:extLst>
        </xdr:cNvPr>
        <xdr:cNvCxnSpPr/>
      </xdr:nvCxnSpPr>
      <xdr:spPr>
        <a:xfrm flipV="1">
          <a:off x="24295100" y="2207079"/>
          <a:ext cx="787400" cy="2722"/>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9</xdr:col>
      <xdr:colOff>1861038</xdr:colOff>
      <xdr:row>14</xdr:row>
      <xdr:rowOff>351693</xdr:rowOff>
    </xdr:from>
    <xdr:to>
      <xdr:col>11</xdr:col>
      <xdr:colOff>673100</xdr:colOff>
      <xdr:row>14</xdr:row>
      <xdr:rowOff>355600</xdr:rowOff>
    </xdr:to>
    <xdr:cxnSp macro="">
      <xdr:nvCxnSpPr>
        <xdr:cNvPr id="15" name="Straight Arrow Connector 14">
          <a:extLst>
            <a:ext uri="{FF2B5EF4-FFF2-40B4-BE49-F238E27FC236}">
              <a16:creationId xmlns:a16="http://schemas.microsoft.com/office/drawing/2014/main" id="{00000000-0008-0000-0400-00000F000000}"/>
            </a:ext>
          </a:extLst>
        </xdr:cNvPr>
        <xdr:cNvCxnSpPr/>
      </xdr:nvCxnSpPr>
      <xdr:spPr>
        <a:xfrm>
          <a:off x="21980769" y="5363308"/>
          <a:ext cx="2885831" cy="3907"/>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6" name="Straight Arrow Connector 15">
          <a:extLst>
            <a:ext uri="{FF2B5EF4-FFF2-40B4-BE49-F238E27FC236}">
              <a16:creationId xmlns:a16="http://schemas.microsoft.com/office/drawing/2014/main" id="{00000000-0008-0000-0400-000010000000}"/>
            </a:ext>
          </a:extLst>
        </xdr:cNvPr>
        <xdr:cNvCxnSpPr/>
      </xdr:nvCxnSpPr>
      <xdr:spPr>
        <a:xfrm>
          <a:off x="21187229"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58615</xdr:colOff>
      <xdr:row>8</xdr:row>
      <xdr:rowOff>111580</xdr:rowOff>
    </xdr:from>
    <xdr:to>
      <xdr:col>11</xdr:col>
      <xdr:colOff>723902</xdr:colOff>
      <xdr:row>8</xdr:row>
      <xdr:rowOff>117231</xdr:rowOff>
    </xdr:to>
    <xdr:cxnSp macro="">
      <xdr:nvCxnSpPr>
        <xdr:cNvPr id="17" name="Straight Arrow Connector 16">
          <a:extLst>
            <a:ext uri="{FF2B5EF4-FFF2-40B4-BE49-F238E27FC236}">
              <a16:creationId xmlns:a16="http://schemas.microsoft.com/office/drawing/2014/main" id="{00000000-0008-0000-0400-000011000000}"/>
            </a:ext>
          </a:extLst>
        </xdr:cNvPr>
        <xdr:cNvCxnSpPr/>
      </xdr:nvCxnSpPr>
      <xdr:spPr>
        <a:xfrm flipV="1">
          <a:off x="21223165" y="2845255"/>
          <a:ext cx="665287" cy="5651"/>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73269</xdr:colOff>
      <xdr:row>15</xdr:row>
      <xdr:rowOff>498231</xdr:rowOff>
    </xdr:from>
    <xdr:to>
      <xdr:col>12</xdr:col>
      <xdr:colOff>95250</xdr:colOff>
      <xdr:row>29</xdr:row>
      <xdr:rowOff>19050</xdr:rowOff>
    </xdr:to>
    <xdr:cxnSp macro="">
      <xdr:nvCxnSpPr>
        <xdr:cNvPr id="18" name="Straight Arrow Connector 17">
          <a:extLst>
            <a:ext uri="{FF2B5EF4-FFF2-40B4-BE49-F238E27FC236}">
              <a16:creationId xmlns:a16="http://schemas.microsoft.com/office/drawing/2014/main" id="{00000000-0008-0000-0400-000012000000}"/>
            </a:ext>
          </a:extLst>
        </xdr:cNvPr>
        <xdr:cNvCxnSpPr/>
      </xdr:nvCxnSpPr>
      <xdr:spPr>
        <a:xfrm>
          <a:off x="21237819" y="6117981"/>
          <a:ext cx="745881" cy="4349994"/>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oneCellAnchor>
    <xdr:from>
      <xdr:col>0</xdr:col>
      <xdr:colOff>13854</xdr:colOff>
      <xdr:row>53</xdr:row>
      <xdr:rowOff>0</xdr:rowOff>
    </xdr:from>
    <xdr:ext cx="2424546" cy="4211781"/>
    <xdr:sp macro="" textlink="">
      <xdr:nvSpPr>
        <xdr:cNvPr id="2" name="Rectangle 1">
          <a:extLst>
            <a:ext uri="{FF2B5EF4-FFF2-40B4-BE49-F238E27FC236}">
              <a16:creationId xmlns:a16="http://schemas.microsoft.com/office/drawing/2014/main" id="{00000000-0008-0000-0200-000002000000}"/>
            </a:ext>
          </a:extLst>
        </xdr:cNvPr>
        <xdr:cNvSpPr/>
      </xdr:nvSpPr>
      <xdr:spPr>
        <a:xfrm>
          <a:off x="13854" y="1810356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61</xdr:row>
      <xdr:rowOff>90054</xdr:rowOff>
    </xdr:from>
    <xdr:ext cx="184731" cy="264560"/>
    <xdr:sp macro="" textlink="">
      <xdr:nvSpPr>
        <xdr:cNvPr id="3" name="TextBox 2">
          <a:extLst>
            <a:ext uri="{FF2B5EF4-FFF2-40B4-BE49-F238E27FC236}">
              <a16:creationId xmlns:a16="http://schemas.microsoft.com/office/drawing/2014/main" id="{00000000-0008-0000-0200-000003000000}"/>
            </a:ext>
          </a:extLst>
        </xdr:cNvPr>
        <xdr:cNvSpPr txBox="1"/>
      </xdr:nvSpPr>
      <xdr:spPr>
        <a:xfrm>
          <a:off x="5413664" y="205973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5" name="Rectangle 4">
          <a:extLst>
            <a:ext uri="{FF2B5EF4-FFF2-40B4-BE49-F238E27FC236}">
              <a16:creationId xmlns:a16="http://schemas.microsoft.com/office/drawing/2014/main" id="{00000000-0008-0000-0200-000005000000}"/>
            </a:ext>
          </a:extLst>
        </xdr:cNvPr>
        <xdr:cNvSpPr/>
      </xdr:nvSpPr>
      <xdr:spPr>
        <a:xfrm>
          <a:off x="13854" y="1810356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61</xdr:row>
      <xdr:rowOff>90054</xdr:rowOff>
    </xdr:from>
    <xdr:ext cx="184731" cy="264560"/>
    <xdr:sp macro="" textlink="">
      <xdr:nvSpPr>
        <xdr:cNvPr id="6" name="TextBox 5">
          <a:extLst>
            <a:ext uri="{FF2B5EF4-FFF2-40B4-BE49-F238E27FC236}">
              <a16:creationId xmlns:a16="http://schemas.microsoft.com/office/drawing/2014/main" id="{00000000-0008-0000-0200-000006000000}"/>
            </a:ext>
          </a:extLst>
        </xdr:cNvPr>
        <xdr:cNvSpPr txBox="1"/>
      </xdr:nvSpPr>
      <xdr:spPr>
        <a:xfrm>
          <a:off x="5413664" y="205973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19</xdr:row>
      <xdr:rowOff>152400</xdr:rowOff>
    </xdr:from>
    <xdr:ext cx="1482436" cy="3740727"/>
    <xdr:sp macro="" textlink="">
      <xdr:nvSpPr>
        <xdr:cNvPr id="7" name="Rectangle 6">
          <a:extLst>
            <a:ext uri="{FF2B5EF4-FFF2-40B4-BE49-F238E27FC236}">
              <a16:creationId xmlns:a16="http://schemas.microsoft.com/office/drawing/2014/main" id="{00000000-0008-0000-0200-000007000000}"/>
            </a:ext>
          </a:extLst>
        </xdr:cNvPr>
        <xdr:cNvSpPr/>
      </xdr:nvSpPr>
      <xdr:spPr>
        <a:xfrm>
          <a:off x="2552700" y="7458075"/>
          <a:ext cx="1482436" cy="3740727"/>
        </a:xfrm>
        <a:prstGeom prst="rect">
          <a:avLst/>
        </a:prstGeom>
        <a:noFill/>
      </xdr:spPr>
      <xdr:txBody>
        <a:bodyPr vert="vert270" wrap="square" lIns="91440" tIns="45720" rIns="91440" bIns="45720">
          <a:noAutofit/>
        </a:bodyPr>
        <a:lstStyle/>
        <a:p>
          <a:pPr algn="ctr"/>
          <a:endParaRPr lang="en-US" sz="5400" b="1" cap="none" spc="50">
            <a:ln w="13500">
              <a:solidFill>
                <a:schemeClr val="accent1">
                  <a:shade val="2500"/>
                  <a:alpha val="6500"/>
                </a:schemeClr>
              </a:solidFill>
              <a:prstDash val="solid"/>
            </a:ln>
            <a:solidFill>
              <a:schemeClr val="accent1">
                <a:tint val="3000"/>
                <a:alpha val="95000"/>
              </a:schemeClr>
            </a:solidFill>
            <a:effectLst>
              <a:innerShdw blurRad="50900" dist="38500" dir="13500000">
                <a:srgbClr val="000000">
                  <a:alpha val="60000"/>
                </a:srgbClr>
              </a:innerShdw>
            </a:effectLst>
          </a:endParaRPr>
        </a:p>
      </xdr:txBody>
    </xdr:sp>
    <xdr:clientData/>
  </xdr:oneCellAnchor>
  <xdr:oneCellAnchor>
    <xdr:from>
      <xdr:col>2</xdr:col>
      <xdr:colOff>0</xdr:colOff>
      <xdr:row>53</xdr:row>
      <xdr:rowOff>0</xdr:rowOff>
    </xdr:from>
    <xdr:ext cx="2424546" cy="4211781"/>
    <xdr:sp macro="" textlink="">
      <xdr:nvSpPr>
        <xdr:cNvPr id="8" name="Rectangle 7">
          <a:extLst>
            <a:ext uri="{FF2B5EF4-FFF2-40B4-BE49-F238E27FC236}">
              <a16:creationId xmlns:a16="http://schemas.microsoft.com/office/drawing/2014/main" id="{00000000-0008-0000-0200-000008000000}"/>
            </a:ext>
          </a:extLst>
        </xdr:cNvPr>
        <xdr:cNvSpPr/>
      </xdr:nvSpPr>
      <xdr:spPr>
        <a:xfrm>
          <a:off x="2552700" y="1810356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58</xdr:row>
      <xdr:rowOff>110836</xdr:rowOff>
    </xdr:from>
    <xdr:ext cx="2424546" cy="4211781"/>
    <xdr:sp macro="" textlink="">
      <xdr:nvSpPr>
        <xdr:cNvPr id="9" name="Rectangle 8">
          <a:extLst>
            <a:ext uri="{FF2B5EF4-FFF2-40B4-BE49-F238E27FC236}">
              <a16:creationId xmlns:a16="http://schemas.microsoft.com/office/drawing/2014/main" id="{00000000-0008-0000-0200-000009000000}"/>
            </a:ext>
          </a:extLst>
        </xdr:cNvPr>
        <xdr:cNvSpPr/>
      </xdr:nvSpPr>
      <xdr:spPr>
        <a:xfrm>
          <a:off x="21164550" y="1967518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68</xdr:row>
      <xdr:rowOff>90054</xdr:rowOff>
    </xdr:from>
    <xdr:ext cx="184731" cy="264560"/>
    <xdr:sp macro="" textlink="">
      <xdr:nvSpPr>
        <xdr:cNvPr id="10" name="TextBox 9">
          <a:extLst>
            <a:ext uri="{FF2B5EF4-FFF2-40B4-BE49-F238E27FC236}">
              <a16:creationId xmlns:a16="http://schemas.microsoft.com/office/drawing/2014/main" id="{00000000-0008-0000-0200-00000A000000}"/>
            </a:ext>
          </a:extLst>
        </xdr:cNvPr>
        <xdr:cNvSpPr txBox="1"/>
      </xdr:nvSpPr>
      <xdr:spPr>
        <a:xfrm>
          <a:off x="21164550" y="221690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11" name="Rectangle 10">
          <a:extLst>
            <a:ext uri="{FF2B5EF4-FFF2-40B4-BE49-F238E27FC236}">
              <a16:creationId xmlns:a16="http://schemas.microsoft.com/office/drawing/2014/main" id="{00000000-0008-0000-0200-00000B000000}"/>
            </a:ext>
          </a:extLst>
        </xdr:cNvPr>
        <xdr:cNvSpPr/>
      </xdr:nvSpPr>
      <xdr:spPr>
        <a:xfrm>
          <a:off x="13854" y="1810356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twoCellAnchor>
    <xdr:from>
      <xdr:col>11</xdr:col>
      <xdr:colOff>50800</xdr:colOff>
      <xdr:row>1</xdr:row>
      <xdr:rowOff>254000</xdr:rowOff>
    </xdr:from>
    <xdr:to>
      <xdr:col>11</xdr:col>
      <xdr:colOff>1562100</xdr:colOff>
      <xdr:row>2</xdr:row>
      <xdr:rowOff>228600</xdr:rowOff>
    </xdr:to>
    <xdr:cxnSp macro="">
      <xdr:nvCxnSpPr>
        <xdr:cNvPr id="12" name="Straight Arrow Connector 11">
          <a:extLst>
            <a:ext uri="{FF2B5EF4-FFF2-40B4-BE49-F238E27FC236}">
              <a16:creationId xmlns:a16="http://schemas.microsoft.com/office/drawing/2014/main" id="{00000000-0008-0000-0200-00000C000000}"/>
            </a:ext>
          </a:extLst>
        </xdr:cNvPr>
        <xdr:cNvCxnSpPr/>
      </xdr:nvCxnSpPr>
      <xdr:spPr>
        <a:xfrm>
          <a:off x="21215350" y="635000"/>
          <a:ext cx="6731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3</xdr:row>
      <xdr:rowOff>228600</xdr:rowOff>
    </xdr:from>
    <xdr:to>
      <xdr:col>11</xdr:col>
      <xdr:colOff>1551215</xdr:colOff>
      <xdr:row>4</xdr:row>
      <xdr:rowOff>217715</xdr:rowOff>
    </xdr:to>
    <xdr:cxnSp macro="">
      <xdr:nvCxnSpPr>
        <xdr:cNvPr id="13" name="Straight Arrow Connector 12">
          <a:extLst>
            <a:ext uri="{FF2B5EF4-FFF2-40B4-BE49-F238E27FC236}">
              <a16:creationId xmlns:a16="http://schemas.microsoft.com/office/drawing/2014/main" id="{00000000-0008-0000-0200-00000D000000}"/>
            </a:ext>
          </a:extLst>
        </xdr:cNvPr>
        <xdr:cNvCxnSpPr/>
      </xdr:nvCxnSpPr>
      <xdr:spPr>
        <a:xfrm>
          <a:off x="21202650" y="1371600"/>
          <a:ext cx="684440" cy="370115"/>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25400</xdr:colOff>
      <xdr:row>6</xdr:row>
      <xdr:rowOff>378279</xdr:rowOff>
    </xdr:from>
    <xdr:to>
      <xdr:col>11</xdr:col>
      <xdr:colOff>711200</xdr:colOff>
      <xdr:row>6</xdr:row>
      <xdr:rowOff>381001</xdr:rowOff>
    </xdr:to>
    <xdr:cxnSp macro="">
      <xdr:nvCxnSpPr>
        <xdr:cNvPr id="14" name="Straight Arrow Connector 13">
          <a:extLst>
            <a:ext uri="{FF2B5EF4-FFF2-40B4-BE49-F238E27FC236}">
              <a16:creationId xmlns:a16="http://schemas.microsoft.com/office/drawing/2014/main" id="{00000000-0008-0000-0200-00000E000000}"/>
            </a:ext>
          </a:extLst>
        </xdr:cNvPr>
        <xdr:cNvCxnSpPr/>
      </xdr:nvCxnSpPr>
      <xdr:spPr>
        <a:xfrm flipV="1">
          <a:off x="21170900" y="2842079"/>
          <a:ext cx="685800" cy="2722"/>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9</xdr:col>
      <xdr:colOff>1773115</xdr:colOff>
      <xdr:row>14</xdr:row>
      <xdr:rowOff>190500</xdr:rowOff>
    </xdr:from>
    <xdr:to>
      <xdr:col>11</xdr:col>
      <xdr:colOff>622300</xdr:colOff>
      <xdr:row>14</xdr:row>
      <xdr:rowOff>190500</xdr:rowOff>
    </xdr:to>
    <xdr:cxnSp macro="">
      <xdr:nvCxnSpPr>
        <xdr:cNvPr id="15" name="Straight Arrow Connector 14">
          <a:extLst>
            <a:ext uri="{FF2B5EF4-FFF2-40B4-BE49-F238E27FC236}">
              <a16:creationId xmlns:a16="http://schemas.microsoft.com/office/drawing/2014/main" id="{00000000-0008-0000-0200-00000F000000}"/>
            </a:ext>
          </a:extLst>
        </xdr:cNvPr>
        <xdr:cNvCxnSpPr/>
      </xdr:nvCxnSpPr>
      <xdr:spPr>
        <a:xfrm>
          <a:off x="21892846" y="5773615"/>
          <a:ext cx="2922954" cy="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6" name="Straight Arrow Connector 15">
          <a:extLst>
            <a:ext uri="{FF2B5EF4-FFF2-40B4-BE49-F238E27FC236}">
              <a16:creationId xmlns:a16="http://schemas.microsoft.com/office/drawing/2014/main" id="{00000000-0008-0000-0200-000010000000}"/>
            </a:ext>
          </a:extLst>
        </xdr:cNvPr>
        <xdr:cNvCxnSpPr/>
      </xdr:nvCxnSpPr>
      <xdr:spPr>
        <a:xfrm>
          <a:off x="21187229"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58615</xdr:colOff>
      <xdr:row>8</xdr:row>
      <xdr:rowOff>149680</xdr:rowOff>
    </xdr:from>
    <xdr:to>
      <xdr:col>12</xdr:col>
      <xdr:colOff>2</xdr:colOff>
      <xdr:row>8</xdr:row>
      <xdr:rowOff>155331</xdr:rowOff>
    </xdr:to>
    <xdr:cxnSp macro="">
      <xdr:nvCxnSpPr>
        <xdr:cNvPr id="17" name="Straight Arrow Connector 16">
          <a:extLst>
            <a:ext uri="{FF2B5EF4-FFF2-40B4-BE49-F238E27FC236}">
              <a16:creationId xmlns:a16="http://schemas.microsoft.com/office/drawing/2014/main" id="{00000000-0008-0000-0200-000011000000}"/>
            </a:ext>
          </a:extLst>
        </xdr:cNvPr>
        <xdr:cNvCxnSpPr/>
      </xdr:nvCxnSpPr>
      <xdr:spPr>
        <a:xfrm flipV="1">
          <a:off x="21204115" y="3642180"/>
          <a:ext cx="665287" cy="5651"/>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15</xdr:row>
      <xdr:rowOff>342900</xdr:rowOff>
    </xdr:from>
    <xdr:to>
      <xdr:col>12</xdr:col>
      <xdr:colOff>234950</xdr:colOff>
      <xdr:row>29</xdr:row>
      <xdr:rowOff>158750</xdr:rowOff>
    </xdr:to>
    <xdr:cxnSp macro="">
      <xdr:nvCxnSpPr>
        <xdr:cNvPr id="18" name="Straight Arrow Connector 17">
          <a:extLst>
            <a:ext uri="{FF2B5EF4-FFF2-40B4-BE49-F238E27FC236}">
              <a16:creationId xmlns:a16="http://schemas.microsoft.com/office/drawing/2014/main" id="{00000000-0008-0000-0200-000012000000}"/>
            </a:ext>
          </a:extLst>
        </xdr:cNvPr>
        <xdr:cNvCxnSpPr/>
      </xdr:nvCxnSpPr>
      <xdr:spPr>
        <a:xfrm>
          <a:off x="21183600" y="6489700"/>
          <a:ext cx="920750" cy="467995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63500</xdr:colOff>
      <xdr:row>4</xdr:row>
      <xdr:rowOff>266700</xdr:rowOff>
    </xdr:from>
    <xdr:to>
      <xdr:col>11</xdr:col>
      <xdr:colOff>800100</xdr:colOff>
      <xdr:row>5</xdr:row>
      <xdr:rowOff>241300</xdr:rowOff>
    </xdr:to>
    <xdr:cxnSp macro="">
      <xdr:nvCxnSpPr>
        <xdr:cNvPr id="19" name="Straight Arrow Connector 18">
          <a:extLst>
            <a:ext uri="{FF2B5EF4-FFF2-40B4-BE49-F238E27FC236}">
              <a16:creationId xmlns:a16="http://schemas.microsoft.com/office/drawing/2014/main" id="{00000000-0008-0000-0200-000013000000}"/>
            </a:ext>
          </a:extLst>
        </xdr:cNvPr>
        <xdr:cNvCxnSpPr/>
      </xdr:nvCxnSpPr>
      <xdr:spPr>
        <a:xfrm>
          <a:off x="24320500" y="1790700"/>
          <a:ext cx="7366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20" name="Straight Arrow Connector 19">
          <a:extLst>
            <a:ext uri="{FF2B5EF4-FFF2-40B4-BE49-F238E27FC236}">
              <a16:creationId xmlns:a16="http://schemas.microsoft.com/office/drawing/2014/main" id="{493613BD-966B-4ABF-BFFD-C26CB0DD0B51}"/>
            </a:ext>
          </a:extLst>
        </xdr:cNvPr>
        <xdr:cNvCxnSpPr/>
      </xdr:nvCxnSpPr>
      <xdr:spPr>
        <a:xfrm>
          <a:off x="213301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oneCellAnchor>
    <xdr:from>
      <xdr:col>0</xdr:col>
      <xdr:colOff>13854</xdr:colOff>
      <xdr:row>52</xdr:row>
      <xdr:rowOff>110836</xdr:rowOff>
    </xdr:from>
    <xdr:ext cx="2424546" cy="4211781"/>
    <xdr:sp macro="" textlink="">
      <xdr:nvSpPr>
        <xdr:cNvPr id="32" name="Rectangle 31">
          <a:extLst>
            <a:ext uri="{FF2B5EF4-FFF2-40B4-BE49-F238E27FC236}">
              <a16:creationId xmlns:a16="http://schemas.microsoft.com/office/drawing/2014/main" id="{F4959BA0-ADC5-41B4-B64C-A701FF803BB6}"/>
            </a:ext>
          </a:extLst>
        </xdr:cNvPr>
        <xdr:cNvSpPr/>
      </xdr:nvSpPr>
      <xdr:spPr>
        <a:xfrm>
          <a:off x="13854" y="1873221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59</xdr:row>
      <xdr:rowOff>90054</xdr:rowOff>
    </xdr:from>
    <xdr:ext cx="184731" cy="264560"/>
    <xdr:sp macro="" textlink="">
      <xdr:nvSpPr>
        <xdr:cNvPr id="33" name="TextBox 32">
          <a:extLst>
            <a:ext uri="{FF2B5EF4-FFF2-40B4-BE49-F238E27FC236}">
              <a16:creationId xmlns:a16="http://schemas.microsoft.com/office/drawing/2014/main" id="{7580351D-7571-4BD9-9017-9AF39A0AF533}"/>
            </a:ext>
          </a:extLst>
        </xdr:cNvPr>
        <xdr:cNvSpPr txBox="1"/>
      </xdr:nvSpPr>
      <xdr:spPr>
        <a:xfrm>
          <a:off x="5556539" y="209117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52</xdr:row>
      <xdr:rowOff>110836</xdr:rowOff>
    </xdr:from>
    <xdr:ext cx="2424546" cy="4211781"/>
    <xdr:sp macro="" textlink="">
      <xdr:nvSpPr>
        <xdr:cNvPr id="34" name="Rectangle 33">
          <a:extLst>
            <a:ext uri="{FF2B5EF4-FFF2-40B4-BE49-F238E27FC236}">
              <a16:creationId xmlns:a16="http://schemas.microsoft.com/office/drawing/2014/main" id="{942C6FA6-0FBF-4C30-AEE6-B04784AB3468}"/>
            </a:ext>
          </a:extLst>
        </xdr:cNvPr>
        <xdr:cNvSpPr/>
      </xdr:nvSpPr>
      <xdr:spPr>
        <a:xfrm>
          <a:off x="13854" y="1873221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59</xdr:row>
      <xdr:rowOff>90054</xdr:rowOff>
    </xdr:from>
    <xdr:ext cx="184731" cy="264560"/>
    <xdr:sp macro="" textlink="">
      <xdr:nvSpPr>
        <xdr:cNvPr id="35" name="TextBox 34">
          <a:extLst>
            <a:ext uri="{FF2B5EF4-FFF2-40B4-BE49-F238E27FC236}">
              <a16:creationId xmlns:a16="http://schemas.microsoft.com/office/drawing/2014/main" id="{9930994C-6FFF-4852-A9F8-1EA447801F61}"/>
            </a:ext>
          </a:extLst>
        </xdr:cNvPr>
        <xdr:cNvSpPr txBox="1"/>
      </xdr:nvSpPr>
      <xdr:spPr>
        <a:xfrm>
          <a:off x="5556539" y="209117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52</xdr:row>
      <xdr:rowOff>110836</xdr:rowOff>
    </xdr:from>
    <xdr:ext cx="2424546" cy="4211781"/>
    <xdr:sp macro="" textlink="">
      <xdr:nvSpPr>
        <xdr:cNvPr id="36" name="Rectangle 35">
          <a:extLst>
            <a:ext uri="{FF2B5EF4-FFF2-40B4-BE49-F238E27FC236}">
              <a16:creationId xmlns:a16="http://schemas.microsoft.com/office/drawing/2014/main" id="{6876DC28-2178-4759-934A-A4E4511F43A3}"/>
            </a:ext>
          </a:extLst>
        </xdr:cNvPr>
        <xdr:cNvSpPr/>
      </xdr:nvSpPr>
      <xdr:spPr>
        <a:xfrm>
          <a:off x="13854" y="1873221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0</xdr:col>
      <xdr:colOff>13854</xdr:colOff>
      <xdr:row>53</xdr:row>
      <xdr:rowOff>0</xdr:rowOff>
    </xdr:from>
    <xdr:ext cx="2424546" cy="4211781"/>
    <xdr:sp macro="" textlink="">
      <xdr:nvSpPr>
        <xdr:cNvPr id="37" name="Rectangle 36">
          <a:extLst>
            <a:ext uri="{FF2B5EF4-FFF2-40B4-BE49-F238E27FC236}">
              <a16:creationId xmlns:a16="http://schemas.microsoft.com/office/drawing/2014/main" id="{552C2B9E-A09C-4D65-A41A-BE82DA499264}"/>
            </a:ext>
          </a:extLst>
        </xdr:cNvPr>
        <xdr:cNvSpPr/>
      </xdr:nvSpPr>
      <xdr:spPr>
        <a:xfrm>
          <a:off x="13854" y="18935700"/>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60</xdr:row>
      <xdr:rowOff>90054</xdr:rowOff>
    </xdr:from>
    <xdr:ext cx="184731" cy="264560"/>
    <xdr:sp macro="" textlink="">
      <xdr:nvSpPr>
        <xdr:cNvPr id="38" name="TextBox 37">
          <a:extLst>
            <a:ext uri="{FF2B5EF4-FFF2-40B4-BE49-F238E27FC236}">
              <a16:creationId xmlns:a16="http://schemas.microsoft.com/office/drawing/2014/main" id="{903D6214-6297-4311-BD77-1A8D132894CB}"/>
            </a:ext>
          </a:extLst>
        </xdr:cNvPr>
        <xdr:cNvSpPr txBox="1"/>
      </xdr:nvSpPr>
      <xdr:spPr>
        <a:xfrm>
          <a:off x="5556539" y="212260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39" name="Rectangle 38">
          <a:extLst>
            <a:ext uri="{FF2B5EF4-FFF2-40B4-BE49-F238E27FC236}">
              <a16:creationId xmlns:a16="http://schemas.microsoft.com/office/drawing/2014/main" id="{FBA31E32-A011-4D62-86B7-05F0825DFCE1}"/>
            </a:ext>
          </a:extLst>
        </xdr:cNvPr>
        <xdr:cNvSpPr/>
      </xdr:nvSpPr>
      <xdr:spPr>
        <a:xfrm>
          <a:off x="13854" y="18935700"/>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60</xdr:row>
      <xdr:rowOff>90054</xdr:rowOff>
    </xdr:from>
    <xdr:ext cx="184731" cy="264560"/>
    <xdr:sp macro="" textlink="">
      <xdr:nvSpPr>
        <xdr:cNvPr id="40" name="TextBox 39">
          <a:extLst>
            <a:ext uri="{FF2B5EF4-FFF2-40B4-BE49-F238E27FC236}">
              <a16:creationId xmlns:a16="http://schemas.microsoft.com/office/drawing/2014/main" id="{875E4A4D-034E-4E80-AD83-C05ABC32350C}"/>
            </a:ext>
          </a:extLst>
        </xdr:cNvPr>
        <xdr:cNvSpPr txBox="1"/>
      </xdr:nvSpPr>
      <xdr:spPr>
        <a:xfrm>
          <a:off x="5556539" y="212260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41" name="TextBox 40">
          <a:extLst>
            <a:ext uri="{FF2B5EF4-FFF2-40B4-BE49-F238E27FC236}">
              <a16:creationId xmlns:a16="http://schemas.microsoft.com/office/drawing/2014/main" id="{EFDC6863-DD1C-43CB-9997-74CB6954A3CB}"/>
            </a:ext>
          </a:extLst>
        </xdr:cNvPr>
        <xdr:cNvSpPr txBox="1"/>
      </xdr:nvSpPr>
      <xdr:spPr>
        <a:xfrm>
          <a:off x="5556539" y="212260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42" name="TextBox 41">
          <a:extLst>
            <a:ext uri="{FF2B5EF4-FFF2-40B4-BE49-F238E27FC236}">
              <a16:creationId xmlns:a16="http://schemas.microsoft.com/office/drawing/2014/main" id="{EB45569E-6FFB-4740-BB48-CAD12727B3CD}"/>
            </a:ext>
          </a:extLst>
        </xdr:cNvPr>
        <xdr:cNvSpPr txBox="1"/>
      </xdr:nvSpPr>
      <xdr:spPr>
        <a:xfrm>
          <a:off x="5556539" y="212260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2</xdr:col>
      <xdr:colOff>2860964</xdr:colOff>
      <xdr:row>61</xdr:row>
      <xdr:rowOff>90054</xdr:rowOff>
    </xdr:from>
    <xdr:ext cx="184731" cy="264560"/>
    <xdr:sp macro="" textlink="">
      <xdr:nvSpPr>
        <xdr:cNvPr id="3" name="TextBox 2">
          <a:extLst>
            <a:ext uri="{FF2B5EF4-FFF2-40B4-BE49-F238E27FC236}">
              <a16:creationId xmlns:a16="http://schemas.microsoft.com/office/drawing/2014/main" id="{F7FEDD01-0E32-408F-8596-0C3C5B91914B}"/>
            </a:ext>
          </a:extLst>
        </xdr:cNvPr>
        <xdr:cNvSpPr txBox="1"/>
      </xdr:nvSpPr>
      <xdr:spPr>
        <a:xfrm>
          <a:off x="5518439" y="215594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61</xdr:row>
      <xdr:rowOff>90054</xdr:rowOff>
    </xdr:from>
    <xdr:ext cx="184731" cy="264560"/>
    <xdr:sp macro="" textlink="">
      <xdr:nvSpPr>
        <xdr:cNvPr id="5" name="TextBox 4">
          <a:extLst>
            <a:ext uri="{FF2B5EF4-FFF2-40B4-BE49-F238E27FC236}">
              <a16:creationId xmlns:a16="http://schemas.microsoft.com/office/drawing/2014/main" id="{157A1B89-B47D-423C-803E-01172749B719}"/>
            </a:ext>
          </a:extLst>
        </xdr:cNvPr>
        <xdr:cNvSpPr txBox="1"/>
      </xdr:nvSpPr>
      <xdr:spPr>
        <a:xfrm>
          <a:off x="5518439" y="215594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11</xdr:col>
      <xdr:colOff>0</xdr:colOff>
      <xdr:row>58</xdr:row>
      <xdr:rowOff>110836</xdr:rowOff>
    </xdr:from>
    <xdr:ext cx="2424546" cy="4211781"/>
    <xdr:sp macro="" textlink="">
      <xdr:nvSpPr>
        <xdr:cNvPr id="8" name="Rectangle 7">
          <a:extLst>
            <a:ext uri="{FF2B5EF4-FFF2-40B4-BE49-F238E27FC236}">
              <a16:creationId xmlns:a16="http://schemas.microsoft.com/office/drawing/2014/main" id="{FF96F2BD-1C26-4E9C-82A3-7DF320E4F219}"/>
            </a:ext>
          </a:extLst>
        </xdr:cNvPr>
        <xdr:cNvSpPr/>
      </xdr:nvSpPr>
      <xdr:spPr>
        <a:xfrm>
          <a:off x="21269325" y="2063721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68</xdr:row>
      <xdr:rowOff>90054</xdr:rowOff>
    </xdr:from>
    <xdr:ext cx="184731" cy="264560"/>
    <xdr:sp macro="" textlink="">
      <xdr:nvSpPr>
        <xdr:cNvPr id="9" name="TextBox 8">
          <a:extLst>
            <a:ext uri="{FF2B5EF4-FFF2-40B4-BE49-F238E27FC236}">
              <a16:creationId xmlns:a16="http://schemas.microsoft.com/office/drawing/2014/main" id="{9107E766-4043-4A23-8E38-270E8D37FF2D}"/>
            </a:ext>
          </a:extLst>
        </xdr:cNvPr>
        <xdr:cNvSpPr txBox="1"/>
      </xdr:nvSpPr>
      <xdr:spPr>
        <a:xfrm>
          <a:off x="21269325" y="237596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twoCellAnchor>
    <xdr:from>
      <xdr:col>11</xdr:col>
      <xdr:colOff>50800</xdr:colOff>
      <xdr:row>1</xdr:row>
      <xdr:rowOff>254000</xdr:rowOff>
    </xdr:from>
    <xdr:to>
      <xdr:col>11</xdr:col>
      <xdr:colOff>1562100</xdr:colOff>
      <xdr:row>2</xdr:row>
      <xdr:rowOff>228600</xdr:rowOff>
    </xdr:to>
    <xdr:cxnSp macro="">
      <xdr:nvCxnSpPr>
        <xdr:cNvPr id="11" name="Straight Arrow Connector 10">
          <a:extLst>
            <a:ext uri="{FF2B5EF4-FFF2-40B4-BE49-F238E27FC236}">
              <a16:creationId xmlns:a16="http://schemas.microsoft.com/office/drawing/2014/main" id="{9F08C78E-EF4F-4705-8903-595B3C6B5C06}"/>
            </a:ext>
          </a:extLst>
        </xdr:cNvPr>
        <xdr:cNvCxnSpPr/>
      </xdr:nvCxnSpPr>
      <xdr:spPr>
        <a:xfrm>
          <a:off x="21320125" y="635000"/>
          <a:ext cx="6731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3</xdr:row>
      <xdr:rowOff>228600</xdr:rowOff>
    </xdr:from>
    <xdr:to>
      <xdr:col>11</xdr:col>
      <xdr:colOff>1551215</xdr:colOff>
      <xdr:row>4</xdr:row>
      <xdr:rowOff>217715</xdr:rowOff>
    </xdr:to>
    <xdr:cxnSp macro="">
      <xdr:nvCxnSpPr>
        <xdr:cNvPr id="12" name="Straight Arrow Connector 11">
          <a:extLst>
            <a:ext uri="{FF2B5EF4-FFF2-40B4-BE49-F238E27FC236}">
              <a16:creationId xmlns:a16="http://schemas.microsoft.com/office/drawing/2014/main" id="{E18B077E-886E-417A-8DDA-5202780F2525}"/>
            </a:ext>
          </a:extLst>
        </xdr:cNvPr>
        <xdr:cNvCxnSpPr/>
      </xdr:nvCxnSpPr>
      <xdr:spPr>
        <a:xfrm>
          <a:off x="21307425" y="1371600"/>
          <a:ext cx="684440" cy="370115"/>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25400</xdr:colOff>
      <xdr:row>6</xdr:row>
      <xdr:rowOff>378279</xdr:rowOff>
    </xdr:from>
    <xdr:to>
      <xdr:col>11</xdr:col>
      <xdr:colOff>711200</xdr:colOff>
      <xdr:row>6</xdr:row>
      <xdr:rowOff>381001</xdr:rowOff>
    </xdr:to>
    <xdr:cxnSp macro="">
      <xdr:nvCxnSpPr>
        <xdr:cNvPr id="13" name="Straight Arrow Connector 12">
          <a:extLst>
            <a:ext uri="{FF2B5EF4-FFF2-40B4-BE49-F238E27FC236}">
              <a16:creationId xmlns:a16="http://schemas.microsoft.com/office/drawing/2014/main" id="{3D871E60-BD25-4E9E-9188-699987DCF312}"/>
            </a:ext>
          </a:extLst>
        </xdr:cNvPr>
        <xdr:cNvCxnSpPr/>
      </xdr:nvCxnSpPr>
      <xdr:spPr>
        <a:xfrm flipV="1">
          <a:off x="21294725" y="2835729"/>
          <a:ext cx="685800" cy="2722"/>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9</xdr:col>
      <xdr:colOff>1773115</xdr:colOff>
      <xdr:row>14</xdr:row>
      <xdr:rowOff>190500</xdr:rowOff>
    </xdr:from>
    <xdr:to>
      <xdr:col>11</xdr:col>
      <xdr:colOff>622300</xdr:colOff>
      <xdr:row>14</xdr:row>
      <xdr:rowOff>190500</xdr:rowOff>
    </xdr:to>
    <xdr:cxnSp macro="">
      <xdr:nvCxnSpPr>
        <xdr:cNvPr id="14" name="Straight Arrow Connector 13">
          <a:extLst>
            <a:ext uri="{FF2B5EF4-FFF2-40B4-BE49-F238E27FC236}">
              <a16:creationId xmlns:a16="http://schemas.microsoft.com/office/drawing/2014/main" id="{0E5FB904-DA29-4708-8A82-8A2136E4C61C}"/>
            </a:ext>
          </a:extLst>
        </xdr:cNvPr>
        <xdr:cNvCxnSpPr/>
      </xdr:nvCxnSpPr>
      <xdr:spPr>
        <a:xfrm>
          <a:off x="19480090" y="5781675"/>
          <a:ext cx="2411535" cy="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5" name="Straight Arrow Connector 14">
          <a:extLst>
            <a:ext uri="{FF2B5EF4-FFF2-40B4-BE49-F238E27FC236}">
              <a16:creationId xmlns:a16="http://schemas.microsoft.com/office/drawing/2014/main" id="{82357EF8-1756-4BAE-904A-604B2856D494}"/>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58615</xdr:colOff>
      <xdr:row>8</xdr:row>
      <xdr:rowOff>149680</xdr:rowOff>
    </xdr:from>
    <xdr:to>
      <xdr:col>12</xdr:col>
      <xdr:colOff>2</xdr:colOff>
      <xdr:row>8</xdr:row>
      <xdr:rowOff>155331</xdr:rowOff>
    </xdr:to>
    <xdr:cxnSp macro="">
      <xdr:nvCxnSpPr>
        <xdr:cNvPr id="16" name="Straight Arrow Connector 15">
          <a:extLst>
            <a:ext uri="{FF2B5EF4-FFF2-40B4-BE49-F238E27FC236}">
              <a16:creationId xmlns:a16="http://schemas.microsoft.com/office/drawing/2014/main" id="{1647A086-AE04-4BFE-AF5F-502AD270BC98}"/>
            </a:ext>
          </a:extLst>
        </xdr:cNvPr>
        <xdr:cNvCxnSpPr/>
      </xdr:nvCxnSpPr>
      <xdr:spPr>
        <a:xfrm flipV="1">
          <a:off x="21327940" y="3635830"/>
          <a:ext cx="665287" cy="5651"/>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15</xdr:row>
      <xdr:rowOff>342900</xdr:rowOff>
    </xdr:from>
    <xdr:to>
      <xdr:col>12</xdr:col>
      <xdr:colOff>234950</xdr:colOff>
      <xdr:row>29</xdr:row>
      <xdr:rowOff>158750</xdr:rowOff>
    </xdr:to>
    <xdr:cxnSp macro="">
      <xdr:nvCxnSpPr>
        <xdr:cNvPr id="17" name="Straight Arrow Connector 16">
          <a:extLst>
            <a:ext uri="{FF2B5EF4-FFF2-40B4-BE49-F238E27FC236}">
              <a16:creationId xmlns:a16="http://schemas.microsoft.com/office/drawing/2014/main" id="{94965AAE-4570-4F1C-8355-9754519C4A98}"/>
            </a:ext>
          </a:extLst>
        </xdr:cNvPr>
        <xdr:cNvCxnSpPr/>
      </xdr:nvCxnSpPr>
      <xdr:spPr>
        <a:xfrm>
          <a:off x="21307425" y="6305550"/>
          <a:ext cx="920750" cy="5159375"/>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63500</xdr:colOff>
      <xdr:row>4</xdr:row>
      <xdr:rowOff>266700</xdr:rowOff>
    </xdr:from>
    <xdr:to>
      <xdr:col>11</xdr:col>
      <xdr:colOff>800100</xdr:colOff>
      <xdr:row>5</xdr:row>
      <xdr:rowOff>241300</xdr:rowOff>
    </xdr:to>
    <xdr:cxnSp macro="">
      <xdr:nvCxnSpPr>
        <xdr:cNvPr id="18" name="Straight Arrow Connector 17">
          <a:extLst>
            <a:ext uri="{FF2B5EF4-FFF2-40B4-BE49-F238E27FC236}">
              <a16:creationId xmlns:a16="http://schemas.microsoft.com/office/drawing/2014/main" id="{084AA3D5-9B86-4A22-88FD-7684644C6F0E}"/>
            </a:ext>
          </a:extLst>
        </xdr:cNvPr>
        <xdr:cNvCxnSpPr/>
      </xdr:nvCxnSpPr>
      <xdr:spPr>
        <a:xfrm>
          <a:off x="21332825" y="1790700"/>
          <a:ext cx="6604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9" name="Straight Arrow Connector 18">
          <a:extLst>
            <a:ext uri="{FF2B5EF4-FFF2-40B4-BE49-F238E27FC236}">
              <a16:creationId xmlns:a16="http://schemas.microsoft.com/office/drawing/2014/main" id="{FDA5F418-A793-44BE-B08A-8167360AEDC0}"/>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oneCellAnchor>
    <xdr:from>
      <xdr:col>2</xdr:col>
      <xdr:colOff>2860964</xdr:colOff>
      <xdr:row>59</xdr:row>
      <xdr:rowOff>90054</xdr:rowOff>
    </xdr:from>
    <xdr:ext cx="184731" cy="264560"/>
    <xdr:sp macro="" textlink="">
      <xdr:nvSpPr>
        <xdr:cNvPr id="21" name="TextBox 20">
          <a:extLst>
            <a:ext uri="{FF2B5EF4-FFF2-40B4-BE49-F238E27FC236}">
              <a16:creationId xmlns:a16="http://schemas.microsoft.com/office/drawing/2014/main" id="{7E8A5C6C-E765-478D-8007-14D637BEDE11}"/>
            </a:ext>
          </a:extLst>
        </xdr:cNvPr>
        <xdr:cNvSpPr txBox="1"/>
      </xdr:nvSpPr>
      <xdr:spPr>
        <a:xfrm>
          <a:off x="5518439" y="209307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59</xdr:row>
      <xdr:rowOff>90054</xdr:rowOff>
    </xdr:from>
    <xdr:ext cx="184731" cy="264560"/>
    <xdr:sp macro="" textlink="">
      <xdr:nvSpPr>
        <xdr:cNvPr id="23" name="TextBox 22">
          <a:extLst>
            <a:ext uri="{FF2B5EF4-FFF2-40B4-BE49-F238E27FC236}">
              <a16:creationId xmlns:a16="http://schemas.microsoft.com/office/drawing/2014/main" id="{D0B278EA-80C6-4B33-A8E4-17ECC1F5E2FE}"/>
            </a:ext>
          </a:extLst>
        </xdr:cNvPr>
        <xdr:cNvSpPr txBox="1"/>
      </xdr:nvSpPr>
      <xdr:spPr>
        <a:xfrm>
          <a:off x="5518439" y="209307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26" name="TextBox 25">
          <a:extLst>
            <a:ext uri="{FF2B5EF4-FFF2-40B4-BE49-F238E27FC236}">
              <a16:creationId xmlns:a16="http://schemas.microsoft.com/office/drawing/2014/main" id="{F97FEDFF-63E6-46F7-9AEF-053B1C15B303}"/>
            </a:ext>
          </a:extLst>
        </xdr:cNvPr>
        <xdr:cNvSpPr txBox="1"/>
      </xdr:nvSpPr>
      <xdr:spPr>
        <a:xfrm>
          <a:off x="5518439" y="212450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28" name="TextBox 27">
          <a:extLst>
            <a:ext uri="{FF2B5EF4-FFF2-40B4-BE49-F238E27FC236}">
              <a16:creationId xmlns:a16="http://schemas.microsoft.com/office/drawing/2014/main" id="{E82E6F2C-BE27-4E62-92B9-71DB660E9420}"/>
            </a:ext>
          </a:extLst>
        </xdr:cNvPr>
        <xdr:cNvSpPr txBox="1"/>
      </xdr:nvSpPr>
      <xdr:spPr>
        <a:xfrm>
          <a:off x="5518439" y="212450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29" name="TextBox 28">
          <a:extLst>
            <a:ext uri="{FF2B5EF4-FFF2-40B4-BE49-F238E27FC236}">
              <a16:creationId xmlns:a16="http://schemas.microsoft.com/office/drawing/2014/main" id="{97FC573D-1251-4731-AB1F-41A64F81C82E}"/>
            </a:ext>
          </a:extLst>
        </xdr:cNvPr>
        <xdr:cNvSpPr txBox="1"/>
      </xdr:nvSpPr>
      <xdr:spPr>
        <a:xfrm>
          <a:off x="5518439" y="212450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30" name="TextBox 29">
          <a:extLst>
            <a:ext uri="{FF2B5EF4-FFF2-40B4-BE49-F238E27FC236}">
              <a16:creationId xmlns:a16="http://schemas.microsoft.com/office/drawing/2014/main" id="{7F24795E-1325-4DD4-A70E-950E5A1FB19D}"/>
            </a:ext>
          </a:extLst>
        </xdr:cNvPr>
        <xdr:cNvSpPr txBox="1"/>
      </xdr:nvSpPr>
      <xdr:spPr>
        <a:xfrm>
          <a:off x="5518439" y="212450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2</xdr:col>
      <xdr:colOff>2860964</xdr:colOff>
      <xdr:row>61</xdr:row>
      <xdr:rowOff>90054</xdr:rowOff>
    </xdr:from>
    <xdr:ext cx="184731" cy="264560"/>
    <xdr:sp macro="" textlink="">
      <xdr:nvSpPr>
        <xdr:cNvPr id="3" name="TextBox 2">
          <a:extLst>
            <a:ext uri="{FF2B5EF4-FFF2-40B4-BE49-F238E27FC236}">
              <a16:creationId xmlns:a16="http://schemas.microsoft.com/office/drawing/2014/main" id="{5AAD3E7E-C548-4354-903D-D40C8AEF4D65}"/>
            </a:ext>
          </a:extLst>
        </xdr:cNvPr>
        <xdr:cNvSpPr txBox="1"/>
      </xdr:nvSpPr>
      <xdr:spPr>
        <a:xfrm>
          <a:off x="5518439" y="215594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61</xdr:row>
      <xdr:rowOff>90054</xdr:rowOff>
    </xdr:from>
    <xdr:ext cx="184731" cy="264560"/>
    <xdr:sp macro="" textlink="">
      <xdr:nvSpPr>
        <xdr:cNvPr id="5" name="TextBox 4">
          <a:extLst>
            <a:ext uri="{FF2B5EF4-FFF2-40B4-BE49-F238E27FC236}">
              <a16:creationId xmlns:a16="http://schemas.microsoft.com/office/drawing/2014/main" id="{3E0D1E0C-2596-456A-8284-01688CC9BD8B}"/>
            </a:ext>
          </a:extLst>
        </xdr:cNvPr>
        <xdr:cNvSpPr txBox="1"/>
      </xdr:nvSpPr>
      <xdr:spPr>
        <a:xfrm>
          <a:off x="5518439" y="215594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11</xdr:col>
      <xdr:colOff>0</xdr:colOff>
      <xdr:row>58</xdr:row>
      <xdr:rowOff>110836</xdr:rowOff>
    </xdr:from>
    <xdr:ext cx="2424546" cy="4211781"/>
    <xdr:sp macro="" textlink="">
      <xdr:nvSpPr>
        <xdr:cNvPr id="8" name="Rectangle 7">
          <a:extLst>
            <a:ext uri="{FF2B5EF4-FFF2-40B4-BE49-F238E27FC236}">
              <a16:creationId xmlns:a16="http://schemas.microsoft.com/office/drawing/2014/main" id="{08B92809-CB5F-40E1-ACEB-9085A49B5FF8}"/>
            </a:ext>
          </a:extLst>
        </xdr:cNvPr>
        <xdr:cNvSpPr/>
      </xdr:nvSpPr>
      <xdr:spPr>
        <a:xfrm>
          <a:off x="21269325" y="2063721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68</xdr:row>
      <xdr:rowOff>90054</xdr:rowOff>
    </xdr:from>
    <xdr:ext cx="184731" cy="264560"/>
    <xdr:sp macro="" textlink="">
      <xdr:nvSpPr>
        <xdr:cNvPr id="9" name="TextBox 8">
          <a:extLst>
            <a:ext uri="{FF2B5EF4-FFF2-40B4-BE49-F238E27FC236}">
              <a16:creationId xmlns:a16="http://schemas.microsoft.com/office/drawing/2014/main" id="{551F4DF7-AF48-41E3-BE0D-51FF526ADCEE}"/>
            </a:ext>
          </a:extLst>
        </xdr:cNvPr>
        <xdr:cNvSpPr txBox="1"/>
      </xdr:nvSpPr>
      <xdr:spPr>
        <a:xfrm>
          <a:off x="21269325" y="237596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twoCellAnchor>
    <xdr:from>
      <xdr:col>11</xdr:col>
      <xdr:colOff>50800</xdr:colOff>
      <xdr:row>1</xdr:row>
      <xdr:rowOff>254000</xdr:rowOff>
    </xdr:from>
    <xdr:to>
      <xdr:col>11</xdr:col>
      <xdr:colOff>1562100</xdr:colOff>
      <xdr:row>2</xdr:row>
      <xdr:rowOff>228600</xdr:rowOff>
    </xdr:to>
    <xdr:cxnSp macro="">
      <xdr:nvCxnSpPr>
        <xdr:cNvPr id="11" name="Straight Arrow Connector 10">
          <a:extLst>
            <a:ext uri="{FF2B5EF4-FFF2-40B4-BE49-F238E27FC236}">
              <a16:creationId xmlns:a16="http://schemas.microsoft.com/office/drawing/2014/main" id="{D253C436-57EB-4941-990A-552C72A382FB}"/>
            </a:ext>
          </a:extLst>
        </xdr:cNvPr>
        <xdr:cNvCxnSpPr/>
      </xdr:nvCxnSpPr>
      <xdr:spPr>
        <a:xfrm>
          <a:off x="21320125" y="635000"/>
          <a:ext cx="6731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3</xdr:row>
      <xdr:rowOff>228600</xdr:rowOff>
    </xdr:from>
    <xdr:to>
      <xdr:col>11</xdr:col>
      <xdr:colOff>1551215</xdr:colOff>
      <xdr:row>4</xdr:row>
      <xdr:rowOff>217715</xdr:rowOff>
    </xdr:to>
    <xdr:cxnSp macro="">
      <xdr:nvCxnSpPr>
        <xdr:cNvPr id="12" name="Straight Arrow Connector 11">
          <a:extLst>
            <a:ext uri="{FF2B5EF4-FFF2-40B4-BE49-F238E27FC236}">
              <a16:creationId xmlns:a16="http://schemas.microsoft.com/office/drawing/2014/main" id="{8663ACF2-1261-4D5E-8844-4B733939C168}"/>
            </a:ext>
          </a:extLst>
        </xdr:cNvPr>
        <xdr:cNvCxnSpPr/>
      </xdr:nvCxnSpPr>
      <xdr:spPr>
        <a:xfrm>
          <a:off x="21307425" y="1371600"/>
          <a:ext cx="684440" cy="370115"/>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25400</xdr:colOff>
      <xdr:row>6</xdr:row>
      <xdr:rowOff>378279</xdr:rowOff>
    </xdr:from>
    <xdr:to>
      <xdr:col>11</xdr:col>
      <xdr:colOff>711200</xdr:colOff>
      <xdr:row>6</xdr:row>
      <xdr:rowOff>381001</xdr:rowOff>
    </xdr:to>
    <xdr:cxnSp macro="">
      <xdr:nvCxnSpPr>
        <xdr:cNvPr id="13" name="Straight Arrow Connector 12">
          <a:extLst>
            <a:ext uri="{FF2B5EF4-FFF2-40B4-BE49-F238E27FC236}">
              <a16:creationId xmlns:a16="http://schemas.microsoft.com/office/drawing/2014/main" id="{34AF1001-EE76-49A3-B8F8-9E7CB31CE251}"/>
            </a:ext>
          </a:extLst>
        </xdr:cNvPr>
        <xdr:cNvCxnSpPr/>
      </xdr:nvCxnSpPr>
      <xdr:spPr>
        <a:xfrm flipV="1">
          <a:off x="21294725" y="2835729"/>
          <a:ext cx="685800" cy="2722"/>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9</xdr:col>
      <xdr:colOff>1773115</xdr:colOff>
      <xdr:row>14</xdr:row>
      <xdr:rowOff>190500</xdr:rowOff>
    </xdr:from>
    <xdr:to>
      <xdr:col>11</xdr:col>
      <xdr:colOff>622300</xdr:colOff>
      <xdr:row>14</xdr:row>
      <xdr:rowOff>190500</xdr:rowOff>
    </xdr:to>
    <xdr:cxnSp macro="">
      <xdr:nvCxnSpPr>
        <xdr:cNvPr id="14" name="Straight Arrow Connector 13">
          <a:extLst>
            <a:ext uri="{FF2B5EF4-FFF2-40B4-BE49-F238E27FC236}">
              <a16:creationId xmlns:a16="http://schemas.microsoft.com/office/drawing/2014/main" id="{1098B9C8-D77C-49B9-AC13-2E48BC306FBC}"/>
            </a:ext>
          </a:extLst>
        </xdr:cNvPr>
        <xdr:cNvCxnSpPr/>
      </xdr:nvCxnSpPr>
      <xdr:spPr>
        <a:xfrm>
          <a:off x="19480090" y="5781675"/>
          <a:ext cx="2411535" cy="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5" name="Straight Arrow Connector 14">
          <a:extLst>
            <a:ext uri="{FF2B5EF4-FFF2-40B4-BE49-F238E27FC236}">
              <a16:creationId xmlns:a16="http://schemas.microsoft.com/office/drawing/2014/main" id="{B8484991-F5E8-49E7-B515-6C3927D4CA7C}"/>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58615</xdr:colOff>
      <xdr:row>8</xdr:row>
      <xdr:rowOff>149680</xdr:rowOff>
    </xdr:from>
    <xdr:to>
      <xdr:col>12</xdr:col>
      <xdr:colOff>2</xdr:colOff>
      <xdr:row>8</xdr:row>
      <xdr:rowOff>155331</xdr:rowOff>
    </xdr:to>
    <xdr:cxnSp macro="">
      <xdr:nvCxnSpPr>
        <xdr:cNvPr id="16" name="Straight Arrow Connector 15">
          <a:extLst>
            <a:ext uri="{FF2B5EF4-FFF2-40B4-BE49-F238E27FC236}">
              <a16:creationId xmlns:a16="http://schemas.microsoft.com/office/drawing/2014/main" id="{45E4AFD1-1619-4B10-83F3-B1AE8FE91DC1}"/>
            </a:ext>
          </a:extLst>
        </xdr:cNvPr>
        <xdr:cNvCxnSpPr/>
      </xdr:nvCxnSpPr>
      <xdr:spPr>
        <a:xfrm flipV="1">
          <a:off x="21327940" y="3635830"/>
          <a:ext cx="665287" cy="5651"/>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15</xdr:row>
      <xdr:rowOff>342900</xdr:rowOff>
    </xdr:from>
    <xdr:to>
      <xdr:col>12</xdr:col>
      <xdr:colOff>234950</xdr:colOff>
      <xdr:row>29</xdr:row>
      <xdr:rowOff>158750</xdr:rowOff>
    </xdr:to>
    <xdr:cxnSp macro="">
      <xdr:nvCxnSpPr>
        <xdr:cNvPr id="17" name="Straight Arrow Connector 16">
          <a:extLst>
            <a:ext uri="{FF2B5EF4-FFF2-40B4-BE49-F238E27FC236}">
              <a16:creationId xmlns:a16="http://schemas.microsoft.com/office/drawing/2014/main" id="{35306B36-2007-4EA8-AE99-8BF16686176B}"/>
            </a:ext>
          </a:extLst>
        </xdr:cNvPr>
        <xdr:cNvCxnSpPr/>
      </xdr:nvCxnSpPr>
      <xdr:spPr>
        <a:xfrm>
          <a:off x="21307425" y="6305550"/>
          <a:ext cx="920750" cy="5159375"/>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63500</xdr:colOff>
      <xdr:row>4</xdr:row>
      <xdr:rowOff>266700</xdr:rowOff>
    </xdr:from>
    <xdr:to>
      <xdr:col>11</xdr:col>
      <xdr:colOff>800100</xdr:colOff>
      <xdr:row>5</xdr:row>
      <xdr:rowOff>241300</xdr:rowOff>
    </xdr:to>
    <xdr:cxnSp macro="">
      <xdr:nvCxnSpPr>
        <xdr:cNvPr id="18" name="Straight Arrow Connector 17">
          <a:extLst>
            <a:ext uri="{FF2B5EF4-FFF2-40B4-BE49-F238E27FC236}">
              <a16:creationId xmlns:a16="http://schemas.microsoft.com/office/drawing/2014/main" id="{443EC81F-4A01-414A-A3D8-83887B654153}"/>
            </a:ext>
          </a:extLst>
        </xdr:cNvPr>
        <xdr:cNvCxnSpPr/>
      </xdr:nvCxnSpPr>
      <xdr:spPr>
        <a:xfrm>
          <a:off x="21332825" y="1790700"/>
          <a:ext cx="6604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9" name="Straight Arrow Connector 18">
          <a:extLst>
            <a:ext uri="{FF2B5EF4-FFF2-40B4-BE49-F238E27FC236}">
              <a16:creationId xmlns:a16="http://schemas.microsoft.com/office/drawing/2014/main" id="{5F5FC2A1-D833-437D-9BD3-3B47D684E525}"/>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oneCellAnchor>
    <xdr:from>
      <xdr:col>2</xdr:col>
      <xdr:colOff>2860964</xdr:colOff>
      <xdr:row>59</xdr:row>
      <xdr:rowOff>90054</xdr:rowOff>
    </xdr:from>
    <xdr:ext cx="184731" cy="264560"/>
    <xdr:sp macro="" textlink="">
      <xdr:nvSpPr>
        <xdr:cNvPr id="21" name="TextBox 20">
          <a:extLst>
            <a:ext uri="{FF2B5EF4-FFF2-40B4-BE49-F238E27FC236}">
              <a16:creationId xmlns:a16="http://schemas.microsoft.com/office/drawing/2014/main" id="{EC163285-EE8D-4A4A-AAA1-3A1975F8E9CD}"/>
            </a:ext>
          </a:extLst>
        </xdr:cNvPr>
        <xdr:cNvSpPr txBox="1"/>
      </xdr:nvSpPr>
      <xdr:spPr>
        <a:xfrm>
          <a:off x="5518439" y="209307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59</xdr:row>
      <xdr:rowOff>90054</xdr:rowOff>
    </xdr:from>
    <xdr:ext cx="184731" cy="264560"/>
    <xdr:sp macro="" textlink="">
      <xdr:nvSpPr>
        <xdr:cNvPr id="23" name="TextBox 22">
          <a:extLst>
            <a:ext uri="{FF2B5EF4-FFF2-40B4-BE49-F238E27FC236}">
              <a16:creationId xmlns:a16="http://schemas.microsoft.com/office/drawing/2014/main" id="{42F49F61-00F4-4C1F-99BF-CE32B1F3E9AA}"/>
            </a:ext>
          </a:extLst>
        </xdr:cNvPr>
        <xdr:cNvSpPr txBox="1"/>
      </xdr:nvSpPr>
      <xdr:spPr>
        <a:xfrm>
          <a:off x="5518439" y="209307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26" name="TextBox 25">
          <a:extLst>
            <a:ext uri="{FF2B5EF4-FFF2-40B4-BE49-F238E27FC236}">
              <a16:creationId xmlns:a16="http://schemas.microsoft.com/office/drawing/2014/main" id="{388F7FA0-B06D-43E5-9CEB-AA9D89A13E1E}"/>
            </a:ext>
          </a:extLst>
        </xdr:cNvPr>
        <xdr:cNvSpPr txBox="1"/>
      </xdr:nvSpPr>
      <xdr:spPr>
        <a:xfrm>
          <a:off x="5518439" y="212450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28" name="TextBox 27">
          <a:extLst>
            <a:ext uri="{FF2B5EF4-FFF2-40B4-BE49-F238E27FC236}">
              <a16:creationId xmlns:a16="http://schemas.microsoft.com/office/drawing/2014/main" id="{863F2A2B-F11A-44C7-86D4-8BF8D89EF47E}"/>
            </a:ext>
          </a:extLst>
        </xdr:cNvPr>
        <xdr:cNvSpPr txBox="1"/>
      </xdr:nvSpPr>
      <xdr:spPr>
        <a:xfrm>
          <a:off x="5518439" y="212450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29" name="TextBox 28">
          <a:extLst>
            <a:ext uri="{FF2B5EF4-FFF2-40B4-BE49-F238E27FC236}">
              <a16:creationId xmlns:a16="http://schemas.microsoft.com/office/drawing/2014/main" id="{FD7F9F50-D4C1-4115-B490-23421DF97C6F}"/>
            </a:ext>
          </a:extLst>
        </xdr:cNvPr>
        <xdr:cNvSpPr txBox="1"/>
      </xdr:nvSpPr>
      <xdr:spPr>
        <a:xfrm>
          <a:off x="5518439" y="212450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30" name="TextBox 29">
          <a:extLst>
            <a:ext uri="{FF2B5EF4-FFF2-40B4-BE49-F238E27FC236}">
              <a16:creationId xmlns:a16="http://schemas.microsoft.com/office/drawing/2014/main" id="{4D885F2A-9791-43FE-86BA-5F2E0EDEAFF4}"/>
            </a:ext>
          </a:extLst>
        </xdr:cNvPr>
        <xdr:cNvSpPr txBox="1"/>
      </xdr:nvSpPr>
      <xdr:spPr>
        <a:xfrm>
          <a:off x="5518439" y="212450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0</xdr:col>
      <xdr:colOff>13854</xdr:colOff>
      <xdr:row>53</xdr:row>
      <xdr:rowOff>0</xdr:rowOff>
    </xdr:from>
    <xdr:ext cx="2424546" cy="4211781"/>
    <xdr:sp macro="" textlink="">
      <xdr:nvSpPr>
        <xdr:cNvPr id="2" name="Rectangle 1">
          <a:extLst>
            <a:ext uri="{FF2B5EF4-FFF2-40B4-BE49-F238E27FC236}">
              <a16:creationId xmlns:a16="http://schemas.microsoft.com/office/drawing/2014/main" id="{62917216-8477-469F-8DAE-499001DF4D23}"/>
            </a:ext>
          </a:extLst>
        </xdr:cNvPr>
        <xdr:cNvSpPr/>
      </xdr:nvSpPr>
      <xdr:spPr>
        <a:xfrm>
          <a:off x="13854" y="1923097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61</xdr:row>
      <xdr:rowOff>90054</xdr:rowOff>
    </xdr:from>
    <xdr:ext cx="184731" cy="264560"/>
    <xdr:sp macro="" textlink="">
      <xdr:nvSpPr>
        <xdr:cNvPr id="3" name="TextBox 2">
          <a:extLst>
            <a:ext uri="{FF2B5EF4-FFF2-40B4-BE49-F238E27FC236}">
              <a16:creationId xmlns:a16="http://schemas.microsoft.com/office/drawing/2014/main" id="{9CD105BD-1933-4947-B8DF-A7C302597334}"/>
            </a:ext>
          </a:extLst>
        </xdr:cNvPr>
        <xdr:cNvSpPr txBox="1"/>
      </xdr:nvSpPr>
      <xdr:spPr>
        <a:xfrm>
          <a:off x="5518439" y="218356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4" name="Rectangle 3">
          <a:extLst>
            <a:ext uri="{FF2B5EF4-FFF2-40B4-BE49-F238E27FC236}">
              <a16:creationId xmlns:a16="http://schemas.microsoft.com/office/drawing/2014/main" id="{75750E5C-D327-40DC-81B3-9AA983663F1C}"/>
            </a:ext>
          </a:extLst>
        </xdr:cNvPr>
        <xdr:cNvSpPr/>
      </xdr:nvSpPr>
      <xdr:spPr>
        <a:xfrm>
          <a:off x="13854" y="1923097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61</xdr:row>
      <xdr:rowOff>90054</xdr:rowOff>
    </xdr:from>
    <xdr:ext cx="184731" cy="264560"/>
    <xdr:sp macro="" textlink="">
      <xdr:nvSpPr>
        <xdr:cNvPr id="5" name="TextBox 4">
          <a:extLst>
            <a:ext uri="{FF2B5EF4-FFF2-40B4-BE49-F238E27FC236}">
              <a16:creationId xmlns:a16="http://schemas.microsoft.com/office/drawing/2014/main" id="{58F3AE61-94B9-4670-8E82-593E2A4AEB95}"/>
            </a:ext>
          </a:extLst>
        </xdr:cNvPr>
        <xdr:cNvSpPr txBox="1"/>
      </xdr:nvSpPr>
      <xdr:spPr>
        <a:xfrm>
          <a:off x="5518439" y="218356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11</xdr:col>
      <xdr:colOff>0</xdr:colOff>
      <xdr:row>58</xdr:row>
      <xdr:rowOff>110836</xdr:rowOff>
    </xdr:from>
    <xdr:ext cx="2424546" cy="4211781"/>
    <xdr:sp macro="" textlink="">
      <xdr:nvSpPr>
        <xdr:cNvPr id="8" name="Rectangle 7">
          <a:extLst>
            <a:ext uri="{FF2B5EF4-FFF2-40B4-BE49-F238E27FC236}">
              <a16:creationId xmlns:a16="http://schemas.microsoft.com/office/drawing/2014/main" id="{F1344401-FA3A-44F1-B52C-AD935B1EF923}"/>
            </a:ext>
          </a:extLst>
        </xdr:cNvPr>
        <xdr:cNvSpPr/>
      </xdr:nvSpPr>
      <xdr:spPr>
        <a:xfrm>
          <a:off x="21269325" y="2091343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68</xdr:row>
      <xdr:rowOff>90054</xdr:rowOff>
    </xdr:from>
    <xdr:ext cx="184731" cy="264560"/>
    <xdr:sp macro="" textlink="">
      <xdr:nvSpPr>
        <xdr:cNvPr id="9" name="TextBox 8">
          <a:extLst>
            <a:ext uri="{FF2B5EF4-FFF2-40B4-BE49-F238E27FC236}">
              <a16:creationId xmlns:a16="http://schemas.microsoft.com/office/drawing/2014/main" id="{B42C7AAB-4D3C-4A31-A3D9-C620CA6F1D3A}"/>
            </a:ext>
          </a:extLst>
        </xdr:cNvPr>
        <xdr:cNvSpPr txBox="1"/>
      </xdr:nvSpPr>
      <xdr:spPr>
        <a:xfrm>
          <a:off x="21269325" y="240359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10" name="Rectangle 9">
          <a:extLst>
            <a:ext uri="{FF2B5EF4-FFF2-40B4-BE49-F238E27FC236}">
              <a16:creationId xmlns:a16="http://schemas.microsoft.com/office/drawing/2014/main" id="{3698AD16-E184-4168-8589-018971AB658E}"/>
            </a:ext>
          </a:extLst>
        </xdr:cNvPr>
        <xdr:cNvSpPr/>
      </xdr:nvSpPr>
      <xdr:spPr>
        <a:xfrm>
          <a:off x="13854" y="1923097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twoCellAnchor>
    <xdr:from>
      <xdr:col>11</xdr:col>
      <xdr:colOff>50800</xdr:colOff>
      <xdr:row>1</xdr:row>
      <xdr:rowOff>254000</xdr:rowOff>
    </xdr:from>
    <xdr:to>
      <xdr:col>11</xdr:col>
      <xdr:colOff>1562100</xdr:colOff>
      <xdr:row>2</xdr:row>
      <xdr:rowOff>228600</xdr:rowOff>
    </xdr:to>
    <xdr:cxnSp macro="">
      <xdr:nvCxnSpPr>
        <xdr:cNvPr id="11" name="Straight Arrow Connector 10">
          <a:extLst>
            <a:ext uri="{FF2B5EF4-FFF2-40B4-BE49-F238E27FC236}">
              <a16:creationId xmlns:a16="http://schemas.microsoft.com/office/drawing/2014/main" id="{071FF078-71B2-41ED-A2F4-26BB90B4ABBD}"/>
            </a:ext>
          </a:extLst>
        </xdr:cNvPr>
        <xdr:cNvCxnSpPr/>
      </xdr:nvCxnSpPr>
      <xdr:spPr>
        <a:xfrm>
          <a:off x="21320125" y="635000"/>
          <a:ext cx="6731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3</xdr:row>
      <xdr:rowOff>228600</xdr:rowOff>
    </xdr:from>
    <xdr:to>
      <xdr:col>11</xdr:col>
      <xdr:colOff>1551215</xdr:colOff>
      <xdr:row>4</xdr:row>
      <xdr:rowOff>217715</xdr:rowOff>
    </xdr:to>
    <xdr:cxnSp macro="">
      <xdr:nvCxnSpPr>
        <xdr:cNvPr id="12" name="Straight Arrow Connector 11">
          <a:extLst>
            <a:ext uri="{FF2B5EF4-FFF2-40B4-BE49-F238E27FC236}">
              <a16:creationId xmlns:a16="http://schemas.microsoft.com/office/drawing/2014/main" id="{D03AF40F-8304-4925-9F25-C8BEA5909EF7}"/>
            </a:ext>
          </a:extLst>
        </xdr:cNvPr>
        <xdr:cNvCxnSpPr/>
      </xdr:nvCxnSpPr>
      <xdr:spPr>
        <a:xfrm>
          <a:off x="21307425" y="1371600"/>
          <a:ext cx="684440" cy="370115"/>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25400</xdr:colOff>
      <xdr:row>6</xdr:row>
      <xdr:rowOff>378279</xdr:rowOff>
    </xdr:from>
    <xdr:to>
      <xdr:col>11</xdr:col>
      <xdr:colOff>711200</xdr:colOff>
      <xdr:row>6</xdr:row>
      <xdr:rowOff>381001</xdr:rowOff>
    </xdr:to>
    <xdr:cxnSp macro="">
      <xdr:nvCxnSpPr>
        <xdr:cNvPr id="13" name="Straight Arrow Connector 12">
          <a:extLst>
            <a:ext uri="{FF2B5EF4-FFF2-40B4-BE49-F238E27FC236}">
              <a16:creationId xmlns:a16="http://schemas.microsoft.com/office/drawing/2014/main" id="{FE90A5E1-F04F-4AD5-BD11-FE4AA1EEC3F2}"/>
            </a:ext>
          </a:extLst>
        </xdr:cNvPr>
        <xdr:cNvCxnSpPr/>
      </xdr:nvCxnSpPr>
      <xdr:spPr>
        <a:xfrm flipV="1">
          <a:off x="21294725" y="2835729"/>
          <a:ext cx="685800" cy="2722"/>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9</xdr:col>
      <xdr:colOff>1773115</xdr:colOff>
      <xdr:row>14</xdr:row>
      <xdr:rowOff>190500</xdr:rowOff>
    </xdr:from>
    <xdr:to>
      <xdr:col>11</xdr:col>
      <xdr:colOff>622300</xdr:colOff>
      <xdr:row>14</xdr:row>
      <xdr:rowOff>190500</xdr:rowOff>
    </xdr:to>
    <xdr:cxnSp macro="">
      <xdr:nvCxnSpPr>
        <xdr:cNvPr id="14" name="Straight Arrow Connector 13">
          <a:extLst>
            <a:ext uri="{FF2B5EF4-FFF2-40B4-BE49-F238E27FC236}">
              <a16:creationId xmlns:a16="http://schemas.microsoft.com/office/drawing/2014/main" id="{D2EB5AA7-F8C9-43C4-B9C5-155512E46F2A}"/>
            </a:ext>
          </a:extLst>
        </xdr:cNvPr>
        <xdr:cNvCxnSpPr/>
      </xdr:nvCxnSpPr>
      <xdr:spPr>
        <a:xfrm>
          <a:off x="19480090" y="5781675"/>
          <a:ext cx="2411535" cy="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5" name="Straight Arrow Connector 14">
          <a:extLst>
            <a:ext uri="{FF2B5EF4-FFF2-40B4-BE49-F238E27FC236}">
              <a16:creationId xmlns:a16="http://schemas.microsoft.com/office/drawing/2014/main" id="{D22A00CB-83C8-4DBA-840D-A3E9BED077C5}"/>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58615</xdr:colOff>
      <xdr:row>8</xdr:row>
      <xdr:rowOff>149680</xdr:rowOff>
    </xdr:from>
    <xdr:to>
      <xdr:col>12</xdr:col>
      <xdr:colOff>2</xdr:colOff>
      <xdr:row>8</xdr:row>
      <xdr:rowOff>155331</xdr:rowOff>
    </xdr:to>
    <xdr:cxnSp macro="">
      <xdr:nvCxnSpPr>
        <xdr:cNvPr id="16" name="Straight Arrow Connector 15">
          <a:extLst>
            <a:ext uri="{FF2B5EF4-FFF2-40B4-BE49-F238E27FC236}">
              <a16:creationId xmlns:a16="http://schemas.microsoft.com/office/drawing/2014/main" id="{73342E49-AF9C-497A-B583-5B7CBA5FB563}"/>
            </a:ext>
          </a:extLst>
        </xdr:cNvPr>
        <xdr:cNvCxnSpPr/>
      </xdr:nvCxnSpPr>
      <xdr:spPr>
        <a:xfrm flipV="1">
          <a:off x="21327940" y="3635830"/>
          <a:ext cx="665287" cy="5651"/>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15</xdr:row>
      <xdr:rowOff>342900</xdr:rowOff>
    </xdr:from>
    <xdr:to>
      <xdr:col>12</xdr:col>
      <xdr:colOff>234950</xdr:colOff>
      <xdr:row>29</xdr:row>
      <xdr:rowOff>158750</xdr:rowOff>
    </xdr:to>
    <xdr:cxnSp macro="">
      <xdr:nvCxnSpPr>
        <xdr:cNvPr id="17" name="Straight Arrow Connector 16">
          <a:extLst>
            <a:ext uri="{FF2B5EF4-FFF2-40B4-BE49-F238E27FC236}">
              <a16:creationId xmlns:a16="http://schemas.microsoft.com/office/drawing/2014/main" id="{F4842809-C00C-471A-86F9-3B9DD06D3F79}"/>
            </a:ext>
          </a:extLst>
        </xdr:cNvPr>
        <xdr:cNvCxnSpPr/>
      </xdr:nvCxnSpPr>
      <xdr:spPr>
        <a:xfrm>
          <a:off x="21307425" y="6305550"/>
          <a:ext cx="920750" cy="543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63500</xdr:colOff>
      <xdr:row>4</xdr:row>
      <xdr:rowOff>266700</xdr:rowOff>
    </xdr:from>
    <xdr:to>
      <xdr:col>11</xdr:col>
      <xdr:colOff>800100</xdr:colOff>
      <xdr:row>5</xdr:row>
      <xdr:rowOff>241300</xdr:rowOff>
    </xdr:to>
    <xdr:cxnSp macro="">
      <xdr:nvCxnSpPr>
        <xdr:cNvPr id="18" name="Straight Arrow Connector 17">
          <a:extLst>
            <a:ext uri="{FF2B5EF4-FFF2-40B4-BE49-F238E27FC236}">
              <a16:creationId xmlns:a16="http://schemas.microsoft.com/office/drawing/2014/main" id="{3FD57192-87B7-4313-A9E5-7183FB4D8B80}"/>
            </a:ext>
          </a:extLst>
        </xdr:cNvPr>
        <xdr:cNvCxnSpPr/>
      </xdr:nvCxnSpPr>
      <xdr:spPr>
        <a:xfrm>
          <a:off x="21332825" y="1790700"/>
          <a:ext cx="6604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9" name="Straight Arrow Connector 18">
          <a:extLst>
            <a:ext uri="{FF2B5EF4-FFF2-40B4-BE49-F238E27FC236}">
              <a16:creationId xmlns:a16="http://schemas.microsoft.com/office/drawing/2014/main" id="{6EB96CC1-4CE0-49AD-953C-C24E98AE9A57}"/>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oneCellAnchor>
    <xdr:from>
      <xdr:col>0</xdr:col>
      <xdr:colOff>13854</xdr:colOff>
      <xdr:row>52</xdr:row>
      <xdr:rowOff>110836</xdr:rowOff>
    </xdr:from>
    <xdr:ext cx="2424546" cy="4211781"/>
    <xdr:sp macro="" textlink="">
      <xdr:nvSpPr>
        <xdr:cNvPr id="20" name="Rectangle 19">
          <a:extLst>
            <a:ext uri="{FF2B5EF4-FFF2-40B4-BE49-F238E27FC236}">
              <a16:creationId xmlns:a16="http://schemas.microsoft.com/office/drawing/2014/main" id="{C80B160D-0DAF-410F-A7B9-5D9752F5640F}"/>
            </a:ext>
          </a:extLst>
        </xdr:cNvPr>
        <xdr:cNvSpPr/>
      </xdr:nvSpPr>
      <xdr:spPr>
        <a:xfrm>
          <a:off x="13854" y="1902748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59</xdr:row>
      <xdr:rowOff>90054</xdr:rowOff>
    </xdr:from>
    <xdr:ext cx="184731" cy="264560"/>
    <xdr:sp macro="" textlink="">
      <xdr:nvSpPr>
        <xdr:cNvPr id="21" name="TextBox 20">
          <a:extLst>
            <a:ext uri="{FF2B5EF4-FFF2-40B4-BE49-F238E27FC236}">
              <a16:creationId xmlns:a16="http://schemas.microsoft.com/office/drawing/2014/main" id="{9915D180-9775-4A04-A70F-7DE937A75B17}"/>
            </a:ext>
          </a:extLst>
        </xdr:cNvPr>
        <xdr:cNvSpPr txBox="1"/>
      </xdr:nvSpPr>
      <xdr:spPr>
        <a:xfrm>
          <a:off x="5518439" y="212069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52</xdr:row>
      <xdr:rowOff>110836</xdr:rowOff>
    </xdr:from>
    <xdr:ext cx="2424546" cy="4211781"/>
    <xdr:sp macro="" textlink="">
      <xdr:nvSpPr>
        <xdr:cNvPr id="22" name="Rectangle 21">
          <a:extLst>
            <a:ext uri="{FF2B5EF4-FFF2-40B4-BE49-F238E27FC236}">
              <a16:creationId xmlns:a16="http://schemas.microsoft.com/office/drawing/2014/main" id="{7E370DBD-D4B7-42F2-A62C-524276880095}"/>
            </a:ext>
          </a:extLst>
        </xdr:cNvPr>
        <xdr:cNvSpPr/>
      </xdr:nvSpPr>
      <xdr:spPr>
        <a:xfrm>
          <a:off x="13854" y="1902748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59</xdr:row>
      <xdr:rowOff>90054</xdr:rowOff>
    </xdr:from>
    <xdr:ext cx="184731" cy="264560"/>
    <xdr:sp macro="" textlink="">
      <xdr:nvSpPr>
        <xdr:cNvPr id="23" name="TextBox 22">
          <a:extLst>
            <a:ext uri="{FF2B5EF4-FFF2-40B4-BE49-F238E27FC236}">
              <a16:creationId xmlns:a16="http://schemas.microsoft.com/office/drawing/2014/main" id="{7876BAA2-B5F2-4A63-AD73-0F28716F7B7A}"/>
            </a:ext>
          </a:extLst>
        </xdr:cNvPr>
        <xdr:cNvSpPr txBox="1"/>
      </xdr:nvSpPr>
      <xdr:spPr>
        <a:xfrm>
          <a:off x="5518439" y="212069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52</xdr:row>
      <xdr:rowOff>110836</xdr:rowOff>
    </xdr:from>
    <xdr:ext cx="2424546" cy="4211781"/>
    <xdr:sp macro="" textlink="">
      <xdr:nvSpPr>
        <xdr:cNvPr id="24" name="Rectangle 23">
          <a:extLst>
            <a:ext uri="{FF2B5EF4-FFF2-40B4-BE49-F238E27FC236}">
              <a16:creationId xmlns:a16="http://schemas.microsoft.com/office/drawing/2014/main" id="{185CF09F-0CCB-46C5-BBF3-7F3B206D03F4}"/>
            </a:ext>
          </a:extLst>
        </xdr:cNvPr>
        <xdr:cNvSpPr/>
      </xdr:nvSpPr>
      <xdr:spPr>
        <a:xfrm>
          <a:off x="13854" y="1902748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0</xdr:col>
      <xdr:colOff>13854</xdr:colOff>
      <xdr:row>53</xdr:row>
      <xdr:rowOff>0</xdr:rowOff>
    </xdr:from>
    <xdr:ext cx="2424546" cy="4211781"/>
    <xdr:sp macro="" textlink="">
      <xdr:nvSpPr>
        <xdr:cNvPr id="25" name="Rectangle 24">
          <a:extLst>
            <a:ext uri="{FF2B5EF4-FFF2-40B4-BE49-F238E27FC236}">
              <a16:creationId xmlns:a16="http://schemas.microsoft.com/office/drawing/2014/main" id="{B1C83DFC-56EB-42F3-9141-4CB95C97E2F2}"/>
            </a:ext>
          </a:extLst>
        </xdr:cNvPr>
        <xdr:cNvSpPr/>
      </xdr:nvSpPr>
      <xdr:spPr>
        <a:xfrm>
          <a:off x="13854" y="1923097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60</xdr:row>
      <xdr:rowOff>90054</xdr:rowOff>
    </xdr:from>
    <xdr:ext cx="184731" cy="264560"/>
    <xdr:sp macro="" textlink="">
      <xdr:nvSpPr>
        <xdr:cNvPr id="26" name="TextBox 25">
          <a:extLst>
            <a:ext uri="{FF2B5EF4-FFF2-40B4-BE49-F238E27FC236}">
              <a16:creationId xmlns:a16="http://schemas.microsoft.com/office/drawing/2014/main" id="{A44C8F35-962E-40E2-93B5-BFE632450C45}"/>
            </a:ext>
          </a:extLst>
        </xdr:cNvPr>
        <xdr:cNvSpPr txBox="1"/>
      </xdr:nvSpPr>
      <xdr:spPr>
        <a:xfrm>
          <a:off x="5518439" y="215213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27" name="Rectangle 26">
          <a:extLst>
            <a:ext uri="{FF2B5EF4-FFF2-40B4-BE49-F238E27FC236}">
              <a16:creationId xmlns:a16="http://schemas.microsoft.com/office/drawing/2014/main" id="{FEB5A661-851D-40DA-9ABC-17A3986329E7}"/>
            </a:ext>
          </a:extLst>
        </xdr:cNvPr>
        <xdr:cNvSpPr/>
      </xdr:nvSpPr>
      <xdr:spPr>
        <a:xfrm>
          <a:off x="13854" y="1923097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60</xdr:row>
      <xdr:rowOff>90054</xdr:rowOff>
    </xdr:from>
    <xdr:ext cx="184731" cy="264560"/>
    <xdr:sp macro="" textlink="">
      <xdr:nvSpPr>
        <xdr:cNvPr id="28" name="TextBox 27">
          <a:extLst>
            <a:ext uri="{FF2B5EF4-FFF2-40B4-BE49-F238E27FC236}">
              <a16:creationId xmlns:a16="http://schemas.microsoft.com/office/drawing/2014/main" id="{ADC1EBFF-9E7B-45BC-AC16-954619506069}"/>
            </a:ext>
          </a:extLst>
        </xdr:cNvPr>
        <xdr:cNvSpPr txBox="1"/>
      </xdr:nvSpPr>
      <xdr:spPr>
        <a:xfrm>
          <a:off x="5518439" y="215213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29" name="TextBox 28">
          <a:extLst>
            <a:ext uri="{FF2B5EF4-FFF2-40B4-BE49-F238E27FC236}">
              <a16:creationId xmlns:a16="http://schemas.microsoft.com/office/drawing/2014/main" id="{1AB07433-E827-4284-836F-7E4E1EE05850}"/>
            </a:ext>
          </a:extLst>
        </xdr:cNvPr>
        <xdr:cNvSpPr txBox="1"/>
      </xdr:nvSpPr>
      <xdr:spPr>
        <a:xfrm>
          <a:off x="5518439" y="215213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30" name="TextBox 29">
          <a:extLst>
            <a:ext uri="{FF2B5EF4-FFF2-40B4-BE49-F238E27FC236}">
              <a16:creationId xmlns:a16="http://schemas.microsoft.com/office/drawing/2014/main" id="{068E80AF-C33F-4593-8EAB-78DECB37D7D4}"/>
            </a:ext>
          </a:extLst>
        </xdr:cNvPr>
        <xdr:cNvSpPr txBox="1"/>
      </xdr:nvSpPr>
      <xdr:spPr>
        <a:xfrm>
          <a:off x="5518439" y="215213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8.xml><?xml version="1.0" encoding="utf-8"?>
<xdr:wsDr xmlns:xdr="http://schemas.openxmlformats.org/drawingml/2006/spreadsheetDrawing" xmlns:a="http://schemas.openxmlformats.org/drawingml/2006/main">
  <xdr:oneCellAnchor>
    <xdr:from>
      <xdr:col>11</xdr:col>
      <xdr:colOff>0</xdr:colOff>
      <xdr:row>58</xdr:row>
      <xdr:rowOff>110836</xdr:rowOff>
    </xdr:from>
    <xdr:ext cx="2424546" cy="4211781"/>
    <xdr:sp macro="" textlink="">
      <xdr:nvSpPr>
        <xdr:cNvPr id="8" name="Rectangle 7">
          <a:extLst>
            <a:ext uri="{FF2B5EF4-FFF2-40B4-BE49-F238E27FC236}">
              <a16:creationId xmlns:a16="http://schemas.microsoft.com/office/drawing/2014/main" id="{7E185419-F0B3-4B78-9EA7-90A6D44F66D2}"/>
            </a:ext>
          </a:extLst>
        </xdr:cNvPr>
        <xdr:cNvSpPr/>
      </xdr:nvSpPr>
      <xdr:spPr>
        <a:xfrm>
          <a:off x="21269325" y="2093248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68</xdr:row>
      <xdr:rowOff>90054</xdr:rowOff>
    </xdr:from>
    <xdr:ext cx="184731" cy="264560"/>
    <xdr:sp macro="" textlink="">
      <xdr:nvSpPr>
        <xdr:cNvPr id="9" name="TextBox 8">
          <a:extLst>
            <a:ext uri="{FF2B5EF4-FFF2-40B4-BE49-F238E27FC236}">
              <a16:creationId xmlns:a16="http://schemas.microsoft.com/office/drawing/2014/main" id="{942F2179-DE07-487C-9213-04942976230D}"/>
            </a:ext>
          </a:extLst>
        </xdr:cNvPr>
        <xdr:cNvSpPr txBox="1"/>
      </xdr:nvSpPr>
      <xdr:spPr>
        <a:xfrm>
          <a:off x="21269325" y="240549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twoCellAnchor>
    <xdr:from>
      <xdr:col>11</xdr:col>
      <xdr:colOff>50800</xdr:colOff>
      <xdr:row>1</xdr:row>
      <xdr:rowOff>254000</xdr:rowOff>
    </xdr:from>
    <xdr:to>
      <xdr:col>11</xdr:col>
      <xdr:colOff>1562100</xdr:colOff>
      <xdr:row>2</xdr:row>
      <xdr:rowOff>228600</xdr:rowOff>
    </xdr:to>
    <xdr:cxnSp macro="">
      <xdr:nvCxnSpPr>
        <xdr:cNvPr id="11" name="Straight Arrow Connector 10">
          <a:extLst>
            <a:ext uri="{FF2B5EF4-FFF2-40B4-BE49-F238E27FC236}">
              <a16:creationId xmlns:a16="http://schemas.microsoft.com/office/drawing/2014/main" id="{CBA11763-0531-4709-9BCD-18CD89C62C55}"/>
            </a:ext>
          </a:extLst>
        </xdr:cNvPr>
        <xdr:cNvCxnSpPr/>
      </xdr:nvCxnSpPr>
      <xdr:spPr>
        <a:xfrm>
          <a:off x="21320125" y="635000"/>
          <a:ext cx="6731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3</xdr:row>
      <xdr:rowOff>228600</xdr:rowOff>
    </xdr:from>
    <xdr:to>
      <xdr:col>11</xdr:col>
      <xdr:colOff>1551215</xdr:colOff>
      <xdr:row>4</xdr:row>
      <xdr:rowOff>217715</xdr:rowOff>
    </xdr:to>
    <xdr:cxnSp macro="">
      <xdr:nvCxnSpPr>
        <xdr:cNvPr id="12" name="Straight Arrow Connector 11">
          <a:extLst>
            <a:ext uri="{FF2B5EF4-FFF2-40B4-BE49-F238E27FC236}">
              <a16:creationId xmlns:a16="http://schemas.microsoft.com/office/drawing/2014/main" id="{0403D7C0-A61C-4ED5-8041-5AD65D4B391E}"/>
            </a:ext>
          </a:extLst>
        </xdr:cNvPr>
        <xdr:cNvCxnSpPr/>
      </xdr:nvCxnSpPr>
      <xdr:spPr>
        <a:xfrm>
          <a:off x="21307425" y="1371600"/>
          <a:ext cx="684440" cy="370115"/>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25400</xdr:colOff>
      <xdr:row>6</xdr:row>
      <xdr:rowOff>378279</xdr:rowOff>
    </xdr:from>
    <xdr:to>
      <xdr:col>11</xdr:col>
      <xdr:colOff>711200</xdr:colOff>
      <xdr:row>6</xdr:row>
      <xdr:rowOff>381001</xdr:rowOff>
    </xdr:to>
    <xdr:cxnSp macro="">
      <xdr:nvCxnSpPr>
        <xdr:cNvPr id="13" name="Straight Arrow Connector 12">
          <a:extLst>
            <a:ext uri="{FF2B5EF4-FFF2-40B4-BE49-F238E27FC236}">
              <a16:creationId xmlns:a16="http://schemas.microsoft.com/office/drawing/2014/main" id="{AAF21AD5-64DE-4339-8AD1-A51D6F3A913E}"/>
            </a:ext>
          </a:extLst>
        </xdr:cNvPr>
        <xdr:cNvCxnSpPr/>
      </xdr:nvCxnSpPr>
      <xdr:spPr>
        <a:xfrm flipV="1">
          <a:off x="21294725" y="2835729"/>
          <a:ext cx="685800" cy="2722"/>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9</xdr:col>
      <xdr:colOff>1773115</xdr:colOff>
      <xdr:row>14</xdr:row>
      <xdr:rowOff>190500</xdr:rowOff>
    </xdr:from>
    <xdr:to>
      <xdr:col>11</xdr:col>
      <xdr:colOff>622300</xdr:colOff>
      <xdr:row>14</xdr:row>
      <xdr:rowOff>190500</xdr:rowOff>
    </xdr:to>
    <xdr:cxnSp macro="">
      <xdr:nvCxnSpPr>
        <xdr:cNvPr id="14" name="Straight Arrow Connector 13">
          <a:extLst>
            <a:ext uri="{FF2B5EF4-FFF2-40B4-BE49-F238E27FC236}">
              <a16:creationId xmlns:a16="http://schemas.microsoft.com/office/drawing/2014/main" id="{128FE365-09B1-4D05-9478-44B4E510F0DE}"/>
            </a:ext>
          </a:extLst>
        </xdr:cNvPr>
        <xdr:cNvCxnSpPr/>
      </xdr:nvCxnSpPr>
      <xdr:spPr>
        <a:xfrm>
          <a:off x="19480090" y="5781675"/>
          <a:ext cx="2411535" cy="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5" name="Straight Arrow Connector 14">
          <a:extLst>
            <a:ext uri="{FF2B5EF4-FFF2-40B4-BE49-F238E27FC236}">
              <a16:creationId xmlns:a16="http://schemas.microsoft.com/office/drawing/2014/main" id="{6E3AA64F-40B7-4BC7-841A-D4C8E65EACB2}"/>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58615</xdr:colOff>
      <xdr:row>8</xdr:row>
      <xdr:rowOff>149680</xdr:rowOff>
    </xdr:from>
    <xdr:to>
      <xdr:col>12</xdr:col>
      <xdr:colOff>2</xdr:colOff>
      <xdr:row>8</xdr:row>
      <xdr:rowOff>155331</xdr:rowOff>
    </xdr:to>
    <xdr:cxnSp macro="">
      <xdr:nvCxnSpPr>
        <xdr:cNvPr id="16" name="Straight Arrow Connector 15">
          <a:extLst>
            <a:ext uri="{FF2B5EF4-FFF2-40B4-BE49-F238E27FC236}">
              <a16:creationId xmlns:a16="http://schemas.microsoft.com/office/drawing/2014/main" id="{2D12ECD5-5E09-4C2E-856D-FC5F327D290B}"/>
            </a:ext>
          </a:extLst>
        </xdr:cNvPr>
        <xdr:cNvCxnSpPr/>
      </xdr:nvCxnSpPr>
      <xdr:spPr>
        <a:xfrm flipV="1">
          <a:off x="21327940" y="3635830"/>
          <a:ext cx="665287" cy="5651"/>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15</xdr:row>
      <xdr:rowOff>342900</xdr:rowOff>
    </xdr:from>
    <xdr:to>
      <xdr:col>12</xdr:col>
      <xdr:colOff>234950</xdr:colOff>
      <xdr:row>29</xdr:row>
      <xdr:rowOff>158750</xdr:rowOff>
    </xdr:to>
    <xdr:cxnSp macro="">
      <xdr:nvCxnSpPr>
        <xdr:cNvPr id="17" name="Straight Arrow Connector 16">
          <a:extLst>
            <a:ext uri="{FF2B5EF4-FFF2-40B4-BE49-F238E27FC236}">
              <a16:creationId xmlns:a16="http://schemas.microsoft.com/office/drawing/2014/main" id="{613DFD62-F7BD-40E5-94CF-BE0DCEEF1CD5}"/>
            </a:ext>
          </a:extLst>
        </xdr:cNvPr>
        <xdr:cNvCxnSpPr/>
      </xdr:nvCxnSpPr>
      <xdr:spPr>
        <a:xfrm>
          <a:off x="21307425" y="6305550"/>
          <a:ext cx="920750" cy="545465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63500</xdr:colOff>
      <xdr:row>4</xdr:row>
      <xdr:rowOff>266700</xdr:rowOff>
    </xdr:from>
    <xdr:to>
      <xdr:col>11</xdr:col>
      <xdr:colOff>800100</xdr:colOff>
      <xdr:row>5</xdr:row>
      <xdr:rowOff>241300</xdr:rowOff>
    </xdr:to>
    <xdr:cxnSp macro="">
      <xdr:nvCxnSpPr>
        <xdr:cNvPr id="18" name="Straight Arrow Connector 17">
          <a:extLst>
            <a:ext uri="{FF2B5EF4-FFF2-40B4-BE49-F238E27FC236}">
              <a16:creationId xmlns:a16="http://schemas.microsoft.com/office/drawing/2014/main" id="{A7FA1753-3304-4864-A5B3-AB2393970B7C}"/>
            </a:ext>
          </a:extLst>
        </xdr:cNvPr>
        <xdr:cNvCxnSpPr/>
      </xdr:nvCxnSpPr>
      <xdr:spPr>
        <a:xfrm>
          <a:off x="21332825" y="1790700"/>
          <a:ext cx="6604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9" name="Straight Arrow Connector 18">
          <a:extLst>
            <a:ext uri="{FF2B5EF4-FFF2-40B4-BE49-F238E27FC236}">
              <a16:creationId xmlns:a16="http://schemas.microsoft.com/office/drawing/2014/main" id="{244318A6-E4B4-4355-AD99-AA392A98A191}"/>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wsDr>
</file>

<file path=xl/drawings/drawing9.xml><?xml version="1.0" encoding="utf-8"?>
<xdr:wsDr xmlns:xdr="http://schemas.openxmlformats.org/drawingml/2006/spreadsheetDrawing" xmlns:a="http://schemas.openxmlformats.org/drawingml/2006/main">
  <xdr:oneCellAnchor>
    <xdr:from>
      <xdr:col>2</xdr:col>
      <xdr:colOff>2860964</xdr:colOff>
      <xdr:row>61</xdr:row>
      <xdr:rowOff>90054</xdr:rowOff>
    </xdr:from>
    <xdr:ext cx="184731" cy="264560"/>
    <xdr:sp macro="" textlink="">
      <xdr:nvSpPr>
        <xdr:cNvPr id="3" name="TextBox 2">
          <a:extLst>
            <a:ext uri="{FF2B5EF4-FFF2-40B4-BE49-F238E27FC236}">
              <a16:creationId xmlns:a16="http://schemas.microsoft.com/office/drawing/2014/main" id="{9D82B718-1EFE-496E-85C3-30D393D46047}"/>
            </a:ext>
          </a:extLst>
        </xdr:cNvPr>
        <xdr:cNvSpPr txBox="1"/>
      </xdr:nvSpPr>
      <xdr:spPr>
        <a:xfrm>
          <a:off x="5518439" y="217784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61</xdr:row>
      <xdr:rowOff>90054</xdr:rowOff>
    </xdr:from>
    <xdr:ext cx="184731" cy="264560"/>
    <xdr:sp macro="" textlink="">
      <xdr:nvSpPr>
        <xdr:cNvPr id="5" name="TextBox 4">
          <a:extLst>
            <a:ext uri="{FF2B5EF4-FFF2-40B4-BE49-F238E27FC236}">
              <a16:creationId xmlns:a16="http://schemas.microsoft.com/office/drawing/2014/main" id="{0E352322-DD9C-40E6-8517-C6C9B66C0427}"/>
            </a:ext>
          </a:extLst>
        </xdr:cNvPr>
        <xdr:cNvSpPr txBox="1"/>
      </xdr:nvSpPr>
      <xdr:spPr>
        <a:xfrm>
          <a:off x="5518439" y="217784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11</xdr:col>
      <xdr:colOff>0</xdr:colOff>
      <xdr:row>58</xdr:row>
      <xdr:rowOff>110836</xdr:rowOff>
    </xdr:from>
    <xdr:ext cx="2424546" cy="4211781"/>
    <xdr:sp macro="" textlink="">
      <xdr:nvSpPr>
        <xdr:cNvPr id="8" name="Rectangle 7">
          <a:extLst>
            <a:ext uri="{FF2B5EF4-FFF2-40B4-BE49-F238E27FC236}">
              <a16:creationId xmlns:a16="http://schemas.microsoft.com/office/drawing/2014/main" id="{4DD569B2-02F7-460C-99AC-9C539350B962}"/>
            </a:ext>
          </a:extLst>
        </xdr:cNvPr>
        <xdr:cNvSpPr/>
      </xdr:nvSpPr>
      <xdr:spPr>
        <a:xfrm>
          <a:off x="21269325" y="2085628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68</xdr:row>
      <xdr:rowOff>90054</xdr:rowOff>
    </xdr:from>
    <xdr:ext cx="184731" cy="264560"/>
    <xdr:sp macro="" textlink="">
      <xdr:nvSpPr>
        <xdr:cNvPr id="9" name="TextBox 8">
          <a:extLst>
            <a:ext uri="{FF2B5EF4-FFF2-40B4-BE49-F238E27FC236}">
              <a16:creationId xmlns:a16="http://schemas.microsoft.com/office/drawing/2014/main" id="{47F56A58-B3F9-4268-8E87-5ADE2342D35F}"/>
            </a:ext>
          </a:extLst>
        </xdr:cNvPr>
        <xdr:cNvSpPr txBox="1"/>
      </xdr:nvSpPr>
      <xdr:spPr>
        <a:xfrm>
          <a:off x="21269325" y="239787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twoCellAnchor>
    <xdr:from>
      <xdr:col>11</xdr:col>
      <xdr:colOff>50800</xdr:colOff>
      <xdr:row>1</xdr:row>
      <xdr:rowOff>254000</xdr:rowOff>
    </xdr:from>
    <xdr:to>
      <xdr:col>11</xdr:col>
      <xdr:colOff>1562100</xdr:colOff>
      <xdr:row>2</xdr:row>
      <xdr:rowOff>228600</xdr:rowOff>
    </xdr:to>
    <xdr:cxnSp macro="">
      <xdr:nvCxnSpPr>
        <xdr:cNvPr id="11" name="Straight Arrow Connector 10">
          <a:extLst>
            <a:ext uri="{FF2B5EF4-FFF2-40B4-BE49-F238E27FC236}">
              <a16:creationId xmlns:a16="http://schemas.microsoft.com/office/drawing/2014/main" id="{7DCA9056-4E75-48C2-AB13-D1DE4733EEAB}"/>
            </a:ext>
          </a:extLst>
        </xdr:cNvPr>
        <xdr:cNvCxnSpPr/>
      </xdr:nvCxnSpPr>
      <xdr:spPr>
        <a:xfrm>
          <a:off x="21320125" y="635000"/>
          <a:ext cx="6731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3</xdr:row>
      <xdr:rowOff>228600</xdr:rowOff>
    </xdr:from>
    <xdr:to>
      <xdr:col>11</xdr:col>
      <xdr:colOff>1551215</xdr:colOff>
      <xdr:row>4</xdr:row>
      <xdr:rowOff>217715</xdr:rowOff>
    </xdr:to>
    <xdr:cxnSp macro="">
      <xdr:nvCxnSpPr>
        <xdr:cNvPr id="12" name="Straight Arrow Connector 11">
          <a:extLst>
            <a:ext uri="{FF2B5EF4-FFF2-40B4-BE49-F238E27FC236}">
              <a16:creationId xmlns:a16="http://schemas.microsoft.com/office/drawing/2014/main" id="{5038F47E-1A11-4B4C-ADD6-186255FB43CE}"/>
            </a:ext>
          </a:extLst>
        </xdr:cNvPr>
        <xdr:cNvCxnSpPr/>
      </xdr:nvCxnSpPr>
      <xdr:spPr>
        <a:xfrm>
          <a:off x="21307425" y="1371600"/>
          <a:ext cx="684440" cy="370115"/>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25400</xdr:colOff>
      <xdr:row>6</xdr:row>
      <xdr:rowOff>378279</xdr:rowOff>
    </xdr:from>
    <xdr:to>
      <xdr:col>11</xdr:col>
      <xdr:colOff>711200</xdr:colOff>
      <xdr:row>6</xdr:row>
      <xdr:rowOff>381001</xdr:rowOff>
    </xdr:to>
    <xdr:cxnSp macro="">
      <xdr:nvCxnSpPr>
        <xdr:cNvPr id="13" name="Straight Arrow Connector 12">
          <a:extLst>
            <a:ext uri="{FF2B5EF4-FFF2-40B4-BE49-F238E27FC236}">
              <a16:creationId xmlns:a16="http://schemas.microsoft.com/office/drawing/2014/main" id="{AC64D8B8-5D87-4CD3-8209-5DB5F65BEFE0}"/>
            </a:ext>
          </a:extLst>
        </xdr:cNvPr>
        <xdr:cNvCxnSpPr/>
      </xdr:nvCxnSpPr>
      <xdr:spPr>
        <a:xfrm flipV="1">
          <a:off x="21294725" y="2835729"/>
          <a:ext cx="685800" cy="2722"/>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9</xdr:col>
      <xdr:colOff>1773115</xdr:colOff>
      <xdr:row>14</xdr:row>
      <xdr:rowOff>190500</xdr:rowOff>
    </xdr:from>
    <xdr:to>
      <xdr:col>11</xdr:col>
      <xdr:colOff>622300</xdr:colOff>
      <xdr:row>14</xdr:row>
      <xdr:rowOff>190500</xdr:rowOff>
    </xdr:to>
    <xdr:cxnSp macro="">
      <xdr:nvCxnSpPr>
        <xdr:cNvPr id="14" name="Straight Arrow Connector 13">
          <a:extLst>
            <a:ext uri="{FF2B5EF4-FFF2-40B4-BE49-F238E27FC236}">
              <a16:creationId xmlns:a16="http://schemas.microsoft.com/office/drawing/2014/main" id="{863D1EB6-77DE-4D5B-BC25-D21B276C8636}"/>
            </a:ext>
          </a:extLst>
        </xdr:cNvPr>
        <xdr:cNvCxnSpPr/>
      </xdr:nvCxnSpPr>
      <xdr:spPr>
        <a:xfrm>
          <a:off x="19480090" y="5781675"/>
          <a:ext cx="2411535" cy="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5" name="Straight Arrow Connector 14">
          <a:extLst>
            <a:ext uri="{FF2B5EF4-FFF2-40B4-BE49-F238E27FC236}">
              <a16:creationId xmlns:a16="http://schemas.microsoft.com/office/drawing/2014/main" id="{C3917920-4F35-492A-A9C8-8D19D03EC126}"/>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58615</xdr:colOff>
      <xdr:row>8</xdr:row>
      <xdr:rowOff>149680</xdr:rowOff>
    </xdr:from>
    <xdr:to>
      <xdr:col>12</xdr:col>
      <xdr:colOff>2</xdr:colOff>
      <xdr:row>8</xdr:row>
      <xdr:rowOff>155331</xdr:rowOff>
    </xdr:to>
    <xdr:cxnSp macro="">
      <xdr:nvCxnSpPr>
        <xdr:cNvPr id="16" name="Straight Arrow Connector 15">
          <a:extLst>
            <a:ext uri="{FF2B5EF4-FFF2-40B4-BE49-F238E27FC236}">
              <a16:creationId xmlns:a16="http://schemas.microsoft.com/office/drawing/2014/main" id="{AB357986-EF96-43FF-A71C-B7173077421C}"/>
            </a:ext>
          </a:extLst>
        </xdr:cNvPr>
        <xdr:cNvCxnSpPr/>
      </xdr:nvCxnSpPr>
      <xdr:spPr>
        <a:xfrm flipV="1">
          <a:off x="21327940" y="3635830"/>
          <a:ext cx="665287" cy="5651"/>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15</xdr:row>
      <xdr:rowOff>342900</xdr:rowOff>
    </xdr:from>
    <xdr:to>
      <xdr:col>12</xdr:col>
      <xdr:colOff>234950</xdr:colOff>
      <xdr:row>29</xdr:row>
      <xdr:rowOff>158750</xdr:rowOff>
    </xdr:to>
    <xdr:cxnSp macro="">
      <xdr:nvCxnSpPr>
        <xdr:cNvPr id="17" name="Straight Arrow Connector 16">
          <a:extLst>
            <a:ext uri="{FF2B5EF4-FFF2-40B4-BE49-F238E27FC236}">
              <a16:creationId xmlns:a16="http://schemas.microsoft.com/office/drawing/2014/main" id="{4ECDDD9D-2774-4ADE-916A-32DECED3C656}"/>
            </a:ext>
          </a:extLst>
        </xdr:cNvPr>
        <xdr:cNvCxnSpPr/>
      </xdr:nvCxnSpPr>
      <xdr:spPr>
        <a:xfrm>
          <a:off x="21307425" y="6305550"/>
          <a:ext cx="920750" cy="537845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63500</xdr:colOff>
      <xdr:row>4</xdr:row>
      <xdr:rowOff>266700</xdr:rowOff>
    </xdr:from>
    <xdr:to>
      <xdr:col>11</xdr:col>
      <xdr:colOff>800100</xdr:colOff>
      <xdr:row>5</xdr:row>
      <xdr:rowOff>241300</xdr:rowOff>
    </xdr:to>
    <xdr:cxnSp macro="">
      <xdr:nvCxnSpPr>
        <xdr:cNvPr id="18" name="Straight Arrow Connector 17">
          <a:extLst>
            <a:ext uri="{FF2B5EF4-FFF2-40B4-BE49-F238E27FC236}">
              <a16:creationId xmlns:a16="http://schemas.microsoft.com/office/drawing/2014/main" id="{6B9B9896-65C1-4AEB-920E-BFD2BBE250B5}"/>
            </a:ext>
          </a:extLst>
        </xdr:cNvPr>
        <xdr:cNvCxnSpPr/>
      </xdr:nvCxnSpPr>
      <xdr:spPr>
        <a:xfrm>
          <a:off x="21332825" y="1790700"/>
          <a:ext cx="6604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9" name="Straight Arrow Connector 18">
          <a:extLst>
            <a:ext uri="{FF2B5EF4-FFF2-40B4-BE49-F238E27FC236}">
              <a16:creationId xmlns:a16="http://schemas.microsoft.com/office/drawing/2014/main" id="{D6645BEC-1B1C-422F-B9FC-1AA75FA382B6}"/>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oneCellAnchor>
    <xdr:from>
      <xdr:col>2</xdr:col>
      <xdr:colOff>2860964</xdr:colOff>
      <xdr:row>59</xdr:row>
      <xdr:rowOff>90054</xdr:rowOff>
    </xdr:from>
    <xdr:ext cx="184731" cy="264560"/>
    <xdr:sp macro="" textlink="">
      <xdr:nvSpPr>
        <xdr:cNvPr id="21" name="TextBox 20">
          <a:extLst>
            <a:ext uri="{FF2B5EF4-FFF2-40B4-BE49-F238E27FC236}">
              <a16:creationId xmlns:a16="http://schemas.microsoft.com/office/drawing/2014/main" id="{20DB73B3-472D-4967-8FFC-C8F029FB31C0}"/>
            </a:ext>
          </a:extLst>
        </xdr:cNvPr>
        <xdr:cNvSpPr txBox="1"/>
      </xdr:nvSpPr>
      <xdr:spPr>
        <a:xfrm>
          <a:off x="5518439" y="211498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59</xdr:row>
      <xdr:rowOff>90054</xdr:rowOff>
    </xdr:from>
    <xdr:ext cx="184731" cy="264560"/>
    <xdr:sp macro="" textlink="">
      <xdr:nvSpPr>
        <xdr:cNvPr id="23" name="TextBox 22">
          <a:extLst>
            <a:ext uri="{FF2B5EF4-FFF2-40B4-BE49-F238E27FC236}">
              <a16:creationId xmlns:a16="http://schemas.microsoft.com/office/drawing/2014/main" id="{3CB28109-98E7-40B0-92B6-F4AE0FB9A938}"/>
            </a:ext>
          </a:extLst>
        </xdr:cNvPr>
        <xdr:cNvSpPr txBox="1"/>
      </xdr:nvSpPr>
      <xdr:spPr>
        <a:xfrm>
          <a:off x="5518439" y="211498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26" name="TextBox 25">
          <a:extLst>
            <a:ext uri="{FF2B5EF4-FFF2-40B4-BE49-F238E27FC236}">
              <a16:creationId xmlns:a16="http://schemas.microsoft.com/office/drawing/2014/main" id="{CA3FC7A4-3784-42BB-8C6A-0F5EFD4B86A5}"/>
            </a:ext>
          </a:extLst>
        </xdr:cNvPr>
        <xdr:cNvSpPr txBox="1"/>
      </xdr:nvSpPr>
      <xdr:spPr>
        <a:xfrm>
          <a:off x="5518439" y="214641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28" name="TextBox 27">
          <a:extLst>
            <a:ext uri="{FF2B5EF4-FFF2-40B4-BE49-F238E27FC236}">
              <a16:creationId xmlns:a16="http://schemas.microsoft.com/office/drawing/2014/main" id="{A7CCEC1D-A4A7-46C2-A107-A43869AD871C}"/>
            </a:ext>
          </a:extLst>
        </xdr:cNvPr>
        <xdr:cNvSpPr txBox="1"/>
      </xdr:nvSpPr>
      <xdr:spPr>
        <a:xfrm>
          <a:off x="5518439" y="214641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29" name="TextBox 28">
          <a:extLst>
            <a:ext uri="{FF2B5EF4-FFF2-40B4-BE49-F238E27FC236}">
              <a16:creationId xmlns:a16="http://schemas.microsoft.com/office/drawing/2014/main" id="{ADA36653-5833-44A9-9B2B-28211AE28761}"/>
            </a:ext>
          </a:extLst>
        </xdr:cNvPr>
        <xdr:cNvSpPr txBox="1"/>
      </xdr:nvSpPr>
      <xdr:spPr>
        <a:xfrm>
          <a:off x="5518439" y="214641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30" name="TextBox 29">
          <a:extLst>
            <a:ext uri="{FF2B5EF4-FFF2-40B4-BE49-F238E27FC236}">
              <a16:creationId xmlns:a16="http://schemas.microsoft.com/office/drawing/2014/main" id="{17312138-EB45-4A57-8F95-C326E365FD81}"/>
            </a:ext>
          </a:extLst>
        </xdr:cNvPr>
        <xdr:cNvSpPr txBox="1"/>
      </xdr:nvSpPr>
      <xdr:spPr>
        <a:xfrm>
          <a:off x="5518439" y="214641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P:\FY21%20CTED%20Cost%20Data\AUHSD%20CTED%20MEMBER%20DISTRICT%20WORKBOOK%201-%202020-202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FY21%20CTED%20Cost%20Data\YUHS%20CTED%20MEMBER%20DISTRICT%20WORKBOOK%201-%202020-2021%20-%2011.17.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Comments&amp;AdditionalInfo"/>
      <sheetName val=" Member District 1"/>
      <sheetName val="School 1"/>
      <sheetName val="School 2"/>
      <sheetName val="School 3"/>
      <sheetName val="School 4"/>
      <sheetName val="School 5"/>
      <sheetName val="School 6"/>
      <sheetName val="School 7"/>
      <sheetName val="School 8"/>
      <sheetName val="School 9"/>
      <sheetName val="School 10"/>
      <sheetName val="School 11"/>
      <sheetName val="School 12"/>
    </sheetNames>
    <sheetDataSet>
      <sheetData sheetId="0" refreshError="1"/>
      <sheetData sheetId="1" refreshError="1"/>
      <sheetData sheetId="2" refreshError="1"/>
      <sheetData sheetId="3">
        <row r="19">
          <cell r="H19">
            <v>17251</v>
          </cell>
          <cell r="I19">
            <v>11665</v>
          </cell>
        </row>
        <row r="27">
          <cell r="E27">
            <v>0</v>
          </cell>
          <cell r="F27">
            <v>0</v>
          </cell>
          <cell r="G27">
            <v>0</v>
          </cell>
          <cell r="H27">
            <v>5567</v>
          </cell>
          <cell r="I27">
            <v>7149</v>
          </cell>
        </row>
        <row r="29">
          <cell r="H29">
            <v>356</v>
          </cell>
          <cell r="I29">
            <v>1669</v>
          </cell>
        </row>
        <row r="40">
          <cell r="H40">
            <v>1298</v>
          </cell>
          <cell r="I40">
            <v>1000</v>
          </cell>
        </row>
      </sheetData>
      <sheetData sheetId="4"/>
      <sheetData sheetId="5"/>
      <sheetData sheetId="6"/>
      <sheetData sheetId="7"/>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Comments&amp;AdditionalInfo"/>
      <sheetName val=" Member District 1"/>
      <sheetName val="Cibola"/>
      <sheetName val="Gila Ridge"/>
      <sheetName val="Kofa"/>
      <sheetName val="San Luis"/>
      <sheetName val="Vista"/>
      <sheetName val="Yuma"/>
    </sheetNames>
    <sheetDataSet>
      <sheetData sheetId="0" refreshError="1"/>
      <sheetData sheetId="1" refreshError="1"/>
      <sheetData sheetId="2" refreshError="1"/>
      <sheetData sheetId="3">
        <row r="19">
          <cell r="E19">
            <v>13715.06</v>
          </cell>
          <cell r="F19">
            <v>3305.24</v>
          </cell>
          <cell r="G19">
            <v>1281.78</v>
          </cell>
          <cell r="H19">
            <v>3719.42</v>
          </cell>
          <cell r="I19">
            <v>12557.51</v>
          </cell>
          <cell r="J19">
            <v>4797.95</v>
          </cell>
          <cell r="K19">
            <v>2568.1</v>
          </cell>
        </row>
        <row r="27">
          <cell r="E27">
            <v>6925</v>
          </cell>
          <cell r="F27">
            <v>1436.68</v>
          </cell>
          <cell r="G27">
            <v>3433.06</v>
          </cell>
          <cell r="H27">
            <v>1818.59</v>
          </cell>
          <cell r="I27">
            <v>28290.77</v>
          </cell>
          <cell r="J27">
            <v>1295</v>
          </cell>
          <cell r="K27">
            <v>2568.1</v>
          </cell>
        </row>
        <row r="29">
          <cell r="E29">
            <v>5425</v>
          </cell>
          <cell r="F29">
            <v>1131.6600000000001</v>
          </cell>
          <cell r="G29">
            <v>4113.72</v>
          </cell>
          <cell r="H29">
            <v>50.4</v>
          </cell>
          <cell r="I29">
            <v>44345.95</v>
          </cell>
          <cell r="J29">
            <v>2280</v>
          </cell>
          <cell r="K29">
            <v>2568.1</v>
          </cell>
        </row>
        <row r="33">
          <cell r="E33">
            <v>3950</v>
          </cell>
          <cell r="F33">
            <v>821.37</v>
          </cell>
          <cell r="G33">
            <v>4113.72</v>
          </cell>
          <cell r="H33">
            <v>50.4</v>
          </cell>
          <cell r="I33">
            <v>46578.45</v>
          </cell>
          <cell r="J33">
            <v>670</v>
          </cell>
          <cell r="K33">
            <v>2568.1</v>
          </cell>
        </row>
        <row r="35">
          <cell r="G35">
            <v>3570</v>
          </cell>
          <cell r="H35">
            <v>937</v>
          </cell>
          <cell r="J35">
            <v>10</v>
          </cell>
          <cell r="K35">
            <v>2568.1</v>
          </cell>
        </row>
        <row r="36">
          <cell r="E36">
            <v>9262.5</v>
          </cell>
          <cell r="F36">
            <v>1858.43</v>
          </cell>
          <cell r="G36">
            <v>1064.5</v>
          </cell>
          <cell r="H36">
            <v>5177.43</v>
          </cell>
          <cell r="I36">
            <v>8029.62</v>
          </cell>
          <cell r="J36">
            <v>7450</v>
          </cell>
          <cell r="K36">
            <v>2568.1</v>
          </cell>
        </row>
        <row r="40">
          <cell r="E40">
            <v>4981.25</v>
          </cell>
          <cell r="F40">
            <v>1019.54</v>
          </cell>
          <cell r="G40">
            <v>0</v>
          </cell>
          <cell r="H40">
            <v>50.41</v>
          </cell>
          <cell r="I40">
            <v>156</v>
          </cell>
          <cell r="J40">
            <v>600</v>
          </cell>
          <cell r="K40">
            <v>2568.1</v>
          </cell>
        </row>
        <row r="43">
          <cell r="E43">
            <v>3250</v>
          </cell>
          <cell r="F43">
            <v>668.94</v>
          </cell>
          <cell r="G43">
            <v>769.64</v>
          </cell>
          <cell r="H43">
            <v>116.89</v>
          </cell>
          <cell r="I43">
            <v>156</v>
          </cell>
          <cell r="J43">
            <v>1735</v>
          </cell>
          <cell r="K43">
            <v>2568.1</v>
          </cell>
        </row>
        <row r="48">
          <cell r="E48">
            <v>3150</v>
          </cell>
          <cell r="F48">
            <v>652.49</v>
          </cell>
          <cell r="H48">
            <v>7339.11</v>
          </cell>
          <cell r="I48">
            <v>1218.3699999999999</v>
          </cell>
          <cell r="J48">
            <v>2110</v>
          </cell>
          <cell r="K48">
            <v>2568.1</v>
          </cell>
        </row>
        <row r="56">
          <cell r="E56">
            <v>53747.46</v>
          </cell>
          <cell r="F56">
            <v>18574.61</v>
          </cell>
          <cell r="G56">
            <v>31357.57</v>
          </cell>
          <cell r="H56">
            <v>599.23</v>
          </cell>
          <cell r="I56">
            <v>139698.92000000001</v>
          </cell>
          <cell r="J56">
            <v>7444.5</v>
          </cell>
          <cell r="K56">
            <v>2568.1</v>
          </cell>
        </row>
        <row r="61">
          <cell r="E61">
            <v>7200</v>
          </cell>
          <cell r="F61">
            <v>1492.43</v>
          </cell>
          <cell r="G61">
            <v>8044.06</v>
          </cell>
          <cell r="H61">
            <v>18885.32</v>
          </cell>
          <cell r="I61">
            <v>26234.3</v>
          </cell>
          <cell r="J61">
            <v>825</v>
          </cell>
          <cell r="K61">
            <v>2568.1</v>
          </cell>
        </row>
        <row r="69">
          <cell r="E69">
            <v>32684.36</v>
          </cell>
          <cell r="F69">
            <v>10201.379999999999</v>
          </cell>
          <cell r="G69">
            <v>3096.03</v>
          </cell>
          <cell r="H69">
            <v>5319.07</v>
          </cell>
          <cell r="I69">
            <v>2064.5300000000002</v>
          </cell>
          <cell r="J69">
            <v>6719.55</v>
          </cell>
          <cell r="K69">
            <v>2568.1</v>
          </cell>
        </row>
        <row r="75">
          <cell r="E75">
            <v>4100</v>
          </cell>
          <cell r="F75">
            <v>849.26</v>
          </cell>
          <cell r="G75">
            <v>48755.3</v>
          </cell>
          <cell r="H75">
            <v>2441.67</v>
          </cell>
          <cell r="I75">
            <v>154075.72</v>
          </cell>
          <cell r="J75">
            <v>6580.95</v>
          </cell>
          <cell r="K75">
            <v>2568.1</v>
          </cell>
        </row>
        <row r="83">
          <cell r="E83">
            <v>47631.96</v>
          </cell>
          <cell r="F83">
            <v>16522.64</v>
          </cell>
          <cell r="G83">
            <v>5843.73</v>
          </cell>
          <cell r="H83">
            <v>50.4</v>
          </cell>
          <cell r="I83">
            <v>38288.97</v>
          </cell>
          <cell r="J83">
            <v>500</v>
          </cell>
          <cell r="K83">
            <v>2568.1</v>
          </cell>
        </row>
      </sheetData>
      <sheetData sheetId="4">
        <row r="19">
          <cell r="E19">
            <v>16914.189999999999</v>
          </cell>
          <cell r="F19">
            <v>3887.83</v>
          </cell>
          <cell r="G19">
            <v>1395.56</v>
          </cell>
          <cell r="H19">
            <v>7628.61</v>
          </cell>
          <cell r="I19">
            <v>22807.439999999999</v>
          </cell>
          <cell r="J19">
            <v>7330.63</v>
          </cell>
          <cell r="K19">
            <v>3810.15</v>
          </cell>
        </row>
        <row r="29">
          <cell r="E29">
            <v>49754.1</v>
          </cell>
          <cell r="F29">
            <v>15938.96</v>
          </cell>
          <cell r="G29">
            <v>5592.42</v>
          </cell>
          <cell r="H29">
            <v>873.07</v>
          </cell>
          <cell r="I29">
            <v>29368.89</v>
          </cell>
          <cell r="J29">
            <v>1650</v>
          </cell>
          <cell r="K29">
            <v>3810.15</v>
          </cell>
        </row>
        <row r="36">
          <cell r="E36">
            <v>6243.75</v>
          </cell>
          <cell r="F36">
            <v>1264.73</v>
          </cell>
          <cell r="G36">
            <v>4049.16</v>
          </cell>
          <cell r="H36">
            <v>6691.72</v>
          </cell>
          <cell r="I36">
            <v>4358.45</v>
          </cell>
          <cell r="J36">
            <v>6165</v>
          </cell>
          <cell r="K36">
            <v>3810.15</v>
          </cell>
        </row>
        <row r="42">
          <cell r="E42">
            <v>17275</v>
          </cell>
          <cell r="F42">
            <v>3457.84</v>
          </cell>
          <cell r="G42">
            <v>6187.53</v>
          </cell>
          <cell r="H42">
            <v>3663.6</v>
          </cell>
          <cell r="I42">
            <v>31336.95</v>
          </cell>
          <cell r="J42">
            <v>5770</v>
          </cell>
          <cell r="K42">
            <v>3810.15</v>
          </cell>
        </row>
        <row r="43">
          <cell r="E43">
            <v>1100</v>
          </cell>
          <cell r="F43">
            <v>229.46</v>
          </cell>
          <cell r="G43">
            <v>125</v>
          </cell>
          <cell r="H43">
            <v>173.59</v>
          </cell>
          <cell r="I43">
            <v>4477.42</v>
          </cell>
          <cell r="K43">
            <v>3810.15</v>
          </cell>
        </row>
        <row r="48">
          <cell r="E48">
            <v>4700</v>
          </cell>
          <cell r="F48">
            <v>972.13</v>
          </cell>
          <cell r="G48">
            <v>301.8</v>
          </cell>
          <cell r="H48">
            <v>4502.88</v>
          </cell>
          <cell r="I48">
            <v>18390.259999999998</v>
          </cell>
          <cell r="J48">
            <v>791.76</v>
          </cell>
          <cell r="K48">
            <v>3810.15</v>
          </cell>
        </row>
        <row r="50">
          <cell r="E50">
            <v>54141.96</v>
          </cell>
          <cell r="F50">
            <v>17743.25</v>
          </cell>
          <cell r="G50">
            <v>17479.77</v>
          </cell>
          <cell r="H50">
            <v>7077.2</v>
          </cell>
          <cell r="I50">
            <v>50993.86</v>
          </cell>
          <cell r="J50">
            <v>2522.88</v>
          </cell>
          <cell r="K50">
            <v>3810.15</v>
          </cell>
        </row>
        <row r="61">
          <cell r="E61">
            <v>6838</v>
          </cell>
          <cell r="F61">
            <v>1386.61</v>
          </cell>
          <cell r="G61">
            <v>3769.59</v>
          </cell>
          <cell r="H61">
            <v>3373.76</v>
          </cell>
          <cell r="I61">
            <v>2713.59</v>
          </cell>
          <cell r="J61">
            <v>2135.16</v>
          </cell>
          <cell r="K61">
            <v>3810.15</v>
          </cell>
        </row>
        <row r="69">
          <cell r="E69">
            <v>32305.81</v>
          </cell>
          <cell r="F69">
            <v>9911.7199999999993</v>
          </cell>
          <cell r="G69">
            <v>5185.17</v>
          </cell>
          <cell r="H69">
            <v>8660.7000000000007</v>
          </cell>
          <cell r="I69">
            <v>6326.65</v>
          </cell>
          <cell r="J69">
            <v>6387.2</v>
          </cell>
          <cell r="K69">
            <v>3810.15</v>
          </cell>
        </row>
        <row r="75">
          <cell r="E75">
            <v>7750</v>
          </cell>
          <cell r="F75">
            <v>1600.37</v>
          </cell>
          <cell r="G75">
            <v>48578.12</v>
          </cell>
          <cell r="H75">
            <v>1806.87</v>
          </cell>
          <cell r="I75">
            <v>167464.87</v>
          </cell>
          <cell r="J75">
            <v>5889.85</v>
          </cell>
          <cell r="K75">
            <v>3810.15</v>
          </cell>
        </row>
        <row r="79">
          <cell r="E79">
            <v>4950</v>
          </cell>
          <cell r="F79">
            <v>1020.95</v>
          </cell>
          <cell r="G79">
            <v>4200.95</v>
          </cell>
          <cell r="H79">
            <v>10772.58</v>
          </cell>
          <cell r="I79">
            <v>4590.1400000000003</v>
          </cell>
          <cell r="J79">
            <v>3512.32</v>
          </cell>
          <cell r="K79">
            <v>3810.15</v>
          </cell>
        </row>
      </sheetData>
      <sheetData sheetId="5">
        <row r="27">
          <cell r="E27">
            <v>7000</v>
          </cell>
          <cell r="F27">
            <v>1436.23</v>
          </cell>
          <cell r="G27">
            <v>1388.25</v>
          </cell>
          <cell r="H27">
            <v>9579.9599999999991</v>
          </cell>
          <cell r="I27">
            <v>7265.51</v>
          </cell>
          <cell r="J27">
            <v>1167.57</v>
          </cell>
          <cell r="K27">
            <v>2572.09</v>
          </cell>
        </row>
        <row r="29">
          <cell r="E29">
            <v>9050</v>
          </cell>
          <cell r="F29">
            <v>1840.06</v>
          </cell>
          <cell r="G29">
            <v>6083.34</v>
          </cell>
          <cell r="H29">
            <v>2484.08</v>
          </cell>
          <cell r="I29">
            <v>76144.899999999994</v>
          </cell>
          <cell r="J29">
            <v>4021.77</v>
          </cell>
          <cell r="K29">
            <v>2572.09</v>
          </cell>
        </row>
        <row r="34">
          <cell r="E34">
            <v>6250</v>
          </cell>
          <cell r="F34">
            <v>1298.1500000000001</v>
          </cell>
          <cell r="G34">
            <v>1139.54</v>
          </cell>
          <cell r="H34">
            <v>5171.83</v>
          </cell>
          <cell r="I34">
            <v>525</v>
          </cell>
          <cell r="J34">
            <v>1346.51</v>
          </cell>
          <cell r="K34">
            <v>2572.09</v>
          </cell>
        </row>
        <row r="35">
          <cell r="G35">
            <v>28320</v>
          </cell>
          <cell r="H35">
            <v>7496</v>
          </cell>
          <cell r="I35">
            <v>78</v>
          </cell>
          <cell r="J35">
            <v>1239</v>
          </cell>
          <cell r="K35">
            <v>2572.09</v>
          </cell>
        </row>
        <row r="36">
          <cell r="E36">
            <v>5012.5</v>
          </cell>
          <cell r="F36">
            <v>1005.53</v>
          </cell>
          <cell r="G36">
            <v>1894.58</v>
          </cell>
          <cell r="H36">
            <v>4757.1499999999996</v>
          </cell>
          <cell r="I36">
            <v>1339.2</v>
          </cell>
          <cell r="J36">
            <v>5455</v>
          </cell>
          <cell r="K36">
            <v>2572.09</v>
          </cell>
        </row>
        <row r="40">
          <cell r="E40">
            <v>550</v>
          </cell>
          <cell r="F40">
            <v>100.73</v>
          </cell>
          <cell r="H40">
            <v>703.76</v>
          </cell>
          <cell r="I40">
            <v>156</v>
          </cell>
          <cell r="J40">
            <v>1230.49</v>
          </cell>
          <cell r="K40">
            <v>2572.09</v>
          </cell>
        </row>
        <row r="43">
          <cell r="E43">
            <v>6200</v>
          </cell>
          <cell r="F43">
            <v>1252.32</v>
          </cell>
          <cell r="G43">
            <v>2140</v>
          </cell>
          <cell r="H43">
            <v>158.66</v>
          </cell>
          <cell r="I43">
            <v>732.29</v>
          </cell>
          <cell r="J43">
            <v>2491</v>
          </cell>
          <cell r="K43">
            <v>2572.09</v>
          </cell>
        </row>
        <row r="47">
          <cell r="E47">
            <v>4100</v>
          </cell>
          <cell r="F47">
            <v>830.66</v>
          </cell>
          <cell r="G47">
            <v>49</v>
          </cell>
          <cell r="H47">
            <v>4218.3500000000004</v>
          </cell>
          <cell r="I47">
            <v>2593.92</v>
          </cell>
          <cell r="J47">
            <v>2290.58</v>
          </cell>
          <cell r="K47">
            <v>2572.09</v>
          </cell>
        </row>
        <row r="48">
          <cell r="E48">
            <v>19203.75</v>
          </cell>
          <cell r="F48">
            <v>5434.08</v>
          </cell>
          <cell r="G48">
            <v>5949.74</v>
          </cell>
          <cell r="H48">
            <v>13030.13</v>
          </cell>
          <cell r="I48">
            <v>36178.29</v>
          </cell>
          <cell r="J48">
            <v>931.04</v>
          </cell>
          <cell r="K48">
            <v>2572.09</v>
          </cell>
        </row>
        <row r="57">
          <cell r="E57">
            <v>42087.46</v>
          </cell>
          <cell r="F57">
            <v>14806.33</v>
          </cell>
          <cell r="G57">
            <v>50</v>
          </cell>
          <cell r="H57">
            <v>2798.19</v>
          </cell>
          <cell r="I57">
            <v>6554.91</v>
          </cell>
          <cell r="J57">
            <v>3813.48</v>
          </cell>
          <cell r="K57">
            <v>2572.09</v>
          </cell>
        </row>
        <row r="61">
          <cell r="E61">
            <v>6600</v>
          </cell>
          <cell r="F61">
            <v>1343.76</v>
          </cell>
          <cell r="G61">
            <v>5764.6</v>
          </cell>
          <cell r="H61">
            <v>20703.54</v>
          </cell>
          <cell r="I61">
            <v>4480.43</v>
          </cell>
          <cell r="J61">
            <v>3491.63</v>
          </cell>
          <cell r="K61">
            <v>2572.09</v>
          </cell>
        </row>
        <row r="64">
          <cell r="E64">
            <v>38378.959999999999</v>
          </cell>
          <cell r="F64">
            <v>12365.94</v>
          </cell>
          <cell r="G64">
            <v>608.4</v>
          </cell>
          <cell r="H64">
            <v>5994.18</v>
          </cell>
          <cell r="I64">
            <v>4058.99</v>
          </cell>
          <cell r="K64">
            <v>2572.09</v>
          </cell>
        </row>
        <row r="67">
          <cell r="E67">
            <v>50175.71</v>
          </cell>
          <cell r="F67">
            <v>16759.36</v>
          </cell>
          <cell r="G67">
            <v>369</v>
          </cell>
          <cell r="H67">
            <v>5219.21</v>
          </cell>
          <cell r="I67">
            <v>8888.1200000000008</v>
          </cell>
          <cell r="J67">
            <v>1150.58</v>
          </cell>
          <cell r="K67">
            <v>2572.09</v>
          </cell>
        </row>
        <row r="69">
          <cell r="E69">
            <v>31415.71</v>
          </cell>
          <cell r="F69">
            <v>10431.450000000001</v>
          </cell>
          <cell r="G69">
            <v>11287.18</v>
          </cell>
          <cell r="H69">
            <v>7612.23</v>
          </cell>
          <cell r="I69">
            <v>15749.39</v>
          </cell>
          <cell r="J69">
            <v>5549.69</v>
          </cell>
          <cell r="K69">
            <v>2572.09</v>
          </cell>
        </row>
        <row r="75">
          <cell r="E75">
            <v>7400</v>
          </cell>
          <cell r="F75">
            <v>1483.91</v>
          </cell>
          <cell r="G75">
            <v>5439.71</v>
          </cell>
          <cell r="H75">
            <v>5069.67</v>
          </cell>
          <cell r="I75">
            <v>17651.79</v>
          </cell>
          <cell r="J75">
            <v>4105.95</v>
          </cell>
          <cell r="K75">
            <v>2572.09</v>
          </cell>
        </row>
        <row r="79">
          <cell r="E79">
            <v>7237.5</v>
          </cell>
          <cell r="F79">
            <v>1469.6</v>
          </cell>
          <cell r="G79">
            <v>3115.15</v>
          </cell>
          <cell r="H79">
            <v>6498.46</v>
          </cell>
          <cell r="I79">
            <v>809.38</v>
          </cell>
          <cell r="J79">
            <v>3843.51</v>
          </cell>
          <cell r="K79">
            <v>2572.09</v>
          </cell>
        </row>
        <row r="81">
          <cell r="E81">
            <v>11100</v>
          </cell>
          <cell r="F81">
            <v>2347.9299999999998</v>
          </cell>
          <cell r="G81">
            <v>38354.870000000003</v>
          </cell>
          <cell r="H81">
            <v>309.61</v>
          </cell>
          <cell r="I81">
            <v>606611.66</v>
          </cell>
          <cell r="J81">
            <v>3057.75</v>
          </cell>
          <cell r="K81">
            <v>2572.09</v>
          </cell>
        </row>
        <row r="82">
          <cell r="G82">
            <v>95</v>
          </cell>
          <cell r="H82">
            <v>124.84</v>
          </cell>
          <cell r="J82">
            <v>262.93</v>
          </cell>
          <cell r="K82">
            <v>2572.09</v>
          </cell>
        </row>
      </sheetData>
      <sheetData sheetId="6">
        <row r="19">
          <cell r="E19">
            <v>10295.44</v>
          </cell>
          <cell r="F19">
            <v>2535.7199999999998</v>
          </cell>
          <cell r="G19">
            <v>5144.3999999999996</v>
          </cell>
          <cell r="H19">
            <v>12693.95</v>
          </cell>
          <cell r="I19">
            <v>26977.23</v>
          </cell>
          <cell r="J19">
            <v>3935.14</v>
          </cell>
          <cell r="K19">
            <v>2430.0100000000002</v>
          </cell>
        </row>
        <row r="29">
          <cell r="E29">
            <v>9562.5</v>
          </cell>
          <cell r="F29">
            <v>1958.47</v>
          </cell>
          <cell r="G29">
            <v>50</v>
          </cell>
          <cell r="H29">
            <v>1298.29</v>
          </cell>
          <cell r="I29">
            <v>61633.87</v>
          </cell>
          <cell r="J29">
            <v>5450</v>
          </cell>
          <cell r="K29">
            <v>2430.0100000000002</v>
          </cell>
        </row>
        <row r="34">
          <cell r="E34">
            <v>4943.75</v>
          </cell>
          <cell r="F34">
            <v>1017.77</v>
          </cell>
          <cell r="H34">
            <v>7016.61</v>
          </cell>
          <cell r="I34">
            <v>8846.31</v>
          </cell>
          <cell r="J34">
            <v>2484.44</v>
          </cell>
          <cell r="K34">
            <v>2430.0100000000002</v>
          </cell>
        </row>
        <row r="39">
          <cell r="E39">
            <v>2550</v>
          </cell>
          <cell r="F39">
            <v>500.85</v>
          </cell>
          <cell r="I39">
            <v>156</v>
          </cell>
          <cell r="J39">
            <v>600</v>
          </cell>
          <cell r="K39">
            <v>2430.0100000000002</v>
          </cell>
        </row>
        <row r="40">
          <cell r="E40">
            <v>9381.26</v>
          </cell>
          <cell r="F40">
            <v>1949.14</v>
          </cell>
          <cell r="G40">
            <v>286.66000000000003</v>
          </cell>
          <cell r="H40">
            <v>1274.22</v>
          </cell>
          <cell r="I40">
            <v>29345.75</v>
          </cell>
          <cell r="J40">
            <v>2023.9</v>
          </cell>
          <cell r="K40">
            <v>2430.0100000000002</v>
          </cell>
        </row>
        <row r="42">
          <cell r="E42">
            <v>48245.06</v>
          </cell>
          <cell r="F42">
            <v>13496.63</v>
          </cell>
          <cell r="G42">
            <v>2283</v>
          </cell>
          <cell r="H42">
            <v>2974.14</v>
          </cell>
          <cell r="I42">
            <v>19809.32</v>
          </cell>
          <cell r="J42">
            <v>3519</v>
          </cell>
          <cell r="K42">
            <v>2430.0100000000002</v>
          </cell>
        </row>
        <row r="43">
          <cell r="E43">
            <v>69409.67</v>
          </cell>
          <cell r="F43">
            <v>23108.65</v>
          </cell>
          <cell r="G43">
            <v>10</v>
          </cell>
          <cell r="H43">
            <v>34</v>
          </cell>
          <cell r="I43">
            <v>156</v>
          </cell>
          <cell r="J43">
            <v>1307</v>
          </cell>
          <cell r="K43">
            <v>2430.0100000000002</v>
          </cell>
        </row>
        <row r="47">
          <cell r="E47">
            <v>5506.25</v>
          </cell>
          <cell r="F47">
            <v>1140.3399999999999</v>
          </cell>
          <cell r="G47">
            <v>1021.76</v>
          </cell>
          <cell r="H47">
            <v>6800.2</v>
          </cell>
          <cell r="I47">
            <v>29716.799999999999</v>
          </cell>
          <cell r="J47">
            <v>3260</v>
          </cell>
          <cell r="K47">
            <v>2430.0100000000002</v>
          </cell>
        </row>
        <row r="48">
          <cell r="E48">
            <v>3775</v>
          </cell>
          <cell r="F48">
            <v>784.16</v>
          </cell>
          <cell r="G48">
            <v>95</v>
          </cell>
          <cell r="H48">
            <v>3732.33</v>
          </cell>
          <cell r="I48">
            <v>5922.93</v>
          </cell>
          <cell r="J48">
            <v>1415.79</v>
          </cell>
          <cell r="K48">
            <v>2430.0100000000002</v>
          </cell>
        </row>
        <row r="50">
          <cell r="E50">
            <v>5562.5</v>
          </cell>
          <cell r="F50">
            <v>1153.43</v>
          </cell>
          <cell r="H50">
            <v>5775.16</v>
          </cell>
          <cell r="I50">
            <v>61415.8</v>
          </cell>
          <cell r="J50">
            <v>4655</v>
          </cell>
          <cell r="K50">
            <v>2430.0100000000002</v>
          </cell>
        </row>
        <row r="61">
          <cell r="E61">
            <v>62799.46</v>
          </cell>
          <cell r="F61">
            <v>18069.72</v>
          </cell>
          <cell r="G61">
            <v>18244.02</v>
          </cell>
          <cell r="H61">
            <v>40056.9</v>
          </cell>
          <cell r="I61">
            <v>8657.3700000000008</v>
          </cell>
          <cell r="J61">
            <v>3927.73</v>
          </cell>
          <cell r="K61">
            <v>2430.0100000000002</v>
          </cell>
        </row>
        <row r="66">
          <cell r="E66">
            <v>43598.94</v>
          </cell>
          <cell r="F66">
            <v>15033.46</v>
          </cell>
          <cell r="G66">
            <v>1521.08</v>
          </cell>
          <cell r="H66">
            <v>1870.85</v>
          </cell>
          <cell r="I66">
            <v>1535.1</v>
          </cell>
          <cell r="J66">
            <v>3420</v>
          </cell>
          <cell r="K66">
            <v>2430.0100000000002</v>
          </cell>
        </row>
        <row r="69">
          <cell r="E69">
            <v>31912.46</v>
          </cell>
          <cell r="F69">
            <v>13247.87</v>
          </cell>
          <cell r="G69">
            <v>2698.7</v>
          </cell>
          <cell r="H69">
            <v>8191.7</v>
          </cell>
          <cell r="I69">
            <v>6753.41</v>
          </cell>
          <cell r="J69">
            <v>1486.98</v>
          </cell>
          <cell r="K69">
            <v>2430.0100000000002</v>
          </cell>
        </row>
        <row r="75">
          <cell r="E75">
            <v>8200</v>
          </cell>
          <cell r="F75">
            <v>1686.67</v>
          </cell>
          <cell r="G75">
            <v>2136.4299999999998</v>
          </cell>
          <cell r="H75">
            <v>3546.07</v>
          </cell>
          <cell r="I75">
            <v>9752.2000000000007</v>
          </cell>
          <cell r="J75">
            <v>3452</v>
          </cell>
          <cell r="K75">
            <v>2430.0100000000002</v>
          </cell>
        </row>
        <row r="76">
          <cell r="E76">
            <v>6550</v>
          </cell>
          <cell r="F76">
            <v>1358.15</v>
          </cell>
          <cell r="H76">
            <v>3632.67</v>
          </cell>
          <cell r="I76">
            <v>22040.12</v>
          </cell>
          <cell r="J76">
            <v>902.52</v>
          </cell>
          <cell r="K76">
            <v>2430.0100000000002</v>
          </cell>
        </row>
        <row r="79">
          <cell r="E79">
            <v>5300</v>
          </cell>
          <cell r="F79">
            <v>1104.97</v>
          </cell>
          <cell r="G79">
            <v>27.66</v>
          </cell>
          <cell r="H79">
            <v>10025</v>
          </cell>
          <cell r="I79">
            <v>13240.78</v>
          </cell>
          <cell r="J79">
            <v>3931.94</v>
          </cell>
          <cell r="K79">
            <v>2430.0100000000002</v>
          </cell>
        </row>
      </sheetData>
      <sheetData sheetId="7">
        <row r="29">
          <cell r="E29">
            <v>3900</v>
          </cell>
          <cell r="F29">
            <v>807.83</v>
          </cell>
          <cell r="G29">
            <v>50</v>
          </cell>
          <cell r="I29">
            <v>156</v>
          </cell>
          <cell r="J29">
            <v>1125</v>
          </cell>
          <cell r="K29">
            <v>69.75</v>
          </cell>
        </row>
        <row r="57">
          <cell r="E57">
            <v>6568.75</v>
          </cell>
          <cell r="F57">
            <v>1334.45</v>
          </cell>
          <cell r="H57">
            <v>134.81</v>
          </cell>
          <cell r="I57">
            <v>156</v>
          </cell>
          <cell r="J57">
            <v>1201.05</v>
          </cell>
          <cell r="K57">
            <v>69.75</v>
          </cell>
        </row>
        <row r="64">
          <cell r="E64">
            <v>52539.46</v>
          </cell>
          <cell r="F64">
            <v>17541.07</v>
          </cell>
          <cell r="G64">
            <v>1485.85</v>
          </cell>
          <cell r="H64">
            <v>16161.44</v>
          </cell>
          <cell r="I64">
            <v>35132.129999999997</v>
          </cell>
          <cell r="J64">
            <v>515.95000000000005</v>
          </cell>
          <cell r="K64">
            <v>69.75</v>
          </cell>
        </row>
        <row r="66">
          <cell r="E66">
            <v>4150</v>
          </cell>
          <cell r="F66">
            <v>865.7</v>
          </cell>
          <cell r="G66">
            <v>77.599999999999994</v>
          </cell>
          <cell r="H66">
            <v>9140.43</v>
          </cell>
          <cell r="I66">
            <v>2562.3000000000002</v>
          </cell>
          <cell r="J66">
            <v>1115.95</v>
          </cell>
          <cell r="K66">
            <v>69.75</v>
          </cell>
        </row>
      </sheetData>
      <sheetData sheetId="8">
        <row r="19">
          <cell r="E19">
            <v>2100</v>
          </cell>
          <cell r="F19">
            <v>424.54</v>
          </cell>
          <cell r="G19">
            <v>531.94000000000005</v>
          </cell>
          <cell r="H19">
            <v>1013.31</v>
          </cell>
          <cell r="I19">
            <v>8465.18</v>
          </cell>
          <cell r="J19">
            <v>3000</v>
          </cell>
          <cell r="K19">
            <v>4862.76</v>
          </cell>
        </row>
        <row r="27">
          <cell r="E27">
            <v>52546.21</v>
          </cell>
          <cell r="F27">
            <v>17537.810000000001</v>
          </cell>
          <cell r="G27">
            <v>407.48</v>
          </cell>
          <cell r="H27">
            <v>3994.73</v>
          </cell>
          <cell r="I27">
            <v>53078.85</v>
          </cell>
          <cell r="J27">
            <v>1087.52</v>
          </cell>
          <cell r="K27">
            <v>4862.76</v>
          </cell>
        </row>
        <row r="29">
          <cell r="E29">
            <v>6862.5</v>
          </cell>
          <cell r="F29">
            <v>1400.2</v>
          </cell>
          <cell r="G29">
            <v>477.55</v>
          </cell>
          <cell r="H29">
            <v>52.37</v>
          </cell>
          <cell r="I29">
            <v>2335.6</v>
          </cell>
          <cell r="J29">
            <v>2145</v>
          </cell>
          <cell r="K29">
            <v>4862.76</v>
          </cell>
        </row>
        <row r="35">
          <cell r="G35">
            <v>3330</v>
          </cell>
          <cell r="H35">
            <v>1307.57</v>
          </cell>
          <cell r="J35">
            <v>49</v>
          </cell>
          <cell r="K35">
            <v>4862.76</v>
          </cell>
        </row>
        <row r="36">
          <cell r="E36">
            <v>4575</v>
          </cell>
          <cell r="F36">
            <v>921.8</v>
          </cell>
          <cell r="G36">
            <v>69421.009999999995</v>
          </cell>
          <cell r="H36">
            <v>5441.12</v>
          </cell>
          <cell r="I36">
            <v>50987.29</v>
          </cell>
          <cell r="J36">
            <v>5505</v>
          </cell>
          <cell r="K36">
            <v>4862.76</v>
          </cell>
        </row>
        <row r="61">
          <cell r="E61">
            <v>51851.46</v>
          </cell>
          <cell r="F61">
            <v>17227.560000000001</v>
          </cell>
          <cell r="G61">
            <v>3179.2</v>
          </cell>
          <cell r="H61">
            <v>2702.51</v>
          </cell>
          <cell r="I61">
            <v>1150</v>
          </cell>
          <cell r="J61">
            <v>1608.88</v>
          </cell>
          <cell r="K61">
            <v>4862.76</v>
          </cell>
        </row>
        <row r="75">
          <cell r="E75">
            <v>5343.75</v>
          </cell>
          <cell r="F75">
            <v>1097.25</v>
          </cell>
          <cell r="G75">
            <v>482.05</v>
          </cell>
          <cell r="H75">
            <v>15640.79</v>
          </cell>
          <cell r="I75">
            <v>2315.3200000000002</v>
          </cell>
          <cell r="J75">
            <v>2590</v>
          </cell>
          <cell r="K75">
            <v>4862.76</v>
          </cell>
        </row>
        <row r="79">
          <cell r="E79">
            <v>6462.5</v>
          </cell>
          <cell r="F79">
            <v>1329.87</v>
          </cell>
          <cell r="G79">
            <v>375.15</v>
          </cell>
          <cell r="H79">
            <v>5066.17</v>
          </cell>
          <cell r="I79">
            <v>17130.560000000001</v>
          </cell>
          <cell r="J79">
            <v>3015.12</v>
          </cell>
          <cell r="K79">
            <v>4862.76</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46"/>
  <sheetViews>
    <sheetView zoomScaleNormal="100" workbookViewId="0">
      <selection sqref="A1:C47"/>
    </sheetView>
  </sheetViews>
  <sheetFormatPr defaultColWidth="9" defaultRowHeight="12.75" x14ac:dyDescent="0.2"/>
  <cols>
    <col min="1" max="1" width="3.7109375" style="117" customWidth="1"/>
    <col min="2" max="2" width="82" style="118" customWidth="1"/>
    <col min="3" max="3" width="3.7109375" style="115" customWidth="1"/>
    <col min="4" max="4" width="5.42578125" style="115" customWidth="1"/>
    <col min="5" max="10" width="9" style="115"/>
    <col min="11" max="11" width="8" style="115" customWidth="1"/>
    <col min="12" max="16384" width="9" style="115"/>
  </cols>
  <sheetData>
    <row r="1" spans="1:3" ht="15" customHeight="1" x14ac:dyDescent="0.2">
      <c r="A1" s="206" t="s">
        <v>226</v>
      </c>
      <c r="B1" s="206"/>
    </row>
    <row r="2" spans="1:3" ht="15" customHeight="1" x14ac:dyDescent="0.2">
      <c r="A2" s="206" t="s">
        <v>154</v>
      </c>
      <c r="B2" s="206"/>
    </row>
    <row r="3" spans="1:3" ht="15" customHeight="1" x14ac:dyDescent="0.2">
      <c r="A3" s="206" t="s">
        <v>181</v>
      </c>
      <c r="B3" s="206"/>
    </row>
    <row r="4" spans="1:3" ht="15" customHeight="1" x14ac:dyDescent="0.2">
      <c r="A4" s="116"/>
      <c r="B4" s="116"/>
    </row>
    <row r="5" spans="1:3" ht="30" customHeight="1" x14ac:dyDescent="0.2">
      <c r="A5" s="207" t="s">
        <v>139</v>
      </c>
      <c r="B5" s="207"/>
      <c r="C5" s="207"/>
    </row>
    <row r="6" spans="1:3" ht="15" customHeight="1" x14ac:dyDescent="0.2"/>
    <row r="7" spans="1:3" ht="15" customHeight="1" x14ac:dyDescent="0.2">
      <c r="A7" s="119" t="s">
        <v>182</v>
      </c>
      <c r="B7" s="120" t="s">
        <v>183</v>
      </c>
      <c r="C7" s="121"/>
    </row>
    <row r="8" spans="1:3" ht="29.25" customHeight="1" x14ac:dyDescent="0.2">
      <c r="A8" s="119"/>
      <c r="B8" s="168" t="s">
        <v>222</v>
      </c>
      <c r="C8" s="121"/>
    </row>
    <row r="9" spans="1:3" ht="15" customHeight="1" x14ac:dyDescent="0.2">
      <c r="A9" s="122">
        <v>1</v>
      </c>
      <c r="B9" s="123" t="s">
        <v>184</v>
      </c>
      <c r="C9" s="124"/>
    </row>
    <row r="10" spans="1:3" ht="15" customHeight="1" x14ac:dyDescent="0.2">
      <c r="A10" s="125">
        <v>2</v>
      </c>
      <c r="B10" s="123" t="s">
        <v>143</v>
      </c>
      <c r="C10" s="124"/>
    </row>
    <row r="11" spans="1:3" ht="15" customHeight="1" x14ac:dyDescent="0.2">
      <c r="A11" s="125"/>
      <c r="B11" s="123" t="s">
        <v>219</v>
      </c>
      <c r="C11" s="124"/>
    </row>
    <row r="12" spans="1:3" ht="15" customHeight="1" x14ac:dyDescent="0.2">
      <c r="A12" s="125">
        <v>3</v>
      </c>
      <c r="B12" s="123" t="s">
        <v>185</v>
      </c>
      <c r="C12" s="124"/>
    </row>
    <row r="13" spans="1:3" ht="15" customHeight="1" x14ac:dyDescent="0.2">
      <c r="A13" s="125">
        <v>4</v>
      </c>
      <c r="B13" s="123" t="s">
        <v>144</v>
      </c>
      <c r="C13" s="124"/>
    </row>
    <row r="14" spans="1:3" ht="25.5" customHeight="1" x14ac:dyDescent="0.2">
      <c r="A14" s="125">
        <v>5</v>
      </c>
      <c r="B14" s="123" t="s">
        <v>220</v>
      </c>
      <c r="C14" s="124"/>
    </row>
    <row r="15" spans="1:3" ht="15" customHeight="1" x14ac:dyDescent="0.2">
      <c r="A15" s="125"/>
      <c r="B15" s="118" t="s">
        <v>140</v>
      </c>
      <c r="C15" s="124"/>
    </row>
    <row r="16" spans="1:3" ht="15" customHeight="1" x14ac:dyDescent="0.2">
      <c r="A16" s="125"/>
      <c r="B16" s="118" t="s">
        <v>141</v>
      </c>
      <c r="C16" s="124"/>
    </row>
    <row r="17" spans="1:11" ht="15" customHeight="1" x14ac:dyDescent="0.2">
      <c r="A17" s="125"/>
      <c r="B17" s="118" t="s">
        <v>142</v>
      </c>
      <c r="C17" s="124"/>
    </row>
    <row r="18" spans="1:11" ht="15" customHeight="1" x14ac:dyDescent="0.2">
      <c r="A18" s="125"/>
      <c r="C18" s="124"/>
    </row>
    <row r="19" spans="1:11" ht="12.75" customHeight="1" x14ac:dyDescent="0.2">
      <c r="A19" s="125"/>
      <c r="C19" s="124"/>
    </row>
    <row r="20" spans="1:11" ht="12.75" customHeight="1" x14ac:dyDescent="0.2">
      <c r="A20" s="125"/>
      <c r="C20" s="124"/>
    </row>
    <row r="21" spans="1:11" ht="12.75" customHeight="1" x14ac:dyDescent="0.2">
      <c r="A21" s="125"/>
      <c r="C21" s="124"/>
    </row>
    <row r="22" spans="1:11" ht="12.75" customHeight="1" x14ac:dyDescent="0.2">
      <c r="A22" s="125"/>
      <c r="C22" s="124"/>
    </row>
    <row r="23" spans="1:11" ht="12.75" customHeight="1" x14ac:dyDescent="0.2">
      <c r="A23" s="125"/>
      <c r="C23" s="124"/>
    </row>
    <row r="24" spans="1:11" ht="12.75" customHeight="1" x14ac:dyDescent="0.2">
      <c r="A24" s="125"/>
      <c r="C24" s="124"/>
    </row>
    <row r="25" spans="1:11" ht="12.75" customHeight="1" x14ac:dyDescent="0.2">
      <c r="A25" s="125"/>
      <c r="C25" s="124"/>
    </row>
    <row r="26" spans="1:11" ht="12.75" customHeight="1" x14ac:dyDescent="0.2">
      <c r="A26" s="125"/>
      <c r="C26" s="124"/>
    </row>
    <row r="27" spans="1:11" ht="12.75" customHeight="1" x14ac:dyDescent="0.2">
      <c r="A27" s="125"/>
      <c r="C27" s="124"/>
    </row>
    <row r="28" spans="1:11" ht="12.75" customHeight="1" x14ac:dyDescent="0.2">
      <c r="A28" s="125"/>
      <c r="C28" s="124"/>
      <c r="G28" s="126"/>
      <c r="H28" s="126"/>
      <c r="I28" s="126"/>
      <c r="J28" s="126"/>
      <c r="K28" s="126"/>
    </row>
    <row r="29" spans="1:11" ht="12.75" customHeight="1" x14ac:dyDescent="0.2">
      <c r="A29" s="125"/>
      <c r="C29" s="124"/>
      <c r="G29" s="126"/>
      <c r="H29" s="126"/>
      <c r="I29" s="126"/>
      <c r="J29" s="126"/>
      <c r="K29" s="126"/>
    </row>
    <row r="30" spans="1:11" ht="12.75" customHeight="1" x14ac:dyDescent="0.2">
      <c r="A30" s="125"/>
      <c r="C30" s="124"/>
      <c r="G30" s="126"/>
      <c r="H30" s="126"/>
      <c r="I30" s="126"/>
      <c r="J30" s="126"/>
      <c r="K30" s="126"/>
    </row>
    <row r="31" spans="1:11" ht="12.75" customHeight="1" x14ac:dyDescent="0.2">
      <c r="A31" s="125"/>
      <c r="C31" s="124"/>
      <c r="G31" s="126"/>
      <c r="H31" s="126"/>
      <c r="I31" s="126"/>
      <c r="J31" s="126"/>
      <c r="K31" s="126"/>
    </row>
    <row r="32" spans="1:11" ht="13.5" customHeight="1" x14ac:dyDescent="0.2">
      <c r="A32" s="125"/>
      <c r="C32" s="124"/>
      <c r="G32" s="126"/>
      <c r="H32" s="126"/>
      <c r="I32" s="126"/>
      <c r="J32" s="126"/>
      <c r="K32" s="126"/>
    </row>
    <row r="33" spans="1:3" ht="12.75" customHeight="1" x14ac:dyDescent="0.2">
      <c r="A33" s="125"/>
      <c r="C33" s="124"/>
    </row>
    <row r="34" spans="1:3" ht="12.75" customHeight="1" x14ac:dyDescent="0.2">
      <c r="A34" s="125"/>
      <c r="C34" s="124"/>
    </row>
    <row r="35" spans="1:3" ht="12.75" customHeight="1" x14ac:dyDescent="0.2">
      <c r="A35" s="125"/>
      <c r="C35" s="124"/>
    </row>
    <row r="36" spans="1:3" ht="12.75" customHeight="1" x14ac:dyDescent="0.2">
      <c r="A36" s="125"/>
      <c r="C36" s="124"/>
    </row>
    <row r="37" spans="1:3" ht="12.75" customHeight="1" x14ac:dyDescent="0.2">
      <c r="A37" s="125"/>
      <c r="C37" s="124"/>
    </row>
    <row r="38" spans="1:3" ht="12.75" customHeight="1" x14ac:dyDescent="0.2">
      <c r="A38" s="125"/>
      <c r="C38" s="124"/>
    </row>
    <row r="39" spans="1:3" x14ac:dyDescent="0.2">
      <c r="A39" s="125"/>
      <c r="C39" s="124"/>
    </row>
    <row r="40" spans="1:3" x14ac:dyDescent="0.2">
      <c r="A40" s="125"/>
      <c r="C40" s="124"/>
    </row>
    <row r="41" spans="1:3" x14ac:dyDescent="0.2">
      <c r="A41" s="125"/>
      <c r="C41" s="124"/>
    </row>
    <row r="42" spans="1:3" x14ac:dyDescent="0.2">
      <c r="A42" s="125"/>
      <c r="B42" s="123" t="s">
        <v>145</v>
      </c>
      <c r="C42" s="124"/>
    </row>
    <row r="43" spans="1:3" ht="51" x14ac:dyDescent="0.2">
      <c r="A43" s="125"/>
      <c r="B43" s="123" t="s">
        <v>146</v>
      </c>
      <c r="C43" s="124"/>
    </row>
    <row r="44" spans="1:3" ht="17.25" customHeight="1" x14ac:dyDescent="0.2">
      <c r="A44" s="125">
        <v>6</v>
      </c>
      <c r="B44" s="169" t="s">
        <v>223</v>
      </c>
      <c r="C44" s="124"/>
    </row>
    <row r="45" spans="1:3" ht="15.75" customHeight="1" x14ac:dyDescent="0.2">
      <c r="A45" s="125">
        <v>7</v>
      </c>
      <c r="B45" s="123" t="s">
        <v>186</v>
      </c>
      <c r="C45" s="124"/>
    </row>
    <row r="46" spans="1:3" x14ac:dyDescent="0.2">
      <c r="A46" s="125"/>
      <c r="B46" s="127"/>
      <c r="C46" s="124"/>
    </row>
  </sheetData>
  <sheetProtection selectLockedCells="1"/>
  <mergeCells count="4">
    <mergeCell ref="A1:B1"/>
    <mergeCell ref="A2:B2"/>
    <mergeCell ref="A3:B3"/>
    <mergeCell ref="A5:C5"/>
  </mergeCells>
  <pageMargins left="0.3" right="0.3" top="0.3" bottom="0.3" header="0.5" footer="0.5"/>
  <pageSetup orientation="landscape" r:id="rId1"/>
  <headerFooter alignWithMargins="0"/>
  <rowBreaks count="1" manualBreakCount="1">
    <brk id="8" max="16383"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92D050"/>
    <pageSetUpPr fitToPage="1"/>
  </sheetPr>
  <dimension ref="A1:Y113"/>
  <sheetViews>
    <sheetView showGridLines="0" topLeftCell="A3" zoomScale="65" zoomScaleNormal="65" zoomScaleSheetLayoutView="100" workbookViewId="0">
      <selection activeCell="B11" sqref="B11:C11"/>
    </sheetView>
  </sheetViews>
  <sheetFormatPr defaultColWidth="9.140625" defaultRowHeight="24.95" customHeight="1" x14ac:dyDescent="0.25"/>
  <cols>
    <col min="1" max="1" width="18.7109375" style="33" customWidth="1"/>
    <col min="2" max="2" width="21.140625" style="33" customWidth="1"/>
    <col min="3" max="3" width="64.28515625" style="75" customWidth="1"/>
    <col min="4" max="4" width="27.85546875" style="75" customWidth="1"/>
    <col min="5" max="11" width="26.7109375" style="84" customWidth="1"/>
    <col min="12" max="12" width="10.85546875" style="63" customWidth="1"/>
    <col min="13" max="13" width="11" style="75" customWidth="1"/>
    <col min="14" max="14" width="128.28515625" style="75" customWidth="1"/>
    <col min="15" max="16384" width="9.140625" style="62"/>
  </cols>
  <sheetData>
    <row r="1" spans="1:25" s="75" customFormat="1" ht="30" customHeight="1" thickBot="1" x14ac:dyDescent="0.3">
      <c r="A1" s="32" t="s">
        <v>0</v>
      </c>
      <c r="B1" s="32"/>
      <c r="C1" s="38"/>
      <c r="E1" s="84"/>
      <c r="G1" s="160" t="s">
        <v>128</v>
      </c>
      <c r="H1" s="161"/>
      <c r="I1" s="161"/>
      <c r="J1" s="161"/>
      <c r="K1" s="162"/>
      <c r="L1" s="84"/>
      <c r="M1" s="214" t="s">
        <v>134</v>
      </c>
      <c r="N1" s="214"/>
    </row>
    <row r="2" spans="1:25" ht="30" customHeight="1" x14ac:dyDescent="0.25">
      <c r="A2" s="215" t="s">
        <v>187</v>
      </c>
      <c r="B2" s="215"/>
      <c r="C2" s="215"/>
      <c r="D2" s="215"/>
      <c r="E2" s="215"/>
      <c r="F2" s="75"/>
      <c r="G2" s="255" t="s">
        <v>129</v>
      </c>
      <c r="H2" s="256"/>
      <c r="I2" s="256"/>
      <c r="J2" s="256"/>
      <c r="K2" s="163">
        <f>D95</f>
        <v>0</v>
      </c>
      <c r="M2" s="219" t="s">
        <v>170</v>
      </c>
      <c r="N2" s="219"/>
    </row>
    <row r="3" spans="1:25" ht="30" customHeight="1" x14ac:dyDescent="0.25">
      <c r="A3" s="215"/>
      <c r="B3" s="215"/>
      <c r="C3" s="215"/>
      <c r="D3" s="215"/>
      <c r="E3" s="215"/>
      <c r="F3" s="75"/>
      <c r="G3" s="257" t="s">
        <v>171</v>
      </c>
      <c r="H3" s="258"/>
      <c r="I3" s="258"/>
      <c r="J3" s="258"/>
      <c r="K3" s="60"/>
      <c r="M3" s="209" t="s">
        <v>117</v>
      </c>
      <c r="N3" s="209"/>
    </row>
    <row r="4" spans="1:25" ht="30" customHeight="1" x14ac:dyDescent="0.25">
      <c r="A4" s="215"/>
      <c r="B4" s="215"/>
      <c r="C4" s="215"/>
      <c r="D4" s="215"/>
      <c r="E4" s="215"/>
      <c r="F4" s="75"/>
      <c r="G4" s="259" t="s">
        <v>172</v>
      </c>
      <c r="H4" s="260"/>
      <c r="I4" s="260"/>
      <c r="J4" s="260"/>
      <c r="K4" s="60"/>
      <c r="L4" s="65"/>
      <c r="M4" s="219" t="s">
        <v>175</v>
      </c>
      <c r="N4" s="219"/>
      <c r="O4" s="61"/>
      <c r="P4" s="61"/>
      <c r="Q4" s="61"/>
      <c r="R4" s="61"/>
      <c r="S4" s="61"/>
      <c r="T4" s="61"/>
      <c r="U4" s="61"/>
      <c r="V4" s="61"/>
      <c r="W4" s="61"/>
      <c r="X4" s="61"/>
      <c r="Y4" s="61"/>
    </row>
    <row r="5" spans="1:25" ht="30" customHeight="1" x14ac:dyDescent="0.25">
      <c r="A5" s="208"/>
      <c r="B5" s="208"/>
      <c r="C5" s="208"/>
      <c r="D5" s="208"/>
      <c r="E5" s="208"/>
      <c r="F5" s="75"/>
      <c r="G5" s="259" t="s">
        <v>174</v>
      </c>
      <c r="H5" s="260"/>
      <c r="I5" s="260"/>
      <c r="J5" s="260"/>
      <c r="K5" s="60"/>
      <c r="L5" s="59"/>
      <c r="M5" s="219" t="s">
        <v>176</v>
      </c>
      <c r="N5" s="219"/>
      <c r="O5" s="61"/>
      <c r="P5" s="61"/>
      <c r="Q5" s="61"/>
      <c r="R5" s="61"/>
      <c r="S5" s="61"/>
      <c r="T5" s="61"/>
      <c r="U5" s="61"/>
      <c r="V5" s="61"/>
      <c r="W5" s="61"/>
      <c r="X5" s="61"/>
      <c r="Y5" s="61"/>
    </row>
    <row r="6" spans="1:25" ht="43.5" customHeight="1" thickBot="1" x14ac:dyDescent="0.3">
      <c r="F6" s="75"/>
      <c r="G6" s="261" t="s">
        <v>130</v>
      </c>
      <c r="H6" s="262"/>
      <c r="I6" s="262"/>
      <c r="J6" s="262"/>
      <c r="K6" s="164">
        <f>SUM(K2:K5)</f>
        <v>0</v>
      </c>
      <c r="L6" s="59"/>
      <c r="M6" s="219" t="s">
        <v>133</v>
      </c>
      <c r="N6" s="219"/>
      <c r="O6" s="68"/>
      <c r="P6" s="68"/>
      <c r="Q6" s="68"/>
      <c r="R6" s="68"/>
      <c r="S6" s="68"/>
      <c r="T6" s="68"/>
      <c r="U6" s="68"/>
      <c r="V6" s="68"/>
      <c r="W6" s="68"/>
      <c r="X6" s="68"/>
      <c r="Y6" s="68"/>
    </row>
    <row r="7" spans="1:25" ht="66" customHeight="1" thickBot="1" x14ac:dyDescent="0.3">
      <c r="A7" s="75"/>
      <c r="B7" s="75"/>
      <c r="D7" s="75" t="s">
        <v>218</v>
      </c>
      <c r="F7" s="75"/>
      <c r="G7" s="261" t="s">
        <v>131</v>
      </c>
      <c r="H7" s="262"/>
      <c r="I7" s="262"/>
      <c r="J7" s="262"/>
      <c r="K7" s="165"/>
      <c r="M7" s="219" t="s">
        <v>177</v>
      </c>
      <c r="N7" s="219"/>
      <c r="O7" s="69"/>
      <c r="P7" s="69"/>
      <c r="Q7" s="69"/>
      <c r="R7" s="69"/>
      <c r="S7" s="69"/>
      <c r="T7" s="69"/>
      <c r="U7" s="69"/>
      <c r="V7" s="69"/>
      <c r="W7" s="69"/>
      <c r="X7" s="69"/>
      <c r="Y7" s="69"/>
    </row>
    <row r="8" spans="1:25" ht="15" customHeight="1" thickBot="1" x14ac:dyDescent="0.3">
      <c r="M8" s="153"/>
      <c r="N8" s="46"/>
      <c r="O8" s="70"/>
      <c r="P8" s="70"/>
      <c r="Q8" s="70"/>
      <c r="R8" s="70"/>
      <c r="S8" s="70"/>
      <c r="T8" s="70"/>
      <c r="U8" s="70"/>
      <c r="V8" s="70"/>
      <c r="W8" s="70"/>
      <c r="X8" s="70"/>
      <c r="Y8" s="70"/>
    </row>
    <row r="9" spans="1:25" s="75" customFormat="1" ht="24.95" customHeight="1" x14ac:dyDescent="0.25">
      <c r="A9" s="263"/>
      <c r="B9" s="229" t="s">
        <v>136</v>
      </c>
      <c r="C9" s="230"/>
      <c r="D9" s="235" t="s">
        <v>5</v>
      </c>
      <c r="E9" s="71" t="s">
        <v>6</v>
      </c>
      <c r="F9" s="72"/>
      <c r="G9" s="72"/>
      <c r="H9" s="72"/>
      <c r="I9" s="72"/>
      <c r="J9" s="72"/>
      <c r="K9" s="73"/>
      <c r="L9" s="74"/>
      <c r="M9" s="214" t="s">
        <v>120</v>
      </c>
      <c r="N9" s="214"/>
      <c r="O9" s="69"/>
      <c r="P9" s="69"/>
      <c r="Q9" s="69"/>
      <c r="R9" s="69"/>
      <c r="S9" s="69"/>
      <c r="T9" s="69"/>
      <c r="U9" s="69"/>
      <c r="V9" s="69"/>
      <c r="W9" s="69"/>
      <c r="X9" s="69"/>
      <c r="Y9" s="69"/>
    </row>
    <row r="10" spans="1:25" s="75" customFormat="1" ht="24.95" customHeight="1" thickBot="1" x14ac:dyDescent="0.3">
      <c r="A10" s="264"/>
      <c r="B10" s="231"/>
      <c r="C10" s="232"/>
      <c r="D10" s="236"/>
      <c r="E10" s="76" t="s">
        <v>226</v>
      </c>
      <c r="F10" s="77"/>
      <c r="G10" s="77"/>
      <c r="H10" s="77"/>
      <c r="I10" s="77"/>
      <c r="J10" s="77"/>
      <c r="K10" s="78"/>
      <c r="L10" s="74"/>
      <c r="M10" s="238" t="s">
        <v>178</v>
      </c>
      <c r="N10" s="239"/>
      <c r="O10" s="79"/>
      <c r="P10" s="79"/>
      <c r="Q10" s="79"/>
      <c r="R10" s="79"/>
      <c r="S10" s="79"/>
      <c r="T10" s="79"/>
      <c r="U10" s="79"/>
      <c r="V10" s="79"/>
      <c r="W10" s="79"/>
      <c r="X10" s="79"/>
      <c r="Y10" s="79"/>
    </row>
    <row r="11" spans="1:25" s="75" customFormat="1" ht="30.75" customHeight="1" thickBot="1" x14ac:dyDescent="0.3">
      <c r="A11" s="106" t="s">
        <v>138</v>
      </c>
      <c r="B11" s="267"/>
      <c r="C11" s="268"/>
      <c r="D11" s="114"/>
      <c r="E11" s="76" t="s">
        <v>154</v>
      </c>
      <c r="F11" s="77"/>
      <c r="G11" s="77"/>
      <c r="H11" s="77"/>
      <c r="I11" s="77"/>
      <c r="J11" s="77"/>
      <c r="K11" s="78"/>
      <c r="L11" s="80"/>
      <c r="M11" s="239"/>
      <c r="N11" s="239"/>
      <c r="O11" s="79"/>
      <c r="P11" s="79"/>
      <c r="Q11" s="79"/>
      <c r="R11" s="79"/>
      <c r="S11" s="79"/>
      <c r="T11" s="79"/>
      <c r="U11" s="79"/>
      <c r="V11" s="79"/>
      <c r="W11" s="79"/>
      <c r="X11" s="79"/>
      <c r="Y11" s="79"/>
    </row>
    <row r="12" spans="1:25" s="75" customFormat="1" ht="35.1" customHeight="1" thickBot="1" x14ac:dyDescent="0.3">
      <c r="A12" s="106" t="s">
        <v>155</v>
      </c>
      <c r="B12" s="271" t="str">
        <f>Central!B12</f>
        <v xml:space="preserve">STEDY- Southwest Technical Education District of Yuma </v>
      </c>
      <c r="C12" s="271"/>
      <c r="D12" s="167" t="str">
        <f>Central!D12</f>
        <v>140801</v>
      </c>
      <c r="E12" s="81" t="s">
        <v>132</v>
      </c>
      <c r="F12" s="82"/>
      <c r="G12" s="82"/>
      <c r="H12" s="82"/>
      <c r="I12" s="82"/>
      <c r="J12" s="82"/>
      <c r="K12" s="83"/>
      <c r="L12" s="84"/>
      <c r="M12" s="239"/>
      <c r="N12" s="239"/>
      <c r="O12" s="79"/>
      <c r="P12" s="79"/>
      <c r="Q12" s="79"/>
      <c r="R12" s="79"/>
      <c r="S12" s="79"/>
      <c r="T12" s="79"/>
      <c r="U12" s="79"/>
      <c r="V12" s="79"/>
      <c r="W12" s="79"/>
      <c r="X12" s="79"/>
      <c r="Y12" s="79"/>
    </row>
    <row r="13" spans="1:25" s="75" customFormat="1" ht="16.5" customHeight="1" thickBot="1" x14ac:dyDescent="0.3">
      <c r="A13" s="48"/>
      <c r="B13" s="48"/>
      <c r="C13" s="48"/>
      <c r="D13" s="85"/>
      <c r="F13" s="86"/>
      <c r="G13" s="87"/>
      <c r="H13" s="87"/>
      <c r="I13" s="80"/>
      <c r="J13" s="87"/>
      <c r="K13" s="87"/>
      <c r="L13" s="87"/>
      <c r="M13" s="239"/>
      <c r="N13" s="239"/>
    </row>
    <row r="14" spans="1:25" ht="35.1" customHeight="1" thickBot="1" x14ac:dyDescent="0.3">
      <c r="A14" s="154"/>
      <c r="B14" s="108"/>
      <c r="C14" s="154"/>
      <c r="D14" s="109"/>
      <c r="E14" s="241" t="s">
        <v>8</v>
      </c>
      <c r="F14" s="242"/>
      <c r="G14" s="242"/>
      <c r="H14" s="242"/>
      <c r="I14" s="242"/>
      <c r="J14" s="242"/>
      <c r="K14" s="243"/>
      <c r="M14" s="239" t="s">
        <v>179</v>
      </c>
      <c r="N14" s="239"/>
      <c r="O14" s="88"/>
      <c r="P14" s="88"/>
      <c r="Q14" s="88"/>
      <c r="R14" s="88"/>
      <c r="S14" s="88"/>
      <c r="T14" s="88"/>
      <c r="U14" s="88"/>
      <c r="V14" s="88"/>
      <c r="W14" s="88"/>
      <c r="X14" s="88"/>
      <c r="Y14" s="88"/>
    </row>
    <row r="15" spans="1:25" ht="29.25" customHeight="1" thickBot="1" x14ac:dyDescent="0.3">
      <c r="A15" s="155"/>
      <c r="B15" s="111"/>
      <c r="C15" s="155"/>
      <c r="D15" s="112"/>
      <c r="E15" s="241" t="s">
        <v>9</v>
      </c>
      <c r="F15" s="244"/>
      <c r="G15" s="244"/>
      <c r="H15" s="244"/>
      <c r="I15" s="244"/>
      <c r="J15" s="245"/>
      <c r="K15" s="246" t="s">
        <v>10</v>
      </c>
      <c r="M15" s="239"/>
      <c r="N15" s="239"/>
    </row>
    <row r="16" spans="1:25" s="89" customFormat="1" ht="116.25" customHeight="1" thickBot="1" x14ac:dyDescent="0.3">
      <c r="A16" s="113" t="s">
        <v>137</v>
      </c>
      <c r="B16" s="101" t="s">
        <v>122</v>
      </c>
      <c r="C16" s="103" t="s">
        <v>11</v>
      </c>
      <c r="D16" s="102" t="s">
        <v>12</v>
      </c>
      <c r="E16" s="35" t="s">
        <v>13</v>
      </c>
      <c r="F16" s="36" t="s">
        <v>14</v>
      </c>
      <c r="G16" s="36" t="s">
        <v>123</v>
      </c>
      <c r="H16" s="36" t="s">
        <v>124</v>
      </c>
      <c r="I16" s="36" t="s">
        <v>126</v>
      </c>
      <c r="J16" s="37" t="s">
        <v>125</v>
      </c>
      <c r="K16" s="247"/>
      <c r="M16" s="239"/>
      <c r="N16" s="239"/>
    </row>
    <row r="17" spans="1:14" s="90" customFormat="1" ht="24.95" customHeight="1" x14ac:dyDescent="0.25">
      <c r="A17" s="181" t="s">
        <v>15</v>
      </c>
      <c r="B17" s="182">
        <v>301</v>
      </c>
      <c r="C17" s="183" t="s">
        <v>205</v>
      </c>
      <c r="D17" s="156" t="str">
        <f t="shared" ref="D17:D79" si="0">IF(SUM(E17:K17)&gt;0,(SUM(E17:K17)),"")</f>
        <v/>
      </c>
      <c r="E17" s="178"/>
      <c r="F17" s="178"/>
      <c r="G17" s="178"/>
      <c r="H17" s="178"/>
      <c r="I17" s="178"/>
      <c r="J17" s="178"/>
      <c r="K17" s="178"/>
      <c r="M17" s="93"/>
      <c r="N17" s="152" t="s">
        <v>156</v>
      </c>
    </row>
    <row r="18" spans="1:14" s="90" customFormat="1" ht="24.95" customHeight="1" x14ac:dyDescent="0.25">
      <c r="A18" s="184" t="s">
        <v>16</v>
      </c>
      <c r="B18" s="185">
        <v>302</v>
      </c>
      <c r="C18" s="186" t="s">
        <v>17</v>
      </c>
      <c r="D18" s="157" t="str">
        <f t="shared" si="0"/>
        <v/>
      </c>
      <c r="E18" s="179"/>
      <c r="F18" s="179"/>
      <c r="G18" s="179"/>
      <c r="H18" s="179"/>
      <c r="I18" s="179"/>
      <c r="J18" s="179"/>
      <c r="K18" s="179"/>
      <c r="M18" s="151"/>
      <c r="N18" s="152" t="s">
        <v>157</v>
      </c>
    </row>
    <row r="19" spans="1:14" s="90" customFormat="1" ht="24.95" customHeight="1" x14ac:dyDescent="0.25">
      <c r="A19" s="184" t="s">
        <v>193</v>
      </c>
      <c r="B19" s="185">
        <v>376</v>
      </c>
      <c r="C19" s="186" t="s">
        <v>194</v>
      </c>
      <c r="D19" s="157" t="str">
        <f t="shared" si="0"/>
        <v/>
      </c>
      <c r="E19" s="179"/>
      <c r="F19" s="179"/>
      <c r="G19" s="179"/>
      <c r="H19" s="179"/>
      <c r="I19" s="179"/>
      <c r="J19" s="179"/>
      <c r="K19" s="179"/>
      <c r="M19" s="151"/>
      <c r="N19" s="152"/>
    </row>
    <row r="20" spans="1:14" s="90" customFormat="1" ht="24.95" customHeight="1" x14ac:dyDescent="0.25">
      <c r="A20" s="184" t="s">
        <v>18</v>
      </c>
      <c r="B20" s="185">
        <v>303</v>
      </c>
      <c r="C20" s="186" t="s">
        <v>19</v>
      </c>
      <c r="D20" s="157" t="str">
        <f t="shared" si="0"/>
        <v/>
      </c>
      <c r="E20" s="179"/>
      <c r="F20" s="179"/>
      <c r="G20" s="179"/>
      <c r="H20" s="179"/>
      <c r="I20" s="179"/>
      <c r="J20" s="179"/>
      <c r="K20" s="179"/>
      <c r="M20" s="93"/>
      <c r="N20" s="219" t="s">
        <v>158</v>
      </c>
    </row>
    <row r="21" spans="1:14" s="90" customFormat="1" ht="24.95" customHeight="1" x14ac:dyDescent="0.25">
      <c r="A21" s="184" t="s">
        <v>20</v>
      </c>
      <c r="B21" s="185">
        <v>304</v>
      </c>
      <c r="C21" s="186" t="s">
        <v>21</v>
      </c>
      <c r="D21" s="157" t="str">
        <f t="shared" si="0"/>
        <v/>
      </c>
      <c r="E21" s="179"/>
      <c r="F21" s="179"/>
      <c r="G21" s="179"/>
      <c r="H21" s="179"/>
      <c r="I21" s="179"/>
      <c r="J21" s="179"/>
      <c r="K21" s="179"/>
      <c r="M21" s="93"/>
      <c r="N21" s="219"/>
    </row>
    <row r="22" spans="1:14" s="90" customFormat="1" ht="24.95" customHeight="1" x14ac:dyDescent="0.25">
      <c r="A22" s="184" t="s">
        <v>22</v>
      </c>
      <c r="B22" s="185">
        <v>305</v>
      </c>
      <c r="C22" s="186" t="s">
        <v>23</v>
      </c>
      <c r="D22" s="157" t="str">
        <f t="shared" si="0"/>
        <v/>
      </c>
      <c r="E22" s="179"/>
      <c r="F22" s="179"/>
      <c r="G22" s="179"/>
      <c r="H22" s="179"/>
      <c r="I22" s="179"/>
      <c r="J22" s="179"/>
      <c r="K22" s="179"/>
      <c r="M22" s="93"/>
      <c r="N22" s="219"/>
    </row>
    <row r="23" spans="1:14" s="90" customFormat="1" ht="24.95" customHeight="1" x14ac:dyDescent="0.25">
      <c r="A23" s="184" t="s">
        <v>24</v>
      </c>
      <c r="B23" s="185">
        <v>306</v>
      </c>
      <c r="C23" s="186" t="s">
        <v>25</v>
      </c>
      <c r="D23" s="157" t="str">
        <f t="shared" si="0"/>
        <v/>
      </c>
      <c r="E23" s="179"/>
      <c r="F23" s="179"/>
      <c r="G23" s="179"/>
      <c r="H23" s="179"/>
      <c r="I23" s="179"/>
      <c r="J23" s="179"/>
      <c r="K23" s="179"/>
      <c r="M23" s="93"/>
      <c r="N23" s="219" t="s">
        <v>159</v>
      </c>
    </row>
    <row r="24" spans="1:14" s="90" customFormat="1" ht="24.95" customHeight="1" x14ac:dyDescent="0.25">
      <c r="A24" s="184" t="s">
        <v>26</v>
      </c>
      <c r="B24" s="185">
        <v>307</v>
      </c>
      <c r="C24" s="186" t="s">
        <v>27</v>
      </c>
      <c r="D24" s="157" t="str">
        <f t="shared" si="0"/>
        <v/>
      </c>
      <c r="E24" s="179"/>
      <c r="F24" s="179"/>
      <c r="G24" s="179"/>
      <c r="H24" s="179"/>
      <c r="I24" s="179"/>
      <c r="J24" s="179"/>
      <c r="K24" s="179"/>
      <c r="M24" s="93"/>
      <c r="N24" s="219"/>
    </row>
    <row r="25" spans="1:14" s="90" customFormat="1" ht="24.95" customHeight="1" x14ac:dyDescent="0.25">
      <c r="A25" s="184" t="s">
        <v>28</v>
      </c>
      <c r="B25" s="185">
        <v>309</v>
      </c>
      <c r="C25" s="186" t="s">
        <v>208</v>
      </c>
      <c r="D25" s="157" t="str">
        <f t="shared" si="0"/>
        <v/>
      </c>
      <c r="E25" s="179"/>
      <c r="F25" s="179"/>
      <c r="G25" s="179"/>
      <c r="H25" s="179"/>
      <c r="I25" s="179"/>
      <c r="J25" s="179"/>
      <c r="K25" s="179"/>
      <c r="M25" s="93"/>
      <c r="N25" s="219" t="s">
        <v>160</v>
      </c>
    </row>
    <row r="26" spans="1:14" s="90" customFormat="1" ht="24.95" customHeight="1" x14ac:dyDescent="0.25">
      <c r="A26" s="184" t="s">
        <v>29</v>
      </c>
      <c r="B26" s="185">
        <v>310</v>
      </c>
      <c r="C26" s="186" t="s">
        <v>30</v>
      </c>
      <c r="D26" s="157" t="str">
        <f t="shared" si="0"/>
        <v/>
      </c>
      <c r="E26" s="179"/>
      <c r="F26" s="179"/>
      <c r="G26" s="179"/>
      <c r="H26" s="179"/>
      <c r="I26" s="179"/>
      <c r="J26" s="179"/>
      <c r="K26" s="179"/>
      <c r="M26" s="93"/>
      <c r="N26" s="219"/>
    </row>
    <row r="27" spans="1:14" s="90" customFormat="1" ht="24.95" customHeight="1" x14ac:dyDescent="0.25">
      <c r="A27" s="184" t="s">
        <v>31</v>
      </c>
      <c r="B27" s="185">
        <v>311</v>
      </c>
      <c r="C27" s="186" t="s">
        <v>32</v>
      </c>
      <c r="D27" s="157" t="str">
        <f t="shared" si="0"/>
        <v/>
      </c>
      <c r="E27" s="179"/>
      <c r="F27" s="179"/>
      <c r="G27" s="179"/>
      <c r="H27" s="179"/>
      <c r="I27" s="179"/>
      <c r="J27" s="179"/>
      <c r="K27" s="179"/>
      <c r="M27" s="93"/>
      <c r="N27" s="219" t="s">
        <v>161</v>
      </c>
    </row>
    <row r="28" spans="1:14" s="90" customFormat="1" ht="24.95" customHeight="1" x14ac:dyDescent="0.25">
      <c r="A28" s="184" t="s">
        <v>33</v>
      </c>
      <c r="B28" s="185">
        <v>312</v>
      </c>
      <c r="C28" s="186" t="s">
        <v>34</v>
      </c>
      <c r="D28" s="157" t="str">
        <f t="shared" si="0"/>
        <v/>
      </c>
      <c r="E28" s="179"/>
      <c r="F28" s="179"/>
      <c r="G28" s="179"/>
      <c r="H28" s="179"/>
      <c r="I28" s="179"/>
      <c r="J28" s="179"/>
      <c r="K28" s="179"/>
      <c r="M28" s="93"/>
      <c r="N28" s="219"/>
    </row>
    <row r="29" spans="1:14" s="90" customFormat="1" ht="24.95" customHeight="1" x14ac:dyDescent="0.25">
      <c r="A29" s="184" t="s">
        <v>35</v>
      </c>
      <c r="B29" s="185">
        <v>313</v>
      </c>
      <c r="C29" s="186" t="s">
        <v>195</v>
      </c>
      <c r="D29" s="157" t="str">
        <f t="shared" si="0"/>
        <v/>
      </c>
      <c r="E29" s="179"/>
      <c r="F29" s="179"/>
      <c r="G29" s="179"/>
      <c r="H29" s="179"/>
      <c r="I29" s="179"/>
      <c r="J29" s="179"/>
      <c r="K29" s="179"/>
      <c r="M29" s="93"/>
      <c r="N29" s="219"/>
    </row>
    <row r="30" spans="1:14" s="90" customFormat="1" ht="24.95" customHeight="1" x14ac:dyDescent="0.25">
      <c r="A30" s="184" t="s">
        <v>36</v>
      </c>
      <c r="B30" s="185">
        <v>314</v>
      </c>
      <c r="C30" s="186" t="s">
        <v>196</v>
      </c>
      <c r="D30" s="157" t="str">
        <f t="shared" si="0"/>
        <v/>
      </c>
      <c r="E30" s="179"/>
      <c r="F30" s="179"/>
      <c r="G30" s="179"/>
      <c r="H30" s="179"/>
      <c r="I30" s="179"/>
      <c r="J30" s="179"/>
      <c r="K30" s="179"/>
      <c r="M30" s="219" t="s">
        <v>173</v>
      </c>
      <c r="N30" s="219"/>
    </row>
    <row r="31" spans="1:14" s="90" customFormat="1" ht="24.95" customHeight="1" x14ac:dyDescent="0.25">
      <c r="A31" s="184" t="s">
        <v>37</v>
      </c>
      <c r="B31" s="185">
        <v>315</v>
      </c>
      <c r="C31" s="186" t="s">
        <v>38</v>
      </c>
      <c r="D31" s="157" t="str">
        <f t="shared" si="0"/>
        <v/>
      </c>
      <c r="E31" s="179"/>
      <c r="F31" s="179"/>
      <c r="G31" s="179"/>
      <c r="H31" s="179"/>
      <c r="I31" s="179"/>
      <c r="J31" s="179"/>
      <c r="K31" s="179"/>
      <c r="M31" s="219"/>
      <c r="N31" s="219"/>
    </row>
    <row r="32" spans="1:14" s="90" customFormat="1" ht="24.95" customHeight="1" x14ac:dyDescent="0.25">
      <c r="A32" s="184" t="s">
        <v>39</v>
      </c>
      <c r="B32" s="185">
        <v>316</v>
      </c>
      <c r="C32" s="186" t="s">
        <v>40</v>
      </c>
      <c r="D32" s="157" t="str">
        <f t="shared" si="0"/>
        <v/>
      </c>
      <c r="E32" s="179"/>
      <c r="F32" s="179"/>
      <c r="G32" s="179"/>
      <c r="H32" s="179"/>
      <c r="I32" s="179"/>
      <c r="J32" s="179"/>
      <c r="K32" s="179"/>
      <c r="M32" s="219"/>
      <c r="N32" s="219"/>
    </row>
    <row r="33" spans="1:23" s="90" customFormat="1" ht="24.95" customHeight="1" x14ac:dyDescent="0.25">
      <c r="A33" s="184" t="s">
        <v>41</v>
      </c>
      <c r="B33" s="185">
        <v>317</v>
      </c>
      <c r="C33" s="186" t="s">
        <v>42</v>
      </c>
      <c r="D33" s="157" t="str">
        <f t="shared" si="0"/>
        <v/>
      </c>
      <c r="E33" s="179"/>
      <c r="F33" s="179"/>
      <c r="G33" s="179"/>
      <c r="H33" s="179"/>
      <c r="I33" s="179"/>
      <c r="J33" s="179"/>
      <c r="K33" s="179"/>
      <c r="M33" s="219"/>
      <c r="N33" s="219"/>
    </row>
    <row r="34" spans="1:23" s="90" customFormat="1" ht="24.95" customHeight="1" x14ac:dyDescent="0.25">
      <c r="A34" s="184" t="s">
        <v>43</v>
      </c>
      <c r="B34" s="185">
        <v>318</v>
      </c>
      <c r="C34" s="186" t="s">
        <v>44</v>
      </c>
      <c r="D34" s="157" t="str">
        <f t="shared" si="0"/>
        <v/>
      </c>
      <c r="E34" s="179"/>
      <c r="F34" s="179"/>
      <c r="G34" s="179"/>
      <c r="H34" s="179"/>
      <c r="I34" s="179"/>
      <c r="J34" s="179"/>
      <c r="K34" s="179"/>
      <c r="M34" s="219"/>
      <c r="N34" s="219"/>
    </row>
    <row r="35" spans="1:23" s="90" customFormat="1" ht="24.95" customHeight="1" x14ac:dyDescent="0.25">
      <c r="A35" s="184" t="s">
        <v>45</v>
      </c>
      <c r="B35" s="185">
        <v>319</v>
      </c>
      <c r="C35" s="186" t="s">
        <v>207</v>
      </c>
      <c r="D35" s="157" t="str">
        <f t="shared" si="0"/>
        <v/>
      </c>
      <c r="E35" s="179"/>
      <c r="F35" s="179"/>
      <c r="G35" s="179"/>
      <c r="H35" s="179"/>
      <c r="I35" s="179"/>
      <c r="J35" s="179"/>
      <c r="K35" s="179"/>
      <c r="M35" s="219"/>
      <c r="N35" s="219"/>
    </row>
    <row r="36" spans="1:23" s="90" customFormat="1" ht="24.95" customHeight="1" x14ac:dyDescent="0.25">
      <c r="A36" s="184" t="s">
        <v>46</v>
      </c>
      <c r="B36" s="185">
        <v>320</v>
      </c>
      <c r="C36" s="186" t="s">
        <v>47</v>
      </c>
      <c r="D36" s="157" t="str">
        <f t="shared" si="0"/>
        <v/>
      </c>
      <c r="E36" s="179"/>
      <c r="F36" s="179"/>
      <c r="G36" s="179"/>
      <c r="H36" s="179"/>
      <c r="I36" s="179"/>
      <c r="J36" s="179"/>
      <c r="K36" s="179"/>
      <c r="M36" s="219"/>
      <c r="N36" s="219"/>
      <c r="O36" s="88"/>
      <c r="P36" s="88"/>
      <c r="Q36" s="88"/>
      <c r="R36" s="88"/>
      <c r="S36" s="88"/>
      <c r="T36" s="88"/>
      <c r="U36" s="88"/>
      <c r="V36" s="88"/>
      <c r="W36" s="88"/>
    </row>
    <row r="37" spans="1:23" s="90" customFormat="1" ht="24.95" customHeight="1" x14ac:dyDescent="0.25">
      <c r="A37" s="184" t="s">
        <v>48</v>
      </c>
      <c r="B37" s="185">
        <v>321</v>
      </c>
      <c r="C37" s="186" t="s">
        <v>49</v>
      </c>
      <c r="D37" s="157" t="str">
        <f t="shared" si="0"/>
        <v/>
      </c>
      <c r="E37" s="179"/>
      <c r="F37" s="179"/>
      <c r="G37" s="179"/>
      <c r="H37" s="179"/>
      <c r="I37" s="179"/>
      <c r="J37" s="179"/>
      <c r="K37" s="179"/>
      <c r="M37" s="219"/>
      <c r="N37" s="219"/>
    </row>
    <row r="38" spans="1:23" s="90" customFormat="1" ht="24.95" customHeight="1" x14ac:dyDescent="0.25">
      <c r="A38" s="184" t="s">
        <v>50</v>
      </c>
      <c r="B38" s="185">
        <v>322</v>
      </c>
      <c r="C38" s="186" t="s">
        <v>51</v>
      </c>
      <c r="D38" s="157" t="str">
        <f t="shared" si="0"/>
        <v/>
      </c>
      <c r="E38" s="179"/>
      <c r="F38" s="179"/>
      <c r="G38" s="179"/>
      <c r="H38" s="179"/>
      <c r="I38" s="179"/>
      <c r="J38" s="179"/>
      <c r="K38" s="179"/>
      <c r="M38" s="219"/>
      <c r="N38" s="219"/>
    </row>
    <row r="39" spans="1:23" s="90" customFormat="1" ht="24.95" customHeight="1" x14ac:dyDescent="0.25">
      <c r="A39" s="184" t="s">
        <v>52</v>
      </c>
      <c r="B39" s="185">
        <v>345</v>
      </c>
      <c r="C39" s="186" t="s">
        <v>53</v>
      </c>
      <c r="D39" s="157" t="str">
        <f t="shared" si="0"/>
        <v/>
      </c>
      <c r="E39" s="179"/>
      <c r="F39" s="179"/>
      <c r="G39" s="179"/>
      <c r="H39" s="179"/>
      <c r="I39" s="179"/>
      <c r="J39" s="179"/>
      <c r="K39" s="179"/>
      <c r="M39" s="94"/>
      <c r="N39" s="94"/>
    </row>
    <row r="40" spans="1:23" s="90" customFormat="1" ht="24.95" customHeight="1" x14ac:dyDescent="0.25">
      <c r="A40" s="184" t="s">
        <v>54</v>
      </c>
      <c r="B40" s="185">
        <v>323</v>
      </c>
      <c r="C40" s="186" t="s">
        <v>55</v>
      </c>
      <c r="D40" s="157" t="str">
        <f t="shared" si="0"/>
        <v/>
      </c>
      <c r="E40" s="179"/>
      <c r="F40" s="179"/>
      <c r="G40" s="179"/>
      <c r="H40" s="179"/>
      <c r="I40" s="179"/>
      <c r="J40" s="179"/>
      <c r="K40" s="179"/>
      <c r="M40" s="93"/>
      <c r="N40" s="219" t="s">
        <v>163</v>
      </c>
    </row>
    <row r="41" spans="1:23" s="90" customFormat="1" ht="24.95" customHeight="1" x14ac:dyDescent="0.25">
      <c r="A41" s="184" t="s">
        <v>56</v>
      </c>
      <c r="B41" s="185">
        <v>324</v>
      </c>
      <c r="C41" s="186" t="s">
        <v>57</v>
      </c>
      <c r="D41" s="157" t="str">
        <f t="shared" si="0"/>
        <v/>
      </c>
      <c r="E41" s="179"/>
      <c r="F41" s="179"/>
      <c r="G41" s="179"/>
      <c r="H41" s="179"/>
      <c r="I41" s="179"/>
      <c r="J41" s="179"/>
      <c r="K41" s="179"/>
      <c r="M41" s="93"/>
      <c r="N41" s="219"/>
    </row>
    <row r="42" spans="1:23" s="90" customFormat="1" ht="24.95" customHeight="1" x14ac:dyDescent="0.25">
      <c r="A42" s="184" t="s">
        <v>58</v>
      </c>
      <c r="B42" s="185">
        <v>325</v>
      </c>
      <c r="C42" s="186" t="s">
        <v>59</v>
      </c>
      <c r="D42" s="157" t="str">
        <f t="shared" si="0"/>
        <v/>
      </c>
      <c r="E42" s="179"/>
      <c r="F42" s="179"/>
      <c r="G42" s="179"/>
      <c r="H42" s="179"/>
      <c r="I42" s="179"/>
      <c r="J42" s="179"/>
      <c r="K42" s="179"/>
      <c r="M42" s="93"/>
      <c r="N42" s="219" t="s">
        <v>164</v>
      </c>
    </row>
    <row r="43" spans="1:23" s="90" customFormat="1" ht="24.95" customHeight="1" x14ac:dyDescent="0.25">
      <c r="A43" s="184" t="s">
        <v>60</v>
      </c>
      <c r="B43" s="185">
        <v>326</v>
      </c>
      <c r="C43" s="186" t="s">
        <v>61</v>
      </c>
      <c r="D43" s="157" t="str">
        <f t="shared" si="0"/>
        <v/>
      </c>
      <c r="E43" s="179"/>
      <c r="F43" s="179"/>
      <c r="G43" s="179"/>
      <c r="H43" s="179"/>
      <c r="I43" s="179"/>
      <c r="J43" s="179"/>
      <c r="K43" s="179"/>
      <c r="M43" s="93"/>
      <c r="N43" s="219"/>
    </row>
    <row r="44" spans="1:23" s="90" customFormat="1" ht="33" customHeight="1" x14ac:dyDescent="0.25">
      <c r="A44" s="184" t="s">
        <v>107</v>
      </c>
      <c r="B44" s="185">
        <v>359</v>
      </c>
      <c r="C44" s="186" t="s">
        <v>224</v>
      </c>
      <c r="D44" s="157" t="str">
        <f t="shared" si="0"/>
        <v/>
      </c>
      <c r="E44" s="179"/>
      <c r="F44" s="179"/>
      <c r="G44" s="179"/>
      <c r="H44" s="179"/>
      <c r="I44" s="179"/>
      <c r="J44" s="179"/>
      <c r="K44" s="179"/>
      <c r="M44" s="93"/>
      <c r="N44" s="219" t="s">
        <v>165</v>
      </c>
    </row>
    <row r="45" spans="1:23" s="90" customFormat="1" ht="24.95" customHeight="1" x14ac:dyDescent="0.25">
      <c r="A45" s="184" t="s">
        <v>62</v>
      </c>
      <c r="B45" s="185">
        <v>327</v>
      </c>
      <c r="C45" s="186" t="s">
        <v>63</v>
      </c>
      <c r="D45" s="157" t="str">
        <f t="shared" si="0"/>
        <v/>
      </c>
      <c r="E45" s="179"/>
      <c r="F45" s="179"/>
      <c r="G45" s="179"/>
      <c r="H45" s="179"/>
      <c r="I45" s="179"/>
      <c r="J45" s="179"/>
      <c r="K45" s="179"/>
      <c r="M45" s="93"/>
      <c r="N45" s="219"/>
    </row>
    <row r="46" spans="1:23" s="90" customFormat="1" ht="24.95" customHeight="1" x14ac:dyDescent="0.25">
      <c r="A46" s="184" t="s">
        <v>64</v>
      </c>
      <c r="B46" s="185">
        <v>328</v>
      </c>
      <c r="C46" s="186" t="s">
        <v>65</v>
      </c>
      <c r="D46" s="157" t="str">
        <f t="shared" si="0"/>
        <v/>
      </c>
      <c r="E46" s="179"/>
      <c r="F46" s="179"/>
      <c r="G46" s="179"/>
      <c r="H46" s="179"/>
      <c r="I46" s="179"/>
      <c r="J46" s="179"/>
      <c r="K46" s="179"/>
      <c r="M46" s="93"/>
      <c r="N46" s="219" t="s">
        <v>166</v>
      </c>
    </row>
    <row r="47" spans="1:23" s="90" customFormat="1" ht="24.95" customHeight="1" x14ac:dyDescent="0.25">
      <c r="A47" s="184" t="s">
        <v>66</v>
      </c>
      <c r="B47" s="185">
        <v>329</v>
      </c>
      <c r="C47" s="186" t="s">
        <v>67</v>
      </c>
      <c r="D47" s="157" t="str">
        <f t="shared" si="0"/>
        <v/>
      </c>
      <c r="E47" s="179"/>
      <c r="F47" s="179"/>
      <c r="G47" s="179"/>
      <c r="H47" s="179"/>
      <c r="I47" s="179"/>
      <c r="J47" s="179"/>
      <c r="K47" s="179"/>
      <c r="M47" s="93"/>
      <c r="N47" s="219"/>
    </row>
    <row r="48" spans="1:23" s="90" customFormat="1" ht="24.95" customHeight="1" x14ac:dyDescent="0.25">
      <c r="A48" s="184" t="s">
        <v>68</v>
      </c>
      <c r="B48" s="185">
        <v>330</v>
      </c>
      <c r="C48" s="186" t="s">
        <v>209</v>
      </c>
      <c r="D48" s="157" t="str">
        <f t="shared" si="0"/>
        <v/>
      </c>
      <c r="E48" s="179"/>
      <c r="F48" s="179"/>
      <c r="G48" s="179"/>
      <c r="H48" s="179"/>
      <c r="I48" s="179"/>
      <c r="J48" s="179"/>
      <c r="K48" s="179"/>
      <c r="M48" s="93"/>
      <c r="N48" s="151"/>
    </row>
    <row r="49" spans="1:14" s="90" customFormat="1" ht="24.95" customHeight="1" x14ac:dyDescent="0.25">
      <c r="A49" s="184" t="s">
        <v>69</v>
      </c>
      <c r="B49" s="185">
        <v>333</v>
      </c>
      <c r="C49" s="186" t="s">
        <v>70</v>
      </c>
      <c r="D49" s="157" t="str">
        <f t="shared" si="0"/>
        <v/>
      </c>
      <c r="E49" s="179"/>
      <c r="F49" s="179"/>
      <c r="G49" s="179"/>
      <c r="H49" s="179"/>
      <c r="I49" s="179"/>
      <c r="J49" s="179"/>
      <c r="K49" s="179"/>
      <c r="M49" s="93"/>
      <c r="N49" s="152" t="s">
        <v>121</v>
      </c>
    </row>
    <row r="50" spans="1:14" s="90" customFormat="1" ht="24.95" customHeight="1" x14ac:dyDescent="0.25">
      <c r="A50" s="184" t="s">
        <v>71</v>
      </c>
      <c r="B50" s="185">
        <v>334</v>
      </c>
      <c r="C50" s="186" t="s">
        <v>206</v>
      </c>
      <c r="D50" s="157" t="str">
        <f t="shared" si="0"/>
        <v/>
      </c>
      <c r="E50" s="179"/>
      <c r="F50" s="179"/>
      <c r="G50" s="179"/>
      <c r="H50" s="179"/>
      <c r="I50" s="179"/>
      <c r="J50" s="179"/>
      <c r="K50" s="179"/>
      <c r="M50" s="93"/>
      <c r="N50" s="151"/>
    </row>
    <row r="51" spans="1:14" s="90" customFormat="1" ht="24.95" customHeight="1" x14ac:dyDescent="0.25">
      <c r="A51" s="184" t="s">
        <v>72</v>
      </c>
      <c r="B51" s="185">
        <v>335</v>
      </c>
      <c r="C51" s="186" t="s">
        <v>197</v>
      </c>
      <c r="D51" s="157" t="str">
        <f t="shared" si="0"/>
        <v/>
      </c>
      <c r="E51" s="179"/>
      <c r="F51" s="179"/>
      <c r="G51" s="179"/>
      <c r="H51" s="179"/>
      <c r="I51" s="179"/>
      <c r="J51" s="179"/>
      <c r="K51" s="179"/>
      <c r="M51" s="152" t="s">
        <v>75</v>
      </c>
      <c r="N51" s="93"/>
    </row>
    <row r="52" spans="1:14" s="90" customFormat="1" ht="24.95" customHeight="1" x14ac:dyDescent="0.25">
      <c r="A52" s="184" t="s">
        <v>73</v>
      </c>
      <c r="B52" s="185">
        <v>336</v>
      </c>
      <c r="C52" s="186" t="s">
        <v>74</v>
      </c>
      <c r="D52" s="157" t="str">
        <f t="shared" si="0"/>
        <v/>
      </c>
      <c r="E52" s="179"/>
      <c r="F52" s="179"/>
      <c r="G52" s="179"/>
      <c r="H52" s="179"/>
      <c r="I52" s="179"/>
      <c r="J52" s="179"/>
      <c r="K52" s="179"/>
      <c r="M52" s="152"/>
      <c r="N52" s="93"/>
    </row>
    <row r="53" spans="1:14" s="90" customFormat="1" ht="24.95" customHeight="1" x14ac:dyDescent="0.25">
      <c r="A53" s="184" t="s">
        <v>76</v>
      </c>
      <c r="B53" s="185">
        <v>337</v>
      </c>
      <c r="C53" s="186" t="s">
        <v>210</v>
      </c>
      <c r="D53" s="157" t="str">
        <f t="shared" si="0"/>
        <v/>
      </c>
      <c r="E53" s="179"/>
      <c r="F53" s="179"/>
      <c r="G53" s="179"/>
      <c r="H53" s="179"/>
      <c r="I53" s="179"/>
      <c r="J53" s="179"/>
      <c r="K53" s="179"/>
      <c r="M53" s="93"/>
      <c r="N53" s="93"/>
    </row>
    <row r="54" spans="1:14" s="90" customFormat="1" ht="24.95" customHeight="1" x14ac:dyDescent="0.25">
      <c r="A54" s="184" t="s">
        <v>78</v>
      </c>
      <c r="B54" s="185">
        <v>339</v>
      </c>
      <c r="C54" s="186" t="s">
        <v>79</v>
      </c>
      <c r="D54" s="157" t="str">
        <f t="shared" si="0"/>
        <v/>
      </c>
      <c r="E54" s="179"/>
      <c r="F54" s="179"/>
      <c r="G54" s="179"/>
      <c r="H54" s="179"/>
      <c r="I54" s="179"/>
      <c r="J54" s="179"/>
      <c r="K54" s="179"/>
      <c r="M54" s="93"/>
      <c r="N54" s="93"/>
    </row>
    <row r="55" spans="1:14" s="90" customFormat="1" ht="24.95" customHeight="1" x14ac:dyDescent="0.25">
      <c r="A55" s="184" t="s">
        <v>80</v>
      </c>
      <c r="B55" s="185">
        <v>340</v>
      </c>
      <c r="C55" s="186" t="s">
        <v>81</v>
      </c>
      <c r="D55" s="157" t="str">
        <f t="shared" si="0"/>
        <v/>
      </c>
      <c r="E55" s="179"/>
      <c r="F55" s="179"/>
      <c r="G55" s="179"/>
      <c r="H55" s="179"/>
      <c r="I55" s="179"/>
      <c r="J55" s="179"/>
      <c r="K55" s="179"/>
      <c r="M55" s="93"/>
      <c r="N55" s="93"/>
    </row>
    <row r="56" spans="1:14" s="90" customFormat="1" ht="24.95" customHeight="1" x14ac:dyDescent="0.25">
      <c r="A56" s="184" t="s">
        <v>198</v>
      </c>
      <c r="B56" s="185">
        <v>373</v>
      </c>
      <c r="C56" s="186" t="s">
        <v>199</v>
      </c>
      <c r="D56" s="157" t="str">
        <f t="shared" si="0"/>
        <v/>
      </c>
      <c r="E56" s="179"/>
      <c r="F56" s="179"/>
      <c r="G56" s="179"/>
      <c r="H56" s="179"/>
      <c r="I56" s="179"/>
      <c r="J56" s="179"/>
      <c r="K56" s="179"/>
      <c r="M56" s="93"/>
      <c r="N56" s="93"/>
    </row>
    <row r="57" spans="1:14" s="90" customFormat="1" ht="24.95" customHeight="1" x14ac:dyDescent="0.25">
      <c r="A57" s="184" t="s">
        <v>82</v>
      </c>
      <c r="B57" s="185">
        <v>342</v>
      </c>
      <c r="C57" s="186" t="s">
        <v>83</v>
      </c>
      <c r="D57" s="157" t="str">
        <f t="shared" si="0"/>
        <v/>
      </c>
      <c r="E57" s="179"/>
      <c r="F57" s="179"/>
      <c r="G57" s="179"/>
      <c r="H57" s="179"/>
      <c r="I57" s="179"/>
      <c r="J57" s="179"/>
      <c r="K57" s="179"/>
      <c r="M57" s="93"/>
      <c r="N57" s="93"/>
    </row>
    <row r="58" spans="1:14" s="90" customFormat="1" ht="24.95" customHeight="1" x14ac:dyDescent="0.25">
      <c r="A58" s="184" t="s">
        <v>84</v>
      </c>
      <c r="B58" s="185">
        <v>343</v>
      </c>
      <c r="C58" s="186" t="s">
        <v>85</v>
      </c>
      <c r="D58" s="157" t="str">
        <f t="shared" si="0"/>
        <v/>
      </c>
      <c r="E58" s="179"/>
      <c r="F58" s="179"/>
      <c r="G58" s="179"/>
      <c r="H58" s="179"/>
      <c r="I58" s="179"/>
      <c r="J58" s="179"/>
      <c r="K58" s="179"/>
      <c r="M58" s="93"/>
      <c r="N58" s="93"/>
    </row>
    <row r="59" spans="1:14" s="90" customFormat="1" ht="24.95" customHeight="1" x14ac:dyDescent="0.25">
      <c r="A59" s="184" t="s">
        <v>86</v>
      </c>
      <c r="B59" s="185">
        <v>344</v>
      </c>
      <c r="C59" s="186" t="s">
        <v>87</v>
      </c>
      <c r="D59" s="157" t="str">
        <f t="shared" si="0"/>
        <v/>
      </c>
      <c r="E59" s="179"/>
      <c r="F59" s="179"/>
      <c r="G59" s="179"/>
      <c r="H59" s="179"/>
      <c r="I59" s="179"/>
      <c r="J59" s="179"/>
      <c r="K59" s="179"/>
      <c r="M59" s="93"/>
      <c r="N59" s="93"/>
    </row>
    <row r="60" spans="1:14" s="89" customFormat="1" ht="24.95" customHeight="1" x14ac:dyDescent="0.25">
      <c r="A60" s="184" t="s">
        <v>88</v>
      </c>
      <c r="B60" s="185">
        <v>346</v>
      </c>
      <c r="C60" s="186" t="s">
        <v>89</v>
      </c>
      <c r="D60" s="157" t="str">
        <f t="shared" si="0"/>
        <v/>
      </c>
      <c r="E60" s="179"/>
      <c r="F60" s="179"/>
      <c r="G60" s="179"/>
      <c r="H60" s="179"/>
      <c r="I60" s="179"/>
      <c r="J60" s="179"/>
      <c r="K60" s="179"/>
      <c r="M60" s="93"/>
      <c r="N60" s="38"/>
    </row>
    <row r="61" spans="1:14" ht="24.95" customHeight="1" x14ac:dyDescent="0.25">
      <c r="A61" s="184" t="s">
        <v>90</v>
      </c>
      <c r="B61" s="185">
        <v>347</v>
      </c>
      <c r="C61" s="186" t="s">
        <v>211</v>
      </c>
      <c r="D61" s="157" t="str">
        <f t="shared" si="0"/>
        <v/>
      </c>
      <c r="E61" s="179"/>
      <c r="F61" s="179"/>
      <c r="G61" s="179"/>
      <c r="H61" s="179"/>
      <c r="I61" s="179"/>
      <c r="J61" s="179"/>
      <c r="K61" s="179"/>
      <c r="L61" s="62"/>
      <c r="M61" s="38"/>
    </row>
    <row r="62" spans="1:14" ht="24.95" customHeight="1" x14ac:dyDescent="0.25">
      <c r="A62" s="184" t="s">
        <v>106</v>
      </c>
      <c r="B62" s="185">
        <v>358</v>
      </c>
      <c r="C62" s="186" t="s">
        <v>200</v>
      </c>
      <c r="D62" s="157" t="str">
        <f t="shared" si="0"/>
        <v/>
      </c>
      <c r="E62" s="179"/>
      <c r="F62" s="179"/>
      <c r="G62" s="179"/>
      <c r="H62" s="179"/>
      <c r="I62" s="179"/>
      <c r="J62" s="179"/>
      <c r="K62" s="179"/>
      <c r="L62" s="62"/>
    </row>
    <row r="63" spans="1:14" ht="24.95" customHeight="1" x14ac:dyDescent="0.25">
      <c r="A63" s="184" t="s">
        <v>91</v>
      </c>
      <c r="B63" s="185">
        <v>348</v>
      </c>
      <c r="C63" s="186" t="s">
        <v>92</v>
      </c>
      <c r="D63" s="157" t="str">
        <f t="shared" si="0"/>
        <v/>
      </c>
      <c r="E63" s="179"/>
      <c r="F63" s="179"/>
      <c r="G63" s="179"/>
      <c r="H63" s="179"/>
      <c r="I63" s="179"/>
      <c r="J63" s="179"/>
      <c r="K63" s="179"/>
      <c r="L63" s="62"/>
    </row>
    <row r="64" spans="1:14" ht="24.95" customHeight="1" x14ac:dyDescent="0.25">
      <c r="A64" s="184" t="s">
        <v>93</v>
      </c>
      <c r="B64" s="185">
        <v>349</v>
      </c>
      <c r="C64" s="186" t="s">
        <v>94</v>
      </c>
      <c r="D64" s="157" t="str">
        <f t="shared" si="0"/>
        <v/>
      </c>
      <c r="E64" s="179"/>
      <c r="F64" s="179"/>
      <c r="G64" s="179"/>
      <c r="H64" s="179"/>
      <c r="I64" s="179"/>
      <c r="J64" s="179"/>
      <c r="K64" s="179"/>
      <c r="L64" s="62"/>
    </row>
    <row r="65" spans="1:12" ht="24.95" customHeight="1" x14ac:dyDescent="0.25">
      <c r="A65" s="184" t="s">
        <v>77</v>
      </c>
      <c r="B65" s="185">
        <v>338</v>
      </c>
      <c r="C65" s="186" t="s">
        <v>201</v>
      </c>
      <c r="D65" s="157" t="str">
        <f t="shared" si="0"/>
        <v/>
      </c>
      <c r="E65" s="179"/>
      <c r="F65" s="179"/>
      <c r="G65" s="179"/>
      <c r="H65" s="179"/>
      <c r="I65" s="179"/>
      <c r="J65" s="179"/>
      <c r="K65" s="179"/>
      <c r="L65" s="62"/>
    </row>
    <row r="66" spans="1:12" ht="24.95" customHeight="1" x14ac:dyDescent="0.25">
      <c r="A66" s="184" t="s">
        <v>95</v>
      </c>
      <c r="B66" s="185">
        <v>351</v>
      </c>
      <c r="C66" s="186" t="s">
        <v>202</v>
      </c>
      <c r="D66" s="157" t="str">
        <f t="shared" si="0"/>
        <v/>
      </c>
      <c r="E66" s="179"/>
      <c r="F66" s="179"/>
      <c r="G66" s="179"/>
      <c r="H66" s="179"/>
      <c r="I66" s="179"/>
      <c r="J66" s="179"/>
      <c r="K66" s="179"/>
      <c r="L66" s="62"/>
    </row>
    <row r="67" spans="1:12" ht="24.95" customHeight="1" x14ac:dyDescent="0.25">
      <c r="A67" s="184" t="s">
        <v>96</v>
      </c>
      <c r="B67" s="185">
        <v>352</v>
      </c>
      <c r="C67" s="186" t="s">
        <v>225</v>
      </c>
      <c r="D67" s="157" t="str">
        <f t="shared" si="0"/>
        <v/>
      </c>
      <c r="E67" s="179"/>
      <c r="F67" s="179"/>
      <c r="G67" s="179"/>
      <c r="H67" s="179"/>
      <c r="I67" s="179"/>
      <c r="J67" s="179"/>
      <c r="K67" s="179"/>
      <c r="L67" s="62"/>
    </row>
    <row r="68" spans="1:12" ht="24.95" customHeight="1" x14ac:dyDescent="0.25">
      <c r="A68" s="184" t="s">
        <v>97</v>
      </c>
      <c r="B68" s="185">
        <v>353</v>
      </c>
      <c r="C68" s="186" t="s">
        <v>212</v>
      </c>
      <c r="D68" s="157" t="str">
        <f t="shared" si="0"/>
        <v/>
      </c>
      <c r="E68" s="179"/>
      <c r="F68" s="179"/>
      <c r="G68" s="179"/>
      <c r="H68" s="179"/>
      <c r="I68" s="179"/>
      <c r="J68" s="179"/>
      <c r="K68" s="179"/>
      <c r="L68" s="62"/>
    </row>
    <row r="69" spans="1:12" ht="24.95" customHeight="1" x14ac:dyDescent="0.25">
      <c r="A69" s="184" t="s">
        <v>98</v>
      </c>
      <c r="B69" s="185">
        <v>354</v>
      </c>
      <c r="C69" s="186" t="s">
        <v>99</v>
      </c>
      <c r="D69" s="157" t="str">
        <f t="shared" si="0"/>
        <v/>
      </c>
      <c r="E69" s="179"/>
      <c r="F69" s="179"/>
      <c r="G69" s="179"/>
      <c r="H69" s="179"/>
      <c r="I69" s="179"/>
      <c r="J69" s="179"/>
      <c r="K69" s="179"/>
      <c r="L69" s="62"/>
    </row>
    <row r="70" spans="1:12" ht="24.95" customHeight="1" x14ac:dyDescent="0.25">
      <c r="A70" s="184" t="s">
        <v>100</v>
      </c>
      <c r="B70" s="185">
        <v>355</v>
      </c>
      <c r="C70" s="186" t="s">
        <v>101</v>
      </c>
      <c r="D70" s="157" t="str">
        <f t="shared" si="0"/>
        <v/>
      </c>
      <c r="E70" s="179"/>
      <c r="F70" s="179"/>
      <c r="G70" s="179"/>
      <c r="H70" s="179"/>
      <c r="I70" s="179"/>
      <c r="J70" s="179"/>
      <c r="K70" s="179"/>
      <c r="L70" s="62"/>
    </row>
    <row r="71" spans="1:12" ht="24.95" customHeight="1" x14ac:dyDescent="0.25">
      <c r="A71" s="184" t="s">
        <v>102</v>
      </c>
      <c r="B71" s="185">
        <v>356</v>
      </c>
      <c r="C71" s="186" t="s">
        <v>103</v>
      </c>
      <c r="D71" s="157" t="str">
        <f t="shared" si="0"/>
        <v/>
      </c>
      <c r="E71" s="179"/>
      <c r="F71" s="179"/>
      <c r="G71" s="179"/>
      <c r="H71" s="179"/>
      <c r="I71" s="179"/>
      <c r="J71" s="179"/>
      <c r="K71" s="179"/>
      <c r="L71" s="62"/>
    </row>
    <row r="72" spans="1:12" ht="24.95" customHeight="1" x14ac:dyDescent="0.25">
      <c r="A72" s="184" t="s">
        <v>213</v>
      </c>
      <c r="B72" s="185">
        <v>374</v>
      </c>
      <c r="C72" s="186" t="s">
        <v>214</v>
      </c>
      <c r="D72" s="157" t="str">
        <f t="shared" si="0"/>
        <v/>
      </c>
      <c r="E72" s="179"/>
      <c r="F72" s="179"/>
      <c r="G72" s="179"/>
      <c r="H72" s="179"/>
      <c r="I72" s="179"/>
      <c r="J72" s="179"/>
      <c r="K72" s="179"/>
      <c r="L72" s="62"/>
    </row>
    <row r="73" spans="1:12" ht="24.95" customHeight="1" x14ac:dyDescent="0.25">
      <c r="A73" s="184" t="s">
        <v>104</v>
      </c>
      <c r="B73" s="185">
        <v>357</v>
      </c>
      <c r="C73" s="186" t="s">
        <v>105</v>
      </c>
      <c r="D73" s="157" t="str">
        <f t="shared" si="0"/>
        <v/>
      </c>
      <c r="E73" s="179"/>
      <c r="F73" s="179"/>
      <c r="G73" s="179"/>
      <c r="H73" s="179"/>
      <c r="I73" s="179"/>
      <c r="J73" s="179"/>
      <c r="K73" s="179"/>
      <c r="L73" s="62"/>
    </row>
    <row r="74" spans="1:12" ht="24.95" customHeight="1" x14ac:dyDescent="0.25">
      <c r="A74" s="184" t="s">
        <v>108</v>
      </c>
      <c r="B74" s="185">
        <v>361</v>
      </c>
      <c r="C74" s="186" t="s">
        <v>203</v>
      </c>
      <c r="D74" s="157" t="str">
        <f t="shared" si="0"/>
        <v/>
      </c>
      <c r="E74" s="179"/>
      <c r="F74" s="179"/>
      <c r="G74" s="179"/>
      <c r="H74" s="179"/>
      <c r="I74" s="179"/>
      <c r="J74" s="179"/>
      <c r="K74" s="179"/>
      <c r="L74" s="62"/>
    </row>
    <row r="75" spans="1:12" ht="24.95" customHeight="1" x14ac:dyDescent="0.25">
      <c r="A75" s="184" t="s">
        <v>109</v>
      </c>
      <c r="B75" s="185">
        <v>362</v>
      </c>
      <c r="C75" s="186" t="s">
        <v>215</v>
      </c>
      <c r="D75" s="157" t="str">
        <f t="shared" si="0"/>
        <v/>
      </c>
      <c r="E75" s="179"/>
      <c r="F75" s="179"/>
      <c r="G75" s="179"/>
      <c r="H75" s="179"/>
      <c r="I75" s="179"/>
      <c r="J75" s="179"/>
      <c r="K75" s="179"/>
      <c r="L75" s="62"/>
    </row>
    <row r="76" spans="1:12" ht="24.95" customHeight="1" x14ac:dyDescent="0.25">
      <c r="A76" s="184" t="s">
        <v>110</v>
      </c>
      <c r="B76" s="185">
        <v>364</v>
      </c>
      <c r="C76" s="186" t="s">
        <v>204</v>
      </c>
      <c r="D76" s="157" t="str">
        <f t="shared" si="0"/>
        <v/>
      </c>
      <c r="E76" s="179"/>
      <c r="F76" s="179"/>
      <c r="G76" s="179"/>
      <c r="H76" s="179"/>
      <c r="I76" s="179"/>
      <c r="J76" s="179"/>
      <c r="K76" s="179"/>
      <c r="L76" s="62"/>
    </row>
    <row r="77" spans="1:12" ht="24.95" customHeight="1" x14ac:dyDescent="0.25">
      <c r="A77" s="184" t="s">
        <v>111</v>
      </c>
      <c r="B77" s="185">
        <v>365</v>
      </c>
      <c r="C77" s="186" t="s">
        <v>112</v>
      </c>
      <c r="D77" s="157" t="str">
        <f t="shared" si="0"/>
        <v/>
      </c>
      <c r="E77" s="179"/>
      <c r="F77" s="179"/>
      <c r="G77" s="179"/>
      <c r="H77" s="179"/>
      <c r="I77" s="179"/>
      <c r="J77" s="179"/>
      <c r="K77" s="179"/>
      <c r="L77" s="62"/>
    </row>
    <row r="78" spans="1:12" ht="24.95" customHeight="1" x14ac:dyDescent="0.25">
      <c r="A78" s="184" t="s">
        <v>113</v>
      </c>
      <c r="B78" s="185">
        <v>366</v>
      </c>
      <c r="C78" s="186" t="s">
        <v>216</v>
      </c>
      <c r="D78" s="157" t="str">
        <f t="shared" si="0"/>
        <v/>
      </c>
      <c r="E78" s="179"/>
      <c r="F78" s="179"/>
      <c r="G78" s="179"/>
      <c r="H78" s="179"/>
      <c r="I78" s="179"/>
      <c r="J78" s="179"/>
      <c r="K78" s="179"/>
      <c r="L78" s="62"/>
    </row>
    <row r="79" spans="1:12" ht="24.95" customHeight="1" x14ac:dyDescent="0.25">
      <c r="A79" s="184" t="s">
        <v>114</v>
      </c>
      <c r="B79" s="185">
        <v>368</v>
      </c>
      <c r="C79" s="186" t="s">
        <v>115</v>
      </c>
      <c r="D79" s="157" t="str">
        <f t="shared" si="0"/>
        <v/>
      </c>
      <c r="E79" s="179"/>
      <c r="F79" s="179"/>
      <c r="G79" s="179"/>
      <c r="H79" s="179"/>
      <c r="I79" s="179"/>
      <c r="J79" s="179"/>
      <c r="K79" s="179"/>
      <c r="L79" s="62"/>
    </row>
    <row r="80" spans="1:12" ht="41.25" customHeight="1" x14ac:dyDescent="0.25">
      <c r="A80" s="251" t="s">
        <v>167</v>
      </c>
      <c r="B80" s="252"/>
      <c r="C80" s="252"/>
      <c r="D80" s="157"/>
      <c r="E80" s="179"/>
      <c r="F80" s="179"/>
      <c r="G80" s="179"/>
      <c r="H80" s="179"/>
      <c r="I80" s="179"/>
      <c r="J80" s="179"/>
      <c r="K80" s="179"/>
      <c r="L80" s="62"/>
    </row>
    <row r="81" spans="1:12" ht="24.95" customHeight="1" x14ac:dyDescent="0.25">
      <c r="A81" s="171"/>
      <c r="B81" s="173"/>
      <c r="C81" s="172"/>
      <c r="D81" s="157" t="str">
        <f t="shared" ref="D81:D94" si="1">IF(SUM(E81:K81)&gt;0,(SUM(E81:K81)),"")</f>
        <v/>
      </c>
      <c r="E81" s="179"/>
      <c r="F81" s="179"/>
      <c r="G81" s="179"/>
      <c r="H81" s="179"/>
      <c r="I81" s="179"/>
      <c r="J81" s="179"/>
      <c r="K81" s="179"/>
      <c r="L81" s="62"/>
    </row>
    <row r="82" spans="1:12" ht="24.95" customHeight="1" x14ac:dyDescent="0.25">
      <c r="A82" s="171"/>
      <c r="B82" s="173"/>
      <c r="C82" s="172"/>
      <c r="D82" s="157" t="str">
        <f t="shared" si="1"/>
        <v/>
      </c>
      <c r="E82" s="179"/>
      <c r="F82" s="179"/>
      <c r="G82" s="179"/>
      <c r="H82" s="179"/>
      <c r="I82" s="179"/>
      <c r="J82" s="179"/>
      <c r="K82" s="179"/>
      <c r="L82" s="62"/>
    </row>
    <row r="83" spans="1:12" ht="24.95" customHeight="1" x14ac:dyDescent="0.25">
      <c r="A83" s="171"/>
      <c r="B83" s="173"/>
      <c r="C83" s="172"/>
      <c r="D83" s="157" t="str">
        <f t="shared" si="1"/>
        <v/>
      </c>
      <c r="E83" s="179"/>
      <c r="F83" s="179"/>
      <c r="G83" s="179"/>
      <c r="H83" s="179"/>
      <c r="I83" s="179"/>
      <c r="J83" s="179"/>
      <c r="K83" s="179"/>
      <c r="L83" s="62"/>
    </row>
    <row r="84" spans="1:12" ht="24.95" customHeight="1" x14ac:dyDescent="0.25">
      <c r="A84" s="171"/>
      <c r="B84" s="173"/>
      <c r="C84" s="172"/>
      <c r="D84" s="157" t="str">
        <f t="shared" si="1"/>
        <v/>
      </c>
      <c r="E84" s="179"/>
      <c r="F84" s="179"/>
      <c r="G84" s="179"/>
      <c r="H84" s="179"/>
      <c r="I84" s="179"/>
      <c r="J84" s="179"/>
      <c r="K84" s="179"/>
      <c r="L84" s="62"/>
    </row>
    <row r="85" spans="1:12" ht="46.5" customHeight="1" x14ac:dyDescent="0.25">
      <c r="A85" s="171"/>
      <c r="B85" s="173"/>
      <c r="C85" s="172"/>
      <c r="D85" s="157" t="str">
        <f t="shared" si="1"/>
        <v/>
      </c>
      <c r="E85" s="179"/>
      <c r="F85" s="179"/>
      <c r="G85" s="179"/>
      <c r="H85" s="179"/>
      <c r="I85" s="179"/>
      <c r="J85" s="179"/>
      <c r="K85" s="179"/>
      <c r="L85" s="62"/>
    </row>
    <row r="86" spans="1:12" ht="24.95" customHeight="1" x14ac:dyDescent="0.25">
      <c r="A86" s="171"/>
      <c r="B86" s="173"/>
      <c r="C86" s="172"/>
      <c r="D86" s="157" t="str">
        <f t="shared" si="1"/>
        <v/>
      </c>
      <c r="E86" s="179"/>
      <c r="F86" s="179"/>
      <c r="G86" s="179"/>
      <c r="H86" s="179"/>
      <c r="I86" s="179"/>
      <c r="J86" s="179"/>
      <c r="K86" s="179"/>
      <c r="L86" s="62"/>
    </row>
    <row r="87" spans="1:12" ht="24.95" customHeight="1" x14ac:dyDescent="0.25">
      <c r="A87" s="171"/>
      <c r="B87" s="173"/>
      <c r="C87" s="172"/>
      <c r="D87" s="157" t="str">
        <f t="shared" si="1"/>
        <v/>
      </c>
      <c r="E87" s="179"/>
      <c r="F87" s="179"/>
      <c r="G87" s="179"/>
      <c r="H87" s="179"/>
      <c r="I87" s="179"/>
      <c r="J87" s="179"/>
      <c r="K87" s="179"/>
      <c r="L87" s="62"/>
    </row>
    <row r="88" spans="1:12" ht="24.95" customHeight="1" x14ac:dyDescent="0.25">
      <c r="A88" s="171"/>
      <c r="B88" s="173"/>
      <c r="C88" s="172"/>
      <c r="D88" s="157" t="str">
        <f t="shared" si="1"/>
        <v/>
      </c>
      <c r="E88" s="179"/>
      <c r="F88" s="179"/>
      <c r="G88" s="179"/>
      <c r="H88" s="179"/>
      <c r="I88" s="179"/>
      <c r="J88" s="179"/>
      <c r="K88" s="179"/>
      <c r="L88" s="62"/>
    </row>
    <row r="89" spans="1:12" ht="24.95" customHeight="1" x14ac:dyDescent="0.25">
      <c r="A89" s="171"/>
      <c r="B89" s="173"/>
      <c r="C89" s="172"/>
      <c r="D89" s="157" t="str">
        <f t="shared" si="1"/>
        <v/>
      </c>
      <c r="E89" s="179"/>
      <c r="F89" s="179"/>
      <c r="G89" s="179"/>
      <c r="H89" s="179"/>
      <c r="I89" s="179"/>
      <c r="J89" s="179"/>
      <c r="K89" s="179"/>
      <c r="L89" s="62"/>
    </row>
    <row r="90" spans="1:12" ht="24.95" customHeight="1" x14ac:dyDescent="0.25">
      <c r="A90" s="171"/>
      <c r="B90" s="173"/>
      <c r="C90" s="172"/>
      <c r="D90" s="157" t="str">
        <f t="shared" si="1"/>
        <v/>
      </c>
      <c r="E90" s="179"/>
      <c r="F90" s="179"/>
      <c r="G90" s="179"/>
      <c r="H90" s="179"/>
      <c r="I90" s="179"/>
      <c r="J90" s="179"/>
      <c r="K90" s="179"/>
      <c r="L90" s="62"/>
    </row>
    <row r="91" spans="1:12" ht="24.95" customHeight="1" x14ac:dyDescent="0.25">
      <c r="A91" s="171"/>
      <c r="B91" s="173"/>
      <c r="C91" s="172"/>
      <c r="D91" s="157" t="str">
        <f t="shared" si="1"/>
        <v/>
      </c>
      <c r="E91" s="179"/>
      <c r="F91" s="179"/>
      <c r="G91" s="179"/>
      <c r="H91" s="179"/>
      <c r="I91" s="179"/>
      <c r="J91" s="179"/>
      <c r="K91" s="179"/>
      <c r="L91" s="62"/>
    </row>
    <row r="92" spans="1:12" ht="24.95" customHeight="1" x14ac:dyDescent="0.25">
      <c r="A92" s="171"/>
      <c r="B92" s="173"/>
      <c r="C92" s="172"/>
      <c r="D92" s="157" t="str">
        <f t="shared" si="1"/>
        <v/>
      </c>
      <c r="E92" s="179"/>
      <c r="F92" s="179"/>
      <c r="G92" s="179"/>
      <c r="H92" s="179"/>
      <c r="I92" s="179"/>
      <c r="J92" s="179"/>
      <c r="K92" s="179"/>
      <c r="L92" s="62"/>
    </row>
    <row r="93" spans="1:12" ht="24.95" customHeight="1" x14ac:dyDescent="0.25">
      <c r="A93" s="171"/>
      <c r="B93" s="173"/>
      <c r="C93" s="172"/>
      <c r="D93" s="157" t="str">
        <f t="shared" si="1"/>
        <v/>
      </c>
      <c r="E93" s="179"/>
      <c r="F93" s="179"/>
      <c r="G93" s="179"/>
      <c r="H93" s="179"/>
      <c r="I93" s="179"/>
      <c r="J93" s="179"/>
      <c r="K93" s="179"/>
      <c r="L93" s="62"/>
    </row>
    <row r="94" spans="1:12" ht="24.95" customHeight="1" thickBot="1" x14ac:dyDescent="0.3">
      <c r="A94" s="174"/>
      <c r="B94" s="175"/>
      <c r="C94" s="176"/>
      <c r="D94" s="158" t="str">
        <f t="shared" si="1"/>
        <v/>
      </c>
      <c r="E94" s="180"/>
      <c r="F94" s="180"/>
      <c r="G94" s="180"/>
      <c r="H94" s="180"/>
      <c r="I94" s="180"/>
      <c r="J94" s="180"/>
      <c r="K94" s="180"/>
      <c r="L94" s="62"/>
    </row>
    <row r="95" spans="1:12" ht="24.95" customHeight="1" thickBot="1" x14ac:dyDescent="0.3">
      <c r="A95" s="265" t="s">
        <v>217</v>
      </c>
      <c r="B95" s="266"/>
      <c r="C95" s="266"/>
      <c r="D95" s="159">
        <f>SUM(D17:D94)</f>
        <v>0</v>
      </c>
      <c r="E95" s="104">
        <f t="shared" ref="E95:K95" si="2">SUM(E17:E94)</f>
        <v>0</v>
      </c>
      <c r="F95" s="104">
        <f t="shared" si="2"/>
        <v>0</v>
      </c>
      <c r="G95" s="104">
        <f t="shared" si="2"/>
        <v>0</v>
      </c>
      <c r="H95" s="104">
        <f t="shared" si="2"/>
        <v>0</v>
      </c>
      <c r="I95" s="104">
        <f t="shared" si="2"/>
        <v>0</v>
      </c>
      <c r="J95" s="104">
        <f t="shared" si="2"/>
        <v>0</v>
      </c>
      <c r="K95" s="104">
        <f t="shared" si="2"/>
        <v>0</v>
      </c>
      <c r="L95" s="62"/>
    </row>
    <row r="96" spans="1:12" ht="24.95" customHeight="1" x14ac:dyDescent="0.25">
      <c r="A96" s="75"/>
      <c r="B96" s="75"/>
      <c r="E96" s="75"/>
      <c r="F96" s="75"/>
      <c r="G96" s="75"/>
      <c r="H96" s="75"/>
      <c r="I96" s="75"/>
      <c r="J96" s="75"/>
      <c r="L96" s="62"/>
    </row>
    <row r="97" spans="1:14" ht="24.95" customHeight="1" x14ac:dyDescent="0.25">
      <c r="A97" s="75"/>
      <c r="B97" s="39"/>
      <c r="C97" s="40"/>
      <c r="E97" s="75"/>
      <c r="F97" s="75"/>
      <c r="G97" s="75"/>
      <c r="H97" s="75"/>
      <c r="I97" s="75"/>
      <c r="J97" s="75"/>
      <c r="L97" s="62"/>
    </row>
    <row r="98" spans="1:14" ht="24.95" customHeight="1" x14ac:dyDescent="0.25">
      <c r="A98" s="75"/>
      <c r="B98" s="93"/>
      <c r="C98" s="93"/>
      <c r="E98" s="75"/>
      <c r="F98" s="75"/>
      <c r="G98" s="75"/>
      <c r="H98" s="75"/>
      <c r="I98" s="75"/>
      <c r="J98" s="75"/>
      <c r="L98" s="62"/>
    </row>
    <row r="99" spans="1:14" ht="24.95" customHeight="1" x14ac:dyDescent="0.25">
      <c r="A99" s="75"/>
      <c r="B99" s="39"/>
      <c r="C99" s="152"/>
      <c r="E99" s="75"/>
      <c r="F99" s="75"/>
      <c r="G99" s="75"/>
      <c r="H99" s="75"/>
      <c r="I99" s="75"/>
      <c r="J99" s="75"/>
      <c r="L99" s="62"/>
    </row>
    <row r="100" spans="1:14" ht="24.95" customHeight="1" x14ac:dyDescent="0.25">
      <c r="A100" s="75"/>
      <c r="B100" s="75"/>
      <c r="C100" s="91"/>
      <c r="D100" s="42"/>
      <c r="E100" s="34"/>
      <c r="F100" s="34"/>
      <c r="G100" s="75"/>
      <c r="H100" s="75"/>
      <c r="I100" s="75"/>
      <c r="J100" s="75"/>
      <c r="L100" s="62"/>
    </row>
    <row r="101" spans="1:14" ht="24.95" customHeight="1" x14ac:dyDescent="0.25">
      <c r="A101" s="75"/>
      <c r="B101" s="75"/>
      <c r="C101" s="92"/>
      <c r="D101" s="34"/>
      <c r="E101" s="34"/>
      <c r="F101" s="34"/>
      <c r="G101" s="75"/>
      <c r="H101" s="75"/>
      <c r="I101" s="75"/>
      <c r="J101" s="75"/>
      <c r="L101" s="62"/>
    </row>
    <row r="102" spans="1:14" s="89" customFormat="1" ht="24.95" customHeight="1" x14ac:dyDescent="0.25">
      <c r="A102" s="75"/>
      <c r="B102" s="75"/>
      <c r="C102" s="92"/>
      <c r="D102" s="34"/>
      <c r="E102" s="34"/>
      <c r="F102" s="34"/>
      <c r="G102" s="75"/>
      <c r="H102" s="75"/>
      <c r="I102" s="75"/>
      <c r="J102" s="75"/>
      <c r="K102" s="84"/>
      <c r="M102" s="75"/>
      <c r="N102" s="38"/>
    </row>
    <row r="103" spans="1:14" ht="24.95" customHeight="1" x14ac:dyDescent="0.25">
      <c r="A103" s="75"/>
      <c r="B103" s="75"/>
      <c r="C103" s="92"/>
      <c r="D103" s="34"/>
      <c r="E103" s="34"/>
      <c r="F103" s="34"/>
      <c r="G103" s="75"/>
      <c r="H103" s="75"/>
      <c r="I103" s="75"/>
      <c r="J103" s="75"/>
      <c r="M103" s="38"/>
    </row>
    <row r="104" spans="1:14" ht="24.95" customHeight="1" x14ac:dyDescent="0.25">
      <c r="C104" s="92"/>
      <c r="D104" s="34"/>
      <c r="E104" s="42"/>
      <c r="F104" s="42"/>
    </row>
    <row r="105" spans="1:14" ht="24.95" customHeight="1" x14ac:dyDescent="0.25">
      <c r="C105" s="92"/>
      <c r="D105" s="34"/>
      <c r="E105" s="42"/>
      <c r="F105" s="42"/>
    </row>
    <row r="106" spans="1:14" ht="24.95" customHeight="1" x14ac:dyDescent="0.25">
      <c r="C106" s="92"/>
      <c r="D106" s="34"/>
      <c r="E106" s="42"/>
      <c r="F106" s="42"/>
    </row>
    <row r="107" spans="1:14" ht="24.95" customHeight="1" x14ac:dyDescent="0.25">
      <c r="C107" s="92"/>
      <c r="D107" s="34"/>
      <c r="E107" s="42"/>
      <c r="F107" s="42"/>
    </row>
    <row r="108" spans="1:14" ht="24.95" customHeight="1" x14ac:dyDescent="0.25">
      <c r="C108" s="92"/>
      <c r="D108" s="34"/>
      <c r="E108" s="42"/>
      <c r="F108" s="42"/>
    </row>
    <row r="109" spans="1:14" ht="24.95" customHeight="1" x14ac:dyDescent="0.25">
      <c r="C109" s="92"/>
      <c r="D109" s="34"/>
      <c r="E109" s="42"/>
      <c r="F109" s="42"/>
    </row>
    <row r="110" spans="1:14" ht="24.95" customHeight="1" x14ac:dyDescent="0.25">
      <c r="C110" s="34"/>
      <c r="D110" s="34"/>
      <c r="E110" s="42"/>
      <c r="F110" s="42"/>
    </row>
    <row r="111" spans="1:14" ht="24.95" customHeight="1" x14ac:dyDescent="0.25">
      <c r="C111" s="34"/>
      <c r="D111" s="34"/>
      <c r="E111" s="42"/>
      <c r="F111" s="42"/>
    </row>
    <row r="113" spans="3:3" ht="24.95" customHeight="1" x14ac:dyDescent="0.25">
      <c r="C113" s="93"/>
    </row>
  </sheetData>
  <sheetProtection sheet="1" selectLockedCells="1"/>
  <mergeCells count="37">
    <mergeCell ref="N46:N47"/>
    <mergeCell ref="A80:C80"/>
    <mergeCell ref="A95:C95"/>
    <mergeCell ref="N25:N26"/>
    <mergeCell ref="N27:N29"/>
    <mergeCell ref="M30:N38"/>
    <mergeCell ref="N40:N41"/>
    <mergeCell ref="N42:N43"/>
    <mergeCell ref="N44:N45"/>
    <mergeCell ref="N23:N24"/>
    <mergeCell ref="A9:A10"/>
    <mergeCell ref="B9:C10"/>
    <mergeCell ref="D9:D10"/>
    <mergeCell ref="M9:N9"/>
    <mergeCell ref="M10:N13"/>
    <mergeCell ref="B11:C11"/>
    <mergeCell ref="B12:C12"/>
    <mergeCell ref="E14:K14"/>
    <mergeCell ref="M14:N16"/>
    <mergeCell ref="E15:J15"/>
    <mergeCell ref="K15:K16"/>
    <mergeCell ref="N20:N22"/>
    <mergeCell ref="G7:J7"/>
    <mergeCell ref="M7:N7"/>
    <mergeCell ref="M1:N1"/>
    <mergeCell ref="A2:E4"/>
    <mergeCell ref="G2:J2"/>
    <mergeCell ref="M2:N2"/>
    <mergeCell ref="G3:J3"/>
    <mergeCell ref="M3:N3"/>
    <mergeCell ref="G4:J4"/>
    <mergeCell ref="M4:N4"/>
    <mergeCell ref="A5:E5"/>
    <mergeCell ref="G5:J5"/>
    <mergeCell ref="M5:N5"/>
    <mergeCell ref="G6:J6"/>
    <mergeCell ref="M6:N6"/>
  </mergeCells>
  <printOptions horizontalCentered="1" verticalCentered="1"/>
  <pageMargins left="0.35" right="0.35" top="0.25" bottom="0.25" header="0.5" footer="0.5"/>
  <pageSetup paperSize="5" scale="62" fitToHeight="0"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92D050"/>
    <pageSetUpPr fitToPage="1"/>
  </sheetPr>
  <dimension ref="A1:Y113"/>
  <sheetViews>
    <sheetView showGridLines="0" topLeftCell="A6" zoomScale="65" zoomScaleNormal="65" zoomScaleSheetLayoutView="100" workbookViewId="0">
      <selection activeCell="B11" sqref="B11:C11"/>
    </sheetView>
  </sheetViews>
  <sheetFormatPr defaultColWidth="9.140625" defaultRowHeight="24.95" customHeight="1" x14ac:dyDescent="0.25"/>
  <cols>
    <col min="1" max="1" width="18.7109375" style="33" customWidth="1"/>
    <col min="2" max="2" width="21.140625" style="33" customWidth="1"/>
    <col min="3" max="3" width="64.28515625" style="75" customWidth="1"/>
    <col min="4" max="4" width="27.85546875" style="75" customWidth="1"/>
    <col min="5" max="11" width="26.7109375" style="84" customWidth="1"/>
    <col min="12" max="12" width="10.85546875" style="63" customWidth="1"/>
    <col min="13" max="13" width="11" style="75" customWidth="1"/>
    <col min="14" max="14" width="128.28515625" style="75" customWidth="1"/>
    <col min="15" max="16384" width="9.140625" style="62"/>
  </cols>
  <sheetData>
    <row r="1" spans="1:25" s="75" customFormat="1" ht="30" customHeight="1" thickBot="1" x14ac:dyDescent="0.3">
      <c r="A1" s="32" t="s">
        <v>0</v>
      </c>
      <c r="B1" s="32"/>
      <c r="C1" s="38"/>
      <c r="E1" s="84"/>
      <c r="G1" s="160" t="s">
        <v>128</v>
      </c>
      <c r="H1" s="161"/>
      <c r="I1" s="161"/>
      <c r="J1" s="161"/>
      <c r="K1" s="162"/>
      <c r="L1" s="84"/>
      <c r="M1" s="214" t="s">
        <v>134</v>
      </c>
      <c r="N1" s="214"/>
    </row>
    <row r="2" spans="1:25" ht="30" customHeight="1" x14ac:dyDescent="0.25">
      <c r="A2" s="215" t="s">
        <v>187</v>
      </c>
      <c r="B2" s="215"/>
      <c r="C2" s="215"/>
      <c r="D2" s="215"/>
      <c r="E2" s="215"/>
      <c r="F2" s="75"/>
      <c r="G2" s="255" t="s">
        <v>129</v>
      </c>
      <c r="H2" s="256"/>
      <c r="I2" s="256"/>
      <c r="J2" s="256"/>
      <c r="K2" s="163">
        <f>D95</f>
        <v>0</v>
      </c>
      <c r="M2" s="219" t="s">
        <v>170</v>
      </c>
      <c r="N2" s="219"/>
    </row>
    <row r="3" spans="1:25" ht="30" customHeight="1" x14ac:dyDescent="0.25">
      <c r="A3" s="215"/>
      <c r="B3" s="215"/>
      <c r="C3" s="215"/>
      <c r="D3" s="215"/>
      <c r="E3" s="215"/>
      <c r="F3" s="75"/>
      <c r="G3" s="257" t="s">
        <v>171</v>
      </c>
      <c r="H3" s="258"/>
      <c r="I3" s="258"/>
      <c r="J3" s="258"/>
      <c r="K3" s="60"/>
      <c r="M3" s="209" t="s">
        <v>117</v>
      </c>
      <c r="N3" s="209"/>
    </row>
    <row r="4" spans="1:25" ht="30" customHeight="1" x14ac:dyDescent="0.25">
      <c r="A4" s="215"/>
      <c r="B4" s="215"/>
      <c r="C4" s="215"/>
      <c r="D4" s="215"/>
      <c r="E4" s="215"/>
      <c r="F4" s="75"/>
      <c r="G4" s="259" t="s">
        <v>172</v>
      </c>
      <c r="H4" s="260"/>
      <c r="I4" s="260"/>
      <c r="J4" s="260"/>
      <c r="K4" s="60"/>
      <c r="L4" s="65"/>
      <c r="M4" s="219" t="s">
        <v>175</v>
      </c>
      <c r="N4" s="219"/>
      <c r="O4" s="61"/>
      <c r="P4" s="61"/>
      <c r="Q4" s="61"/>
      <c r="R4" s="61"/>
      <c r="S4" s="61"/>
      <c r="T4" s="61"/>
      <c r="U4" s="61"/>
      <c r="V4" s="61"/>
      <c r="W4" s="61"/>
      <c r="X4" s="61"/>
      <c r="Y4" s="61"/>
    </row>
    <row r="5" spans="1:25" ht="30" customHeight="1" x14ac:dyDescent="0.25">
      <c r="A5" s="208"/>
      <c r="B5" s="208"/>
      <c r="C5" s="208"/>
      <c r="D5" s="208"/>
      <c r="E5" s="208"/>
      <c r="F5" s="75"/>
      <c r="G5" s="259" t="s">
        <v>174</v>
      </c>
      <c r="H5" s="260"/>
      <c r="I5" s="260"/>
      <c r="J5" s="260"/>
      <c r="K5" s="60"/>
      <c r="L5" s="59"/>
      <c r="M5" s="219" t="s">
        <v>176</v>
      </c>
      <c r="N5" s="219"/>
      <c r="O5" s="61"/>
      <c r="P5" s="61"/>
      <c r="Q5" s="61"/>
      <c r="R5" s="61"/>
      <c r="S5" s="61"/>
      <c r="T5" s="61"/>
      <c r="U5" s="61"/>
      <c r="V5" s="61"/>
      <c r="W5" s="61"/>
      <c r="X5" s="61"/>
      <c r="Y5" s="61"/>
    </row>
    <row r="6" spans="1:25" ht="43.5" customHeight="1" thickBot="1" x14ac:dyDescent="0.3">
      <c r="F6" s="75"/>
      <c r="G6" s="261" t="s">
        <v>130</v>
      </c>
      <c r="H6" s="262"/>
      <c r="I6" s="262"/>
      <c r="J6" s="262"/>
      <c r="K6" s="164">
        <f>SUM(K2:K5)</f>
        <v>0</v>
      </c>
      <c r="L6" s="59"/>
      <c r="M6" s="219" t="s">
        <v>133</v>
      </c>
      <c r="N6" s="219"/>
      <c r="O6" s="68"/>
      <c r="P6" s="68"/>
      <c r="Q6" s="68"/>
      <c r="R6" s="68"/>
      <c r="S6" s="68"/>
      <c r="T6" s="68"/>
      <c r="U6" s="68"/>
      <c r="V6" s="68"/>
      <c r="W6" s="68"/>
      <c r="X6" s="68"/>
      <c r="Y6" s="68"/>
    </row>
    <row r="7" spans="1:25" ht="66" customHeight="1" thickBot="1" x14ac:dyDescent="0.3">
      <c r="A7" s="75"/>
      <c r="B7" s="75"/>
      <c r="D7" s="75" t="s">
        <v>218</v>
      </c>
      <c r="F7" s="75"/>
      <c r="G7" s="261" t="s">
        <v>131</v>
      </c>
      <c r="H7" s="262"/>
      <c r="I7" s="262"/>
      <c r="J7" s="262"/>
      <c r="K7" s="165"/>
      <c r="M7" s="219" t="s">
        <v>177</v>
      </c>
      <c r="N7" s="219"/>
      <c r="O7" s="69"/>
      <c r="P7" s="69"/>
      <c r="Q7" s="69"/>
      <c r="R7" s="69"/>
      <c r="S7" s="69"/>
      <c r="T7" s="69"/>
      <c r="U7" s="69"/>
      <c r="V7" s="69"/>
      <c r="W7" s="69"/>
      <c r="X7" s="69"/>
      <c r="Y7" s="69"/>
    </row>
    <row r="8" spans="1:25" ht="15" customHeight="1" thickBot="1" x14ac:dyDescent="0.3">
      <c r="M8" s="153"/>
      <c r="N8" s="46"/>
      <c r="O8" s="70"/>
      <c r="P8" s="70"/>
      <c r="Q8" s="70"/>
      <c r="R8" s="70"/>
      <c r="S8" s="70"/>
      <c r="T8" s="70"/>
      <c r="U8" s="70"/>
      <c r="V8" s="70"/>
      <c r="W8" s="70"/>
      <c r="X8" s="70"/>
      <c r="Y8" s="70"/>
    </row>
    <row r="9" spans="1:25" s="75" customFormat="1" ht="24.95" customHeight="1" x14ac:dyDescent="0.25">
      <c r="A9" s="263"/>
      <c r="B9" s="229" t="s">
        <v>136</v>
      </c>
      <c r="C9" s="230"/>
      <c r="D9" s="235" t="s">
        <v>5</v>
      </c>
      <c r="E9" s="71" t="s">
        <v>6</v>
      </c>
      <c r="F9" s="72"/>
      <c r="G9" s="72"/>
      <c r="H9" s="72"/>
      <c r="I9" s="72"/>
      <c r="J9" s="72"/>
      <c r="K9" s="73"/>
      <c r="L9" s="74"/>
      <c r="M9" s="214" t="s">
        <v>120</v>
      </c>
      <c r="N9" s="214"/>
      <c r="O9" s="69"/>
      <c r="P9" s="69"/>
      <c r="Q9" s="69"/>
      <c r="R9" s="69"/>
      <c r="S9" s="69"/>
      <c r="T9" s="69"/>
      <c r="U9" s="69"/>
      <c r="V9" s="69"/>
      <c r="W9" s="69"/>
      <c r="X9" s="69"/>
      <c r="Y9" s="69"/>
    </row>
    <row r="10" spans="1:25" s="75" customFormat="1" ht="24.95" customHeight="1" thickBot="1" x14ac:dyDescent="0.3">
      <c r="A10" s="264"/>
      <c r="B10" s="231"/>
      <c r="C10" s="232"/>
      <c r="D10" s="236"/>
      <c r="E10" s="76" t="s">
        <v>226</v>
      </c>
      <c r="F10" s="77"/>
      <c r="G10" s="77"/>
      <c r="H10" s="77"/>
      <c r="I10" s="77"/>
      <c r="J10" s="77"/>
      <c r="K10" s="78"/>
      <c r="L10" s="74"/>
      <c r="M10" s="238" t="s">
        <v>178</v>
      </c>
      <c r="N10" s="239"/>
      <c r="O10" s="79"/>
      <c r="P10" s="79"/>
      <c r="Q10" s="79"/>
      <c r="R10" s="79"/>
      <c r="S10" s="79"/>
      <c r="T10" s="79"/>
      <c r="U10" s="79"/>
      <c r="V10" s="79"/>
      <c r="W10" s="79"/>
      <c r="X10" s="79"/>
      <c r="Y10" s="79"/>
    </row>
    <row r="11" spans="1:25" s="75" customFormat="1" ht="30.75" customHeight="1" thickBot="1" x14ac:dyDescent="0.3">
      <c r="A11" s="106" t="s">
        <v>138</v>
      </c>
      <c r="B11" s="267"/>
      <c r="C11" s="268"/>
      <c r="D11" s="114"/>
      <c r="E11" s="76" t="s">
        <v>154</v>
      </c>
      <c r="F11" s="77"/>
      <c r="G11" s="77"/>
      <c r="H11" s="77"/>
      <c r="I11" s="77"/>
      <c r="J11" s="77"/>
      <c r="K11" s="78"/>
      <c r="L11" s="80"/>
      <c r="M11" s="239"/>
      <c r="N11" s="239"/>
      <c r="O11" s="79"/>
      <c r="P11" s="79"/>
      <c r="Q11" s="79"/>
      <c r="R11" s="79"/>
      <c r="S11" s="79"/>
      <c r="T11" s="79"/>
      <c r="U11" s="79"/>
      <c r="V11" s="79"/>
      <c r="W11" s="79"/>
      <c r="X11" s="79"/>
      <c r="Y11" s="79"/>
    </row>
    <row r="12" spans="1:25" s="75" customFormat="1" ht="35.1" customHeight="1" thickBot="1" x14ac:dyDescent="0.3">
      <c r="A12" s="106" t="s">
        <v>155</v>
      </c>
      <c r="B12" s="270" t="str">
        <f>Central!B12</f>
        <v xml:space="preserve">STEDY- Southwest Technical Education District of Yuma </v>
      </c>
      <c r="C12" s="270"/>
      <c r="D12" s="177" t="str">
        <f>Central!D12</f>
        <v>140801</v>
      </c>
      <c r="E12" s="166" t="s">
        <v>154</v>
      </c>
      <c r="F12" s="82"/>
      <c r="G12" s="82"/>
      <c r="H12" s="82"/>
      <c r="I12" s="82"/>
      <c r="J12" s="82"/>
      <c r="K12" s="83"/>
      <c r="L12" s="84"/>
      <c r="M12" s="239"/>
      <c r="N12" s="239"/>
      <c r="O12" s="79"/>
      <c r="P12" s="79"/>
      <c r="Q12" s="79"/>
      <c r="R12" s="79"/>
      <c r="S12" s="79"/>
      <c r="T12" s="79"/>
      <c r="U12" s="79"/>
      <c r="V12" s="79"/>
      <c r="W12" s="79"/>
      <c r="X12" s="79"/>
      <c r="Y12" s="79"/>
    </row>
    <row r="13" spans="1:25" s="75" customFormat="1" ht="16.5" customHeight="1" thickBot="1" x14ac:dyDescent="0.3">
      <c r="A13" s="48"/>
      <c r="B13" s="48"/>
      <c r="C13" s="48"/>
      <c r="D13" s="85"/>
      <c r="F13" s="86"/>
      <c r="G13" s="87"/>
      <c r="H13" s="87"/>
      <c r="I13" s="80"/>
      <c r="J13" s="87"/>
      <c r="K13" s="87"/>
      <c r="L13" s="87"/>
      <c r="M13" s="239"/>
      <c r="N13" s="239"/>
    </row>
    <row r="14" spans="1:25" ht="35.1" customHeight="1" thickBot="1" x14ac:dyDescent="0.3">
      <c r="A14" s="154"/>
      <c r="B14" s="108"/>
      <c r="C14" s="154"/>
      <c r="D14" s="109"/>
      <c r="E14" s="241" t="s">
        <v>8</v>
      </c>
      <c r="F14" s="242"/>
      <c r="G14" s="242"/>
      <c r="H14" s="242"/>
      <c r="I14" s="242"/>
      <c r="J14" s="242"/>
      <c r="K14" s="243"/>
      <c r="M14" s="239" t="s">
        <v>179</v>
      </c>
      <c r="N14" s="239"/>
      <c r="O14" s="88"/>
      <c r="P14" s="88"/>
      <c r="Q14" s="88"/>
      <c r="R14" s="88"/>
      <c r="S14" s="88"/>
      <c r="T14" s="88"/>
      <c r="U14" s="88"/>
      <c r="V14" s="88"/>
      <c r="W14" s="88"/>
      <c r="X14" s="88"/>
      <c r="Y14" s="88"/>
    </row>
    <row r="15" spans="1:25" ht="29.25" customHeight="1" thickBot="1" x14ac:dyDescent="0.3">
      <c r="A15" s="155"/>
      <c r="B15" s="111"/>
      <c r="C15" s="155"/>
      <c r="D15" s="112"/>
      <c r="E15" s="241" t="s">
        <v>9</v>
      </c>
      <c r="F15" s="244"/>
      <c r="G15" s="244"/>
      <c r="H15" s="244"/>
      <c r="I15" s="244"/>
      <c r="J15" s="245"/>
      <c r="K15" s="246" t="s">
        <v>10</v>
      </c>
      <c r="M15" s="239"/>
      <c r="N15" s="239"/>
    </row>
    <row r="16" spans="1:25" s="89" customFormat="1" ht="120.75" customHeight="1" thickBot="1" x14ac:dyDescent="0.3">
      <c r="A16" s="113" t="s">
        <v>137</v>
      </c>
      <c r="B16" s="101" t="s">
        <v>122</v>
      </c>
      <c r="C16" s="103" t="s">
        <v>11</v>
      </c>
      <c r="D16" s="170" t="s">
        <v>12</v>
      </c>
      <c r="E16" s="35" t="s">
        <v>13</v>
      </c>
      <c r="F16" s="36" t="s">
        <v>14</v>
      </c>
      <c r="G16" s="36" t="s">
        <v>123</v>
      </c>
      <c r="H16" s="36" t="s">
        <v>124</v>
      </c>
      <c r="I16" s="36" t="s">
        <v>126</v>
      </c>
      <c r="J16" s="37" t="s">
        <v>125</v>
      </c>
      <c r="K16" s="247"/>
      <c r="M16" s="239"/>
      <c r="N16" s="239"/>
    </row>
    <row r="17" spans="1:14" s="90" customFormat="1" ht="24.95" customHeight="1" x14ac:dyDescent="0.25">
      <c r="A17" s="181" t="s">
        <v>15</v>
      </c>
      <c r="B17" s="182">
        <v>301</v>
      </c>
      <c r="C17" s="183" t="s">
        <v>205</v>
      </c>
      <c r="D17" s="156" t="str">
        <f t="shared" ref="D17:D79" si="0">IF(SUM(E17:K17)&gt;0,(SUM(E17:K17)),"")</f>
        <v/>
      </c>
      <c r="E17" s="178"/>
      <c r="F17" s="178"/>
      <c r="G17" s="178"/>
      <c r="H17" s="178"/>
      <c r="I17" s="178"/>
      <c r="J17" s="178"/>
      <c r="K17" s="178"/>
      <c r="M17" s="93"/>
      <c r="N17" s="152" t="s">
        <v>156</v>
      </c>
    </row>
    <row r="18" spans="1:14" s="90" customFormat="1" ht="24.95" customHeight="1" x14ac:dyDescent="0.25">
      <c r="A18" s="184" t="s">
        <v>16</v>
      </c>
      <c r="B18" s="185">
        <v>302</v>
      </c>
      <c r="C18" s="186" t="s">
        <v>17</v>
      </c>
      <c r="D18" s="157" t="str">
        <f t="shared" si="0"/>
        <v/>
      </c>
      <c r="E18" s="179"/>
      <c r="F18" s="179"/>
      <c r="G18" s="179"/>
      <c r="H18" s="179"/>
      <c r="I18" s="179"/>
      <c r="J18" s="179"/>
      <c r="K18" s="179"/>
      <c r="M18" s="151"/>
      <c r="N18" s="152" t="s">
        <v>157</v>
      </c>
    </row>
    <row r="19" spans="1:14" s="90" customFormat="1" ht="24.95" customHeight="1" x14ac:dyDescent="0.25">
      <c r="A19" s="184" t="s">
        <v>193</v>
      </c>
      <c r="B19" s="185">
        <v>376</v>
      </c>
      <c r="C19" s="186" t="s">
        <v>194</v>
      </c>
      <c r="D19" s="157" t="str">
        <f t="shared" si="0"/>
        <v/>
      </c>
      <c r="E19" s="179"/>
      <c r="F19" s="179"/>
      <c r="G19" s="179"/>
      <c r="H19" s="179"/>
      <c r="I19" s="179"/>
      <c r="J19" s="179"/>
      <c r="K19" s="179"/>
      <c r="M19" s="151"/>
      <c r="N19" s="152"/>
    </row>
    <row r="20" spans="1:14" s="90" customFormat="1" ht="24.95" customHeight="1" x14ac:dyDescent="0.25">
      <c r="A20" s="184" t="s">
        <v>18</v>
      </c>
      <c r="B20" s="185">
        <v>303</v>
      </c>
      <c r="C20" s="186" t="s">
        <v>19</v>
      </c>
      <c r="D20" s="157" t="str">
        <f t="shared" si="0"/>
        <v/>
      </c>
      <c r="E20" s="179"/>
      <c r="F20" s="179"/>
      <c r="G20" s="179"/>
      <c r="H20" s="179"/>
      <c r="I20" s="179"/>
      <c r="J20" s="179"/>
      <c r="K20" s="179"/>
      <c r="M20" s="93"/>
      <c r="N20" s="219" t="s">
        <v>158</v>
      </c>
    </row>
    <row r="21" spans="1:14" s="90" customFormat="1" ht="24.95" customHeight="1" x14ac:dyDescent="0.25">
      <c r="A21" s="184" t="s">
        <v>20</v>
      </c>
      <c r="B21" s="185">
        <v>304</v>
      </c>
      <c r="C21" s="186" t="s">
        <v>21</v>
      </c>
      <c r="D21" s="157" t="str">
        <f t="shared" si="0"/>
        <v/>
      </c>
      <c r="E21" s="179"/>
      <c r="F21" s="179"/>
      <c r="G21" s="179"/>
      <c r="H21" s="179"/>
      <c r="I21" s="179"/>
      <c r="J21" s="179"/>
      <c r="K21" s="179"/>
      <c r="M21" s="93"/>
      <c r="N21" s="219"/>
    </row>
    <row r="22" spans="1:14" s="90" customFormat="1" ht="24.95" customHeight="1" x14ac:dyDescent="0.25">
      <c r="A22" s="184" t="s">
        <v>22</v>
      </c>
      <c r="B22" s="185">
        <v>305</v>
      </c>
      <c r="C22" s="186" t="s">
        <v>23</v>
      </c>
      <c r="D22" s="157" t="str">
        <f t="shared" si="0"/>
        <v/>
      </c>
      <c r="E22" s="179"/>
      <c r="F22" s="179"/>
      <c r="G22" s="179"/>
      <c r="H22" s="179"/>
      <c r="I22" s="179"/>
      <c r="J22" s="179"/>
      <c r="K22" s="179"/>
      <c r="M22" s="93"/>
      <c r="N22" s="219"/>
    </row>
    <row r="23" spans="1:14" s="90" customFormat="1" ht="24.95" customHeight="1" x14ac:dyDescent="0.25">
      <c r="A23" s="184" t="s">
        <v>24</v>
      </c>
      <c r="B23" s="185">
        <v>306</v>
      </c>
      <c r="C23" s="186" t="s">
        <v>25</v>
      </c>
      <c r="D23" s="157" t="str">
        <f t="shared" si="0"/>
        <v/>
      </c>
      <c r="E23" s="179"/>
      <c r="F23" s="179"/>
      <c r="G23" s="179"/>
      <c r="H23" s="179"/>
      <c r="I23" s="179"/>
      <c r="J23" s="179"/>
      <c r="K23" s="179"/>
      <c r="M23" s="93"/>
      <c r="N23" s="219" t="s">
        <v>159</v>
      </c>
    </row>
    <row r="24" spans="1:14" s="90" customFormat="1" ht="24.95" customHeight="1" x14ac:dyDescent="0.25">
      <c r="A24" s="184" t="s">
        <v>26</v>
      </c>
      <c r="B24" s="185">
        <v>307</v>
      </c>
      <c r="C24" s="186" t="s">
        <v>27</v>
      </c>
      <c r="D24" s="157" t="str">
        <f t="shared" si="0"/>
        <v/>
      </c>
      <c r="E24" s="179"/>
      <c r="F24" s="179"/>
      <c r="G24" s="179"/>
      <c r="H24" s="179"/>
      <c r="I24" s="179"/>
      <c r="J24" s="179"/>
      <c r="K24" s="179"/>
      <c r="M24" s="93"/>
      <c r="N24" s="219"/>
    </row>
    <row r="25" spans="1:14" s="90" customFormat="1" ht="24.95" customHeight="1" x14ac:dyDescent="0.25">
      <c r="A25" s="184" t="s">
        <v>28</v>
      </c>
      <c r="B25" s="185">
        <v>309</v>
      </c>
      <c r="C25" s="186" t="s">
        <v>208</v>
      </c>
      <c r="D25" s="157" t="str">
        <f t="shared" si="0"/>
        <v/>
      </c>
      <c r="E25" s="179"/>
      <c r="F25" s="179"/>
      <c r="G25" s="179"/>
      <c r="H25" s="179"/>
      <c r="I25" s="179"/>
      <c r="J25" s="179"/>
      <c r="K25" s="179"/>
      <c r="M25" s="93"/>
      <c r="N25" s="219" t="s">
        <v>160</v>
      </c>
    </row>
    <row r="26" spans="1:14" s="90" customFormat="1" ht="24.95" customHeight="1" x14ac:dyDescent="0.25">
      <c r="A26" s="184" t="s">
        <v>29</v>
      </c>
      <c r="B26" s="185">
        <v>310</v>
      </c>
      <c r="C26" s="186" t="s">
        <v>30</v>
      </c>
      <c r="D26" s="157" t="str">
        <f t="shared" si="0"/>
        <v/>
      </c>
      <c r="E26" s="179"/>
      <c r="F26" s="179"/>
      <c r="G26" s="179"/>
      <c r="H26" s="179"/>
      <c r="I26" s="179"/>
      <c r="J26" s="179"/>
      <c r="K26" s="179"/>
      <c r="M26" s="93"/>
      <c r="N26" s="219"/>
    </row>
    <row r="27" spans="1:14" s="90" customFormat="1" ht="24.95" customHeight="1" x14ac:dyDescent="0.25">
      <c r="A27" s="184" t="s">
        <v>31</v>
      </c>
      <c r="B27" s="185">
        <v>311</v>
      </c>
      <c r="C27" s="186" t="s">
        <v>32</v>
      </c>
      <c r="D27" s="157" t="str">
        <f t="shared" si="0"/>
        <v/>
      </c>
      <c r="E27" s="179"/>
      <c r="F27" s="179"/>
      <c r="G27" s="179"/>
      <c r="H27" s="179"/>
      <c r="I27" s="179"/>
      <c r="J27" s="179"/>
      <c r="K27" s="179"/>
      <c r="M27" s="93"/>
      <c r="N27" s="219" t="s">
        <v>161</v>
      </c>
    </row>
    <row r="28" spans="1:14" s="90" customFormat="1" ht="24.95" customHeight="1" x14ac:dyDescent="0.25">
      <c r="A28" s="184" t="s">
        <v>33</v>
      </c>
      <c r="B28" s="185">
        <v>312</v>
      </c>
      <c r="C28" s="186" t="s">
        <v>34</v>
      </c>
      <c r="D28" s="157" t="str">
        <f t="shared" si="0"/>
        <v/>
      </c>
      <c r="E28" s="179"/>
      <c r="F28" s="179"/>
      <c r="G28" s="179"/>
      <c r="H28" s="179"/>
      <c r="I28" s="179"/>
      <c r="J28" s="179"/>
      <c r="K28" s="179"/>
      <c r="M28" s="93"/>
      <c r="N28" s="219"/>
    </row>
    <row r="29" spans="1:14" s="90" customFormat="1" ht="24.95" customHeight="1" x14ac:dyDescent="0.25">
      <c r="A29" s="184" t="s">
        <v>35</v>
      </c>
      <c r="B29" s="185">
        <v>313</v>
      </c>
      <c r="C29" s="186" t="s">
        <v>195</v>
      </c>
      <c r="D29" s="157" t="str">
        <f t="shared" si="0"/>
        <v/>
      </c>
      <c r="E29" s="179"/>
      <c r="F29" s="179"/>
      <c r="G29" s="179"/>
      <c r="H29" s="179"/>
      <c r="I29" s="179"/>
      <c r="J29" s="179"/>
      <c r="K29" s="179"/>
      <c r="M29" s="93"/>
      <c r="N29" s="219"/>
    </row>
    <row r="30" spans="1:14" s="90" customFormat="1" ht="24.95" customHeight="1" x14ac:dyDescent="0.25">
      <c r="A30" s="184" t="s">
        <v>36</v>
      </c>
      <c r="B30" s="185">
        <v>314</v>
      </c>
      <c r="C30" s="186" t="s">
        <v>196</v>
      </c>
      <c r="D30" s="157" t="str">
        <f t="shared" si="0"/>
        <v/>
      </c>
      <c r="E30" s="179"/>
      <c r="F30" s="179"/>
      <c r="G30" s="179"/>
      <c r="H30" s="179"/>
      <c r="I30" s="179"/>
      <c r="J30" s="179"/>
      <c r="K30" s="179"/>
      <c r="M30" s="219" t="s">
        <v>173</v>
      </c>
      <c r="N30" s="219"/>
    </row>
    <row r="31" spans="1:14" s="90" customFormat="1" ht="24.95" customHeight="1" x14ac:dyDescent="0.25">
      <c r="A31" s="184" t="s">
        <v>37</v>
      </c>
      <c r="B31" s="185">
        <v>315</v>
      </c>
      <c r="C31" s="186" t="s">
        <v>38</v>
      </c>
      <c r="D31" s="157" t="str">
        <f t="shared" si="0"/>
        <v/>
      </c>
      <c r="E31" s="179"/>
      <c r="F31" s="179"/>
      <c r="G31" s="179"/>
      <c r="H31" s="179"/>
      <c r="I31" s="179"/>
      <c r="J31" s="179"/>
      <c r="K31" s="179"/>
      <c r="M31" s="219"/>
      <c r="N31" s="219"/>
    </row>
    <row r="32" spans="1:14" s="90" customFormat="1" ht="24.95" customHeight="1" x14ac:dyDescent="0.25">
      <c r="A32" s="184" t="s">
        <v>39</v>
      </c>
      <c r="B32" s="185">
        <v>316</v>
      </c>
      <c r="C32" s="186" t="s">
        <v>40</v>
      </c>
      <c r="D32" s="157" t="str">
        <f t="shared" si="0"/>
        <v/>
      </c>
      <c r="E32" s="179"/>
      <c r="F32" s="179"/>
      <c r="G32" s="179"/>
      <c r="H32" s="179"/>
      <c r="I32" s="179"/>
      <c r="J32" s="179"/>
      <c r="K32" s="179"/>
      <c r="M32" s="219"/>
      <c r="N32" s="219"/>
    </row>
    <row r="33" spans="1:23" s="90" customFormat="1" ht="24.95" customHeight="1" x14ac:dyDescent="0.25">
      <c r="A33" s="184" t="s">
        <v>41</v>
      </c>
      <c r="B33" s="185">
        <v>317</v>
      </c>
      <c r="C33" s="186" t="s">
        <v>42</v>
      </c>
      <c r="D33" s="157" t="str">
        <f t="shared" si="0"/>
        <v/>
      </c>
      <c r="E33" s="179"/>
      <c r="F33" s="179"/>
      <c r="G33" s="179"/>
      <c r="H33" s="179"/>
      <c r="I33" s="179"/>
      <c r="J33" s="179"/>
      <c r="K33" s="179"/>
      <c r="M33" s="219"/>
      <c r="N33" s="219"/>
    </row>
    <row r="34" spans="1:23" s="90" customFormat="1" ht="24.95" customHeight="1" x14ac:dyDescent="0.25">
      <c r="A34" s="184" t="s">
        <v>43</v>
      </c>
      <c r="B34" s="185">
        <v>318</v>
      </c>
      <c r="C34" s="186" t="s">
        <v>44</v>
      </c>
      <c r="D34" s="157" t="str">
        <f t="shared" si="0"/>
        <v/>
      </c>
      <c r="E34" s="179"/>
      <c r="F34" s="179"/>
      <c r="G34" s="179"/>
      <c r="H34" s="179"/>
      <c r="I34" s="179"/>
      <c r="J34" s="179"/>
      <c r="K34" s="179"/>
      <c r="M34" s="219"/>
      <c r="N34" s="219"/>
    </row>
    <row r="35" spans="1:23" s="90" customFormat="1" ht="24.95" customHeight="1" x14ac:dyDescent="0.25">
      <c r="A35" s="184" t="s">
        <v>45</v>
      </c>
      <c r="B35" s="185">
        <v>319</v>
      </c>
      <c r="C35" s="186" t="s">
        <v>207</v>
      </c>
      <c r="D35" s="157" t="str">
        <f t="shared" si="0"/>
        <v/>
      </c>
      <c r="E35" s="179"/>
      <c r="F35" s="179"/>
      <c r="G35" s="179"/>
      <c r="H35" s="179"/>
      <c r="I35" s="179"/>
      <c r="J35" s="179"/>
      <c r="K35" s="179"/>
      <c r="M35" s="219"/>
      <c r="N35" s="219"/>
    </row>
    <row r="36" spans="1:23" s="90" customFormat="1" ht="24.95" customHeight="1" x14ac:dyDescent="0.25">
      <c r="A36" s="184" t="s">
        <v>46</v>
      </c>
      <c r="B36" s="185">
        <v>320</v>
      </c>
      <c r="C36" s="186" t="s">
        <v>47</v>
      </c>
      <c r="D36" s="157" t="str">
        <f t="shared" si="0"/>
        <v/>
      </c>
      <c r="E36" s="179"/>
      <c r="F36" s="179"/>
      <c r="G36" s="179"/>
      <c r="H36" s="179"/>
      <c r="I36" s="179"/>
      <c r="J36" s="179"/>
      <c r="K36" s="179"/>
      <c r="M36" s="219"/>
      <c r="N36" s="219"/>
      <c r="O36" s="88"/>
      <c r="P36" s="88"/>
      <c r="Q36" s="88"/>
      <c r="R36" s="88"/>
      <c r="S36" s="88"/>
      <c r="T36" s="88"/>
      <c r="U36" s="88"/>
      <c r="V36" s="88"/>
      <c r="W36" s="88"/>
    </row>
    <row r="37" spans="1:23" s="90" customFormat="1" ht="24.95" customHeight="1" x14ac:dyDescent="0.25">
      <c r="A37" s="184" t="s">
        <v>48</v>
      </c>
      <c r="B37" s="185">
        <v>321</v>
      </c>
      <c r="C37" s="186" t="s">
        <v>49</v>
      </c>
      <c r="D37" s="157" t="str">
        <f t="shared" si="0"/>
        <v/>
      </c>
      <c r="E37" s="179"/>
      <c r="F37" s="179"/>
      <c r="G37" s="179"/>
      <c r="H37" s="179"/>
      <c r="I37" s="179"/>
      <c r="J37" s="179"/>
      <c r="K37" s="179"/>
      <c r="M37" s="219"/>
      <c r="N37" s="219"/>
    </row>
    <row r="38" spans="1:23" s="90" customFormat="1" ht="24.95" customHeight="1" x14ac:dyDescent="0.25">
      <c r="A38" s="184" t="s">
        <v>50</v>
      </c>
      <c r="B38" s="185">
        <v>322</v>
      </c>
      <c r="C38" s="186" t="s">
        <v>51</v>
      </c>
      <c r="D38" s="157" t="str">
        <f t="shared" si="0"/>
        <v/>
      </c>
      <c r="E38" s="179"/>
      <c r="F38" s="179"/>
      <c r="G38" s="179"/>
      <c r="H38" s="179"/>
      <c r="I38" s="179"/>
      <c r="J38" s="179"/>
      <c r="K38" s="179"/>
      <c r="M38" s="219"/>
      <c r="N38" s="219"/>
    </row>
    <row r="39" spans="1:23" s="90" customFormat="1" ht="24.95" customHeight="1" x14ac:dyDescent="0.25">
      <c r="A39" s="184" t="s">
        <v>52</v>
      </c>
      <c r="B39" s="185">
        <v>345</v>
      </c>
      <c r="C39" s="186" t="s">
        <v>53</v>
      </c>
      <c r="D39" s="157" t="str">
        <f t="shared" si="0"/>
        <v/>
      </c>
      <c r="E39" s="179"/>
      <c r="F39" s="179"/>
      <c r="G39" s="179"/>
      <c r="H39" s="179"/>
      <c r="I39" s="179"/>
      <c r="J39" s="179"/>
      <c r="K39" s="179"/>
      <c r="M39" s="94"/>
      <c r="N39" s="94"/>
    </row>
    <row r="40" spans="1:23" s="90" customFormat="1" ht="24.95" customHeight="1" x14ac:dyDescent="0.25">
      <c r="A40" s="184" t="s">
        <v>54</v>
      </c>
      <c r="B40" s="185">
        <v>323</v>
      </c>
      <c r="C40" s="186" t="s">
        <v>55</v>
      </c>
      <c r="D40" s="157" t="str">
        <f t="shared" si="0"/>
        <v/>
      </c>
      <c r="E40" s="179"/>
      <c r="F40" s="179"/>
      <c r="G40" s="179"/>
      <c r="H40" s="179"/>
      <c r="I40" s="179"/>
      <c r="J40" s="179"/>
      <c r="K40" s="179"/>
      <c r="M40" s="93"/>
      <c r="N40" s="219" t="s">
        <v>163</v>
      </c>
    </row>
    <row r="41" spans="1:23" s="90" customFormat="1" ht="24.95" customHeight="1" x14ac:dyDescent="0.25">
      <c r="A41" s="184" t="s">
        <v>56</v>
      </c>
      <c r="B41" s="185">
        <v>324</v>
      </c>
      <c r="C41" s="186" t="s">
        <v>57</v>
      </c>
      <c r="D41" s="157" t="str">
        <f t="shared" si="0"/>
        <v/>
      </c>
      <c r="E41" s="179"/>
      <c r="F41" s="179"/>
      <c r="G41" s="179"/>
      <c r="H41" s="179"/>
      <c r="I41" s="179"/>
      <c r="J41" s="179"/>
      <c r="K41" s="179"/>
      <c r="M41" s="93"/>
      <c r="N41" s="219"/>
    </row>
    <row r="42" spans="1:23" s="90" customFormat="1" ht="24.95" customHeight="1" x14ac:dyDescent="0.25">
      <c r="A42" s="184" t="s">
        <v>58</v>
      </c>
      <c r="B42" s="185">
        <v>325</v>
      </c>
      <c r="C42" s="186" t="s">
        <v>59</v>
      </c>
      <c r="D42" s="157" t="str">
        <f t="shared" si="0"/>
        <v/>
      </c>
      <c r="E42" s="179"/>
      <c r="F42" s="179"/>
      <c r="G42" s="179"/>
      <c r="H42" s="179"/>
      <c r="I42" s="179"/>
      <c r="J42" s="179"/>
      <c r="K42" s="179"/>
      <c r="M42" s="93"/>
      <c r="N42" s="219" t="s">
        <v>164</v>
      </c>
    </row>
    <row r="43" spans="1:23" s="90" customFormat="1" ht="24.95" customHeight="1" x14ac:dyDescent="0.25">
      <c r="A43" s="184" t="s">
        <v>60</v>
      </c>
      <c r="B43" s="185">
        <v>326</v>
      </c>
      <c r="C43" s="186" t="s">
        <v>61</v>
      </c>
      <c r="D43" s="157" t="str">
        <f t="shared" si="0"/>
        <v/>
      </c>
      <c r="E43" s="179"/>
      <c r="F43" s="179"/>
      <c r="G43" s="179"/>
      <c r="H43" s="179"/>
      <c r="I43" s="179"/>
      <c r="J43" s="179"/>
      <c r="K43" s="179"/>
      <c r="M43" s="93"/>
      <c r="N43" s="219"/>
    </row>
    <row r="44" spans="1:23" s="90" customFormat="1" ht="33" customHeight="1" x14ac:dyDescent="0.25">
      <c r="A44" s="184" t="s">
        <v>107</v>
      </c>
      <c r="B44" s="185">
        <v>359</v>
      </c>
      <c r="C44" s="186" t="s">
        <v>224</v>
      </c>
      <c r="D44" s="157" t="str">
        <f t="shared" si="0"/>
        <v/>
      </c>
      <c r="E44" s="179"/>
      <c r="F44" s="179"/>
      <c r="G44" s="179"/>
      <c r="H44" s="179"/>
      <c r="I44" s="179"/>
      <c r="J44" s="179"/>
      <c r="K44" s="179"/>
      <c r="M44" s="93"/>
      <c r="N44" s="219" t="s">
        <v>165</v>
      </c>
    </row>
    <row r="45" spans="1:23" s="90" customFormat="1" ht="24.95" customHeight="1" x14ac:dyDescent="0.25">
      <c r="A45" s="184" t="s">
        <v>62</v>
      </c>
      <c r="B45" s="185">
        <v>327</v>
      </c>
      <c r="C45" s="186" t="s">
        <v>63</v>
      </c>
      <c r="D45" s="157" t="str">
        <f t="shared" si="0"/>
        <v/>
      </c>
      <c r="E45" s="179"/>
      <c r="F45" s="179"/>
      <c r="G45" s="179"/>
      <c r="H45" s="179"/>
      <c r="I45" s="179"/>
      <c r="J45" s="179"/>
      <c r="K45" s="179"/>
      <c r="M45" s="93"/>
      <c r="N45" s="219"/>
    </row>
    <row r="46" spans="1:23" s="90" customFormat="1" ht="24.95" customHeight="1" x14ac:dyDescent="0.25">
      <c r="A46" s="184" t="s">
        <v>64</v>
      </c>
      <c r="B46" s="185">
        <v>328</v>
      </c>
      <c r="C46" s="186" t="s">
        <v>65</v>
      </c>
      <c r="D46" s="157" t="str">
        <f t="shared" si="0"/>
        <v/>
      </c>
      <c r="E46" s="179"/>
      <c r="F46" s="179"/>
      <c r="G46" s="179"/>
      <c r="H46" s="179"/>
      <c r="I46" s="179"/>
      <c r="J46" s="179"/>
      <c r="K46" s="179"/>
      <c r="M46" s="93"/>
      <c r="N46" s="219" t="s">
        <v>166</v>
      </c>
    </row>
    <row r="47" spans="1:23" s="90" customFormat="1" ht="24.95" customHeight="1" x14ac:dyDescent="0.25">
      <c r="A47" s="184" t="s">
        <v>66</v>
      </c>
      <c r="B47" s="185">
        <v>329</v>
      </c>
      <c r="C47" s="186" t="s">
        <v>67</v>
      </c>
      <c r="D47" s="157" t="str">
        <f t="shared" si="0"/>
        <v/>
      </c>
      <c r="E47" s="179"/>
      <c r="F47" s="179"/>
      <c r="G47" s="179"/>
      <c r="H47" s="179"/>
      <c r="I47" s="179"/>
      <c r="J47" s="179"/>
      <c r="K47" s="179"/>
      <c r="M47" s="93"/>
      <c r="N47" s="219"/>
    </row>
    <row r="48" spans="1:23" s="90" customFormat="1" ht="24.95" customHeight="1" x14ac:dyDescent="0.25">
      <c r="A48" s="184" t="s">
        <v>68</v>
      </c>
      <c r="B48" s="185">
        <v>330</v>
      </c>
      <c r="C48" s="186" t="s">
        <v>209</v>
      </c>
      <c r="D48" s="157" t="str">
        <f t="shared" si="0"/>
        <v/>
      </c>
      <c r="E48" s="179"/>
      <c r="F48" s="179"/>
      <c r="G48" s="179"/>
      <c r="H48" s="179"/>
      <c r="I48" s="179"/>
      <c r="J48" s="179"/>
      <c r="K48" s="179"/>
      <c r="M48" s="93"/>
      <c r="N48" s="151"/>
    </row>
    <row r="49" spans="1:14" s="90" customFormat="1" ht="24.95" customHeight="1" x14ac:dyDescent="0.25">
      <c r="A49" s="184" t="s">
        <v>69</v>
      </c>
      <c r="B49" s="185">
        <v>333</v>
      </c>
      <c r="C49" s="186" t="s">
        <v>70</v>
      </c>
      <c r="D49" s="157" t="str">
        <f t="shared" si="0"/>
        <v/>
      </c>
      <c r="E49" s="179"/>
      <c r="F49" s="179"/>
      <c r="G49" s="179"/>
      <c r="H49" s="179"/>
      <c r="I49" s="179"/>
      <c r="J49" s="179"/>
      <c r="K49" s="179"/>
      <c r="M49" s="93"/>
      <c r="N49" s="152" t="s">
        <v>121</v>
      </c>
    </row>
    <row r="50" spans="1:14" s="90" customFormat="1" ht="24.95" customHeight="1" x14ac:dyDescent="0.25">
      <c r="A50" s="184" t="s">
        <v>71</v>
      </c>
      <c r="B50" s="185">
        <v>334</v>
      </c>
      <c r="C50" s="186" t="s">
        <v>206</v>
      </c>
      <c r="D50" s="157" t="str">
        <f t="shared" si="0"/>
        <v/>
      </c>
      <c r="E50" s="179"/>
      <c r="F50" s="179"/>
      <c r="G50" s="179"/>
      <c r="H50" s="179"/>
      <c r="I50" s="179"/>
      <c r="J50" s="179"/>
      <c r="K50" s="179"/>
      <c r="M50" s="93"/>
      <c r="N50" s="151"/>
    </row>
    <row r="51" spans="1:14" s="90" customFormat="1" ht="24.95" customHeight="1" x14ac:dyDescent="0.25">
      <c r="A51" s="184" t="s">
        <v>72</v>
      </c>
      <c r="B51" s="185">
        <v>335</v>
      </c>
      <c r="C51" s="186" t="s">
        <v>197</v>
      </c>
      <c r="D51" s="157" t="str">
        <f t="shared" si="0"/>
        <v/>
      </c>
      <c r="E51" s="179"/>
      <c r="F51" s="179"/>
      <c r="G51" s="179"/>
      <c r="H51" s="179"/>
      <c r="I51" s="179"/>
      <c r="J51" s="179"/>
      <c r="K51" s="179"/>
      <c r="M51" s="152" t="s">
        <v>75</v>
      </c>
      <c r="N51" s="93"/>
    </row>
    <row r="52" spans="1:14" s="90" customFormat="1" ht="24.95" customHeight="1" x14ac:dyDescent="0.25">
      <c r="A52" s="184" t="s">
        <v>73</v>
      </c>
      <c r="B52" s="185">
        <v>336</v>
      </c>
      <c r="C52" s="186" t="s">
        <v>74</v>
      </c>
      <c r="D52" s="157" t="str">
        <f t="shared" si="0"/>
        <v/>
      </c>
      <c r="E52" s="179"/>
      <c r="F52" s="179"/>
      <c r="G52" s="179"/>
      <c r="H52" s="179"/>
      <c r="I52" s="179"/>
      <c r="J52" s="179"/>
      <c r="K52" s="179"/>
      <c r="M52" s="152"/>
      <c r="N52" s="93"/>
    </row>
    <row r="53" spans="1:14" s="90" customFormat="1" ht="24.95" customHeight="1" x14ac:dyDescent="0.25">
      <c r="A53" s="184" t="s">
        <v>76</v>
      </c>
      <c r="B53" s="185">
        <v>337</v>
      </c>
      <c r="C53" s="186" t="s">
        <v>210</v>
      </c>
      <c r="D53" s="157" t="str">
        <f t="shared" si="0"/>
        <v/>
      </c>
      <c r="E53" s="179"/>
      <c r="F53" s="179"/>
      <c r="G53" s="179"/>
      <c r="H53" s="179"/>
      <c r="I53" s="179"/>
      <c r="J53" s="179"/>
      <c r="K53" s="179"/>
      <c r="M53" s="93"/>
      <c r="N53" s="93"/>
    </row>
    <row r="54" spans="1:14" s="90" customFormat="1" ht="24.95" customHeight="1" x14ac:dyDescent="0.25">
      <c r="A54" s="184" t="s">
        <v>78</v>
      </c>
      <c r="B54" s="185">
        <v>339</v>
      </c>
      <c r="C54" s="186" t="s">
        <v>79</v>
      </c>
      <c r="D54" s="157" t="str">
        <f t="shared" si="0"/>
        <v/>
      </c>
      <c r="E54" s="179"/>
      <c r="F54" s="179"/>
      <c r="G54" s="179"/>
      <c r="H54" s="179"/>
      <c r="I54" s="179"/>
      <c r="J54" s="179"/>
      <c r="K54" s="179"/>
      <c r="M54" s="93"/>
      <c r="N54" s="93"/>
    </row>
    <row r="55" spans="1:14" s="90" customFormat="1" ht="24.95" customHeight="1" x14ac:dyDescent="0.25">
      <c r="A55" s="184" t="s">
        <v>80</v>
      </c>
      <c r="B55" s="185">
        <v>340</v>
      </c>
      <c r="C55" s="186" t="s">
        <v>81</v>
      </c>
      <c r="D55" s="157" t="str">
        <f t="shared" si="0"/>
        <v/>
      </c>
      <c r="E55" s="179"/>
      <c r="F55" s="179"/>
      <c r="G55" s="179"/>
      <c r="H55" s="179"/>
      <c r="I55" s="179"/>
      <c r="J55" s="179"/>
      <c r="K55" s="179"/>
      <c r="M55" s="93"/>
      <c r="N55" s="93"/>
    </row>
    <row r="56" spans="1:14" s="90" customFormat="1" ht="24.95" customHeight="1" x14ac:dyDescent="0.25">
      <c r="A56" s="184" t="s">
        <v>198</v>
      </c>
      <c r="B56" s="185">
        <v>373</v>
      </c>
      <c r="C56" s="186" t="s">
        <v>199</v>
      </c>
      <c r="D56" s="157" t="str">
        <f t="shared" si="0"/>
        <v/>
      </c>
      <c r="E56" s="179"/>
      <c r="F56" s="179"/>
      <c r="G56" s="179"/>
      <c r="H56" s="179"/>
      <c r="I56" s="179"/>
      <c r="J56" s="179"/>
      <c r="K56" s="179"/>
      <c r="M56" s="93"/>
      <c r="N56" s="93"/>
    </row>
    <row r="57" spans="1:14" s="90" customFormat="1" ht="24.95" customHeight="1" x14ac:dyDescent="0.25">
      <c r="A57" s="184" t="s">
        <v>82</v>
      </c>
      <c r="B57" s="185">
        <v>342</v>
      </c>
      <c r="C57" s="186" t="s">
        <v>83</v>
      </c>
      <c r="D57" s="157" t="str">
        <f t="shared" si="0"/>
        <v/>
      </c>
      <c r="E57" s="179"/>
      <c r="F57" s="179"/>
      <c r="G57" s="179"/>
      <c r="H57" s="179"/>
      <c r="I57" s="179"/>
      <c r="J57" s="179"/>
      <c r="K57" s="179"/>
      <c r="M57" s="93"/>
      <c r="N57" s="93"/>
    </row>
    <row r="58" spans="1:14" s="90" customFormat="1" ht="24.95" customHeight="1" x14ac:dyDescent="0.25">
      <c r="A58" s="184" t="s">
        <v>84</v>
      </c>
      <c r="B58" s="185">
        <v>343</v>
      </c>
      <c r="C58" s="186" t="s">
        <v>85</v>
      </c>
      <c r="D58" s="157" t="str">
        <f t="shared" si="0"/>
        <v/>
      </c>
      <c r="E58" s="179"/>
      <c r="F58" s="179"/>
      <c r="G58" s="179"/>
      <c r="H58" s="179"/>
      <c r="I58" s="179"/>
      <c r="J58" s="179"/>
      <c r="K58" s="179"/>
      <c r="M58" s="93"/>
      <c r="N58" s="93"/>
    </row>
    <row r="59" spans="1:14" s="90" customFormat="1" ht="24.95" customHeight="1" x14ac:dyDescent="0.25">
      <c r="A59" s="184" t="s">
        <v>86</v>
      </c>
      <c r="B59" s="185">
        <v>344</v>
      </c>
      <c r="C59" s="186" t="s">
        <v>87</v>
      </c>
      <c r="D59" s="157" t="str">
        <f t="shared" si="0"/>
        <v/>
      </c>
      <c r="E59" s="179"/>
      <c r="F59" s="179"/>
      <c r="G59" s="179"/>
      <c r="H59" s="179"/>
      <c r="I59" s="179"/>
      <c r="J59" s="179"/>
      <c r="K59" s="179"/>
      <c r="M59" s="93"/>
      <c r="N59" s="93"/>
    </row>
    <row r="60" spans="1:14" s="89" customFormat="1" ht="24.95" customHeight="1" x14ac:dyDescent="0.25">
      <c r="A60" s="184" t="s">
        <v>88</v>
      </c>
      <c r="B60" s="185">
        <v>346</v>
      </c>
      <c r="C60" s="186" t="s">
        <v>89</v>
      </c>
      <c r="D60" s="157" t="str">
        <f t="shared" si="0"/>
        <v/>
      </c>
      <c r="E60" s="179"/>
      <c r="F60" s="179"/>
      <c r="G60" s="179"/>
      <c r="H60" s="179"/>
      <c r="I60" s="179"/>
      <c r="J60" s="179"/>
      <c r="K60" s="179"/>
      <c r="M60" s="93"/>
      <c r="N60" s="38"/>
    </row>
    <row r="61" spans="1:14" ht="24.95" customHeight="1" x14ac:dyDescent="0.25">
      <c r="A61" s="184" t="s">
        <v>90</v>
      </c>
      <c r="B61" s="185">
        <v>347</v>
      </c>
      <c r="C61" s="186" t="s">
        <v>211</v>
      </c>
      <c r="D61" s="157" t="str">
        <f t="shared" si="0"/>
        <v/>
      </c>
      <c r="E61" s="179"/>
      <c r="F61" s="179"/>
      <c r="G61" s="179"/>
      <c r="H61" s="179"/>
      <c r="I61" s="179"/>
      <c r="J61" s="179"/>
      <c r="K61" s="179"/>
      <c r="L61" s="62"/>
      <c r="M61" s="38"/>
    </row>
    <row r="62" spans="1:14" ht="24.95" customHeight="1" x14ac:dyDescent="0.25">
      <c r="A62" s="184" t="s">
        <v>106</v>
      </c>
      <c r="B62" s="185">
        <v>358</v>
      </c>
      <c r="C62" s="186" t="s">
        <v>200</v>
      </c>
      <c r="D62" s="157" t="str">
        <f t="shared" si="0"/>
        <v/>
      </c>
      <c r="E62" s="179"/>
      <c r="F62" s="179"/>
      <c r="G62" s="179"/>
      <c r="H62" s="179"/>
      <c r="I62" s="179"/>
      <c r="J62" s="179"/>
      <c r="K62" s="179"/>
      <c r="L62" s="62"/>
    </row>
    <row r="63" spans="1:14" ht="24.95" customHeight="1" x14ac:dyDescent="0.25">
      <c r="A63" s="184" t="s">
        <v>91</v>
      </c>
      <c r="B63" s="185">
        <v>348</v>
      </c>
      <c r="C63" s="186" t="s">
        <v>92</v>
      </c>
      <c r="D63" s="157" t="str">
        <f t="shared" si="0"/>
        <v/>
      </c>
      <c r="E63" s="179"/>
      <c r="F63" s="179"/>
      <c r="G63" s="179"/>
      <c r="H63" s="179"/>
      <c r="I63" s="179"/>
      <c r="J63" s="179"/>
      <c r="K63" s="179"/>
      <c r="L63" s="62"/>
    </row>
    <row r="64" spans="1:14" ht="24.95" customHeight="1" x14ac:dyDescent="0.25">
      <c r="A64" s="184" t="s">
        <v>93</v>
      </c>
      <c r="B64" s="185">
        <v>349</v>
      </c>
      <c r="C64" s="186" t="s">
        <v>94</v>
      </c>
      <c r="D64" s="157" t="str">
        <f t="shared" si="0"/>
        <v/>
      </c>
      <c r="E64" s="179"/>
      <c r="F64" s="179"/>
      <c r="G64" s="179"/>
      <c r="H64" s="179"/>
      <c r="I64" s="179"/>
      <c r="J64" s="179"/>
      <c r="K64" s="179"/>
      <c r="L64" s="62"/>
    </row>
    <row r="65" spans="1:12" ht="24.95" customHeight="1" x14ac:dyDescent="0.25">
      <c r="A65" s="184" t="s">
        <v>77</v>
      </c>
      <c r="B65" s="185">
        <v>338</v>
      </c>
      <c r="C65" s="186" t="s">
        <v>201</v>
      </c>
      <c r="D65" s="157" t="str">
        <f t="shared" si="0"/>
        <v/>
      </c>
      <c r="E65" s="179"/>
      <c r="F65" s="179"/>
      <c r="G65" s="179"/>
      <c r="H65" s="179"/>
      <c r="I65" s="179"/>
      <c r="J65" s="179"/>
      <c r="K65" s="179"/>
      <c r="L65" s="62"/>
    </row>
    <row r="66" spans="1:12" ht="24.95" customHeight="1" x14ac:dyDescent="0.25">
      <c r="A66" s="184" t="s">
        <v>95</v>
      </c>
      <c r="B66" s="185">
        <v>351</v>
      </c>
      <c r="C66" s="186" t="s">
        <v>202</v>
      </c>
      <c r="D66" s="157" t="str">
        <f t="shared" si="0"/>
        <v/>
      </c>
      <c r="E66" s="179"/>
      <c r="F66" s="179"/>
      <c r="G66" s="179"/>
      <c r="H66" s="179"/>
      <c r="I66" s="179"/>
      <c r="J66" s="179"/>
      <c r="K66" s="179"/>
      <c r="L66" s="62"/>
    </row>
    <row r="67" spans="1:12" ht="24.95" customHeight="1" x14ac:dyDescent="0.25">
      <c r="A67" s="184" t="s">
        <v>96</v>
      </c>
      <c r="B67" s="185">
        <v>352</v>
      </c>
      <c r="C67" s="186" t="s">
        <v>225</v>
      </c>
      <c r="D67" s="157" t="str">
        <f t="shared" si="0"/>
        <v/>
      </c>
      <c r="E67" s="179"/>
      <c r="F67" s="179"/>
      <c r="G67" s="179"/>
      <c r="H67" s="179"/>
      <c r="I67" s="179"/>
      <c r="J67" s="179"/>
      <c r="K67" s="179"/>
      <c r="L67" s="62"/>
    </row>
    <row r="68" spans="1:12" ht="24.95" customHeight="1" x14ac:dyDescent="0.25">
      <c r="A68" s="184" t="s">
        <v>97</v>
      </c>
      <c r="B68" s="185">
        <v>353</v>
      </c>
      <c r="C68" s="186" t="s">
        <v>212</v>
      </c>
      <c r="D68" s="157" t="str">
        <f t="shared" si="0"/>
        <v/>
      </c>
      <c r="E68" s="179"/>
      <c r="F68" s="179"/>
      <c r="G68" s="179"/>
      <c r="H68" s="179"/>
      <c r="I68" s="179"/>
      <c r="J68" s="179"/>
      <c r="K68" s="179"/>
      <c r="L68" s="62"/>
    </row>
    <row r="69" spans="1:12" ht="24.95" customHeight="1" x14ac:dyDescent="0.25">
      <c r="A69" s="184" t="s">
        <v>98</v>
      </c>
      <c r="B69" s="185">
        <v>354</v>
      </c>
      <c r="C69" s="186" t="s">
        <v>99</v>
      </c>
      <c r="D69" s="157" t="str">
        <f t="shared" si="0"/>
        <v/>
      </c>
      <c r="E69" s="179"/>
      <c r="F69" s="179"/>
      <c r="G69" s="179"/>
      <c r="H69" s="179"/>
      <c r="I69" s="179"/>
      <c r="J69" s="179"/>
      <c r="K69" s="179"/>
      <c r="L69" s="62"/>
    </row>
    <row r="70" spans="1:12" ht="24.95" customHeight="1" x14ac:dyDescent="0.25">
      <c r="A70" s="184" t="s">
        <v>100</v>
      </c>
      <c r="B70" s="185">
        <v>355</v>
      </c>
      <c r="C70" s="186" t="s">
        <v>101</v>
      </c>
      <c r="D70" s="157" t="str">
        <f t="shared" si="0"/>
        <v/>
      </c>
      <c r="E70" s="179"/>
      <c r="F70" s="179"/>
      <c r="G70" s="179"/>
      <c r="H70" s="179"/>
      <c r="I70" s="179"/>
      <c r="J70" s="179"/>
      <c r="K70" s="179"/>
      <c r="L70" s="62"/>
    </row>
    <row r="71" spans="1:12" ht="24.95" customHeight="1" x14ac:dyDescent="0.25">
      <c r="A71" s="184" t="s">
        <v>102</v>
      </c>
      <c r="B71" s="185">
        <v>356</v>
      </c>
      <c r="C71" s="186" t="s">
        <v>103</v>
      </c>
      <c r="D71" s="157" t="str">
        <f t="shared" si="0"/>
        <v/>
      </c>
      <c r="E71" s="179"/>
      <c r="F71" s="179"/>
      <c r="G71" s="179"/>
      <c r="H71" s="179"/>
      <c r="I71" s="179"/>
      <c r="J71" s="179"/>
      <c r="K71" s="179"/>
      <c r="L71" s="62"/>
    </row>
    <row r="72" spans="1:12" ht="24.95" customHeight="1" x14ac:dyDescent="0.25">
      <c r="A72" s="184" t="s">
        <v>213</v>
      </c>
      <c r="B72" s="185">
        <v>374</v>
      </c>
      <c r="C72" s="186" t="s">
        <v>214</v>
      </c>
      <c r="D72" s="157" t="str">
        <f t="shared" si="0"/>
        <v/>
      </c>
      <c r="E72" s="179"/>
      <c r="F72" s="179"/>
      <c r="G72" s="179"/>
      <c r="H72" s="179"/>
      <c r="I72" s="179"/>
      <c r="J72" s="179"/>
      <c r="K72" s="179"/>
      <c r="L72" s="62"/>
    </row>
    <row r="73" spans="1:12" ht="24.95" customHeight="1" x14ac:dyDescent="0.25">
      <c r="A73" s="184" t="s">
        <v>104</v>
      </c>
      <c r="B73" s="185">
        <v>357</v>
      </c>
      <c r="C73" s="186" t="s">
        <v>105</v>
      </c>
      <c r="D73" s="157" t="str">
        <f t="shared" si="0"/>
        <v/>
      </c>
      <c r="E73" s="179"/>
      <c r="F73" s="179"/>
      <c r="G73" s="179"/>
      <c r="H73" s="179"/>
      <c r="I73" s="179"/>
      <c r="J73" s="179"/>
      <c r="K73" s="179"/>
      <c r="L73" s="62"/>
    </row>
    <row r="74" spans="1:12" ht="24.95" customHeight="1" x14ac:dyDescent="0.25">
      <c r="A74" s="184" t="s">
        <v>108</v>
      </c>
      <c r="B74" s="185">
        <v>361</v>
      </c>
      <c r="C74" s="186" t="s">
        <v>203</v>
      </c>
      <c r="D74" s="157" t="str">
        <f t="shared" si="0"/>
        <v/>
      </c>
      <c r="E74" s="179"/>
      <c r="F74" s="179"/>
      <c r="G74" s="179"/>
      <c r="H74" s="179"/>
      <c r="I74" s="179"/>
      <c r="J74" s="179"/>
      <c r="K74" s="179"/>
      <c r="L74" s="62"/>
    </row>
    <row r="75" spans="1:12" ht="24.95" customHeight="1" x14ac:dyDescent="0.25">
      <c r="A75" s="184" t="s">
        <v>109</v>
      </c>
      <c r="B75" s="185">
        <v>362</v>
      </c>
      <c r="C75" s="186" t="s">
        <v>215</v>
      </c>
      <c r="D75" s="157" t="str">
        <f t="shared" si="0"/>
        <v/>
      </c>
      <c r="E75" s="179"/>
      <c r="F75" s="179"/>
      <c r="G75" s="179"/>
      <c r="H75" s="179"/>
      <c r="I75" s="179"/>
      <c r="J75" s="179"/>
      <c r="K75" s="179"/>
      <c r="L75" s="62"/>
    </row>
    <row r="76" spans="1:12" ht="24.95" customHeight="1" x14ac:dyDescent="0.25">
      <c r="A76" s="184" t="s">
        <v>110</v>
      </c>
      <c r="B76" s="185">
        <v>364</v>
      </c>
      <c r="C76" s="186" t="s">
        <v>204</v>
      </c>
      <c r="D76" s="157" t="str">
        <f t="shared" si="0"/>
        <v/>
      </c>
      <c r="E76" s="179"/>
      <c r="F76" s="179"/>
      <c r="G76" s="179"/>
      <c r="H76" s="179"/>
      <c r="I76" s="179"/>
      <c r="J76" s="179"/>
      <c r="K76" s="179"/>
      <c r="L76" s="62"/>
    </row>
    <row r="77" spans="1:12" ht="24.95" customHeight="1" x14ac:dyDescent="0.25">
      <c r="A77" s="184" t="s">
        <v>111</v>
      </c>
      <c r="B77" s="185">
        <v>365</v>
      </c>
      <c r="C77" s="186" t="s">
        <v>112</v>
      </c>
      <c r="D77" s="157" t="str">
        <f t="shared" si="0"/>
        <v/>
      </c>
      <c r="E77" s="179"/>
      <c r="F77" s="179"/>
      <c r="G77" s="179"/>
      <c r="H77" s="179"/>
      <c r="I77" s="179"/>
      <c r="J77" s="179"/>
      <c r="K77" s="179"/>
      <c r="L77" s="62"/>
    </row>
    <row r="78" spans="1:12" ht="24.95" customHeight="1" x14ac:dyDescent="0.25">
      <c r="A78" s="184" t="s">
        <v>113</v>
      </c>
      <c r="B78" s="185">
        <v>366</v>
      </c>
      <c r="C78" s="186" t="s">
        <v>216</v>
      </c>
      <c r="D78" s="157" t="str">
        <f t="shared" si="0"/>
        <v/>
      </c>
      <c r="E78" s="179"/>
      <c r="F78" s="179"/>
      <c r="G78" s="179"/>
      <c r="H78" s="179"/>
      <c r="I78" s="179"/>
      <c r="J78" s="179"/>
      <c r="K78" s="179"/>
      <c r="L78" s="62"/>
    </row>
    <row r="79" spans="1:12" ht="24.95" customHeight="1" x14ac:dyDescent="0.25">
      <c r="A79" s="184" t="s">
        <v>114</v>
      </c>
      <c r="B79" s="185">
        <v>368</v>
      </c>
      <c r="C79" s="186" t="s">
        <v>115</v>
      </c>
      <c r="D79" s="157" t="str">
        <f t="shared" si="0"/>
        <v/>
      </c>
      <c r="E79" s="179"/>
      <c r="F79" s="179"/>
      <c r="G79" s="179"/>
      <c r="H79" s="179"/>
      <c r="I79" s="179"/>
      <c r="J79" s="179"/>
      <c r="K79" s="179"/>
      <c r="L79" s="62"/>
    </row>
    <row r="80" spans="1:12" ht="41.25" customHeight="1" x14ac:dyDescent="0.25">
      <c r="A80" s="251" t="s">
        <v>167</v>
      </c>
      <c r="B80" s="252"/>
      <c r="C80" s="252"/>
      <c r="D80" s="157"/>
      <c r="E80" s="179"/>
      <c r="F80" s="179"/>
      <c r="G80" s="179"/>
      <c r="H80" s="179"/>
      <c r="I80" s="179"/>
      <c r="J80" s="179"/>
      <c r="K80" s="179"/>
      <c r="L80" s="62"/>
    </row>
    <row r="81" spans="1:12" ht="24.95" customHeight="1" x14ac:dyDescent="0.25">
      <c r="A81" s="171"/>
      <c r="B81" s="173"/>
      <c r="C81" s="172"/>
      <c r="D81" s="157" t="str">
        <f t="shared" ref="D81:D94" si="1">IF(SUM(E81:K81)&gt;0,(SUM(E81:K81)),"")</f>
        <v/>
      </c>
      <c r="E81" s="179"/>
      <c r="F81" s="179"/>
      <c r="G81" s="179"/>
      <c r="H81" s="179"/>
      <c r="I81" s="179"/>
      <c r="J81" s="179"/>
      <c r="K81" s="179"/>
      <c r="L81" s="62"/>
    </row>
    <row r="82" spans="1:12" ht="24.95" customHeight="1" x14ac:dyDescent="0.25">
      <c r="A82" s="171"/>
      <c r="B82" s="173"/>
      <c r="C82" s="172"/>
      <c r="D82" s="157" t="str">
        <f t="shared" si="1"/>
        <v/>
      </c>
      <c r="E82" s="179"/>
      <c r="F82" s="179"/>
      <c r="G82" s="179"/>
      <c r="H82" s="179"/>
      <c r="I82" s="179"/>
      <c r="J82" s="179"/>
      <c r="K82" s="179"/>
      <c r="L82" s="62"/>
    </row>
    <row r="83" spans="1:12" ht="24.95" customHeight="1" x14ac:dyDescent="0.25">
      <c r="A83" s="171"/>
      <c r="B83" s="173"/>
      <c r="C83" s="172"/>
      <c r="D83" s="157" t="str">
        <f t="shared" si="1"/>
        <v/>
      </c>
      <c r="E83" s="179"/>
      <c r="F83" s="179"/>
      <c r="G83" s="179"/>
      <c r="H83" s="179"/>
      <c r="I83" s="179"/>
      <c r="J83" s="179"/>
      <c r="K83" s="179"/>
      <c r="L83" s="62"/>
    </row>
    <row r="84" spans="1:12" ht="24.95" customHeight="1" x14ac:dyDescent="0.25">
      <c r="A84" s="171"/>
      <c r="B84" s="173"/>
      <c r="C84" s="172"/>
      <c r="D84" s="157" t="str">
        <f t="shared" si="1"/>
        <v/>
      </c>
      <c r="E84" s="179"/>
      <c r="F84" s="179"/>
      <c r="G84" s="179"/>
      <c r="H84" s="179"/>
      <c r="I84" s="179"/>
      <c r="J84" s="179"/>
      <c r="K84" s="179"/>
      <c r="L84" s="62"/>
    </row>
    <row r="85" spans="1:12" ht="46.5" customHeight="1" x14ac:dyDescent="0.25">
      <c r="A85" s="171"/>
      <c r="B85" s="173"/>
      <c r="C85" s="172"/>
      <c r="D85" s="157" t="str">
        <f t="shared" si="1"/>
        <v/>
      </c>
      <c r="E85" s="179"/>
      <c r="F85" s="179"/>
      <c r="G85" s="179"/>
      <c r="H85" s="179"/>
      <c r="I85" s="179"/>
      <c r="J85" s="179"/>
      <c r="K85" s="179"/>
      <c r="L85" s="62"/>
    </row>
    <row r="86" spans="1:12" ht="24.95" customHeight="1" x14ac:dyDescent="0.25">
      <c r="A86" s="171"/>
      <c r="B86" s="173"/>
      <c r="C86" s="172"/>
      <c r="D86" s="157" t="str">
        <f t="shared" si="1"/>
        <v/>
      </c>
      <c r="E86" s="179"/>
      <c r="F86" s="179"/>
      <c r="G86" s="179"/>
      <c r="H86" s="179"/>
      <c r="I86" s="179"/>
      <c r="J86" s="179"/>
      <c r="K86" s="179"/>
      <c r="L86" s="62"/>
    </row>
    <row r="87" spans="1:12" ht="24.95" customHeight="1" x14ac:dyDescent="0.25">
      <c r="A87" s="171"/>
      <c r="B87" s="173"/>
      <c r="C87" s="172"/>
      <c r="D87" s="157" t="str">
        <f t="shared" si="1"/>
        <v/>
      </c>
      <c r="E87" s="179"/>
      <c r="F87" s="179"/>
      <c r="G87" s="179"/>
      <c r="H87" s="179"/>
      <c r="I87" s="179"/>
      <c r="J87" s="179"/>
      <c r="K87" s="179"/>
      <c r="L87" s="62"/>
    </row>
    <row r="88" spans="1:12" ht="24.95" customHeight="1" x14ac:dyDescent="0.25">
      <c r="A88" s="171"/>
      <c r="B88" s="173"/>
      <c r="C88" s="172"/>
      <c r="D88" s="157" t="str">
        <f t="shared" si="1"/>
        <v/>
      </c>
      <c r="E88" s="179"/>
      <c r="F88" s="179"/>
      <c r="G88" s="179"/>
      <c r="H88" s="179"/>
      <c r="I88" s="179"/>
      <c r="J88" s="179"/>
      <c r="K88" s="179"/>
      <c r="L88" s="62"/>
    </row>
    <row r="89" spans="1:12" ht="24.95" customHeight="1" x14ac:dyDescent="0.25">
      <c r="A89" s="171"/>
      <c r="B89" s="173"/>
      <c r="C89" s="172"/>
      <c r="D89" s="157" t="str">
        <f t="shared" si="1"/>
        <v/>
      </c>
      <c r="E89" s="179"/>
      <c r="F89" s="179"/>
      <c r="G89" s="179"/>
      <c r="H89" s="179"/>
      <c r="I89" s="179"/>
      <c r="J89" s="179"/>
      <c r="K89" s="179"/>
      <c r="L89" s="62"/>
    </row>
    <row r="90" spans="1:12" ht="24.95" customHeight="1" x14ac:dyDescent="0.25">
      <c r="A90" s="171"/>
      <c r="B90" s="173"/>
      <c r="C90" s="172"/>
      <c r="D90" s="157" t="str">
        <f t="shared" si="1"/>
        <v/>
      </c>
      <c r="E90" s="179"/>
      <c r="F90" s="179"/>
      <c r="G90" s="179"/>
      <c r="H90" s="179"/>
      <c r="I90" s="179"/>
      <c r="J90" s="179"/>
      <c r="K90" s="179"/>
      <c r="L90" s="62"/>
    </row>
    <row r="91" spans="1:12" ht="24.95" customHeight="1" x14ac:dyDescent="0.25">
      <c r="A91" s="171"/>
      <c r="B91" s="173"/>
      <c r="C91" s="172"/>
      <c r="D91" s="157" t="str">
        <f t="shared" si="1"/>
        <v/>
      </c>
      <c r="E91" s="179"/>
      <c r="F91" s="179"/>
      <c r="G91" s="179"/>
      <c r="H91" s="179"/>
      <c r="I91" s="179"/>
      <c r="J91" s="179"/>
      <c r="K91" s="179"/>
      <c r="L91" s="62"/>
    </row>
    <row r="92" spans="1:12" ht="24.95" customHeight="1" x14ac:dyDescent="0.25">
      <c r="A92" s="171"/>
      <c r="B92" s="173"/>
      <c r="C92" s="172"/>
      <c r="D92" s="157" t="str">
        <f t="shared" si="1"/>
        <v/>
      </c>
      <c r="E92" s="179"/>
      <c r="F92" s="179"/>
      <c r="G92" s="179"/>
      <c r="H92" s="179"/>
      <c r="I92" s="179"/>
      <c r="J92" s="179"/>
      <c r="K92" s="179"/>
      <c r="L92" s="62"/>
    </row>
    <row r="93" spans="1:12" ht="24.95" customHeight="1" x14ac:dyDescent="0.25">
      <c r="A93" s="171"/>
      <c r="B93" s="173"/>
      <c r="C93" s="172"/>
      <c r="D93" s="157" t="str">
        <f t="shared" si="1"/>
        <v/>
      </c>
      <c r="E93" s="179"/>
      <c r="F93" s="179"/>
      <c r="G93" s="179"/>
      <c r="H93" s="179"/>
      <c r="I93" s="179"/>
      <c r="J93" s="179"/>
      <c r="K93" s="179"/>
      <c r="L93" s="62"/>
    </row>
    <row r="94" spans="1:12" ht="24.95" customHeight="1" thickBot="1" x14ac:dyDescent="0.3">
      <c r="A94" s="174"/>
      <c r="B94" s="175"/>
      <c r="C94" s="176"/>
      <c r="D94" s="158" t="str">
        <f t="shared" si="1"/>
        <v/>
      </c>
      <c r="E94" s="180"/>
      <c r="F94" s="180"/>
      <c r="G94" s="180"/>
      <c r="H94" s="180"/>
      <c r="I94" s="180"/>
      <c r="J94" s="180"/>
      <c r="K94" s="180"/>
      <c r="L94" s="62"/>
    </row>
    <row r="95" spans="1:12" ht="24.95" customHeight="1" thickBot="1" x14ac:dyDescent="0.3">
      <c r="A95" s="265" t="s">
        <v>217</v>
      </c>
      <c r="B95" s="266"/>
      <c r="C95" s="266"/>
      <c r="D95" s="159">
        <f>SUM(D17:D94)</f>
        <v>0</v>
      </c>
      <c r="E95" s="159">
        <f t="shared" ref="E95:K95" si="2">SUM(E17:E94)</f>
        <v>0</v>
      </c>
      <c r="F95" s="159">
        <f t="shared" si="2"/>
        <v>0</v>
      </c>
      <c r="G95" s="159">
        <f t="shared" si="2"/>
        <v>0</v>
      </c>
      <c r="H95" s="159">
        <f t="shared" si="2"/>
        <v>0</v>
      </c>
      <c r="I95" s="159">
        <f t="shared" si="2"/>
        <v>0</v>
      </c>
      <c r="J95" s="159">
        <f t="shared" si="2"/>
        <v>0</v>
      </c>
      <c r="K95" s="159">
        <f t="shared" si="2"/>
        <v>0</v>
      </c>
      <c r="L95" s="62"/>
    </row>
    <row r="96" spans="1:12" ht="24.95" customHeight="1" x14ac:dyDescent="0.25">
      <c r="A96" s="75"/>
      <c r="B96" s="75"/>
      <c r="E96" s="75"/>
      <c r="F96" s="75"/>
      <c r="G96" s="75"/>
      <c r="H96" s="75"/>
      <c r="I96" s="75"/>
      <c r="J96" s="75"/>
      <c r="L96" s="62"/>
    </row>
    <row r="97" spans="1:14" ht="24.95" customHeight="1" x14ac:dyDescent="0.25">
      <c r="A97" s="75"/>
      <c r="B97" s="39"/>
      <c r="C97" s="40"/>
      <c r="E97" s="75"/>
      <c r="F97" s="75"/>
      <c r="G97" s="75"/>
      <c r="H97" s="75"/>
      <c r="I97" s="75"/>
      <c r="J97" s="75"/>
      <c r="L97" s="62"/>
    </row>
    <row r="98" spans="1:14" ht="24.95" customHeight="1" x14ac:dyDescent="0.25">
      <c r="A98" s="75"/>
      <c r="B98" s="93"/>
      <c r="C98" s="93"/>
      <c r="E98" s="75"/>
      <c r="F98" s="75"/>
      <c r="G98" s="75"/>
      <c r="H98" s="75"/>
      <c r="I98" s="75"/>
      <c r="J98" s="75"/>
      <c r="L98" s="62"/>
    </row>
    <row r="99" spans="1:14" ht="24.95" customHeight="1" x14ac:dyDescent="0.25">
      <c r="A99" s="75"/>
      <c r="B99" s="39"/>
      <c r="C99" s="152"/>
      <c r="E99" s="75"/>
      <c r="F99" s="75"/>
      <c r="G99" s="75"/>
      <c r="H99" s="75"/>
      <c r="I99" s="75"/>
      <c r="J99" s="75"/>
      <c r="L99" s="62"/>
    </row>
    <row r="100" spans="1:14" ht="24.95" customHeight="1" x14ac:dyDescent="0.25">
      <c r="A100" s="75"/>
      <c r="B100" s="75"/>
      <c r="C100" s="91"/>
      <c r="D100" s="42"/>
      <c r="E100" s="34"/>
      <c r="F100" s="34"/>
      <c r="G100" s="75"/>
      <c r="H100" s="75"/>
      <c r="I100" s="75"/>
      <c r="J100" s="75"/>
      <c r="L100" s="62"/>
    </row>
    <row r="101" spans="1:14" ht="24.95" customHeight="1" x14ac:dyDescent="0.25">
      <c r="A101" s="75"/>
      <c r="B101" s="75"/>
      <c r="C101" s="92"/>
      <c r="D101" s="34"/>
      <c r="E101" s="34"/>
      <c r="F101" s="34"/>
      <c r="G101" s="75"/>
      <c r="H101" s="75"/>
      <c r="I101" s="75"/>
      <c r="J101" s="75"/>
      <c r="L101" s="62"/>
    </row>
    <row r="102" spans="1:14" s="89" customFormat="1" ht="24.95" customHeight="1" x14ac:dyDescent="0.25">
      <c r="A102" s="75"/>
      <c r="B102" s="75"/>
      <c r="C102" s="92"/>
      <c r="D102" s="34"/>
      <c r="E102" s="34"/>
      <c r="F102" s="34"/>
      <c r="G102" s="75"/>
      <c r="H102" s="75"/>
      <c r="I102" s="75"/>
      <c r="J102" s="75"/>
      <c r="K102" s="84"/>
      <c r="M102" s="75"/>
      <c r="N102" s="38"/>
    </row>
    <row r="103" spans="1:14" ht="24.95" customHeight="1" x14ac:dyDescent="0.25">
      <c r="A103" s="75"/>
      <c r="B103" s="75"/>
      <c r="C103" s="92"/>
      <c r="D103" s="34"/>
      <c r="E103" s="34"/>
      <c r="F103" s="34"/>
      <c r="G103" s="75"/>
      <c r="H103" s="75"/>
      <c r="I103" s="75"/>
      <c r="J103" s="75"/>
      <c r="M103" s="38"/>
    </row>
    <row r="104" spans="1:14" ht="24.95" customHeight="1" x14ac:dyDescent="0.25">
      <c r="C104" s="92"/>
      <c r="D104" s="34"/>
      <c r="E104" s="42"/>
      <c r="F104" s="42"/>
    </row>
    <row r="105" spans="1:14" ht="24.95" customHeight="1" x14ac:dyDescent="0.25">
      <c r="C105" s="92"/>
      <c r="D105" s="34"/>
      <c r="E105" s="42"/>
      <c r="F105" s="42"/>
    </row>
    <row r="106" spans="1:14" ht="24.95" customHeight="1" x14ac:dyDescent="0.25">
      <c r="C106" s="92"/>
      <c r="D106" s="34"/>
      <c r="E106" s="42"/>
      <c r="F106" s="42"/>
    </row>
    <row r="107" spans="1:14" ht="24.95" customHeight="1" x14ac:dyDescent="0.25">
      <c r="C107" s="92"/>
      <c r="D107" s="34"/>
      <c r="E107" s="42"/>
      <c r="F107" s="42"/>
    </row>
    <row r="108" spans="1:14" ht="24.95" customHeight="1" x14ac:dyDescent="0.25">
      <c r="C108" s="92"/>
      <c r="D108" s="34"/>
      <c r="E108" s="42"/>
      <c r="F108" s="42"/>
    </row>
    <row r="109" spans="1:14" ht="24.95" customHeight="1" x14ac:dyDescent="0.25">
      <c r="C109" s="92"/>
      <c r="D109" s="34"/>
      <c r="E109" s="42"/>
      <c r="F109" s="42"/>
    </row>
    <row r="110" spans="1:14" ht="24.95" customHeight="1" x14ac:dyDescent="0.25">
      <c r="C110" s="34"/>
      <c r="D110" s="34"/>
      <c r="E110" s="42"/>
      <c r="F110" s="42"/>
    </row>
    <row r="111" spans="1:14" ht="24.95" customHeight="1" x14ac:dyDescent="0.25">
      <c r="C111" s="34"/>
      <c r="D111" s="34"/>
      <c r="E111" s="42"/>
      <c r="F111" s="42"/>
    </row>
    <row r="113" spans="3:3" ht="24.95" customHeight="1" x14ac:dyDescent="0.25">
      <c r="C113" s="93"/>
    </row>
  </sheetData>
  <sheetProtection sheet="1" selectLockedCells="1"/>
  <mergeCells count="37">
    <mergeCell ref="N46:N47"/>
    <mergeCell ref="A80:C80"/>
    <mergeCell ref="A95:C95"/>
    <mergeCell ref="N25:N26"/>
    <mergeCell ref="N27:N29"/>
    <mergeCell ref="M30:N38"/>
    <mergeCell ref="N40:N41"/>
    <mergeCell ref="N42:N43"/>
    <mergeCell ref="N44:N45"/>
    <mergeCell ref="N23:N24"/>
    <mergeCell ref="A9:A10"/>
    <mergeCell ref="B9:C10"/>
    <mergeCell ref="D9:D10"/>
    <mergeCell ref="M9:N9"/>
    <mergeCell ref="M10:N13"/>
    <mergeCell ref="B11:C11"/>
    <mergeCell ref="B12:C12"/>
    <mergeCell ref="E14:K14"/>
    <mergeCell ref="M14:N16"/>
    <mergeCell ref="E15:J15"/>
    <mergeCell ref="K15:K16"/>
    <mergeCell ref="N20:N22"/>
    <mergeCell ref="G7:J7"/>
    <mergeCell ref="M7:N7"/>
    <mergeCell ref="M1:N1"/>
    <mergeCell ref="A2:E4"/>
    <mergeCell ref="G2:J2"/>
    <mergeCell ref="M2:N2"/>
    <mergeCell ref="G3:J3"/>
    <mergeCell ref="M3:N3"/>
    <mergeCell ref="G4:J4"/>
    <mergeCell ref="M4:N4"/>
    <mergeCell ref="A5:E5"/>
    <mergeCell ref="G5:J5"/>
    <mergeCell ref="M5:N5"/>
    <mergeCell ref="G6:J6"/>
    <mergeCell ref="M6:N6"/>
  </mergeCells>
  <printOptions horizontalCentered="1" verticalCentered="1"/>
  <pageMargins left="0.35" right="0.35" top="0.25" bottom="0.25" header="0.5" footer="0.5"/>
  <pageSetup paperSize="5" scale="62" fitToHeight="0"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92D050"/>
    <pageSetUpPr fitToPage="1"/>
  </sheetPr>
  <dimension ref="A1:Y113"/>
  <sheetViews>
    <sheetView showGridLines="0" topLeftCell="A3" zoomScale="65" zoomScaleNormal="65" zoomScaleSheetLayoutView="100" workbookViewId="0">
      <selection activeCell="B11" sqref="B11:C11"/>
    </sheetView>
  </sheetViews>
  <sheetFormatPr defaultColWidth="9.140625" defaultRowHeight="24.95" customHeight="1" x14ac:dyDescent="0.25"/>
  <cols>
    <col min="1" max="1" width="18.7109375" style="33" customWidth="1"/>
    <col min="2" max="2" width="21.140625" style="33" customWidth="1"/>
    <col min="3" max="3" width="64.28515625" style="75" customWidth="1"/>
    <col min="4" max="4" width="27.85546875" style="75" customWidth="1"/>
    <col min="5" max="11" width="26.7109375" style="84" customWidth="1"/>
    <col min="12" max="12" width="10.85546875" style="63" customWidth="1"/>
    <col min="13" max="13" width="11" style="75" customWidth="1"/>
    <col min="14" max="14" width="128.28515625" style="75" customWidth="1"/>
    <col min="15" max="16384" width="9.140625" style="62"/>
  </cols>
  <sheetData>
    <row r="1" spans="1:25" s="75" customFormat="1" ht="30" customHeight="1" thickBot="1" x14ac:dyDescent="0.3">
      <c r="A1" s="32" t="s">
        <v>0</v>
      </c>
      <c r="B1" s="32"/>
      <c r="C1" s="38"/>
      <c r="E1" s="84"/>
      <c r="G1" s="160" t="s">
        <v>128</v>
      </c>
      <c r="H1" s="161"/>
      <c r="I1" s="161"/>
      <c r="J1" s="161"/>
      <c r="K1" s="162"/>
      <c r="L1" s="84"/>
      <c r="M1" s="214" t="s">
        <v>134</v>
      </c>
      <c r="N1" s="214"/>
    </row>
    <row r="2" spans="1:25" ht="30" customHeight="1" x14ac:dyDescent="0.25">
      <c r="A2" s="215" t="s">
        <v>187</v>
      </c>
      <c r="B2" s="215"/>
      <c r="C2" s="215"/>
      <c r="D2" s="215"/>
      <c r="E2" s="215"/>
      <c r="F2" s="75"/>
      <c r="G2" s="255" t="s">
        <v>129</v>
      </c>
      <c r="H2" s="256"/>
      <c r="I2" s="256"/>
      <c r="J2" s="256"/>
      <c r="K2" s="163">
        <f>D95</f>
        <v>0</v>
      </c>
      <c r="M2" s="219" t="s">
        <v>170</v>
      </c>
      <c r="N2" s="219"/>
    </row>
    <row r="3" spans="1:25" ht="30" customHeight="1" x14ac:dyDescent="0.25">
      <c r="A3" s="215"/>
      <c r="B3" s="215"/>
      <c r="C3" s="215"/>
      <c r="D3" s="215"/>
      <c r="E3" s="215"/>
      <c r="F3" s="75"/>
      <c r="G3" s="257" t="s">
        <v>171</v>
      </c>
      <c r="H3" s="258"/>
      <c r="I3" s="258"/>
      <c r="J3" s="258"/>
      <c r="K3" s="60"/>
      <c r="M3" s="209" t="s">
        <v>117</v>
      </c>
      <c r="N3" s="209"/>
    </row>
    <row r="4" spans="1:25" ht="30" customHeight="1" x14ac:dyDescent="0.25">
      <c r="A4" s="215"/>
      <c r="B4" s="215"/>
      <c r="C4" s="215"/>
      <c r="D4" s="215"/>
      <c r="E4" s="215"/>
      <c r="F4" s="75"/>
      <c r="G4" s="259" t="s">
        <v>172</v>
      </c>
      <c r="H4" s="260"/>
      <c r="I4" s="260"/>
      <c r="J4" s="260"/>
      <c r="K4" s="60"/>
      <c r="L4" s="65"/>
      <c r="M4" s="219" t="s">
        <v>175</v>
      </c>
      <c r="N4" s="219"/>
      <c r="O4" s="61"/>
      <c r="P4" s="61"/>
      <c r="Q4" s="61"/>
      <c r="R4" s="61"/>
      <c r="S4" s="61"/>
      <c r="T4" s="61"/>
      <c r="U4" s="61"/>
      <c r="V4" s="61"/>
      <c r="W4" s="61"/>
      <c r="X4" s="61"/>
      <c r="Y4" s="61"/>
    </row>
    <row r="5" spans="1:25" ht="30" customHeight="1" x14ac:dyDescent="0.25">
      <c r="A5" s="208"/>
      <c r="B5" s="208"/>
      <c r="C5" s="208"/>
      <c r="D5" s="208"/>
      <c r="E5" s="208"/>
      <c r="F5" s="75"/>
      <c r="G5" s="259" t="s">
        <v>174</v>
      </c>
      <c r="H5" s="260"/>
      <c r="I5" s="260"/>
      <c r="J5" s="260"/>
      <c r="K5" s="60"/>
      <c r="L5" s="59"/>
      <c r="M5" s="219" t="s">
        <v>176</v>
      </c>
      <c r="N5" s="219"/>
      <c r="O5" s="61"/>
      <c r="P5" s="61"/>
      <c r="Q5" s="61"/>
      <c r="R5" s="61"/>
      <c r="S5" s="61"/>
      <c r="T5" s="61"/>
      <c r="U5" s="61"/>
      <c r="V5" s="61"/>
      <c r="W5" s="61"/>
      <c r="X5" s="61"/>
      <c r="Y5" s="61"/>
    </row>
    <row r="6" spans="1:25" ht="43.5" customHeight="1" thickBot="1" x14ac:dyDescent="0.3">
      <c r="F6" s="75"/>
      <c r="G6" s="261" t="s">
        <v>130</v>
      </c>
      <c r="H6" s="262"/>
      <c r="I6" s="262"/>
      <c r="J6" s="262"/>
      <c r="K6" s="164">
        <f>SUM(K2:K5)</f>
        <v>0</v>
      </c>
      <c r="L6" s="59"/>
      <c r="M6" s="219" t="s">
        <v>133</v>
      </c>
      <c r="N6" s="219"/>
      <c r="O6" s="68"/>
      <c r="P6" s="68"/>
      <c r="Q6" s="68"/>
      <c r="R6" s="68"/>
      <c r="S6" s="68"/>
      <c r="T6" s="68"/>
      <c r="U6" s="68"/>
      <c r="V6" s="68"/>
      <c r="W6" s="68"/>
      <c r="X6" s="68"/>
      <c r="Y6" s="68"/>
    </row>
    <row r="7" spans="1:25" ht="66" customHeight="1" thickBot="1" x14ac:dyDescent="0.3">
      <c r="A7" s="75"/>
      <c r="B7" s="75"/>
      <c r="D7" s="75" t="s">
        <v>218</v>
      </c>
      <c r="F7" s="75"/>
      <c r="G7" s="261" t="s">
        <v>131</v>
      </c>
      <c r="H7" s="262"/>
      <c r="I7" s="262"/>
      <c r="J7" s="262"/>
      <c r="K7" s="165"/>
      <c r="M7" s="219" t="s">
        <v>177</v>
      </c>
      <c r="N7" s="219"/>
      <c r="O7" s="69"/>
      <c r="P7" s="69"/>
      <c r="Q7" s="69"/>
      <c r="R7" s="69"/>
      <c r="S7" s="69"/>
      <c r="T7" s="69"/>
      <c r="U7" s="69"/>
      <c r="V7" s="69"/>
      <c r="W7" s="69"/>
      <c r="X7" s="69"/>
      <c r="Y7" s="69"/>
    </row>
    <row r="8" spans="1:25" ht="15" customHeight="1" thickBot="1" x14ac:dyDescent="0.3">
      <c r="M8" s="153"/>
      <c r="N8" s="46"/>
      <c r="O8" s="70"/>
      <c r="P8" s="70"/>
      <c r="Q8" s="70"/>
      <c r="R8" s="70"/>
      <c r="S8" s="70"/>
      <c r="T8" s="70"/>
      <c r="U8" s="70"/>
      <c r="V8" s="70"/>
      <c r="W8" s="70"/>
      <c r="X8" s="70"/>
      <c r="Y8" s="70"/>
    </row>
    <row r="9" spans="1:25" s="75" customFormat="1" ht="24.95" customHeight="1" x14ac:dyDescent="0.25">
      <c r="A9" s="263"/>
      <c r="B9" s="229" t="s">
        <v>136</v>
      </c>
      <c r="C9" s="230"/>
      <c r="D9" s="235" t="s">
        <v>5</v>
      </c>
      <c r="E9" s="71" t="s">
        <v>6</v>
      </c>
      <c r="F9" s="72"/>
      <c r="G9" s="72"/>
      <c r="H9" s="72"/>
      <c r="I9" s="72"/>
      <c r="J9" s="72"/>
      <c r="K9" s="73"/>
      <c r="L9" s="74"/>
      <c r="M9" s="214" t="s">
        <v>120</v>
      </c>
      <c r="N9" s="214"/>
      <c r="O9" s="69"/>
      <c r="P9" s="69"/>
      <c r="Q9" s="69"/>
      <c r="R9" s="69"/>
      <c r="S9" s="69"/>
      <c r="T9" s="69"/>
      <c r="U9" s="69"/>
      <c r="V9" s="69"/>
      <c r="W9" s="69"/>
      <c r="X9" s="69"/>
      <c r="Y9" s="69"/>
    </row>
    <row r="10" spans="1:25" s="75" customFormat="1" ht="24.95" customHeight="1" thickBot="1" x14ac:dyDescent="0.3">
      <c r="A10" s="264"/>
      <c r="B10" s="231"/>
      <c r="C10" s="232"/>
      <c r="D10" s="236"/>
      <c r="E10" s="76" t="s">
        <v>226</v>
      </c>
      <c r="F10" s="77"/>
      <c r="G10" s="77"/>
      <c r="H10" s="77"/>
      <c r="I10" s="77"/>
      <c r="J10" s="77"/>
      <c r="K10" s="78"/>
      <c r="L10" s="74"/>
      <c r="M10" s="238" t="s">
        <v>178</v>
      </c>
      <c r="N10" s="239"/>
      <c r="O10" s="79"/>
      <c r="P10" s="79"/>
      <c r="Q10" s="79"/>
      <c r="R10" s="79"/>
      <c r="S10" s="79"/>
      <c r="T10" s="79"/>
      <c r="U10" s="79"/>
      <c r="V10" s="79"/>
      <c r="W10" s="79"/>
      <c r="X10" s="79"/>
      <c r="Y10" s="79"/>
    </row>
    <row r="11" spans="1:25" s="75" customFormat="1" ht="30.75" customHeight="1" thickBot="1" x14ac:dyDescent="0.3">
      <c r="A11" s="106" t="s">
        <v>138</v>
      </c>
      <c r="B11" s="267"/>
      <c r="C11" s="268"/>
      <c r="D11" s="114"/>
      <c r="E11" s="76" t="s">
        <v>154</v>
      </c>
      <c r="F11" s="77"/>
      <c r="G11" s="77"/>
      <c r="H11" s="77"/>
      <c r="I11" s="77"/>
      <c r="J11" s="77"/>
      <c r="K11" s="78"/>
      <c r="L11" s="80"/>
      <c r="M11" s="239"/>
      <c r="N11" s="239"/>
      <c r="O11" s="79"/>
      <c r="P11" s="79"/>
      <c r="Q11" s="79"/>
      <c r="R11" s="79"/>
      <c r="S11" s="79"/>
      <c r="T11" s="79"/>
      <c r="U11" s="79"/>
      <c r="V11" s="79"/>
      <c r="W11" s="79"/>
      <c r="X11" s="79"/>
      <c r="Y11" s="79"/>
    </row>
    <row r="12" spans="1:25" s="75" customFormat="1" ht="35.1" customHeight="1" thickBot="1" x14ac:dyDescent="0.3">
      <c r="A12" s="106" t="s">
        <v>155</v>
      </c>
      <c r="B12" s="270" t="str">
        <f>Central!B12</f>
        <v xml:space="preserve">STEDY- Southwest Technical Education District of Yuma </v>
      </c>
      <c r="C12" s="270"/>
      <c r="D12" s="177" t="str">
        <f>Central!D12</f>
        <v>140801</v>
      </c>
      <c r="E12" s="81" t="s">
        <v>132</v>
      </c>
      <c r="F12" s="82"/>
      <c r="G12" s="82"/>
      <c r="H12" s="82"/>
      <c r="I12" s="82"/>
      <c r="J12" s="82"/>
      <c r="K12" s="83"/>
      <c r="L12" s="84"/>
      <c r="M12" s="239"/>
      <c r="N12" s="239"/>
      <c r="O12" s="79"/>
      <c r="P12" s="79"/>
      <c r="Q12" s="79"/>
      <c r="R12" s="79"/>
      <c r="S12" s="79"/>
      <c r="T12" s="79"/>
      <c r="U12" s="79"/>
      <c r="V12" s="79"/>
      <c r="W12" s="79"/>
      <c r="X12" s="79"/>
      <c r="Y12" s="79"/>
    </row>
    <row r="13" spans="1:25" s="75" customFormat="1" ht="16.5" customHeight="1" thickBot="1" x14ac:dyDescent="0.3">
      <c r="A13" s="48"/>
      <c r="B13" s="48"/>
      <c r="C13" s="48"/>
      <c r="D13" s="85"/>
      <c r="F13" s="86"/>
      <c r="G13" s="87"/>
      <c r="H13" s="87"/>
      <c r="I13" s="80"/>
      <c r="J13" s="87"/>
      <c r="K13" s="87"/>
      <c r="L13" s="87"/>
      <c r="M13" s="239"/>
      <c r="N13" s="239"/>
    </row>
    <row r="14" spans="1:25" ht="35.1" customHeight="1" thickBot="1" x14ac:dyDescent="0.3">
      <c r="A14" s="154"/>
      <c r="B14" s="108"/>
      <c r="C14" s="154"/>
      <c r="D14" s="109"/>
      <c r="E14" s="241" t="s">
        <v>8</v>
      </c>
      <c r="F14" s="242"/>
      <c r="G14" s="242"/>
      <c r="H14" s="242"/>
      <c r="I14" s="242"/>
      <c r="J14" s="242"/>
      <c r="K14" s="243"/>
      <c r="M14" s="239" t="s">
        <v>179</v>
      </c>
      <c r="N14" s="239"/>
      <c r="O14" s="88"/>
      <c r="P14" s="88"/>
      <c r="Q14" s="88"/>
      <c r="R14" s="88"/>
      <c r="S14" s="88"/>
      <c r="T14" s="88"/>
      <c r="U14" s="88"/>
      <c r="V14" s="88"/>
      <c r="W14" s="88"/>
      <c r="X14" s="88"/>
      <c r="Y14" s="88"/>
    </row>
    <row r="15" spans="1:25" ht="29.25" customHeight="1" thickBot="1" x14ac:dyDescent="0.3">
      <c r="A15" s="155"/>
      <c r="B15" s="111"/>
      <c r="C15" s="155"/>
      <c r="D15" s="112"/>
      <c r="E15" s="241" t="s">
        <v>9</v>
      </c>
      <c r="F15" s="244"/>
      <c r="G15" s="244"/>
      <c r="H15" s="244"/>
      <c r="I15" s="244"/>
      <c r="J15" s="245"/>
      <c r="K15" s="246" t="s">
        <v>10</v>
      </c>
      <c r="M15" s="239"/>
      <c r="N15" s="239"/>
    </row>
    <row r="16" spans="1:25" s="89" customFormat="1" ht="122.25" customHeight="1" thickBot="1" x14ac:dyDescent="0.3">
      <c r="A16" s="113" t="s">
        <v>137</v>
      </c>
      <c r="B16" s="101" t="s">
        <v>122</v>
      </c>
      <c r="C16" s="103" t="s">
        <v>11</v>
      </c>
      <c r="D16" s="102" t="s">
        <v>12</v>
      </c>
      <c r="E16" s="35" t="s">
        <v>13</v>
      </c>
      <c r="F16" s="36" t="s">
        <v>14</v>
      </c>
      <c r="G16" s="36" t="s">
        <v>123</v>
      </c>
      <c r="H16" s="36" t="s">
        <v>124</v>
      </c>
      <c r="I16" s="36" t="s">
        <v>126</v>
      </c>
      <c r="J16" s="37" t="s">
        <v>125</v>
      </c>
      <c r="K16" s="247"/>
      <c r="M16" s="239"/>
      <c r="N16" s="239"/>
    </row>
    <row r="17" spans="1:14" s="90" customFormat="1" ht="24.95" customHeight="1" x14ac:dyDescent="0.25">
      <c r="A17" s="181" t="s">
        <v>15</v>
      </c>
      <c r="B17" s="182">
        <v>301</v>
      </c>
      <c r="C17" s="183" t="s">
        <v>205</v>
      </c>
      <c r="D17" s="156" t="str">
        <f t="shared" ref="D17:D79" si="0">IF(SUM(E17:K17)&gt;0,(SUM(E17:K17)),"")</f>
        <v/>
      </c>
      <c r="E17" s="178"/>
      <c r="F17" s="178"/>
      <c r="G17" s="178"/>
      <c r="H17" s="178"/>
      <c r="I17" s="178"/>
      <c r="J17" s="178"/>
      <c r="K17" s="178"/>
      <c r="M17" s="93"/>
      <c r="N17" s="152" t="s">
        <v>156</v>
      </c>
    </row>
    <row r="18" spans="1:14" s="90" customFormat="1" ht="24.95" customHeight="1" x14ac:dyDescent="0.25">
      <c r="A18" s="184" t="s">
        <v>16</v>
      </c>
      <c r="B18" s="185">
        <v>302</v>
      </c>
      <c r="C18" s="186" t="s">
        <v>17</v>
      </c>
      <c r="D18" s="157" t="str">
        <f t="shared" si="0"/>
        <v/>
      </c>
      <c r="E18" s="179"/>
      <c r="F18" s="179"/>
      <c r="G18" s="179"/>
      <c r="H18" s="179"/>
      <c r="I18" s="179"/>
      <c r="J18" s="179"/>
      <c r="K18" s="179"/>
      <c r="M18" s="151"/>
      <c r="N18" s="152" t="s">
        <v>157</v>
      </c>
    </row>
    <row r="19" spans="1:14" s="90" customFormat="1" ht="24.95" customHeight="1" x14ac:dyDescent="0.25">
      <c r="A19" s="184" t="s">
        <v>193</v>
      </c>
      <c r="B19" s="185">
        <v>376</v>
      </c>
      <c r="C19" s="186" t="s">
        <v>194</v>
      </c>
      <c r="D19" s="157" t="str">
        <f t="shared" si="0"/>
        <v/>
      </c>
      <c r="E19" s="179"/>
      <c r="F19" s="179"/>
      <c r="G19" s="179"/>
      <c r="H19" s="179"/>
      <c r="I19" s="179"/>
      <c r="J19" s="179"/>
      <c r="K19" s="179"/>
      <c r="M19" s="151"/>
      <c r="N19" s="152"/>
    </row>
    <row r="20" spans="1:14" s="90" customFormat="1" ht="24.95" customHeight="1" x14ac:dyDescent="0.25">
      <c r="A20" s="184" t="s">
        <v>18</v>
      </c>
      <c r="B20" s="185">
        <v>303</v>
      </c>
      <c r="C20" s="186" t="s">
        <v>19</v>
      </c>
      <c r="D20" s="157" t="str">
        <f t="shared" si="0"/>
        <v/>
      </c>
      <c r="E20" s="179"/>
      <c r="F20" s="179"/>
      <c r="G20" s="179"/>
      <c r="H20" s="179"/>
      <c r="I20" s="179"/>
      <c r="J20" s="179"/>
      <c r="K20" s="179"/>
      <c r="M20" s="93"/>
      <c r="N20" s="219" t="s">
        <v>158</v>
      </c>
    </row>
    <row r="21" spans="1:14" s="90" customFormat="1" ht="24.95" customHeight="1" x14ac:dyDescent="0.25">
      <c r="A21" s="184" t="s">
        <v>20</v>
      </c>
      <c r="B21" s="185">
        <v>304</v>
      </c>
      <c r="C21" s="186" t="s">
        <v>21</v>
      </c>
      <c r="D21" s="157" t="str">
        <f t="shared" si="0"/>
        <v/>
      </c>
      <c r="E21" s="179"/>
      <c r="F21" s="179"/>
      <c r="G21" s="179"/>
      <c r="H21" s="179"/>
      <c r="I21" s="179"/>
      <c r="J21" s="179"/>
      <c r="K21" s="179"/>
      <c r="M21" s="93"/>
      <c r="N21" s="219"/>
    </row>
    <row r="22" spans="1:14" s="90" customFormat="1" ht="24.95" customHeight="1" x14ac:dyDescent="0.25">
      <c r="A22" s="184" t="s">
        <v>22</v>
      </c>
      <c r="B22" s="185">
        <v>305</v>
      </c>
      <c r="C22" s="186" t="s">
        <v>23</v>
      </c>
      <c r="D22" s="157" t="str">
        <f t="shared" si="0"/>
        <v/>
      </c>
      <c r="E22" s="179"/>
      <c r="F22" s="179"/>
      <c r="G22" s="179"/>
      <c r="H22" s="179"/>
      <c r="I22" s="179"/>
      <c r="J22" s="179"/>
      <c r="K22" s="179"/>
      <c r="M22" s="93"/>
      <c r="N22" s="219"/>
    </row>
    <row r="23" spans="1:14" s="90" customFormat="1" ht="24.95" customHeight="1" x14ac:dyDescent="0.25">
      <c r="A23" s="184" t="s">
        <v>24</v>
      </c>
      <c r="B23" s="185">
        <v>306</v>
      </c>
      <c r="C23" s="186" t="s">
        <v>25</v>
      </c>
      <c r="D23" s="157" t="str">
        <f t="shared" si="0"/>
        <v/>
      </c>
      <c r="E23" s="179"/>
      <c r="F23" s="179"/>
      <c r="G23" s="179"/>
      <c r="H23" s="179"/>
      <c r="I23" s="179"/>
      <c r="J23" s="179"/>
      <c r="K23" s="179"/>
      <c r="M23" s="93"/>
      <c r="N23" s="219" t="s">
        <v>159</v>
      </c>
    </row>
    <row r="24" spans="1:14" s="90" customFormat="1" ht="24.95" customHeight="1" x14ac:dyDescent="0.25">
      <c r="A24" s="184" t="s">
        <v>26</v>
      </c>
      <c r="B24" s="185">
        <v>307</v>
      </c>
      <c r="C24" s="186" t="s">
        <v>27</v>
      </c>
      <c r="D24" s="157" t="str">
        <f t="shared" si="0"/>
        <v/>
      </c>
      <c r="E24" s="179"/>
      <c r="F24" s="179"/>
      <c r="G24" s="179"/>
      <c r="H24" s="179"/>
      <c r="I24" s="179"/>
      <c r="J24" s="179"/>
      <c r="K24" s="179"/>
      <c r="M24" s="93"/>
      <c r="N24" s="219"/>
    </row>
    <row r="25" spans="1:14" s="90" customFormat="1" ht="24.95" customHeight="1" x14ac:dyDescent="0.25">
      <c r="A25" s="184" t="s">
        <v>28</v>
      </c>
      <c r="B25" s="185">
        <v>309</v>
      </c>
      <c r="C25" s="186" t="s">
        <v>208</v>
      </c>
      <c r="D25" s="157" t="str">
        <f t="shared" si="0"/>
        <v/>
      </c>
      <c r="E25" s="179"/>
      <c r="F25" s="179"/>
      <c r="G25" s="179"/>
      <c r="H25" s="179"/>
      <c r="I25" s="179"/>
      <c r="J25" s="179"/>
      <c r="K25" s="179"/>
      <c r="M25" s="93"/>
      <c r="N25" s="219" t="s">
        <v>160</v>
      </c>
    </row>
    <row r="26" spans="1:14" s="90" customFormat="1" ht="24.95" customHeight="1" x14ac:dyDescent="0.25">
      <c r="A26" s="184" t="s">
        <v>29</v>
      </c>
      <c r="B26" s="185">
        <v>310</v>
      </c>
      <c r="C26" s="186" t="s">
        <v>30</v>
      </c>
      <c r="D26" s="157" t="str">
        <f t="shared" si="0"/>
        <v/>
      </c>
      <c r="E26" s="179"/>
      <c r="F26" s="179"/>
      <c r="G26" s="179"/>
      <c r="H26" s="179"/>
      <c r="I26" s="179"/>
      <c r="J26" s="179"/>
      <c r="K26" s="179"/>
      <c r="M26" s="93"/>
      <c r="N26" s="219"/>
    </row>
    <row r="27" spans="1:14" s="90" customFormat="1" ht="24.95" customHeight="1" x14ac:dyDescent="0.25">
      <c r="A27" s="184" t="s">
        <v>31</v>
      </c>
      <c r="B27" s="185">
        <v>311</v>
      </c>
      <c r="C27" s="186" t="s">
        <v>32</v>
      </c>
      <c r="D27" s="157" t="str">
        <f t="shared" si="0"/>
        <v/>
      </c>
      <c r="E27" s="179"/>
      <c r="F27" s="179"/>
      <c r="G27" s="179"/>
      <c r="H27" s="179"/>
      <c r="I27" s="179"/>
      <c r="J27" s="179"/>
      <c r="K27" s="179"/>
      <c r="M27" s="93"/>
      <c r="N27" s="219" t="s">
        <v>161</v>
      </c>
    </row>
    <row r="28" spans="1:14" s="90" customFormat="1" ht="24.95" customHeight="1" x14ac:dyDescent="0.25">
      <c r="A28" s="184" t="s">
        <v>33</v>
      </c>
      <c r="B28" s="185">
        <v>312</v>
      </c>
      <c r="C28" s="186" t="s">
        <v>34</v>
      </c>
      <c r="D28" s="157" t="str">
        <f t="shared" si="0"/>
        <v/>
      </c>
      <c r="E28" s="179"/>
      <c r="F28" s="179"/>
      <c r="G28" s="179"/>
      <c r="H28" s="179"/>
      <c r="I28" s="179"/>
      <c r="J28" s="179"/>
      <c r="K28" s="179"/>
      <c r="M28" s="93"/>
      <c r="N28" s="219"/>
    </row>
    <row r="29" spans="1:14" s="90" customFormat="1" ht="24.95" customHeight="1" x14ac:dyDescent="0.25">
      <c r="A29" s="184" t="s">
        <v>35</v>
      </c>
      <c r="B29" s="185">
        <v>313</v>
      </c>
      <c r="C29" s="186" t="s">
        <v>195</v>
      </c>
      <c r="D29" s="157" t="str">
        <f t="shared" si="0"/>
        <v/>
      </c>
      <c r="E29" s="179"/>
      <c r="F29" s="179"/>
      <c r="G29" s="179"/>
      <c r="H29" s="179"/>
      <c r="I29" s="179"/>
      <c r="J29" s="179"/>
      <c r="K29" s="179"/>
      <c r="M29" s="93"/>
      <c r="N29" s="219"/>
    </row>
    <row r="30" spans="1:14" s="90" customFormat="1" ht="24.95" customHeight="1" x14ac:dyDescent="0.25">
      <c r="A30" s="184" t="s">
        <v>36</v>
      </c>
      <c r="B30" s="185">
        <v>314</v>
      </c>
      <c r="C30" s="186" t="s">
        <v>196</v>
      </c>
      <c r="D30" s="157" t="str">
        <f t="shared" si="0"/>
        <v/>
      </c>
      <c r="E30" s="179"/>
      <c r="F30" s="179"/>
      <c r="G30" s="179"/>
      <c r="H30" s="179"/>
      <c r="I30" s="179"/>
      <c r="J30" s="179"/>
      <c r="K30" s="179"/>
      <c r="M30" s="219" t="s">
        <v>173</v>
      </c>
      <c r="N30" s="219"/>
    </row>
    <row r="31" spans="1:14" s="90" customFormat="1" ht="24.95" customHeight="1" x14ac:dyDescent="0.25">
      <c r="A31" s="184" t="s">
        <v>37</v>
      </c>
      <c r="B31" s="185">
        <v>315</v>
      </c>
      <c r="C31" s="186" t="s">
        <v>38</v>
      </c>
      <c r="D31" s="157" t="str">
        <f t="shared" si="0"/>
        <v/>
      </c>
      <c r="E31" s="179"/>
      <c r="F31" s="179"/>
      <c r="G31" s="179"/>
      <c r="H31" s="179"/>
      <c r="I31" s="179"/>
      <c r="J31" s="179"/>
      <c r="K31" s="179"/>
      <c r="M31" s="219"/>
      <c r="N31" s="219"/>
    </row>
    <row r="32" spans="1:14" s="90" customFormat="1" ht="24.95" customHeight="1" x14ac:dyDescent="0.25">
      <c r="A32" s="184" t="s">
        <v>39</v>
      </c>
      <c r="B32" s="185">
        <v>316</v>
      </c>
      <c r="C32" s="186" t="s">
        <v>40</v>
      </c>
      <c r="D32" s="157" t="str">
        <f t="shared" si="0"/>
        <v/>
      </c>
      <c r="E32" s="179"/>
      <c r="F32" s="179"/>
      <c r="G32" s="179"/>
      <c r="H32" s="179"/>
      <c r="I32" s="179"/>
      <c r="J32" s="179"/>
      <c r="K32" s="179"/>
      <c r="M32" s="219"/>
      <c r="N32" s="219"/>
    </row>
    <row r="33" spans="1:23" s="90" customFormat="1" ht="24.95" customHeight="1" x14ac:dyDescent="0.25">
      <c r="A33" s="184" t="s">
        <v>41</v>
      </c>
      <c r="B33" s="185">
        <v>317</v>
      </c>
      <c r="C33" s="186" t="s">
        <v>42</v>
      </c>
      <c r="D33" s="157" t="str">
        <f t="shared" si="0"/>
        <v/>
      </c>
      <c r="E33" s="179"/>
      <c r="F33" s="179"/>
      <c r="G33" s="179"/>
      <c r="H33" s="179"/>
      <c r="I33" s="179"/>
      <c r="J33" s="179"/>
      <c r="K33" s="179"/>
      <c r="M33" s="219"/>
      <c r="N33" s="219"/>
    </row>
    <row r="34" spans="1:23" s="90" customFormat="1" ht="24.95" customHeight="1" x14ac:dyDescent="0.25">
      <c r="A34" s="184" t="s">
        <v>43</v>
      </c>
      <c r="B34" s="185">
        <v>318</v>
      </c>
      <c r="C34" s="186" t="s">
        <v>44</v>
      </c>
      <c r="D34" s="157" t="str">
        <f t="shared" si="0"/>
        <v/>
      </c>
      <c r="E34" s="179"/>
      <c r="F34" s="179"/>
      <c r="G34" s="179"/>
      <c r="H34" s="179"/>
      <c r="I34" s="179"/>
      <c r="J34" s="179"/>
      <c r="K34" s="179"/>
      <c r="M34" s="219"/>
      <c r="N34" s="219"/>
    </row>
    <row r="35" spans="1:23" s="90" customFormat="1" ht="24.95" customHeight="1" x14ac:dyDescent="0.25">
      <c r="A35" s="184" t="s">
        <v>45</v>
      </c>
      <c r="B35" s="185">
        <v>319</v>
      </c>
      <c r="C35" s="186" t="s">
        <v>207</v>
      </c>
      <c r="D35" s="157" t="str">
        <f t="shared" si="0"/>
        <v/>
      </c>
      <c r="E35" s="179"/>
      <c r="F35" s="179"/>
      <c r="G35" s="179"/>
      <c r="H35" s="179"/>
      <c r="I35" s="179"/>
      <c r="J35" s="179"/>
      <c r="K35" s="179"/>
      <c r="M35" s="219"/>
      <c r="N35" s="219"/>
    </row>
    <row r="36" spans="1:23" s="90" customFormat="1" ht="24.95" customHeight="1" x14ac:dyDescent="0.25">
      <c r="A36" s="184" t="s">
        <v>46</v>
      </c>
      <c r="B36" s="185">
        <v>320</v>
      </c>
      <c r="C36" s="186" t="s">
        <v>47</v>
      </c>
      <c r="D36" s="157" t="str">
        <f t="shared" si="0"/>
        <v/>
      </c>
      <c r="E36" s="179"/>
      <c r="F36" s="179"/>
      <c r="G36" s="179"/>
      <c r="H36" s="179"/>
      <c r="I36" s="179"/>
      <c r="J36" s="179"/>
      <c r="K36" s="179"/>
      <c r="M36" s="219"/>
      <c r="N36" s="219"/>
      <c r="O36" s="88"/>
      <c r="P36" s="88"/>
      <c r="Q36" s="88"/>
      <c r="R36" s="88"/>
      <c r="S36" s="88"/>
      <c r="T36" s="88"/>
      <c r="U36" s="88"/>
      <c r="V36" s="88"/>
      <c r="W36" s="88"/>
    </row>
    <row r="37" spans="1:23" s="90" customFormat="1" ht="24.95" customHeight="1" x14ac:dyDescent="0.25">
      <c r="A37" s="184" t="s">
        <v>48</v>
      </c>
      <c r="B37" s="185">
        <v>321</v>
      </c>
      <c r="C37" s="186" t="s">
        <v>49</v>
      </c>
      <c r="D37" s="157" t="str">
        <f t="shared" si="0"/>
        <v/>
      </c>
      <c r="E37" s="179"/>
      <c r="F37" s="179"/>
      <c r="G37" s="179"/>
      <c r="H37" s="179"/>
      <c r="I37" s="179"/>
      <c r="J37" s="179"/>
      <c r="K37" s="179"/>
      <c r="M37" s="219"/>
      <c r="N37" s="219"/>
    </row>
    <row r="38" spans="1:23" s="90" customFormat="1" ht="24.95" customHeight="1" x14ac:dyDescent="0.25">
      <c r="A38" s="184" t="s">
        <v>50</v>
      </c>
      <c r="B38" s="185">
        <v>322</v>
      </c>
      <c r="C38" s="186" t="s">
        <v>51</v>
      </c>
      <c r="D38" s="157" t="str">
        <f t="shared" si="0"/>
        <v/>
      </c>
      <c r="E38" s="179"/>
      <c r="F38" s="179"/>
      <c r="G38" s="179"/>
      <c r="H38" s="179"/>
      <c r="I38" s="179"/>
      <c r="J38" s="179"/>
      <c r="K38" s="179"/>
      <c r="M38" s="219"/>
      <c r="N38" s="219"/>
    </row>
    <row r="39" spans="1:23" s="90" customFormat="1" ht="24.95" customHeight="1" x14ac:dyDescent="0.25">
      <c r="A39" s="184" t="s">
        <v>52</v>
      </c>
      <c r="B39" s="185">
        <v>345</v>
      </c>
      <c r="C39" s="186" t="s">
        <v>53</v>
      </c>
      <c r="D39" s="157" t="str">
        <f t="shared" si="0"/>
        <v/>
      </c>
      <c r="E39" s="179"/>
      <c r="F39" s="179"/>
      <c r="G39" s="179"/>
      <c r="H39" s="179"/>
      <c r="I39" s="179"/>
      <c r="J39" s="179"/>
      <c r="K39" s="179"/>
      <c r="M39" s="94"/>
      <c r="N39" s="94"/>
    </row>
    <row r="40" spans="1:23" s="90" customFormat="1" ht="24.95" customHeight="1" x14ac:dyDescent="0.25">
      <c r="A40" s="184" t="s">
        <v>54</v>
      </c>
      <c r="B40" s="185">
        <v>323</v>
      </c>
      <c r="C40" s="186" t="s">
        <v>55</v>
      </c>
      <c r="D40" s="157" t="str">
        <f t="shared" si="0"/>
        <v/>
      </c>
      <c r="E40" s="179"/>
      <c r="F40" s="179"/>
      <c r="G40" s="179"/>
      <c r="H40" s="179"/>
      <c r="I40" s="179"/>
      <c r="J40" s="179"/>
      <c r="K40" s="179"/>
      <c r="M40" s="93"/>
      <c r="N40" s="219" t="s">
        <v>163</v>
      </c>
    </row>
    <row r="41" spans="1:23" s="90" customFormat="1" ht="24.95" customHeight="1" x14ac:dyDescent="0.25">
      <c r="A41" s="184" t="s">
        <v>56</v>
      </c>
      <c r="B41" s="185">
        <v>324</v>
      </c>
      <c r="C41" s="186" t="s">
        <v>57</v>
      </c>
      <c r="D41" s="157" t="str">
        <f t="shared" si="0"/>
        <v/>
      </c>
      <c r="E41" s="179"/>
      <c r="F41" s="179"/>
      <c r="G41" s="179"/>
      <c r="H41" s="179"/>
      <c r="I41" s="179"/>
      <c r="J41" s="179"/>
      <c r="K41" s="179"/>
      <c r="M41" s="93"/>
      <c r="N41" s="219"/>
    </row>
    <row r="42" spans="1:23" s="90" customFormat="1" ht="24.95" customHeight="1" x14ac:dyDescent="0.25">
      <c r="A42" s="184" t="s">
        <v>58</v>
      </c>
      <c r="B42" s="185">
        <v>325</v>
      </c>
      <c r="C42" s="186" t="s">
        <v>59</v>
      </c>
      <c r="D42" s="157" t="str">
        <f t="shared" si="0"/>
        <v/>
      </c>
      <c r="E42" s="179"/>
      <c r="F42" s="179"/>
      <c r="G42" s="179"/>
      <c r="H42" s="179"/>
      <c r="I42" s="179"/>
      <c r="J42" s="179"/>
      <c r="K42" s="179"/>
      <c r="M42" s="93"/>
      <c r="N42" s="219" t="s">
        <v>164</v>
      </c>
    </row>
    <row r="43" spans="1:23" s="90" customFormat="1" ht="24.95" customHeight="1" x14ac:dyDescent="0.25">
      <c r="A43" s="184" t="s">
        <v>60</v>
      </c>
      <c r="B43" s="185">
        <v>326</v>
      </c>
      <c r="C43" s="186" t="s">
        <v>61</v>
      </c>
      <c r="D43" s="157" t="str">
        <f t="shared" si="0"/>
        <v/>
      </c>
      <c r="E43" s="179"/>
      <c r="F43" s="179"/>
      <c r="G43" s="179"/>
      <c r="H43" s="179"/>
      <c r="I43" s="179"/>
      <c r="J43" s="179"/>
      <c r="K43" s="179"/>
      <c r="M43" s="93"/>
      <c r="N43" s="219"/>
    </row>
    <row r="44" spans="1:23" s="90" customFormat="1" ht="33" customHeight="1" x14ac:dyDescent="0.25">
      <c r="A44" s="184" t="s">
        <v>107</v>
      </c>
      <c r="B44" s="185">
        <v>359</v>
      </c>
      <c r="C44" s="186" t="s">
        <v>224</v>
      </c>
      <c r="D44" s="157" t="str">
        <f t="shared" si="0"/>
        <v/>
      </c>
      <c r="E44" s="179"/>
      <c r="F44" s="179"/>
      <c r="G44" s="179"/>
      <c r="H44" s="179"/>
      <c r="I44" s="179"/>
      <c r="J44" s="179"/>
      <c r="K44" s="179"/>
      <c r="M44" s="93"/>
      <c r="N44" s="219" t="s">
        <v>165</v>
      </c>
    </row>
    <row r="45" spans="1:23" s="90" customFormat="1" ht="24.95" customHeight="1" x14ac:dyDescent="0.25">
      <c r="A45" s="184" t="s">
        <v>62</v>
      </c>
      <c r="B45" s="185">
        <v>327</v>
      </c>
      <c r="C45" s="186" t="s">
        <v>63</v>
      </c>
      <c r="D45" s="157" t="str">
        <f t="shared" si="0"/>
        <v/>
      </c>
      <c r="E45" s="179"/>
      <c r="F45" s="179"/>
      <c r="G45" s="179"/>
      <c r="H45" s="179"/>
      <c r="I45" s="179"/>
      <c r="J45" s="179"/>
      <c r="K45" s="179"/>
      <c r="M45" s="93"/>
      <c r="N45" s="219"/>
    </row>
    <row r="46" spans="1:23" s="90" customFormat="1" ht="24.95" customHeight="1" x14ac:dyDescent="0.25">
      <c r="A46" s="184" t="s">
        <v>64</v>
      </c>
      <c r="B46" s="185">
        <v>328</v>
      </c>
      <c r="C46" s="186" t="s">
        <v>65</v>
      </c>
      <c r="D46" s="157" t="str">
        <f t="shared" si="0"/>
        <v/>
      </c>
      <c r="E46" s="179"/>
      <c r="F46" s="179"/>
      <c r="G46" s="179"/>
      <c r="H46" s="179"/>
      <c r="I46" s="179"/>
      <c r="J46" s="179"/>
      <c r="K46" s="179"/>
      <c r="M46" s="93"/>
      <c r="N46" s="219" t="s">
        <v>166</v>
      </c>
    </row>
    <row r="47" spans="1:23" s="90" customFormat="1" ht="24.95" customHeight="1" x14ac:dyDescent="0.25">
      <c r="A47" s="184" t="s">
        <v>66</v>
      </c>
      <c r="B47" s="185">
        <v>329</v>
      </c>
      <c r="C47" s="186" t="s">
        <v>67</v>
      </c>
      <c r="D47" s="157" t="str">
        <f t="shared" si="0"/>
        <v/>
      </c>
      <c r="E47" s="179"/>
      <c r="F47" s="179"/>
      <c r="G47" s="179"/>
      <c r="H47" s="179"/>
      <c r="I47" s="179"/>
      <c r="J47" s="179"/>
      <c r="K47" s="179"/>
      <c r="M47" s="93"/>
      <c r="N47" s="219"/>
    </row>
    <row r="48" spans="1:23" s="90" customFormat="1" ht="24.95" customHeight="1" x14ac:dyDescent="0.25">
      <c r="A48" s="184" t="s">
        <v>68</v>
      </c>
      <c r="B48" s="185">
        <v>330</v>
      </c>
      <c r="C48" s="186" t="s">
        <v>209</v>
      </c>
      <c r="D48" s="157" t="str">
        <f t="shared" si="0"/>
        <v/>
      </c>
      <c r="E48" s="179"/>
      <c r="F48" s="179"/>
      <c r="G48" s="179"/>
      <c r="H48" s="179"/>
      <c r="I48" s="179"/>
      <c r="J48" s="179"/>
      <c r="K48" s="179"/>
      <c r="M48" s="93"/>
      <c r="N48" s="151"/>
    </row>
    <row r="49" spans="1:14" s="90" customFormat="1" ht="24.95" customHeight="1" x14ac:dyDescent="0.25">
      <c r="A49" s="184" t="s">
        <v>69</v>
      </c>
      <c r="B49" s="185">
        <v>333</v>
      </c>
      <c r="C49" s="186" t="s">
        <v>70</v>
      </c>
      <c r="D49" s="157" t="str">
        <f t="shared" si="0"/>
        <v/>
      </c>
      <c r="E49" s="179"/>
      <c r="F49" s="179"/>
      <c r="G49" s="179"/>
      <c r="H49" s="179"/>
      <c r="I49" s="179"/>
      <c r="J49" s="179"/>
      <c r="K49" s="179"/>
      <c r="M49" s="93"/>
      <c r="N49" s="152" t="s">
        <v>121</v>
      </c>
    </row>
    <row r="50" spans="1:14" s="90" customFormat="1" ht="24.95" customHeight="1" x14ac:dyDescent="0.25">
      <c r="A50" s="184" t="s">
        <v>71</v>
      </c>
      <c r="B50" s="185">
        <v>334</v>
      </c>
      <c r="C50" s="186" t="s">
        <v>206</v>
      </c>
      <c r="D50" s="157" t="str">
        <f t="shared" si="0"/>
        <v/>
      </c>
      <c r="E50" s="179"/>
      <c r="F50" s="179"/>
      <c r="G50" s="179"/>
      <c r="H50" s="179"/>
      <c r="I50" s="179"/>
      <c r="J50" s="179"/>
      <c r="K50" s="179"/>
      <c r="M50" s="93"/>
      <c r="N50" s="151"/>
    </row>
    <row r="51" spans="1:14" s="90" customFormat="1" ht="24.95" customHeight="1" x14ac:dyDescent="0.25">
      <c r="A51" s="184" t="s">
        <v>72</v>
      </c>
      <c r="B51" s="185">
        <v>335</v>
      </c>
      <c r="C51" s="186" t="s">
        <v>197</v>
      </c>
      <c r="D51" s="157" t="str">
        <f t="shared" si="0"/>
        <v/>
      </c>
      <c r="E51" s="179"/>
      <c r="F51" s="179"/>
      <c r="G51" s="179"/>
      <c r="H51" s="179"/>
      <c r="I51" s="179"/>
      <c r="J51" s="179"/>
      <c r="K51" s="179"/>
      <c r="M51" s="152" t="s">
        <v>75</v>
      </c>
      <c r="N51" s="93"/>
    </row>
    <row r="52" spans="1:14" s="90" customFormat="1" ht="24.95" customHeight="1" x14ac:dyDescent="0.25">
      <c r="A52" s="184" t="s">
        <v>73</v>
      </c>
      <c r="B52" s="185">
        <v>336</v>
      </c>
      <c r="C52" s="186" t="s">
        <v>74</v>
      </c>
      <c r="D52" s="157" t="str">
        <f t="shared" si="0"/>
        <v/>
      </c>
      <c r="E52" s="179"/>
      <c r="F52" s="179"/>
      <c r="G52" s="179"/>
      <c r="H52" s="179"/>
      <c r="I52" s="179"/>
      <c r="J52" s="179"/>
      <c r="K52" s="179"/>
      <c r="M52" s="152"/>
      <c r="N52" s="93"/>
    </row>
    <row r="53" spans="1:14" s="90" customFormat="1" ht="24.95" customHeight="1" x14ac:dyDescent="0.25">
      <c r="A53" s="184" t="s">
        <v>76</v>
      </c>
      <c r="B53" s="185">
        <v>337</v>
      </c>
      <c r="C53" s="186" t="s">
        <v>210</v>
      </c>
      <c r="D53" s="157" t="str">
        <f t="shared" si="0"/>
        <v/>
      </c>
      <c r="E53" s="179"/>
      <c r="F53" s="179"/>
      <c r="G53" s="179"/>
      <c r="H53" s="179"/>
      <c r="I53" s="179"/>
      <c r="J53" s="179"/>
      <c r="K53" s="179"/>
      <c r="M53" s="93"/>
      <c r="N53" s="93"/>
    </row>
    <row r="54" spans="1:14" s="90" customFormat="1" ht="24.95" customHeight="1" x14ac:dyDescent="0.25">
      <c r="A54" s="184" t="s">
        <v>78</v>
      </c>
      <c r="B54" s="185">
        <v>339</v>
      </c>
      <c r="C54" s="186" t="s">
        <v>79</v>
      </c>
      <c r="D54" s="157" t="str">
        <f t="shared" si="0"/>
        <v/>
      </c>
      <c r="E54" s="179"/>
      <c r="F54" s="179"/>
      <c r="G54" s="179"/>
      <c r="H54" s="179"/>
      <c r="I54" s="179"/>
      <c r="J54" s="179"/>
      <c r="K54" s="179"/>
      <c r="M54" s="93"/>
      <c r="N54" s="93"/>
    </row>
    <row r="55" spans="1:14" s="90" customFormat="1" ht="24.95" customHeight="1" x14ac:dyDescent="0.25">
      <c r="A55" s="184" t="s">
        <v>80</v>
      </c>
      <c r="B55" s="185">
        <v>340</v>
      </c>
      <c r="C55" s="186" t="s">
        <v>81</v>
      </c>
      <c r="D55" s="157" t="str">
        <f t="shared" si="0"/>
        <v/>
      </c>
      <c r="E55" s="179"/>
      <c r="F55" s="179"/>
      <c r="G55" s="179"/>
      <c r="H55" s="179"/>
      <c r="I55" s="179"/>
      <c r="J55" s="179"/>
      <c r="K55" s="179"/>
      <c r="M55" s="93"/>
      <c r="N55" s="93"/>
    </row>
    <row r="56" spans="1:14" s="90" customFormat="1" ht="24.95" customHeight="1" x14ac:dyDescent="0.25">
      <c r="A56" s="184" t="s">
        <v>198</v>
      </c>
      <c r="B56" s="185">
        <v>373</v>
      </c>
      <c r="C56" s="186" t="s">
        <v>199</v>
      </c>
      <c r="D56" s="157" t="str">
        <f t="shared" si="0"/>
        <v/>
      </c>
      <c r="E56" s="179"/>
      <c r="F56" s="179"/>
      <c r="G56" s="179"/>
      <c r="H56" s="179"/>
      <c r="I56" s="179"/>
      <c r="J56" s="179"/>
      <c r="K56" s="179"/>
      <c r="M56" s="93"/>
      <c r="N56" s="93"/>
    </row>
    <row r="57" spans="1:14" s="90" customFormat="1" ht="24.95" customHeight="1" x14ac:dyDescent="0.25">
      <c r="A57" s="184" t="s">
        <v>82</v>
      </c>
      <c r="B57" s="185">
        <v>342</v>
      </c>
      <c r="C57" s="186" t="s">
        <v>83</v>
      </c>
      <c r="D57" s="157" t="str">
        <f t="shared" si="0"/>
        <v/>
      </c>
      <c r="E57" s="179"/>
      <c r="F57" s="179"/>
      <c r="G57" s="179"/>
      <c r="H57" s="179"/>
      <c r="I57" s="179"/>
      <c r="J57" s="179"/>
      <c r="K57" s="179"/>
      <c r="M57" s="93"/>
      <c r="N57" s="93"/>
    </row>
    <row r="58" spans="1:14" s="90" customFormat="1" ht="24.95" customHeight="1" x14ac:dyDescent="0.25">
      <c r="A58" s="184" t="s">
        <v>84</v>
      </c>
      <c r="B58" s="185">
        <v>343</v>
      </c>
      <c r="C58" s="186" t="s">
        <v>85</v>
      </c>
      <c r="D58" s="157" t="str">
        <f t="shared" si="0"/>
        <v/>
      </c>
      <c r="E58" s="179"/>
      <c r="F58" s="179"/>
      <c r="G58" s="179"/>
      <c r="H58" s="179"/>
      <c r="I58" s="179"/>
      <c r="J58" s="179"/>
      <c r="K58" s="179"/>
      <c r="M58" s="93"/>
      <c r="N58" s="93"/>
    </row>
    <row r="59" spans="1:14" s="90" customFormat="1" ht="24.95" customHeight="1" x14ac:dyDescent="0.25">
      <c r="A59" s="184" t="s">
        <v>86</v>
      </c>
      <c r="B59" s="185">
        <v>344</v>
      </c>
      <c r="C59" s="186" t="s">
        <v>87</v>
      </c>
      <c r="D59" s="157" t="str">
        <f t="shared" si="0"/>
        <v/>
      </c>
      <c r="E59" s="179"/>
      <c r="F59" s="179"/>
      <c r="G59" s="179"/>
      <c r="H59" s="179"/>
      <c r="I59" s="179"/>
      <c r="J59" s="179"/>
      <c r="K59" s="179"/>
      <c r="M59" s="93"/>
      <c r="N59" s="93"/>
    </row>
    <row r="60" spans="1:14" s="89" customFormat="1" ht="24.95" customHeight="1" x14ac:dyDescent="0.25">
      <c r="A60" s="184" t="s">
        <v>88</v>
      </c>
      <c r="B60" s="185">
        <v>346</v>
      </c>
      <c r="C60" s="186" t="s">
        <v>89</v>
      </c>
      <c r="D60" s="157" t="str">
        <f t="shared" si="0"/>
        <v/>
      </c>
      <c r="E60" s="179"/>
      <c r="F60" s="179"/>
      <c r="G60" s="179"/>
      <c r="H60" s="179"/>
      <c r="I60" s="179"/>
      <c r="J60" s="179"/>
      <c r="K60" s="179"/>
      <c r="M60" s="93"/>
      <c r="N60" s="38"/>
    </row>
    <row r="61" spans="1:14" ht="24.95" customHeight="1" x14ac:dyDescent="0.25">
      <c r="A61" s="184" t="s">
        <v>90</v>
      </c>
      <c r="B61" s="185">
        <v>347</v>
      </c>
      <c r="C61" s="186" t="s">
        <v>211</v>
      </c>
      <c r="D61" s="157" t="str">
        <f t="shared" si="0"/>
        <v/>
      </c>
      <c r="E61" s="179"/>
      <c r="F61" s="179"/>
      <c r="G61" s="179"/>
      <c r="H61" s="179"/>
      <c r="I61" s="179"/>
      <c r="J61" s="179"/>
      <c r="K61" s="179"/>
      <c r="L61" s="62"/>
      <c r="M61" s="38"/>
    </row>
    <row r="62" spans="1:14" ht="24.95" customHeight="1" x14ac:dyDescent="0.25">
      <c r="A62" s="184" t="s">
        <v>106</v>
      </c>
      <c r="B62" s="185">
        <v>358</v>
      </c>
      <c r="C62" s="186" t="s">
        <v>200</v>
      </c>
      <c r="D62" s="157" t="str">
        <f t="shared" si="0"/>
        <v/>
      </c>
      <c r="E62" s="179"/>
      <c r="F62" s="179"/>
      <c r="G62" s="179"/>
      <c r="H62" s="179"/>
      <c r="I62" s="179"/>
      <c r="J62" s="179"/>
      <c r="K62" s="179"/>
      <c r="L62" s="62"/>
    </row>
    <row r="63" spans="1:14" ht="24.95" customHeight="1" x14ac:dyDescent="0.25">
      <c r="A63" s="184" t="s">
        <v>91</v>
      </c>
      <c r="B63" s="185">
        <v>348</v>
      </c>
      <c r="C63" s="186" t="s">
        <v>92</v>
      </c>
      <c r="D63" s="157" t="str">
        <f t="shared" si="0"/>
        <v/>
      </c>
      <c r="E63" s="179"/>
      <c r="F63" s="179"/>
      <c r="G63" s="179"/>
      <c r="H63" s="179"/>
      <c r="I63" s="179"/>
      <c r="J63" s="179"/>
      <c r="K63" s="179"/>
      <c r="L63" s="62"/>
    </row>
    <row r="64" spans="1:14" ht="24.95" customHeight="1" x14ac:dyDescent="0.25">
      <c r="A64" s="184" t="s">
        <v>93</v>
      </c>
      <c r="B64" s="185">
        <v>349</v>
      </c>
      <c r="C64" s="186" t="s">
        <v>94</v>
      </c>
      <c r="D64" s="157" t="str">
        <f t="shared" si="0"/>
        <v/>
      </c>
      <c r="E64" s="179"/>
      <c r="F64" s="179"/>
      <c r="G64" s="179"/>
      <c r="H64" s="179"/>
      <c r="I64" s="179"/>
      <c r="J64" s="179"/>
      <c r="K64" s="179"/>
      <c r="L64" s="62"/>
    </row>
    <row r="65" spans="1:12" ht="24.95" customHeight="1" x14ac:dyDescent="0.25">
      <c r="A65" s="184" t="s">
        <v>77</v>
      </c>
      <c r="B65" s="185">
        <v>338</v>
      </c>
      <c r="C65" s="186" t="s">
        <v>201</v>
      </c>
      <c r="D65" s="157" t="str">
        <f t="shared" si="0"/>
        <v/>
      </c>
      <c r="E65" s="179"/>
      <c r="F65" s="179"/>
      <c r="G65" s="179"/>
      <c r="H65" s="179"/>
      <c r="I65" s="179"/>
      <c r="J65" s="179"/>
      <c r="K65" s="179"/>
      <c r="L65" s="62"/>
    </row>
    <row r="66" spans="1:12" ht="24.95" customHeight="1" x14ac:dyDescent="0.25">
      <c r="A66" s="184" t="s">
        <v>95</v>
      </c>
      <c r="B66" s="185">
        <v>351</v>
      </c>
      <c r="C66" s="186" t="s">
        <v>202</v>
      </c>
      <c r="D66" s="157" t="str">
        <f t="shared" si="0"/>
        <v/>
      </c>
      <c r="E66" s="179"/>
      <c r="F66" s="179"/>
      <c r="G66" s="179"/>
      <c r="H66" s="179"/>
      <c r="I66" s="179"/>
      <c r="J66" s="179"/>
      <c r="K66" s="179"/>
      <c r="L66" s="62"/>
    </row>
    <row r="67" spans="1:12" ht="24.95" customHeight="1" x14ac:dyDescent="0.25">
      <c r="A67" s="184" t="s">
        <v>96</v>
      </c>
      <c r="B67" s="185">
        <v>352</v>
      </c>
      <c r="C67" s="186" t="s">
        <v>225</v>
      </c>
      <c r="D67" s="157" t="str">
        <f t="shared" si="0"/>
        <v/>
      </c>
      <c r="E67" s="179"/>
      <c r="F67" s="179"/>
      <c r="G67" s="179"/>
      <c r="H67" s="179"/>
      <c r="I67" s="179"/>
      <c r="J67" s="179"/>
      <c r="K67" s="179"/>
      <c r="L67" s="62"/>
    </row>
    <row r="68" spans="1:12" ht="24.95" customHeight="1" x14ac:dyDescent="0.25">
      <c r="A68" s="184" t="s">
        <v>97</v>
      </c>
      <c r="B68" s="185">
        <v>353</v>
      </c>
      <c r="C68" s="186" t="s">
        <v>212</v>
      </c>
      <c r="D68" s="157" t="str">
        <f t="shared" si="0"/>
        <v/>
      </c>
      <c r="E68" s="179"/>
      <c r="F68" s="179"/>
      <c r="G68" s="179"/>
      <c r="H68" s="179"/>
      <c r="I68" s="179"/>
      <c r="J68" s="179"/>
      <c r="K68" s="179"/>
      <c r="L68" s="62"/>
    </row>
    <row r="69" spans="1:12" ht="24.95" customHeight="1" x14ac:dyDescent="0.25">
      <c r="A69" s="184" t="s">
        <v>98</v>
      </c>
      <c r="B69" s="185">
        <v>354</v>
      </c>
      <c r="C69" s="186" t="s">
        <v>99</v>
      </c>
      <c r="D69" s="157" t="str">
        <f t="shared" si="0"/>
        <v/>
      </c>
      <c r="E69" s="179"/>
      <c r="F69" s="179"/>
      <c r="G69" s="179"/>
      <c r="H69" s="179"/>
      <c r="I69" s="179"/>
      <c r="J69" s="179"/>
      <c r="K69" s="179"/>
      <c r="L69" s="62"/>
    </row>
    <row r="70" spans="1:12" ht="24.95" customHeight="1" x14ac:dyDescent="0.25">
      <c r="A70" s="184" t="s">
        <v>100</v>
      </c>
      <c r="B70" s="185">
        <v>355</v>
      </c>
      <c r="C70" s="186" t="s">
        <v>101</v>
      </c>
      <c r="D70" s="157" t="str">
        <f t="shared" si="0"/>
        <v/>
      </c>
      <c r="E70" s="179"/>
      <c r="F70" s="179"/>
      <c r="G70" s="179"/>
      <c r="H70" s="179"/>
      <c r="I70" s="179"/>
      <c r="J70" s="179"/>
      <c r="K70" s="179"/>
      <c r="L70" s="62"/>
    </row>
    <row r="71" spans="1:12" ht="24.95" customHeight="1" x14ac:dyDescent="0.25">
      <c r="A71" s="184" t="s">
        <v>102</v>
      </c>
      <c r="B71" s="185">
        <v>356</v>
      </c>
      <c r="C71" s="186" t="s">
        <v>103</v>
      </c>
      <c r="D71" s="157" t="str">
        <f t="shared" si="0"/>
        <v/>
      </c>
      <c r="E71" s="179"/>
      <c r="F71" s="179"/>
      <c r="G71" s="179"/>
      <c r="H71" s="179"/>
      <c r="I71" s="179"/>
      <c r="J71" s="179"/>
      <c r="K71" s="179"/>
      <c r="L71" s="62"/>
    </row>
    <row r="72" spans="1:12" ht="24.95" customHeight="1" x14ac:dyDescent="0.25">
      <c r="A72" s="184" t="s">
        <v>213</v>
      </c>
      <c r="B72" s="185">
        <v>374</v>
      </c>
      <c r="C72" s="186" t="s">
        <v>214</v>
      </c>
      <c r="D72" s="157" t="str">
        <f t="shared" si="0"/>
        <v/>
      </c>
      <c r="E72" s="179"/>
      <c r="F72" s="179"/>
      <c r="G72" s="179"/>
      <c r="H72" s="179"/>
      <c r="I72" s="179"/>
      <c r="J72" s="179"/>
      <c r="K72" s="179"/>
      <c r="L72" s="62"/>
    </row>
    <row r="73" spans="1:12" ht="24.95" customHeight="1" x14ac:dyDescent="0.25">
      <c r="A73" s="184" t="s">
        <v>104</v>
      </c>
      <c r="B73" s="185">
        <v>357</v>
      </c>
      <c r="C73" s="186" t="s">
        <v>105</v>
      </c>
      <c r="D73" s="157" t="str">
        <f t="shared" si="0"/>
        <v/>
      </c>
      <c r="E73" s="179"/>
      <c r="F73" s="179"/>
      <c r="G73" s="179"/>
      <c r="H73" s="179"/>
      <c r="I73" s="179"/>
      <c r="J73" s="179"/>
      <c r="K73" s="179"/>
      <c r="L73" s="62"/>
    </row>
    <row r="74" spans="1:12" ht="24.95" customHeight="1" x14ac:dyDescent="0.25">
      <c r="A74" s="184" t="s">
        <v>108</v>
      </c>
      <c r="B74" s="185">
        <v>361</v>
      </c>
      <c r="C74" s="186" t="s">
        <v>203</v>
      </c>
      <c r="D74" s="157" t="str">
        <f t="shared" si="0"/>
        <v/>
      </c>
      <c r="E74" s="179"/>
      <c r="F74" s="179"/>
      <c r="G74" s="179"/>
      <c r="H74" s="179"/>
      <c r="I74" s="179"/>
      <c r="J74" s="179"/>
      <c r="K74" s="179"/>
      <c r="L74" s="62"/>
    </row>
    <row r="75" spans="1:12" ht="24.95" customHeight="1" x14ac:dyDescent="0.25">
      <c r="A75" s="184" t="s">
        <v>109</v>
      </c>
      <c r="B75" s="185">
        <v>362</v>
      </c>
      <c r="C75" s="186" t="s">
        <v>215</v>
      </c>
      <c r="D75" s="157" t="str">
        <f t="shared" si="0"/>
        <v/>
      </c>
      <c r="E75" s="179"/>
      <c r="F75" s="179"/>
      <c r="G75" s="179"/>
      <c r="H75" s="179"/>
      <c r="I75" s="179"/>
      <c r="J75" s="179"/>
      <c r="K75" s="179"/>
      <c r="L75" s="62"/>
    </row>
    <row r="76" spans="1:12" ht="24.95" customHeight="1" x14ac:dyDescent="0.25">
      <c r="A76" s="184" t="s">
        <v>110</v>
      </c>
      <c r="B76" s="185">
        <v>364</v>
      </c>
      <c r="C76" s="186" t="s">
        <v>204</v>
      </c>
      <c r="D76" s="157" t="str">
        <f t="shared" si="0"/>
        <v/>
      </c>
      <c r="E76" s="179"/>
      <c r="F76" s="179"/>
      <c r="G76" s="179"/>
      <c r="H76" s="179"/>
      <c r="I76" s="179"/>
      <c r="J76" s="179"/>
      <c r="K76" s="179"/>
      <c r="L76" s="62"/>
    </row>
    <row r="77" spans="1:12" ht="24.95" customHeight="1" x14ac:dyDescent="0.25">
      <c r="A77" s="184" t="s">
        <v>111</v>
      </c>
      <c r="B77" s="185">
        <v>365</v>
      </c>
      <c r="C77" s="186" t="s">
        <v>112</v>
      </c>
      <c r="D77" s="157" t="str">
        <f t="shared" si="0"/>
        <v/>
      </c>
      <c r="E77" s="179"/>
      <c r="F77" s="179"/>
      <c r="G77" s="179"/>
      <c r="H77" s="179"/>
      <c r="I77" s="179"/>
      <c r="J77" s="179"/>
      <c r="K77" s="179"/>
      <c r="L77" s="62"/>
    </row>
    <row r="78" spans="1:12" ht="24.95" customHeight="1" x14ac:dyDescent="0.25">
      <c r="A78" s="184" t="s">
        <v>113</v>
      </c>
      <c r="B78" s="185">
        <v>366</v>
      </c>
      <c r="C78" s="186" t="s">
        <v>216</v>
      </c>
      <c r="D78" s="157" t="str">
        <f t="shared" si="0"/>
        <v/>
      </c>
      <c r="E78" s="179"/>
      <c r="F78" s="179"/>
      <c r="G78" s="179"/>
      <c r="H78" s="179"/>
      <c r="I78" s="179"/>
      <c r="J78" s="179"/>
      <c r="K78" s="179"/>
      <c r="L78" s="62"/>
    </row>
    <row r="79" spans="1:12" ht="24.95" customHeight="1" x14ac:dyDescent="0.25">
      <c r="A79" s="184" t="s">
        <v>114</v>
      </c>
      <c r="B79" s="185">
        <v>368</v>
      </c>
      <c r="C79" s="186" t="s">
        <v>115</v>
      </c>
      <c r="D79" s="157" t="str">
        <f t="shared" si="0"/>
        <v/>
      </c>
      <c r="E79" s="179"/>
      <c r="F79" s="179"/>
      <c r="G79" s="179"/>
      <c r="H79" s="179"/>
      <c r="I79" s="179"/>
      <c r="J79" s="179"/>
      <c r="K79" s="179"/>
      <c r="L79" s="62"/>
    </row>
    <row r="80" spans="1:12" ht="41.25" customHeight="1" x14ac:dyDescent="0.25">
      <c r="A80" s="251" t="s">
        <v>167</v>
      </c>
      <c r="B80" s="252"/>
      <c r="C80" s="252"/>
      <c r="D80" s="157"/>
      <c r="E80" s="179"/>
      <c r="F80" s="179"/>
      <c r="G80" s="179"/>
      <c r="H80" s="179"/>
      <c r="I80" s="179"/>
      <c r="J80" s="179"/>
      <c r="K80" s="179"/>
      <c r="L80" s="62"/>
    </row>
    <row r="81" spans="1:12" ht="24.95" customHeight="1" x14ac:dyDescent="0.25">
      <c r="A81" s="171"/>
      <c r="B81" s="173"/>
      <c r="C81" s="172"/>
      <c r="D81" s="157" t="str">
        <f t="shared" ref="D81:D94" si="1">IF(SUM(E81:K81)&gt;0,(SUM(E81:K81)),"")</f>
        <v/>
      </c>
      <c r="E81" s="179"/>
      <c r="F81" s="179"/>
      <c r="G81" s="179"/>
      <c r="H81" s="179"/>
      <c r="I81" s="179"/>
      <c r="J81" s="179"/>
      <c r="K81" s="179"/>
      <c r="L81" s="62"/>
    </row>
    <row r="82" spans="1:12" ht="24.95" customHeight="1" x14ac:dyDescent="0.25">
      <c r="A82" s="171"/>
      <c r="B82" s="173"/>
      <c r="C82" s="172"/>
      <c r="D82" s="157" t="str">
        <f t="shared" si="1"/>
        <v/>
      </c>
      <c r="E82" s="179"/>
      <c r="F82" s="179"/>
      <c r="G82" s="179"/>
      <c r="H82" s="179"/>
      <c r="I82" s="179"/>
      <c r="J82" s="179"/>
      <c r="K82" s="179"/>
      <c r="L82" s="62"/>
    </row>
    <row r="83" spans="1:12" ht="24.95" customHeight="1" x14ac:dyDescent="0.25">
      <c r="A83" s="171"/>
      <c r="B83" s="173"/>
      <c r="C83" s="172"/>
      <c r="D83" s="157" t="str">
        <f t="shared" si="1"/>
        <v/>
      </c>
      <c r="E83" s="179"/>
      <c r="F83" s="179"/>
      <c r="G83" s="179"/>
      <c r="H83" s="179"/>
      <c r="I83" s="179"/>
      <c r="J83" s="179"/>
      <c r="K83" s="179"/>
      <c r="L83" s="62"/>
    </row>
    <row r="84" spans="1:12" ht="24.95" customHeight="1" x14ac:dyDescent="0.25">
      <c r="A84" s="171"/>
      <c r="B84" s="173"/>
      <c r="C84" s="172"/>
      <c r="D84" s="157" t="str">
        <f t="shared" si="1"/>
        <v/>
      </c>
      <c r="E84" s="179"/>
      <c r="F84" s="179"/>
      <c r="G84" s="179"/>
      <c r="H84" s="179"/>
      <c r="I84" s="179"/>
      <c r="J84" s="179"/>
      <c r="K84" s="179"/>
      <c r="L84" s="62"/>
    </row>
    <row r="85" spans="1:12" ht="46.5" customHeight="1" x14ac:dyDescent="0.25">
      <c r="A85" s="171"/>
      <c r="B85" s="173"/>
      <c r="C85" s="172"/>
      <c r="D85" s="157" t="str">
        <f t="shared" si="1"/>
        <v/>
      </c>
      <c r="E85" s="179"/>
      <c r="F85" s="179"/>
      <c r="G85" s="179"/>
      <c r="H85" s="179"/>
      <c r="I85" s="179"/>
      <c r="J85" s="179"/>
      <c r="K85" s="179"/>
      <c r="L85" s="62"/>
    </row>
    <row r="86" spans="1:12" ht="24.95" customHeight="1" x14ac:dyDescent="0.25">
      <c r="A86" s="171"/>
      <c r="B86" s="173"/>
      <c r="C86" s="172"/>
      <c r="D86" s="157" t="str">
        <f t="shared" si="1"/>
        <v/>
      </c>
      <c r="E86" s="179"/>
      <c r="F86" s="179"/>
      <c r="G86" s="179"/>
      <c r="H86" s="179"/>
      <c r="I86" s="179"/>
      <c r="J86" s="179"/>
      <c r="K86" s="179"/>
      <c r="L86" s="62"/>
    </row>
    <row r="87" spans="1:12" ht="24.95" customHeight="1" x14ac:dyDescent="0.25">
      <c r="A87" s="171"/>
      <c r="B87" s="173"/>
      <c r="C87" s="172"/>
      <c r="D87" s="157" t="str">
        <f t="shared" si="1"/>
        <v/>
      </c>
      <c r="E87" s="179"/>
      <c r="F87" s="179"/>
      <c r="G87" s="179"/>
      <c r="H87" s="179"/>
      <c r="I87" s="179"/>
      <c r="J87" s="179"/>
      <c r="K87" s="179"/>
      <c r="L87" s="62"/>
    </row>
    <row r="88" spans="1:12" ht="24.95" customHeight="1" x14ac:dyDescent="0.25">
      <c r="A88" s="171"/>
      <c r="B88" s="173"/>
      <c r="C88" s="172"/>
      <c r="D88" s="157" t="str">
        <f t="shared" si="1"/>
        <v/>
      </c>
      <c r="E88" s="179"/>
      <c r="F88" s="179"/>
      <c r="G88" s="179"/>
      <c r="H88" s="179"/>
      <c r="I88" s="179"/>
      <c r="J88" s="179"/>
      <c r="K88" s="179"/>
      <c r="L88" s="62"/>
    </row>
    <row r="89" spans="1:12" ht="24.95" customHeight="1" x14ac:dyDescent="0.25">
      <c r="A89" s="171"/>
      <c r="B89" s="173"/>
      <c r="C89" s="172"/>
      <c r="D89" s="157" t="str">
        <f t="shared" si="1"/>
        <v/>
      </c>
      <c r="E89" s="179"/>
      <c r="F89" s="179"/>
      <c r="G89" s="179"/>
      <c r="H89" s="179"/>
      <c r="I89" s="179"/>
      <c r="J89" s="179"/>
      <c r="K89" s="179"/>
      <c r="L89" s="62"/>
    </row>
    <row r="90" spans="1:12" ht="24.95" customHeight="1" x14ac:dyDescent="0.25">
      <c r="A90" s="171"/>
      <c r="B90" s="173"/>
      <c r="C90" s="172"/>
      <c r="D90" s="157" t="str">
        <f t="shared" si="1"/>
        <v/>
      </c>
      <c r="E90" s="179"/>
      <c r="F90" s="179"/>
      <c r="G90" s="179"/>
      <c r="H90" s="179"/>
      <c r="I90" s="179"/>
      <c r="J90" s="179"/>
      <c r="K90" s="179"/>
      <c r="L90" s="62"/>
    </row>
    <row r="91" spans="1:12" ht="24.95" customHeight="1" x14ac:dyDescent="0.25">
      <c r="A91" s="171"/>
      <c r="B91" s="173"/>
      <c r="C91" s="172"/>
      <c r="D91" s="157" t="str">
        <f t="shared" si="1"/>
        <v/>
      </c>
      <c r="E91" s="179"/>
      <c r="F91" s="179"/>
      <c r="G91" s="179"/>
      <c r="H91" s="179"/>
      <c r="I91" s="179"/>
      <c r="J91" s="179"/>
      <c r="K91" s="179"/>
      <c r="L91" s="62"/>
    </row>
    <row r="92" spans="1:12" ht="24.95" customHeight="1" x14ac:dyDescent="0.25">
      <c r="A92" s="171"/>
      <c r="B92" s="173"/>
      <c r="C92" s="172"/>
      <c r="D92" s="157" t="str">
        <f t="shared" si="1"/>
        <v/>
      </c>
      <c r="E92" s="179"/>
      <c r="F92" s="179"/>
      <c r="G92" s="179"/>
      <c r="H92" s="179"/>
      <c r="I92" s="179"/>
      <c r="J92" s="179"/>
      <c r="K92" s="179"/>
      <c r="L92" s="62"/>
    </row>
    <row r="93" spans="1:12" ht="24.95" customHeight="1" x14ac:dyDescent="0.25">
      <c r="A93" s="171"/>
      <c r="B93" s="173"/>
      <c r="C93" s="172"/>
      <c r="D93" s="157" t="str">
        <f t="shared" si="1"/>
        <v/>
      </c>
      <c r="E93" s="179"/>
      <c r="F93" s="179"/>
      <c r="G93" s="179"/>
      <c r="H93" s="179"/>
      <c r="I93" s="179"/>
      <c r="J93" s="179"/>
      <c r="K93" s="179"/>
      <c r="L93" s="62"/>
    </row>
    <row r="94" spans="1:12" ht="24.95" customHeight="1" thickBot="1" x14ac:dyDescent="0.3">
      <c r="A94" s="174"/>
      <c r="B94" s="175"/>
      <c r="C94" s="176"/>
      <c r="D94" s="158" t="str">
        <f t="shared" si="1"/>
        <v/>
      </c>
      <c r="E94" s="180"/>
      <c r="F94" s="180"/>
      <c r="G94" s="180"/>
      <c r="H94" s="180"/>
      <c r="I94" s="180"/>
      <c r="J94" s="180"/>
      <c r="K94" s="180"/>
      <c r="L94" s="62"/>
    </row>
    <row r="95" spans="1:12" ht="24.95" customHeight="1" thickBot="1" x14ac:dyDescent="0.3">
      <c r="A95" s="265" t="s">
        <v>217</v>
      </c>
      <c r="B95" s="266"/>
      <c r="C95" s="266"/>
      <c r="D95" s="159">
        <f>SUM(D17:D94)</f>
        <v>0</v>
      </c>
      <c r="E95" s="104">
        <f t="shared" ref="E95:K95" si="2">SUM(E17:E94)</f>
        <v>0</v>
      </c>
      <c r="F95" s="104">
        <f t="shared" si="2"/>
        <v>0</v>
      </c>
      <c r="G95" s="104">
        <f t="shared" si="2"/>
        <v>0</v>
      </c>
      <c r="H95" s="104">
        <f t="shared" si="2"/>
        <v>0</v>
      </c>
      <c r="I95" s="104">
        <f t="shared" si="2"/>
        <v>0</v>
      </c>
      <c r="J95" s="104">
        <f t="shared" si="2"/>
        <v>0</v>
      </c>
      <c r="K95" s="104">
        <f t="shared" si="2"/>
        <v>0</v>
      </c>
      <c r="L95" s="62"/>
    </row>
    <row r="96" spans="1:12" ht="24.95" customHeight="1" x14ac:dyDescent="0.25">
      <c r="A96" s="75"/>
      <c r="B96" s="75"/>
      <c r="E96" s="75"/>
      <c r="F96" s="75"/>
      <c r="G96" s="75"/>
      <c r="H96" s="75"/>
      <c r="I96" s="75"/>
      <c r="J96" s="75"/>
      <c r="L96" s="62"/>
    </row>
    <row r="97" spans="1:14" ht="24.95" customHeight="1" x14ac:dyDescent="0.25">
      <c r="A97" s="75"/>
      <c r="B97" s="39"/>
      <c r="C97" s="40"/>
      <c r="E97" s="75"/>
      <c r="F97" s="75"/>
      <c r="G97" s="75"/>
      <c r="H97" s="75"/>
      <c r="I97" s="75"/>
      <c r="J97" s="75"/>
      <c r="L97" s="62"/>
    </row>
    <row r="98" spans="1:14" ht="24.95" customHeight="1" x14ac:dyDescent="0.25">
      <c r="A98" s="75"/>
      <c r="B98" s="93"/>
      <c r="C98" s="93"/>
      <c r="E98" s="75"/>
      <c r="F98" s="75"/>
      <c r="G98" s="75"/>
      <c r="H98" s="75"/>
      <c r="I98" s="75"/>
      <c r="J98" s="75"/>
      <c r="L98" s="62"/>
    </row>
    <row r="99" spans="1:14" ht="24.95" customHeight="1" x14ac:dyDescent="0.25">
      <c r="A99" s="75"/>
      <c r="B99" s="39"/>
      <c r="C99" s="152"/>
      <c r="E99" s="75"/>
      <c r="F99" s="75"/>
      <c r="G99" s="75"/>
      <c r="H99" s="75"/>
      <c r="I99" s="75"/>
      <c r="J99" s="75"/>
      <c r="L99" s="62"/>
    </row>
    <row r="100" spans="1:14" ht="24.95" customHeight="1" x14ac:dyDescent="0.25">
      <c r="A100" s="75"/>
      <c r="B100" s="75"/>
      <c r="C100" s="91"/>
      <c r="D100" s="42"/>
      <c r="E100" s="34"/>
      <c r="F100" s="34"/>
      <c r="G100" s="75"/>
      <c r="H100" s="75"/>
      <c r="I100" s="75"/>
      <c r="J100" s="75"/>
      <c r="L100" s="62"/>
    </row>
    <row r="101" spans="1:14" ht="24.95" customHeight="1" x14ac:dyDescent="0.25">
      <c r="A101" s="75"/>
      <c r="B101" s="75"/>
      <c r="C101" s="92"/>
      <c r="D101" s="34"/>
      <c r="E101" s="34"/>
      <c r="F101" s="34"/>
      <c r="G101" s="75"/>
      <c r="H101" s="75"/>
      <c r="I101" s="75"/>
      <c r="J101" s="75"/>
      <c r="L101" s="62"/>
    </row>
    <row r="102" spans="1:14" s="89" customFormat="1" ht="24.95" customHeight="1" x14ac:dyDescent="0.25">
      <c r="A102" s="75"/>
      <c r="B102" s="75"/>
      <c r="C102" s="92"/>
      <c r="D102" s="34"/>
      <c r="E102" s="34"/>
      <c r="F102" s="34"/>
      <c r="G102" s="75"/>
      <c r="H102" s="75"/>
      <c r="I102" s="75"/>
      <c r="J102" s="75"/>
      <c r="K102" s="84"/>
      <c r="M102" s="75"/>
      <c r="N102" s="38"/>
    </row>
    <row r="103" spans="1:14" ht="24.95" customHeight="1" x14ac:dyDescent="0.25">
      <c r="A103" s="75"/>
      <c r="B103" s="75"/>
      <c r="C103" s="92"/>
      <c r="D103" s="34"/>
      <c r="E103" s="34"/>
      <c r="F103" s="34"/>
      <c r="G103" s="75"/>
      <c r="H103" s="75"/>
      <c r="I103" s="75"/>
      <c r="J103" s="75"/>
      <c r="M103" s="38"/>
    </row>
    <row r="104" spans="1:14" ht="24.95" customHeight="1" x14ac:dyDescent="0.25">
      <c r="C104" s="92"/>
      <c r="D104" s="34"/>
      <c r="E104" s="42"/>
      <c r="F104" s="42"/>
    </row>
    <row r="105" spans="1:14" ht="24.95" customHeight="1" x14ac:dyDescent="0.25">
      <c r="C105" s="92"/>
      <c r="D105" s="34"/>
      <c r="E105" s="42"/>
      <c r="F105" s="42"/>
    </row>
    <row r="106" spans="1:14" ht="24.95" customHeight="1" x14ac:dyDescent="0.25">
      <c r="C106" s="92"/>
      <c r="D106" s="34"/>
      <c r="E106" s="42"/>
      <c r="F106" s="42"/>
    </row>
    <row r="107" spans="1:14" ht="24.95" customHeight="1" x14ac:dyDescent="0.25">
      <c r="C107" s="92"/>
      <c r="D107" s="34"/>
      <c r="E107" s="42"/>
      <c r="F107" s="42"/>
    </row>
    <row r="108" spans="1:14" ht="24.95" customHeight="1" x14ac:dyDescent="0.25">
      <c r="C108" s="92"/>
      <c r="D108" s="34"/>
      <c r="E108" s="42"/>
      <c r="F108" s="42"/>
    </row>
    <row r="109" spans="1:14" ht="24.95" customHeight="1" x14ac:dyDescent="0.25">
      <c r="C109" s="92"/>
      <c r="D109" s="34"/>
      <c r="E109" s="42"/>
      <c r="F109" s="42"/>
    </row>
    <row r="110" spans="1:14" ht="24.95" customHeight="1" x14ac:dyDescent="0.25">
      <c r="C110" s="34"/>
      <c r="D110" s="34"/>
      <c r="E110" s="42"/>
      <c r="F110" s="42"/>
    </row>
    <row r="111" spans="1:14" ht="24.95" customHeight="1" x14ac:dyDescent="0.25">
      <c r="C111" s="34"/>
      <c r="D111" s="34"/>
      <c r="E111" s="42"/>
      <c r="F111" s="42"/>
    </row>
    <row r="113" spans="3:3" ht="24.95" customHeight="1" x14ac:dyDescent="0.25">
      <c r="C113" s="93"/>
    </row>
  </sheetData>
  <sheetProtection sheet="1" selectLockedCells="1"/>
  <mergeCells count="37">
    <mergeCell ref="N46:N47"/>
    <mergeCell ref="A80:C80"/>
    <mergeCell ref="A95:C95"/>
    <mergeCell ref="N25:N26"/>
    <mergeCell ref="N27:N29"/>
    <mergeCell ref="M30:N38"/>
    <mergeCell ref="N40:N41"/>
    <mergeCell ref="N42:N43"/>
    <mergeCell ref="N44:N45"/>
    <mergeCell ref="N23:N24"/>
    <mergeCell ref="A9:A10"/>
    <mergeCell ref="B9:C10"/>
    <mergeCell ref="D9:D10"/>
    <mergeCell ref="M9:N9"/>
    <mergeCell ref="M10:N13"/>
    <mergeCell ref="B11:C11"/>
    <mergeCell ref="B12:C12"/>
    <mergeCell ref="E14:K14"/>
    <mergeCell ref="M14:N16"/>
    <mergeCell ref="E15:J15"/>
    <mergeCell ref="K15:K16"/>
    <mergeCell ref="N20:N22"/>
    <mergeCell ref="G7:J7"/>
    <mergeCell ref="M7:N7"/>
    <mergeCell ref="M1:N1"/>
    <mergeCell ref="A2:E4"/>
    <mergeCell ref="G2:J2"/>
    <mergeCell ref="M2:N2"/>
    <mergeCell ref="G3:J3"/>
    <mergeCell ref="M3:N3"/>
    <mergeCell ref="G4:J4"/>
    <mergeCell ref="M4:N4"/>
    <mergeCell ref="A5:E5"/>
    <mergeCell ref="G5:J5"/>
    <mergeCell ref="M5:N5"/>
    <mergeCell ref="G6:J6"/>
    <mergeCell ref="M6:N6"/>
  </mergeCells>
  <printOptions horizontalCentered="1" verticalCentered="1"/>
  <pageMargins left="0.35" right="0.35" top="0.25" bottom="0.25" header="0.5" footer="0.5"/>
  <pageSetup paperSize="5" scale="62" fitToHeight="0" orientation="landscape"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92D050"/>
    <pageSetUpPr fitToPage="1"/>
  </sheetPr>
  <dimension ref="A1:Y113"/>
  <sheetViews>
    <sheetView showGridLines="0" topLeftCell="A6" zoomScale="65" zoomScaleNormal="65" zoomScaleSheetLayoutView="100" workbookViewId="0">
      <selection activeCell="B11" sqref="B11:C11"/>
    </sheetView>
  </sheetViews>
  <sheetFormatPr defaultColWidth="9.140625" defaultRowHeight="24.95" customHeight="1" x14ac:dyDescent="0.25"/>
  <cols>
    <col min="1" max="1" width="18.7109375" style="33" customWidth="1"/>
    <col min="2" max="2" width="21.140625" style="33" customWidth="1"/>
    <col min="3" max="3" width="64.28515625" style="75" customWidth="1"/>
    <col min="4" max="4" width="27.85546875" style="75" customWidth="1"/>
    <col min="5" max="11" width="26.7109375" style="84" customWidth="1"/>
    <col min="12" max="12" width="10.85546875" style="63" customWidth="1"/>
    <col min="13" max="13" width="11" style="75" customWidth="1"/>
    <col min="14" max="14" width="128.28515625" style="75" customWidth="1"/>
    <col min="15" max="16384" width="9.140625" style="62"/>
  </cols>
  <sheetData>
    <row r="1" spans="1:25" s="75" customFormat="1" ht="30" customHeight="1" thickBot="1" x14ac:dyDescent="0.3">
      <c r="A1" s="32" t="s">
        <v>0</v>
      </c>
      <c r="B1" s="32"/>
      <c r="C1" s="38"/>
      <c r="E1" s="84"/>
      <c r="G1" s="160" t="s">
        <v>128</v>
      </c>
      <c r="H1" s="161"/>
      <c r="I1" s="161"/>
      <c r="J1" s="161"/>
      <c r="K1" s="162"/>
      <c r="L1" s="84"/>
      <c r="M1" s="214" t="s">
        <v>134</v>
      </c>
      <c r="N1" s="214"/>
    </row>
    <row r="2" spans="1:25" ht="30" customHeight="1" x14ac:dyDescent="0.25">
      <c r="A2" s="215" t="s">
        <v>187</v>
      </c>
      <c r="B2" s="215"/>
      <c r="C2" s="215"/>
      <c r="D2" s="215"/>
      <c r="E2" s="215"/>
      <c r="F2" s="75"/>
      <c r="G2" s="255" t="s">
        <v>129</v>
      </c>
      <c r="H2" s="256"/>
      <c r="I2" s="256"/>
      <c r="J2" s="256"/>
      <c r="K2" s="163">
        <f>D95</f>
        <v>0</v>
      </c>
      <c r="M2" s="219" t="s">
        <v>170</v>
      </c>
      <c r="N2" s="219"/>
    </row>
    <row r="3" spans="1:25" ht="30" customHeight="1" x14ac:dyDescent="0.25">
      <c r="A3" s="215"/>
      <c r="B3" s="215"/>
      <c r="C3" s="215"/>
      <c r="D3" s="215"/>
      <c r="E3" s="215"/>
      <c r="F3" s="75"/>
      <c r="G3" s="257" t="s">
        <v>171</v>
      </c>
      <c r="H3" s="258"/>
      <c r="I3" s="258"/>
      <c r="J3" s="258"/>
      <c r="K3" s="60"/>
      <c r="M3" s="209" t="s">
        <v>117</v>
      </c>
      <c r="N3" s="209"/>
    </row>
    <row r="4" spans="1:25" ht="30" customHeight="1" x14ac:dyDescent="0.25">
      <c r="A4" s="215"/>
      <c r="B4" s="215"/>
      <c r="C4" s="215"/>
      <c r="D4" s="215"/>
      <c r="E4" s="215"/>
      <c r="F4" s="75"/>
      <c r="G4" s="259" t="s">
        <v>172</v>
      </c>
      <c r="H4" s="260"/>
      <c r="I4" s="260"/>
      <c r="J4" s="260"/>
      <c r="K4" s="60"/>
      <c r="L4" s="65"/>
      <c r="M4" s="219" t="s">
        <v>175</v>
      </c>
      <c r="N4" s="219"/>
      <c r="O4" s="61"/>
      <c r="P4" s="61"/>
      <c r="Q4" s="61"/>
      <c r="R4" s="61"/>
      <c r="S4" s="61"/>
      <c r="T4" s="61"/>
      <c r="U4" s="61"/>
      <c r="V4" s="61"/>
      <c r="W4" s="61"/>
      <c r="X4" s="61"/>
      <c r="Y4" s="61"/>
    </row>
    <row r="5" spans="1:25" ht="30" customHeight="1" x14ac:dyDescent="0.25">
      <c r="A5" s="208"/>
      <c r="B5" s="208"/>
      <c r="C5" s="208"/>
      <c r="D5" s="208"/>
      <c r="E5" s="208"/>
      <c r="F5" s="75"/>
      <c r="G5" s="259" t="s">
        <v>174</v>
      </c>
      <c r="H5" s="260"/>
      <c r="I5" s="260"/>
      <c r="J5" s="260"/>
      <c r="K5" s="60"/>
      <c r="L5" s="59"/>
      <c r="M5" s="219" t="s">
        <v>176</v>
      </c>
      <c r="N5" s="219"/>
      <c r="O5" s="61"/>
      <c r="P5" s="61"/>
      <c r="Q5" s="61"/>
      <c r="R5" s="61"/>
      <c r="S5" s="61"/>
      <c r="T5" s="61"/>
      <c r="U5" s="61"/>
      <c r="V5" s="61"/>
      <c r="W5" s="61"/>
      <c r="X5" s="61"/>
      <c r="Y5" s="61"/>
    </row>
    <row r="6" spans="1:25" ht="43.5" customHeight="1" thickBot="1" x14ac:dyDescent="0.3">
      <c r="F6" s="75"/>
      <c r="G6" s="261" t="s">
        <v>130</v>
      </c>
      <c r="H6" s="262"/>
      <c r="I6" s="262"/>
      <c r="J6" s="262"/>
      <c r="K6" s="164">
        <f>SUM(K2:K5)</f>
        <v>0</v>
      </c>
      <c r="L6" s="59"/>
      <c r="M6" s="219" t="s">
        <v>133</v>
      </c>
      <c r="N6" s="219"/>
      <c r="O6" s="68"/>
      <c r="P6" s="68"/>
      <c r="Q6" s="68"/>
      <c r="R6" s="68"/>
      <c r="S6" s="68"/>
      <c r="T6" s="68"/>
      <c r="U6" s="68"/>
      <c r="V6" s="68"/>
      <c r="W6" s="68"/>
      <c r="X6" s="68"/>
      <c r="Y6" s="68"/>
    </row>
    <row r="7" spans="1:25" ht="66" customHeight="1" thickBot="1" x14ac:dyDescent="0.3">
      <c r="A7" s="75"/>
      <c r="B7" s="75"/>
      <c r="D7" s="75" t="s">
        <v>218</v>
      </c>
      <c r="F7" s="75"/>
      <c r="G7" s="261" t="s">
        <v>131</v>
      </c>
      <c r="H7" s="262"/>
      <c r="I7" s="262"/>
      <c r="J7" s="262"/>
      <c r="K7" s="165"/>
      <c r="M7" s="219" t="s">
        <v>177</v>
      </c>
      <c r="N7" s="219"/>
      <c r="O7" s="69"/>
      <c r="P7" s="69"/>
      <c r="Q7" s="69"/>
      <c r="R7" s="69"/>
      <c r="S7" s="69"/>
      <c r="T7" s="69"/>
      <c r="U7" s="69"/>
      <c r="V7" s="69"/>
      <c r="W7" s="69"/>
      <c r="X7" s="69"/>
      <c r="Y7" s="69"/>
    </row>
    <row r="8" spans="1:25" ht="15" customHeight="1" thickBot="1" x14ac:dyDescent="0.3">
      <c r="M8" s="153"/>
      <c r="N8" s="46"/>
      <c r="O8" s="70"/>
      <c r="P8" s="70"/>
      <c r="Q8" s="70"/>
      <c r="R8" s="70"/>
      <c r="S8" s="70"/>
      <c r="T8" s="70"/>
      <c r="U8" s="70"/>
      <c r="V8" s="70"/>
      <c r="W8" s="70"/>
      <c r="X8" s="70"/>
      <c r="Y8" s="70"/>
    </row>
    <row r="9" spans="1:25" s="75" customFormat="1" ht="24.95" customHeight="1" x14ac:dyDescent="0.25">
      <c r="A9" s="263"/>
      <c r="B9" s="229" t="s">
        <v>136</v>
      </c>
      <c r="C9" s="230"/>
      <c r="D9" s="235" t="s">
        <v>5</v>
      </c>
      <c r="E9" s="71" t="s">
        <v>6</v>
      </c>
      <c r="F9" s="72"/>
      <c r="G9" s="72"/>
      <c r="H9" s="72"/>
      <c r="I9" s="72"/>
      <c r="J9" s="72"/>
      <c r="K9" s="73"/>
      <c r="L9" s="74"/>
      <c r="M9" s="214" t="s">
        <v>120</v>
      </c>
      <c r="N9" s="214"/>
      <c r="O9" s="69"/>
      <c r="P9" s="69"/>
      <c r="Q9" s="69"/>
      <c r="R9" s="69"/>
      <c r="S9" s="69"/>
      <c r="T9" s="69"/>
      <c r="U9" s="69"/>
      <c r="V9" s="69"/>
      <c r="W9" s="69"/>
      <c r="X9" s="69"/>
      <c r="Y9" s="69"/>
    </row>
    <row r="10" spans="1:25" s="75" customFormat="1" ht="24.95" customHeight="1" thickBot="1" x14ac:dyDescent="0.3">
      <c r="A10" s="264"/>
      <c r="B10" s="231"/>
      <c r="C10" s="232"/>
      <c r="D10" s="236"/>
      <c r="E10" s="76" t="s">
        <v>226</v>
      </c>
      <c r="F10" s="77"/>
      <c r="G10" s="77"/>
      <c r="H10" s="77"/>
      <c r="I10" s="77"/>
      <c r="J10" s="77"/>
      <c r="K10" s="78"/>
      <c r="L10" s="74"/>
      <c r="M10" s="238" t="s">
        <v>178</v>
      </c>
      <c r="N10" s="239"/>
      <c r="O10" s="79"/>
      <c r="P10" s="79"/>
      <c r="Q10" s="79"/>
      <c r="R10" s="79"/>
      <c r="S10" s="79"/>
      <c r="T10" s="79"/>
      <c r="U10" s="79"/>
      <c r="V10" s="79"/>
      <c r="W10" s="79"/>
      <c r="X10" s="79"/>
      <c r="Y10" s="79"/>
    </row>
    <row r="11" spans="1:25" s="75" customFormat="1" ht="30.75" customHeight="1" thickBot="1" x14ac:dyDescent="0.3">
      <c r="A11" s="106" t="s">
        <v>138</v>
      </c>
      <c r="B11" s="267"/>
      <c r="C11" s="268"/>
      <c r="D11" s="114"/>
      <c r="E11" s="76" t="s">
        <v>154</v>
      </c>
      <c r="F11" s="77"/>
      <c r="G11" s="77"/>
      <c r="H11" s="77"/>
      <c r="I11" s="77"/>
      <c r="J11" s="77"/>
      <c r="K11" s="78"/>
      <c r="L11" s="80"/>
      <c r="M11" s="239"/>
      <c r="N11" s="239"/>
      <c r="O11" s="79"/>
      <c r="P11" s="79"/>
      <c r="Q11" s="79"/>
      <c r="R11" s="79"/>
      <c r="S11" s="79"/>
      <c r="T11" s="79"/>
      <c r="U11" s="79"/>
      <c r="V11" s="79"/>
      <c r="W11" s="79"/>
      <c r="X11" s="79"/>
      <c r="Y11" s="79"/>
    </row>
    <row r="12" spans="1:25" s="75" customFormat="1" ht="35.1" customHeight="1" thickBot="1" x14ac:dyDescent="0.3">
      <c r="A12" s="106" t="s">
        <v>155</v>
      </c>
      <c r="B12" s="271" t="str">
        <f>Central!B12</f>
        <v xml:space="preserve">STEDY- Southwest Technical Education District of Yuma </v>
      </c>
      <c r="C12" s="271"/>
      <c r="D12" s="167" t="str">
        <f>Central!D12</f>
        <v>140801</v>
      </c>
      <c r="E12" s="81" t="s">
        <v>132</v>
      </c>
      <c r="F12" s="82"/>
      <c r="G12" s="82"/>
      <c r="H12" s="82"/>
      <c r="I12" s="82"/>
      <c r="J12" s="82"/>
      <c r="K12" s="83"/>
      <c r="L12" s="84"/>
      <c r="M12" s="239"/>
      <c r="N12" s="239"/>
      <c r="O12" s="79"/>
      <c r="P12" s="79"/>
      <c r="Q12" s="79"/>
      <c r="R12" s="79"/>
      <c r="S12" s="79"/>
      <c r="T12" s="79"/>
      <c r="U12" s="79"/>
      <c r="V12" s="79"/>
      <c r="W12" s="79"/>
      <c r="X12" s="79"/>
      <c r="Y12" s="79"/>
    </row>
    <row r="13" spans="1:25" s="75" customFormat="1" ht="16.5" customHeight="1" thickBot="1" x14ac:dyDescent="0.3">
      <c r="A13" s="48"/>
      <c r="B13" s="48"/>
      <c r="C13" s="48"/>
      <c r="D13" s="85"/>
      <c r="F13" s="86"/>
      <c r="G13" s="87"/>
      <c r="H13" s="87"/>
      <c r="I13" s="80"/>
      <c r="J13" s="87"/>
      <c r="K13" s="87"/>
      <c r="L13" s="87"/>
      <c r="M13" s="239"/>
      <c r="N13" s="239"/>
    </row>
    <row r="14" spans="1:25" ht="35.1" customHeight="1" thickBot="1" x14ac:dyDescent="0.3">
      <c r="A14" s="154"/>
      <c r="B14" s="108"/>
      <c r="C14" s="154"/>
      <c r="D14" s="109"/>
      <c r="E14" s="241" t="s">
        <v>8</v>
      </c>
      <c r="F14" s="242"/>
      <c r="G14" s="242"/>
      <c r="H14" s="242"/>
      <c r="I14" s="242"/>
      <c r="J14" s="242"/>
      <c r="K14" s="243"/>
      <c r="M14" s="239" t="s">
        <v>179</v>
      </c>
      <c r="N14" s="239"/>
      <c r="O14" s="88"/>
      <c r="P14" s="88"/>
      <c r="Q14" s="88"/>
      <c r="R14" s="88"/>
      <c r="S14" s="88"/>
      <c r="T14" s="88"/>
      <c r="U14" s="88"/>
      <c r="V14" s="88"/>
      <c r="W14" s="88"/>
      <c r="X14" s="88"/>
      <c r="Y14" s="88"/>
    </row>
    <row r="15" spans="1:25" ht="29.25" customHeight="1" thickBot="1" x14ac:dyDescent="0.3">
      <c r="A15" s="155"/>
      <c r="B15" s="111"/>
      <c r="C15" s="155"/>
      <c r="D15" s="112"/>
      <c r="E15" s="241" t="s">
        <v>9</v>
      </c>
      <c r="F15" s="244"/>
      <c r="G15" s="244"/>
      <c r="H15" s="244"/>
      <c r="I15" s="244"/>
      <c r="J15" s="245"/>
      <c r="K15" s="246" t="s">
        <v>10</v>
      </c>
      <c r="M15" s="239"/>
      <c r="N15" s="239"/>
    </row>
    <row r="16" spans="1:25" s="89" customFormat="1" ht="116.25" customHeight="1" thickBot="1" x14ac:dyDescent="0.3">
      <c r="A16" s="113" t="s">
        <v>137</v>
      </c>
      <c r="B16" s="101" t="s">
        <v>122</v>
      </c>
      <c r="C16" s="103" t="s">
        <v>11</v>
      </c>
      <c r="D16" s="102" t="s">
        <v>12</v>
      </c>
      <c r="E16" s="35" t="s">
        <v>13</v>
      </c>
      <c r="F16" s="36" t="s">
        <v>14</v>
      </c>
      <c r="G16" s="36" t="s">
        <v>123</v>
      </c>
      <c r="H16" s="36" t="s">
        <v>124</v>
      </c>
      <c r="I16" s="36" t="s">
        <v>126</v>
      </c>
      <c r="J16" s="37" t="s">
        <v>125</v>
      </c>
      <c r="K16" s="247"/>
      <c r="M16" s="239"/>
      <c r="N16" s="239"/>
    </row>
    <row r="17" spans="1:14" s="90" customFormat="1" ht="24.95" customHeight="1" x14ac:dyDescent="0.25">
      <c r="A17" s="181" t="s">
        <v>15</v>
      </c>
      <c r="B17" s="182">
        <v>301</v>
      </c>
      <c r="C17" s="183" t="s">
        <v>205</v>
      </c>
      <c r="D17" s="156" t="str">
        <f t="shared" ref="D17:D79" si="0">IF(SUM(E17:K17)&gt;0,(SUM(E17:K17)),"")</f>
        <v/>
      </c>
      <c r="E17" s="178"/>
      <c r="F17" s="178"/>
      <c r="G17" s="178"/>
      <c r="H17" s="178"/>
      <c r="I17" s="178"/>
      <c r="J17" s="178"/>
      <c r="K17" s="178"/>
      <c r="M17" s="93"/>
      <c r="N17" s="152" t="s">
        <v>156</v>
      </c>
    </row>
    <row r="18" spans="1:14" s="90" customFormat="1" ht="24.95" customHeight="1" x14ac:dyDescent="0.25">
      <c r="A18" s="184" t="s">
        <v>16</v>
      </c>
      <c r="B18" s="185">
        <v>302</v>
      </c>
      <c r="C18" s="186" t="s">
        <v>17</v>
      </c>
      <c r="D18" s="157" t="str">
        <f t="shared" si="0"/>
        <v/>
      </c>
      <c r="E18" s="179"/>
      <c r="F18" s="179"/>
      <c r="G18" s="179"/>
      <c r="H18" s="179"/>
      <c r="I18" s="179"/>
      <c r="J18" s="179"/>
      <c r="K18" s="179"/>
      <c r="M18" s="151"/>
      <c r="N18" s="152" t="s">
        <v>157</v>
      </c>
    </row>
    <row r="19" spans="1:14" s="90" customFormat="1" ht="24.95" customHeight="1" x14ac:dyDescent="0.25">
      <c r="A19" s="184" t="s">
        <v>193</v>
      </c>
      <c r="B19" s="185">
        <v>376</v>
      </c>
      <c r="C19" s="186" t="s">
        <v>194</v>
      </c>
      <c r="D19" s="157" t="str">
        <f t="shared" si="0"/>
        <v/>
      </c>
      <c r="E19" s="179"/>
      <c r="F19" s="179"/>
      <c r="G19" s="179"/>
      <c r="H19" s="179"/>
      <c r="I19" s="179"/>
      <c r="J19" s="179"/>
      <c r="K19" s="179"/>
      <c r="M19" s="151"/>
      <c r="N19" s="152"/>
    </row>
    <row r="20" spans="1:14" s="90" customFormat="1" ht="24.95" customHeight="1" x14ac:dyDescent="0.25">
      <c r="A20" s="184" t="s">
        <v>18</v>
      </c>
      <c r="B20" s="185">
        <v>303</v>
      </c>
      <c r="C20" s="186" t="s">
        <v>19</v>
      </c>
      <c r="D20" s="157" t="str">
        <f t="shared" si="0"/>
        <v/>
      </c>
      <c r="E20" s="179"/>
      <c r="F20" s="179"/>
      <c r="G20" s="179"/>
      <c r="H20" s="179"/>
      <c r="I20" s="179"/>
      <c r="J20" s="179"/>
      <c r="K20" s="179"/>
      <c r="M20" s="93"/>
      <c r="N20" s="219" t="s">
        <v>158</v>
      </c>
    </row>
    <row r="21" spans="1:14" s="90" customFormat="1" ht="24.95" customHeight="1" x14ac:dyDescent="0.25">
      <c r="A21" s="184" t="s">
        <v>20</v>
      </c>
      <c r="B21" s="185">
        <v>304</v>
      </c>
      <c r="C21" s="186" t="s">
        <v>21</v>
      </c>
      <c r="D21" s="157" t="str">
        <f t="shared" si="0"/>
        <v/>
      </c>
      <c r="E21" s="179"/>
      <c r="F21" s="179"/>
      <c r="G21" s="179"/>
      <c r="H21" s="179"/>
      <c r="I21" s="179"/>
      <c r="J21" s="179"/>
      <c r="K21" s="179"/>
      <c r="M21" s="93"/>
      <c r="N21" s="219"/>
    </row>
    <row r="22" spans="1:14" s="90" customFormat="1" ht="24.95" customHeight="1" x14ac:dyDescent="0.25">
      <c r="A22" s="184" t="s">
        <v>22</v>
      </c>
      <c r="B22" s="185">
        <v>305</v>
      </c>
      <c r="C22" s="186" t="s">
        <v>23</v>
      </c>
      <c r="D22" s="157" t="str">
        <f t="shared" si="0"/>
        <v/>
      </c>
      <c r="E22" s="179"/>
      <c r="F22" s="179"/>
      <c r="G22" s="179"/>
      <c r="H22" s="179"/>
      <c r="I22" s="179"/>
      <c r="J22" s="179"/>
      <c r="K22" s="179"/>
      <c r="M22" s="93"/>
      <c r="N22" s="219"/>
    </row>
    <row r="23" spans="1:14" s="90" customFormat="1" ht="24.95" customHeight="1" x14ac:dyDescent="0.25">
      <c r="A23" s="184" t="s">
        <v>24</v>
      </c>
      <c r="B23" s="185">
        <v>306</v>
      </c>
      <c r="C23" s="186" t="s">
        <v>25</v>
      </c>
      <c r="D23" s="157" t="str">
        <f t="shared" si="0"/>
        <v/>
      </c>
      <c r="E23" s="179"/>
      <c r="F23" s="179"/>
      <c r="G23" s="179"/>
      <c r="H23" s="179"/>
      <c r="I23" s="179"/>
      <c r="J23" s="179"/>
      <c r="K23" s="179"/>
      <c r="M23" s="93"/>
      <c r="N23" s="219" t="s">
        <v>159</v>
      </c>
    </row>
    <row r="24" spans="1:14" s="90" customFormat="1" ht="24.95" customHeight="1" x14ac:dyDescent="0.25">
      <c r="A24" s="184" t="s">
        <v>26</v>
      </c>
      <c r="B24" s="185">
        <v>307</v>
      </c>
      <c r="C24" s="186" t="s">
        <v>27</v>
      </c>
      <c r="D24" s="157" t="str">
        <f t="shared" si="0"/>
        <v/>
      </c>
      <c r="E24" s="179"/>
      <c r="F24" s="179"/>
      <c r="G24" s="179"/>
      <c r="H24" s="179"/>
      <c r="I24" s="179"/>
      <c r="J24" s="179"/>
      <c r="K24" s="179"/>
      <c r="M24" s="93"/>
      <c r="N24" s="219"/>
    </row>
    <row r="25" spans="1:14" s="90" customFormat="1" ht="24.95" customHeight="1" x14ac:dyDescent="0.25">
      <c r="A25" s="184" t="s">
        <v>28</v>
      </c>
      <c r="B25" s="185">
        <v>309</v>
      </c>
      <c r="C25" s="186" t="s">
        <v>208</v>
      </c>
      <c r="D25" s="157" t="str">
        <f t="shared" si="0"/>
        <v/>
      </c>
      <c r="E25" s="179"/>
      <c r="F25" s="179"/>
      <c r="G25" s="179"/>
      <c r="H25" s="179"/>
      <c r="I25" s="179"/>
      <c r="J25" s="179"/>
      <c r="K25" s="179"/>
      <c r="M25" s="93"/>
      <c r="N25" s="219" t="s">
        <v>160</v>
      </c>
    </row>
    <row r="26" spans="1:14" s="90" customFormat="1" ht="24.95" customHeight="1" x14ac:dyDescent="0.25">
      <c r="A26" s="184" t="s">
        <v>29</v>
      </c>
      <c r="B26" s="185">
        <v>310</v>
      </c>
      <c r="C26" s="186" t="s">
        <v>30</v>
      </c>
      <c r="D26" s="157" t="str">
        <f t="shared" si="0"/>
        <v/>
      </c>
      <c r="E26" s="179"/>
      <c r="F26" s="179"/>
      <c r="G26" s="179"/>
      <c r="H26" s="179"/>
      <c r="I26" s="179"/>
      <c r="J26" s="179"/>
      <c r="K26" s="179"/>
      <c r="M26" s="93"/>
      <c r="N26" s="219"/>
    </row>
    <row r="27" spans="1:14" s="90" customFormat="1" ht="24.95" customHeight="1" x14ac:dyDescent="0.25">
      <c r="A27" s="184" t="s">
        <v>31</v>
      </c>
      <c r="B27" s="185">
        <v>311</v>
      </c>
      <c r="C27" s="186" t="s">
        <v>32</v>
      </c>
      <c r="D27" s="157" t="str">
        <f t="shared" si="0"/>
        <v/>
      </c>
      <c r="E27" s="179"/>
      <c r="F27" s="179"/>
      <c r="G27" s="179"/>
      <c r="H27" s="179"/>
      <c r="I27" s="179"/>
      <c r="J27" s="179"/>
      <c r="K27" s="179"/>
      <c r="M27" s="93"/>
      <c r="N27" s="219" t="s">
        <v>161</v>
      </c>
    </row>
    <row r="28" spans="1:14" s="90" customFormat="1" ht="24.95" customHeight="1" x14ac:dyDescent="0.25">
      <c r="A28" s="184" t="s">
        <v>33</v>
      </c>
      <c r="B28" s="185">
        <v>312</v>
      </c>
      <c r="C28" s="186" t="s">
        <v>34</v>
      </c>
      <c r="D28" s="157" t="str">
        <f t="shared" si="0"/>
        <v/>
      </c>
      <c r="E28" s="179"/>
      <c r="F28" s="179"/>
      <c r="G28" s="179"/>
      <c r="H28" s="179"/>
      <c r="I28" s="179"/>
      <c r="J28" s="179"/>
      <c r="K28" s="179"/>
      <c r="M28" s="93"/>
      <c r="N28" s="219"/>
    </row>
    <row r="29" spans="1:14" s="90" customFormat="1" ht="24.95" customHeight="1" x14ac:dyDescent="0.25">
      <c r="A29" s="184" t="s">
        <v>35</v>
      </c>
      <c r="B29" s="185">
        <v>313</v>
      </c>
      <c r="C29" s="186" t="s">
        <v>195</v>
      </c>
      <c r="D29" s="157" t="str">
        <f t="shared" si="0"/>
        <v/>
      </c>
      <c r="E29" s="179"/>
      <c r="F29" s="179"/>
      <c r="G29" s="179"/>
      <c r="H29" s="179"/>
      <c r="I29" s="179"/>
      <c r="J29" s="179"/>
      <c r="K29" s="179"/>
      <c r="M29" s="93"/>
      <c r="N29" s="219"/>
    </row>
    <row r="30" spans="1:14" s="90" customFormat="1" ht="24.95" customHeight="1" x14ac:dyDescent="0.25">
      <c r="A30" s="184" t="s">
        <v>36</v>
      </c>
      <c r="B30" s="185">
        <v>314</v>
      </c>
      <c r="C30" s="186" t="s">
        <v>196</v>
      </c>
      <c r="D30" s="157" t="str">
        <f t="shared" si="0"/>
        <v/>
      </c>
      <c r="E30" s="179"/>
      <c r="F30" s="179"/>
      <c r="G30" s="179"/>
      <c r="H30" s="179"/>
      <c r="I30" s="179"/>
      <c r="J30" s="179"/>
      <c r="K30" s="179"/>
      <c r="M30" s="219" t="s">
        <v>173</v>
      </c>
      <c r="N30" s="219"/>
    </row>
    <row r="31" spans="1:14" s="90" customFormat="1" ht="24.95" customHeight="1" x14ac:dyDescent="0.25">
      <c r="A31" s="184" t="s">
        <v>37</v>
      </c>
      <c r="B31" s="185">
        <v>315</v>
      </c>
      <c r="C31" s="186" t="s">
        <v>38</v>
      </c>
      <c r="D31" s="157" t="str">
        <f t="shared" si="0"/>
        <v/>
      </c>
      <c r="E31" s="179"/>
      <c r="F31" s="179"/>
      <c r="G31" s="179"/>
      <c r="H31" s="179"/>
      <c r="I31" s="179"/>
      <c r="J31" s="179"/>
      <c r="K31" s="179"/>
      <c r="M31" s="219"/>
      <c r="N31" s="219"/>
    </row>
    <row r="32" spans="1:14" s="90" customFormat="1" ht="24.95" customHeight="1" x14ac:dyDescent="0.25">
      <c r="A32" s="184" t="s">
        <v>39</v>
      </c>
      <c r="B32" s="185">
        <v>316</v>
      </c>
      <c r="C32" s="186" t="s">
        <v>40</v>
      </c>
      <c r="D32" s="157" t="str">
        <f t="shared" si="0"/>
        <v/>
      </c>
      <c r="E32" s="179"/>
      <c r="F32" s="179"/>
      <c r="G32" s="179"/>
      <c r="H32" s="179"/>
      <c r="I32" s="179"/>
      <c r="J32" s="179"/>
      <c r="K32" s="179"/>
      <c r="M32" s="219"/>
      <c r="N32" s="219"/>
    </row>
    <row r="33" spans="1:23" s="90" customFormat="1" ht="24.95" customHeight="1" x14ac:dyDescent="0.25">
      <c r="A33" s="184" t="s">
        <v>41</v>
      </c>
      <c r="B33" s="185">
        <v>317</v>
      </c>
      <c r="C33" s="186" t="s">
        <v>42</v>
      </c>
      <c r="D33" s="157" t="str">
        <f t="shared" si="0"/>
        <v/>
      </c>
      <c r="E33" s="179"/>
      <c r="F33" s="179"/>
      <c r="G33" s="179"/>
      <c r="H33" s="179"/>
      <c r="I33" s="179"/>
      <c r="J33" s="179"/>
      <c r="K33" s="179"/>
      <c r="M33" s="219"/>
      <c r="N33" s="219"/>
    </row>
    <row r="34" spans="1:23" s="90" customFormat="1" ht="24.95" customHeight="1" x14ac:dyDescent="0.25">
      <c r="A34" s="184" t="s">
        <v>43</v>
      </c>
      <c r="B34" s="185">
        <v>318</v>
      </c>
      <c r="C34" s="186" t="s">
        <v>44</v>
      </c>
      <c r="D34" s="157" t="str">
        <f t="shared" si="0"/>
        <v/>
      </c>
      <c r="E34" s="179"/>
      <c r="F34" s="179"/>
      <c r="G34" s="179"/>
      <c r="H34" s="179"/>
      <c r="I34" s="179"/>
      <c r="J34" s="179"/>
      <c r="K34" s="179"/>
      <c r="M34" s="219"/>
      <c r="N34" s="219"/>
    </row>
    <row r="35" spans="1:23" s="90" customFormat="1" ht="24.95" customHeight="1" x14ac:dyDescent="0.25">
      <c r="A35" s="184" t="s">
        <v>45</v>
      </c>
      <c r="B35" s="185">
        <v>319</v>
      </c>
      <c r="C35" s="186" t="s">
        <v>207</v>
      </c>
      <c r="D35" s="157" t="str">
        <f t="shared" si="0"/>
        <v/>
      </c>
      <c r="E35" s="179"/>
      <c r="F35" s="179"/>
      <c r="G35" s="179"/>
      <c r="H35" s="179"/>
      <c r="I35" s="179"/>
      <c r="J35" s="179"/>
      <c r="K35" s="179"/>
      <c r="M35" s="219"/>
      <c r="N35" s="219"/>
    </row>
    <row r="36" spans="1:23" s="90" customFormat="1" ht="24.95" customHeight="1" x14ac:dyDescent="0.25">
      <c r="A36" s="184" t="s">
        <v>46</v>
      </c>
      <c r="B36" s="185">
        <v>320</v>
      </c>
      <c r="C36" s="186" t="s">
        <v>47</v>
      </c>
      <c r="D36" s="157" t="str">
        <f t="shared" si="0"/>
        <v/>
      </c>
      <c r="E36" s="179"/>
      <c r="F36" s="179"/>
      <c r="G36" s="179"/>
      <c r="H36" s="179"/>
      <c r="I36" s="179"/>
      <c r="J36" s="179"/>
      <c r="K36" s="179"/>
      <c r="M36" s="219"/>
      <c r="N36" s="219"/>
      <c r="O36" s="88"/>
      <c r="P36" s="88"/>
      <c r="Q36" s="88"/>
      <c r="R36" s="88"/>
      <c r="S36" s="88"/>
      <c r="T36" s="88"/>
      <c r="U36" s="88"/>
      <c r="V36" s="88"/>
      <c r="W36" s="88"/>
    </row>
    <row r="37" spans="1:23" s="90" customFormat="1" ht="24.95" customHeight="1" x14ac:dyDescent="0.25">
      <c r="A37" s="184" t="s">
        <v>48</v>
      </c>
      <c r="B37" s="185">
        <v>321</v>
      </c>
      <c r="C37" s="186" t="s">
        <v>49</v>
      </c>
      <c r="D37" s="157" t="str">
        <f t="shared" si="0"/>
        <v/>
      </c>
      <c r="E37" s="179"/>
      <c r="F37" s="179"/>
      <c r="G37" s="179"/>
      <c r="H37" s="179"/>
      <c r="I37" s="179"/>
      <c r="J37" s="179"/>
      <c r="K37" s="179"/>
      <c r="M37" s="219"/>
      <c r="N37" s="219"/>
    </row>
    <row r="38" spans="1:23" s="90" customFormat="1" ht="24.95" customHeight="1" x14ac:dyDescent="0.25">
      <c r="A38" s="184" t="s">
        <v>50</v>
      </c>
      <c r="B38" s="185">
        <v>322</v>
      </c>
      <c r="C38" s="186" t="s">
        <v>51</v>
      </c>
      <c r="D38" s="157" t="str">
        <f t="shared" si="0"/>
        <v/>
      </c>
      <c r="E38" s="179"/>
      <c r="F38" s="179"/>
      <c r="G38" s="179"/>
      <c r="H38" s="179"/>
      <c r="I38" s="179"/>
      <c r="J38" s="179"/>
      <c r="K38" s="179"/>
      <c r="M38" s="219"/>
      <c r="N38" s="219"/>
    </row>
    <row r="39" spans="1:23" s="90" customFormat="1" ht="24.95" customHeight="1" x14ac:dyDescent="0.25">
      <c r="A39" s="184" t="s">
        <v>52</v>
      </c>
      <c r="B39" s="185">
        <v>345</v>
      </c>
      <c r="C39" s="186" t="s">
        <v>53</v>
      </c>
      <c r="D39" s="157" t="str">
        <f t="shared" si="0"/>
        <v/>
      </c>
      <c r="E39" s="179"/>
      <c r="F39" s="179"/>
      <c r="G39" s="179"/>
      <c r="H39" s="179"/>
      <c r="I39" s="179"/>
      <c r="J39" s="179"/>
      <c r="K39" s="179"/>
      <c r="M39" s="94"/>
      <c r="N39" s="94"/>
    </row>
    <row r="40" spans="1:23" s="90" customFormat="1" ht="24.95" customHeight="1" x14ac:dyDescent="0.25">
      <c r="A40" s="184" t="s">
        <v>54</v>
      </c>
      <c r="B40" s="185">
        <v>323</v>
      </c>
      <c r="C40" s="186" t="s">
        <v>55</v>
      </c>
      <c r="D40" s="157" t="str">
        <f t="shared" si="0"/>
        <v/>
      </c>
      <c r="E40" s="179"/>
      <c r="F40" s="179"/>
      <c r="G40" s="179"/>
      <c r="H40" s="179"/>
      <c r="I40" s="179"/>
      <c r="J40" s="179"/>
      <c r="K40" s="179"/>
      <c r="M40" s="93"/>
      <c r="N40" s="219" t="s">
        <v>163</v>
      </c>
    </row>
    <row r="41" spans="1:23" s="90" customFormat="1" ht="24.95" customHeight="1" x14ac:dyDescent="0.25">
      <c r="A41" s="184" t="s">
        <v>56</v>
      </c>
      <c r="B41" s="185">
        <v>324</v>
      </c>
      <c r="C41" s="186" t="s">
        <v>57</v>
      </c>
      <c r="D41" s="157" t="str">
        <f t="shared" si="0"/>
        <v/>
      </c>
      <c r="E41" s="179"/>
      <c r="F41" s="179"/>
      <c r="G41" s="179"/>
      <c r="H41" s="179"/>
      <c r="I41" s="179"/>
      <c r="J41" s="179"/>
      <c r="K41" s="179"/>
      <c r="M41" s="93"/>
      <c r="N41" s="219"/>
    </row>
    <row r="42" spans="1:23" s="90" customFormat="1" ht="24.95" customHeight="1" x14ac:dyDescent="0.25">
      <c r="A42" s="184" t="s">
        <v>58</v>
      </c>
      <c r="B42" s="185">
        <v>325</v>
      </c>
      <c r="C42" s="186" t="s">
        <v>59</v>
      </c>
      <c r="D42" s="157" t="str">
        <f t="shared" si="0"/>
        <v/>
      </c>
      <c r="E42" s="179"/>
      <c r="F42" s="179"/>
      <c r="G42" s="179"/>
      <c r="H42" s="179"/>
      <c r="I42" s="179"/>
      <c r="J42" s="179"/>
      <c r="K42" s="179"/>
      <c r="M42" s="93"/>
      <c r="N42" s="219" t="s">
        <v>164</v>
      </c>
    </row>
    <row r="43" spans="1:23" s="90" customFormat="1" ht="24.95" customHeight="1" x14ac:dyDescent="0.25">
      <c r="A43" s="184" t="s">
        <v>60</v>
      </c>
      <c r="B43" s="185">
        <v>326</v>
      </c>
      <c r="C43" s="186" t="s">
        <v>61</v>
      </c>
      <c r="D43" s="157" t="str">
        <f t="shared" si="0"/>
        <v/>
      </c>
      <c r="E43" s="179"/>
      <c r="F43" s="179"/>
      <c r="G43" s="179"/>
      <c r="H43" s="179"/>
      <c r="I43" s="179"/>
      <c r="J43" s="179"/>
      <c r="K43" s="179"/>
      <c r="M43" s="93"/>
      <c r="N43" s="219"/>
    </row>
    <row r="44" spans="1:23" s="90" customFormat="1" ht="33" customHeight="1" x14ac:dyDescent="0.25">
      <c r="A44" s="184" t="s">
        <v>107</v>
      </c>
      <c r="B44" s="185">
        <v>359</v>
      </c>
      <c r="C44" s="186" t="s">
        <v>224</v>
      </c>
      <c r="D44" s="157" t="str">
        <f t="shared" si="0"/>
        <v/>
      </c>
      <c r="E44" s="179"/>
      <c r="F44" s="179"/>
      <c r="G44" s="179"/>
      <c r="H44" s="179"/>
      <c r="I44" s="179"/>
      <c r="J44" s="179"/>
      <c r="K44" s="179"/>
      <c r="M44" s="93"/>
      <c r="N44" s="219" t="s">
        <v>165</v>
      </c>
    </row>
    <row r="45" spans="1:23" s="90" customFormat="1" ht="24.95" customHeight="1" x14ac:dyDescent="0.25">
      <c r="A45" s="184" t="s">
        <v>62</v>
      </c>
      <c r="B45" s="185">
        <v>327</v>
      </c>
      <c r="C45" s="186" t="s">
        <v>63</v>
      </c>
      <c r="D45" s="157" t="str">
        <f t="shared" si="0"/>
        <v/>
      </c>
      <c r="E45" s="179"/>
      <c r="F45" s="179"/>
      <c r="G45" s="179"/>
      <c r="H45" s="179"/>
      <c r="I45" s="179"/>
      <c r="J45" s="179"/>
      <c r="K45" s="179"/>
      <c r="M45" s="93"/>
      <c r="N45" s="219"/>
    </row>
    <row r="46" spans="1:23" s="90" customFormat="1" ht="24.95" customHeight="1" x14ac:dyDescent="0.25">
      <c r="A46" s="184" t="s">
        <v>64</v>
      </c>
      <c r="B46" s="185">
        <v>328</v>
      </c>
      <c r="C46" s="186" t="s">
        <v>65</v>
      </c>
      <c r="D46" s="157" t="str">
        <f t="shared" si="0"/>
        <v/>
      </c>
      <c r="E46" s="179"/>
      <c r="F46" s="179"/>
      <c r="G46" s="179"/>
      <c r="H46" s="179"/>
      <c r="I46" s="179"/>
      <c r="J46" s="179"/>
      <c r="K46" s="179"/>
      <c r="M46" s="93"/>
      <c r="N46" s="219" t="s">
        <v>166</v>
      </c>
    </row>
    <row r="47" spans="1:23" s="90" customFormat="1" ht="24.95" customHeight="1" x14ac:dyDescent="0.25">
      <c r="A47" s="184" t="s">
        <v>66</v>
      </c>
      <c r="B47" s="185">
        <v>329</v>
      </c>
      <c r="C47" s="186" t="s">
        <v>67</v>
      </c>
      <c r="D47" s="157" t="str">
        <f t="shared" si="0"/>
        <v/>
      </c>
      <c r="E47" s="179"/>
      <c r="F47" s="179"/>
      <c r="G47" s="179"/>
      <c r="H47" s="179"/>
      <c r="I47" s="179"/>
      <c r="J47" s="179"/>
      <c r="K47" s="179"/>
      <c r="M47" s="93"/>
      <c r="N47" s="219"/>
    </row>
    <row r="48" spans="1:23" s="90" customFormat="1" ht="24.95" customHeight="1" x14ac:dyDescent="0.25">
      <c r="A48" s="184" t="s">
        <v>68</v>
      </c>
      <c r="B48" s="185">
        <v>330</v>
      </c>
      <c r="C48" s="186" t="s">
        <v>209</v>
      </c>
      <c r="D48" s="157" t="str">
        <f t="shared" si="0"/>
        <v/>
      </c>
      <c r="E48" s="179"/>
      <c r="F48" s="179"/>
      <c r="G48" s="179"/>
      <c r="H48" s="179"/>
      <c r="I48" s="179"/>
      <c r="J48" s="179"/>
      <c r="K48" s="179"/>
      <c r="M48" s="93"/>
      <c r="N48" s="151"/>
    </row>
    <row r="49" spans="1:14" s="90" customFormat="1" ht="24.95" customHeight="1" x14ac:dyDescent="0.25">
      <c r="A49" s="184" t="s">
        <v>69</v>
      </c>
      <c r="B49" s="185">
        <v>333</v>
      </c>
      <c r="C49" s="186" t="s">
        <v>70</v>
      </c>
      <c r="D49" s="157" t="str">
        <f t="shared" si="0"/>
        <v/>
      </c>
      <c r="E49" s="179"/>
      <c r="F49" s="179"/>
      <c r="G49" s="179"/>
      <c r="H49" s="179"/>
      <c r="I49" s="179"/>
      <c r="J49" s="179"/>
      <c r="K49" s="179"/>
      <c r="M49" s="93"/>
      <c r="N49" s="152" t="s">
        <v>121</v>
      </c>
    </row>
    <row r="50" spans="1:14" s="90" customFormat="1" ht="24.95" customHeight="1" x14ac:dyDescent="0.25">
      <c r="A50" s="184" t="s">
        <v>71</v>
      </c>
      <c r="B50" s="185">
        <v>334</v>
      </c>
      <c r="C50" s="186" t="s">
        <v>206</v>
      </c>
      <c r="D50" s="157" t="str">
        <f t="shared" si="0"/>
        <v/>
      </c>
      <c r="E50" s="179"/>
      <c r="F50" s="179"/>
      <c r="G50" s="179"/>
      <c r="H50" s="179"/>
      <c r="I50" s="179"/>
      <c r="J50" s="179"/>
      <c r="K50" s="179"/>
      <c r="M50" s="93"/>
      <c r="N50" s="151"/>
    </row>
    <row r="51" spans="1:14" s="90" customFormat="1" ht="24.95" customHeight="1" x14ac:dyDescent="0.25">
      <c r="A51" s="184" t="s">
        <v>72</v>
      </c>
      <c r="B51" s="185">
        <v>335</v>
      </c>
      <c r="C51" s="186" t="s">
        <v>197</v>
      </c>
      <c r="D51" s="157" t="str">
        <f t="shared" si="0"/>
        <v/>
      </c>
      <c r="E51" s="179"/>
      <c r="F51" s="179"/>
      <c r="G51" s="179"/>
      <c r="H51" s="179"/>
      <c r="I51" s="179"/>
      <c r="J51" s="179"/>
      <c r="K51" s="179"/>
      <c r="M51" s="152" t="s">
        <v>75</v>
      </c>
      <c r="N51" s="93"/>
    </row>
    <row r="52" spans="1:14" s="90" customFormat="1" ht="24.95" customHeight="1" x14ac:dyDescent="0.25">
      <c r="A52" s="184" t="s">
        <v>73</v>
      </c>
      <c r="B52" s="185">
        <v>336</v>
      </c>
      <c r="C52" s="186" t="s">
        <v>74</v>
      </c>
      <c r="D52" s="157" t="str">
        <f t="shared" si="0"/>
        <v/>
      </c>
      <c r="E52" s="179"/>
      <c r="F52" s="179"/>
      <c r="G52" s="179"/>
      <c r="H52" s="179"/>
      <c r="I52" s="179"/>
      <c r="J52" s="179"/>
      <c r="K52" s="179"/>
      <c r="M52" s="152"/>
      <c r="N52" s="93"/>
    </row>
    <row r="53" spans="1:14" s="90" customFormat="1" ht="24.95" customHeight="1" x14ac:dyDescent="0.25">
      <c r="A53" s="184" t="s">
        <v>76</v>
      </c>
      <c r="B53" s="185">
        <v>337</v>
      </c>
      <c r="C53" s="186" t="s">
        <v>210</v>
      </c>
      <c r="D53" s="157" t="str">
        <f t="shared" si="0"/>
        <v/>
      </c>
      <c r="E53" s="179"/>
      <c r="F53" s="179"/>
      <c r="G53" s="179"/>
      <c r="H53" s="179"/>
      <c r="I53" s="179"/>
      <c r="J53" s="179"/>
      <c r="K53" s="179"/>
      <c r="M53" s="93"/>
      <c r="N53" s="93"/>
    </row>
    <row r="54" spans="1:14" s="90" customFormat="1" ht="24.95" customHeight="1" x14ac:dyDescent="0.25">
      <c r="A54" s="184" t="s">
        <v>78</v>
      </c>
      <c r="B54" s="185">
        <v>339</v>
      </c>
      <c r="C54" s="186" t="s">
        <v>79</v>
      </c>
      <c r="D54" s="157" t="str">
        <f t="shared" si="0"/>
        <v/>
      </c>
      <c r="E54" s="179"/>
      <c r="F54" s="179"/>
      <c r="G54" s="179"/>
      <c r="H54" s="179"/>
      <c r="I54" s="179"/>
      <c r="J54" s="179"/>
      <c r="K54" s="179"/>
      <c r="M54" s="93"/>
      <c r="N54" s="93"/>
    </row>
    <row r="55" spans="1:14" s="90" customFormat="1" ht="24.95" customHeight="1" x14ac:dyDescent="0.25">
      <c r="A55" s="184" t="s">
        <v>80</v>
      </c>
      <c r="B55" s="185">
        <v>340</v>
      </c>
      <c r="C55" s="186" t="s">
        <v>81</v>
      </c>
      <c r="D55" s="157" t="str">
        <f t="shared" si="0"/>
        <v/>
      </c>
      <c r="E55" s="179"/>
      <c r="F55" s="179"/>
      <c r="G55" s="179"/>
      <c r="H55" s="179"/>
      <c r="I55" s="179"/>
      <c r="J55" s="179"/>
      <c r="K55" s="179"/>
      <c r="M55" s="93"/>
      <c r="N55" s="93"/>
    </row>
    <row r="56" spans="1:14" s="90" customFormat="1" ht="24.95" customHeight="1" x14ac:dyDescent="0.25">
      <c r="A56" s="184" t="s">
        <v>198</v>
      </c>
      <c r="B56" s="185">
        <v>373</v>
      </c>
      <c r="C56" s="186" t="s">
        <v>199</v>
      </c>
      <c r="D56" s="157" t="str">
        <f t="shared" si="0"/>
        <v/>
      </c>
      <c r="E56" s="179"/>
      <c r="F56" s="179"/>
      <c r="G56" s="179"/>
      <c r="H56" s="179"/>
      <c r="I56" s="179"/>
      <c r="J56" s="179"/>
      <c r="K56" s="179"/>
      <c r="M56" s="93"/>
      <c r="N56" s="93"/>
    </row>
    <row r="57" spans="1:14" s="90" customFormat="1" ht="24.95" customHeight="1" x14ac:dyDescent="0.25">
      <c r="A57" s="184" t="s">
        <v>82</v>
      </c>
      <c r="B57" s="185">
        <v>342</v>
      </c>
      <c r="C57" s="186" t="s">
        <v>83</v>
      </c>
      <c r="D57" s="157" t="str">
        <f t="shared" si="0"/>
        <v/>
      </c>
      <c r="E57" s="179"/>
      <c r="F57" s="179"/>
      <c r="G57" s="179"/>
      <c r="H57" s="179"/>
      <c r="I57" s="179"/>
      <c r="J57" s="179"/>
      <c r="K57" s="179"/>
      <c r="M57" s="93"/>
      <c r="N57" s="93"/>
    </row>
    <row r="58" spans="1:14" s="90" customFormat="1" ht="24.95" customHeight="1" x14ac:dyDescent="0.25">
      <c r="A58" s="184" t="s">
        <v>84</v>
      </c>
      <c r="B58" s="185">
        <v>343</v>
      </c>
      <c r="C58" s="186" t="s">
        <v>85</v>
      </c>
      <c r="D58" s="157" t="str">
        <f t="shared" si="0"/>
        <v/>
      </c>
      <c r="E58" s="179"/>
      <c r="F58" s="179"/>
      <c r="G58" s="179"/>
      <c r="H58" s="179"/>
      <c r="I58" s="179"/>
      <c r="J58" s="179"/>
      <c r="K58" s="179"/>
      <c r="M58" s="93"/>
      <c r="N58" s="93"/>
    </row>
    <row r="59" spans="1:14" s="90" customFormat="1" ht="24.95" customHeight="1" x14ac:dyDescent="0.25">
      <c r="A59" s="184" t="s">
        <v>86</v>
      </c>
      <c r="B59" s="185">
        <v>344</v>
      </c>
      <c r="C59" s="186" t="s">
        <v>87</v>
      </c>
      <c r="D59" s="157" t="str">
        <f t="shared" si="0"/>
        <v/>
      </c>
      <c r="E59" s="179"/>
      <c r="F59" s="179"/>
      <c r="G59" s="179"/>
      <c r="H59" s="179"/>
      <c r="I59" s="179"/>
      <c r="J59" s="179"/>
      <c r="K59" s="179"/>
      <c r="M59" s="93"/>
      <c r="N59" s="93"/>
    </row>
    <row r="60" spans="1:14" s="89" customFormat="1" ht="24.95" customHeight="1" x14ac:dyDescent="0.25">
      <c r="A60" s="184" t="s">
        <v>88</v>
      </c>
      <c r="B60" s="185">
        <v>346</v>
      </c>
      <c r="C60" s="186" t="s">
        <v>89</v>
      </c>
      <c r="D60" s="157" t="str">
        <f t="shared" si="0"/>
        <v/>
      </c>
      <c r="E60" s="179"/>
      <c r="F60" s="179"/>
      <c r="G60" s="179"/>
      <c r="H60" s="179"/>
      <c r="I60" s="179"/>
      <c r="J60" s="179"/>
      <c r="K60" s="179"/>
      <c r="M60" s="93"/>
      <c r="N60" s="38"/>
    </row>
    <row r="61" spans="1:14" ht="24.95" customHeight="1" x14ac:dyDescent="0.25">
      <c r="A61" s="184" t="s">
        <v>90</v>
      </c>
      <c r="B61" s="185">
        <v>347</v>
      </c>
      <c r="C61" s="186" t="s">
        <v>211</v>
      </c>
      <c r="D61" s="157" t="str">
        <f t="shared" si="0"/>
        <v/>
      </c>
      <c r="E61" s="179"/>
      <c r="F61" s="179"/>
      <c r="G61" s="179"/>
      <c r="H61" s="179"/>
      <c r="I61" s="179"/>
      <c r="J61" s="179"/>
      <c r="K61" s="179"/>
      <c r="L61" s="62"/>
      <c r="M61" s="38"/>
    </row>
    <row r="62" spans="1:14" ht="24.95" customHeight="1" x14ac:dyDescent="0.25">
      <c r="A62" s="184" t="s">
        <v>106</v>
      </c>
      <c r="B62" s="185">
        <v>358</v>
      </c>
      <c r="C62" s="186" t="s">
        <v>200</v>
      </c>
      <c r="D62" s="157" t="str">
        <f t="shared" si="0"/>
        <v/>
      </c>
      <c r="E62" s="179"/>
      <c r="F62" s="179"/>
      <c r="G62" s="179"/>
      <c r="H62" s="179"/>
      <c r="I62" s="179"/>
      <c r="J62" s="179"/>
      <c r="K62" s="179"/>
      <c r="L62" s="62"/>
    </row>
    <row r="63" spans="1:14" ht="24.95" customHeight="1" x14ac:dyDescent="0.25">
      <c r="A63" s="184" t="s">
        <v>91</v>
      </c>
      <c r="B63" s="185">
        <v>348</v>
      </c>
      <c r="C63" s="186" t="s">
        <v>92</v>
      </c>
      <c r="D63" s="157" t="str">
        <f t="shared" si="0"/>
        <v/>
      </c>
      <c r="E63" s="179"/>
      <c r="F63" s="179"/>
      <c r="G63" s="179"/>
      <c r="H63" s="179"/>
      <c r="I63" s="179"/>
      <c r="J63" s="179"/>
      <c r="K63" s="179"/>
      <c r="L63" s="62"/>
    </row>
    <row r="64" spans="1:14" ht="24.95" customHeight="1" x14ac:dyDescent="0.25">
      <c r="A64" s="184" t="s">
        <v>93</v>
      </c>
      <c r="B64" s="185">
        <v>349</v>
      </c>
      <c r="C64" s="186" t="s">
        <v>94</v>
      </c>
      <c r="D64" s="157" t="str">
        <f t="shared" si="0"/>
        <v/>
      </c>
      <c r="E64" s="179"/>
      <c r="F64" s="179"/>
      <c r="G64" s="179"/>
      <c r="H64" s="179"/>
      <c r="I64" s="179"/>
      <c r="J64" s="179"/>
      <c r="K64" s="179"/>
      <c r="L64" s="62"/>
    </row>
    <row r="65" spans="1:12" ht="24.95" customHeight="1" x14ac:dyDescent="0.25">
      <c r="A65" s="184" t="s">
        <v>77</v>
      </c>
      <c r="B65" s="185">
        <v>338</v>
      </c>
      <c r="C65" s="186" t="s">
        <v>201</v>
      </c>
      <c r="D65" s="157" t="str">
        <f t="shared" si="0"/>
        <v/>
      </c>
      <c r="E65" s="179"/>
      <c r="F65" s="179"/>
      <c r="G65" s="179"/>
      <c r="H65" s="179"/>
      <c r="I65" s="179"/>
      <c r="J65" s="179"/>
      <c r="K65" s="179"/>
      <c r="L65" s="62"/>
    </row>
    <row r="66" spans="1:12" ht="24.95" customHeight="1" x14ac:dyDescent="0.25">
      <c r="A66" s="184" t="s">
        <v>95</v>
      </c>
      <c r="B66" s="185">
        <v>351</v>
      </c>
      <c r="C66" s="186" t="s">
        <v>202</v>
      </c>
      <c r="D66" s="157" t="str">
        <f t="shared" si="0"/>
        <v/>
      </c>
      <c r="E66" s="179"/>
      <c r="F66" s="179"/>
      <c r="G66" s="179"/>
      <c r="H66" s="179"/>
      <c r="I66" s="179"/>
      <c r="J66" s="179"/>
      <c r="K66" s="179"/>
      <c r="L66" s="62"/>
    </row>
    <row r="67" spans="1:12" ht="24.95" customHeight="1" x14ac:dyDescent="0.25">
      <c r="A67" s="184" t="s">
        <v>96</v>
      </c>
      <c r="B67" s="185">
        <v>352</v>
      </c>
      <c r="C67" s="186" t="s">
        <v>225</v>
      </c>
      <c r="D67" s="157" t="str">
        <f t="shared" si="0"/>
        <v/>
      </c>
      <c r="E67" s="179"/>
      <c r="F67" s="179"/>
      <c r="G67" s="179"/>
      <c r="H67" s="179"/>
      <c r="I67" s="179"/>
      <c r="J67" s="179"/>
      <c r="K67" s="179"/>
      <c r="L67" s="62"/>
    </row>
    <row r="68" spans="1:12" ht="24.95" customHeight="1" x14ac:dyDescent="0.25">
      <c r="A68" s="184" t="s">
        <v>97</v>
      </c>
      <c r="B68" s="185">
        <v>353</v>
      </c>
      <c r="C68" s="186" t="s">
        <v>212</v>
      </c>
      <c r="D68" s="157" t="str">
        <f t="shared" si="0"/>
        <v/>
      </c>
      <c r="E68" s="179"/>
      <c r="F68" s="179"/>
      <c r="G68" s="179"/>
      <c r="H68" s="179"/>
      <c r="I68" s="179"/>
      <c r="J68" s="179"/>
      <c r="K68" s="179"/>
      <c r="L68" s="62"/>
    </row>
    <row r="69" spans="1:12" ht="24.95" customHeight="1" x14ac:dyDescent="0.25">
      <c r="A69" s="184" t="s">
        <v>98</v>
      </c>
      <c r="B69" s="185">
        <v>354</v>
      </c>
      <c r="C69" s="186" t="s">
        <v>99</v>
      </c>
      <c r="D69" s="157" t="str">
        <f t="shared" si="0"/>
        <v/>
      </c>
      <c r="E69" s="179"/>
      <c r="F69" s="179"/>
      <c r="G69" s="179"/>
      <c r="H69" s="179"/>
      <c r="I69" s="179"/>
      <c r="J69" s="179"/>
      <c r="K69" s="179"/>
      <c r="L69" s="62"/>
    </row>
    <row r="70" spans="1:12" ht="24.95" customHeight="1" x14ac:dyDescent="0.25">
      <c r="A70" s="184" t="s">
        <v>100</v>
      </c>
      <c r="B70" s="185">
        <v>355</v>
      </c>
      <c r="C70" s="186" t="s">
        <v>101</v>
      </c>
      <c r="D70" s="157" t="str">
        <f t="shared" si="0"/>
        <v/>
      </c>
      <c r="E70" s="179"/>
      <c r="F70" s="179"/>
      <c r="G70" s="179"/>
      <c r="H70" s="179"/>
      <c r="I70" s="179"/>
      <c r="J70" s="179"/>
      <c r="K70" s="179"/>
      <c r="L70" s="62"/>
    </row>
    <row r="71" spans="1:12" ht="24.95" customHeight="1" x14ac:dyDescent="0.25">
      <c r="A71" s="184" t="s">
        <v>102</v>
      </c>
      <c r="B71" s="185">
        <v>356</v>
      </c>
      <c r="C71" s="186" t="s">
        <v>103</v>
      </c>
      <c r="D71" s="157" t="str">
        <f t="shared" si="0"/>
        <v/>
      </c>
      <c r="E71" s="179"/>
      <c r="F71" s="179"/>
      <c r="G71" s="179"/>
      <c r="H71" s="179"/>
      <c r="I71" s="179"/>
      <c r="J71" s="179"/>
      <c r="K71" s="179"/>
      <c r="L71" s="62"/>
    </row>
    <row r="72" spans="1:12" ht="24.95" customHeight="1" x14ac:dyDescent="0.25">
      <c r="A72" s="184" t="s">
        <v>213</v>
      </c>
      <c r="B72" s="185">
        <v>374</v>
      </c>
      <c r="C72" s="186" t="s">
        <v>214</v>
      </c>
      <c r="D72" s="157" t="str">
        <f t="shared" si="0"/>
        <v/>
      </c>
      <c r="E72" s="179"/>
      <c r="F72" s="179"/>
      <c r="G72" s="179"/>
      <c r="H72" s="179"/>
      <c r="I72" s="179"/>
      <c r="J72" s="179"/>
      <c r="K72" s="179"/>
      <c r="L72" s="62"/>
    </row>
    <row r="73" spans="1:12" ht="24.95" customHeight="1" x14ac:dyDescent="0.25">
      <c r="A73" s="184" t="s">
        <v>104</v>
      </c>
      <c r="B73" s="185">
        <v>357</v>
      </c>
      <c r="C73" s="186" t="s">
        <v>105</v>
      </c>
      <c r="D73" s="157" t="str">
        <f t="shared" si="0"/>
        <v/>
      </c>
      <c r="E73" s="179"/>
      <c r="F73" s="179"/>
      <c r="G73" s="179"/>
      <c r="H73" s="179"/>
      <c r="I73" s="179"/>
      <c r="J73" s="179"/>
      <c r="K73" s="179"/>
      <c r="L73" s="62"/>
    </row>
    <row r="74" spans="1:12" ht="24.95" customHeight="1" x14ac:dyDescent="0.25">
      <c r="A74" s="184" t="s">
        <v>108</v>
      </c>
      <c r="B74" s="185">
        <v>361</v>
      </c>
      <c r="C74" s="186" t="s">
        <v>203</v>
      </c>
      <c r="D74" s="157" t="str">
        <f t="shared" si="0"/>
        <v/>
      </c>
      <c r="E74" s="179"/>
      <c r="F74" s="179"/>
      <c r="G74" s="179"/>
      <c r="H74" s="179"/>
      <c r="I74" s="179"/>
      <c r="J74" s="179"/>
      <c r="K74" s="179"/>
      <c r="L74" s="62"/>
    </row>
    <row r="75" spans="1:12" ht="24.95" customHeight="1" x14ac:dyDescent="0.25">
      <c r="A75" s="184" t="s">
        <v>109</v>
      </c>
      <c r="B75" s="185">
        <v>362</v>
      </c>
      <c r="C75" s="186" t="s">
        <v>215</v>
      </c>
      <c r="D75" s="157" t="str">
        <f t="shared" si="0"/>
        <v/>
      </c>
      <c r="E75" s="179"/>
      <c r="F75" s="179"/>
      <c r="G75" s="179"/>
      <c r="H75" s="179"/>
      <c r="I75" s="179"/>
      <c r="J75" s="179"/>
      <c r="K75" s="179"/>
      <c r="L75" s="62"/>
    </row>
    <row r="76" spans="1:12" ht="24.95" customHeight="1" x14ac:dyDescent="0.25">
      <c r="A76" s="184" t="s">
        <v>110</v>
      </c>
      <c r="B76" s="185">
        <v>364</v>
      </c>
      <c r="C76" s="186" t="s">
        <v>204</v>
      </c>
      <c r="D76" s="157" t="str">
        <f t="shared" si="0"/>
        <v/>
      </c>
      <c r="E76" s="179"/>
      <c r="F76" s="179"/>
      <c r="G76" s="179"/>
      <c r="H76" s="179"/>
      <c r="I76" s="179"/>
      <c r="J76" s="179"/>
      <c r="K76" s="179"/>
      <c r="L76" s="62"/>
    </row>
    <row r="77" spans="1:12" ht="24.95" customHeight="1" x14ac:dyDescent="0.25">
      <c r="A77" s="184" t="s">
        <v>111</v>
      </c>
      <c r="B77" s="185">
        <v>365</v>
      </c>
      <c r="C77" s="186" t="s">
        <v>112</v>
      </c>
      <c r="D77" s="157" t="str">
        <f t="shared" si="0"/>
        <v/>
      </c>
      <c r="E77" s="179"/>
      <c r="F77" s="179"/>
      <c r="G77" s="179"/>
      <c r="H77" s="179"/>
      <c r="I77" s="179"/>
      <c r="J77" s="179"/>
      <c r="K77" s="179"/>
      <c r="L77" s="62"/>
    </row>
    <row r="78" spans="1:12" ht="24.95" customHeight="1" x14ac:dyDescent="0.25">
      <c r="A78" s="184" t="s">
        <v>113</v>
      </c>
      <c r="B78" s="185">
        <v>366</v>
      </c>
      <c r="C78" s="186" t="s">
        <v>216</v>
      </c>
      <c r="D78" s="157" t="str">
        <f t="shared" si="0"/>
        <v/>
      </c>
      <c r="E78" s="179"/>
      <c r="F78" s="179"/>
      <c r="G78" s="179"/>
      <c r="H78" s="179"/>
      <c r="I78" s="179"/>
      <c r="J78" s="179"/>
      <c r="K78" s="179"/>
      <c r="L78" s="62"/>
    </row>
    <row r="79" spans="1:12" ht="24.95" customHeight="1" x14ac:dyDescent="0.25">
      <c r="A79" s="184" t="s">
        <v>114</v>
      </c>
      <c r="B79" s="185">
        <v>368</v>
      </c>
      <c r="C79" s="186" t="s">
        <v>115</v>
      </c>
      <c r="D79" s="157" t="str">
        <f t="shared" si="0"/>
        <v/>
      </c>
      <c r="E79" s="179"/>
      <c r="F79" s="179"/>
      <c r="G79" s="179"/>
      <c r="H79" s="179"/>
      <c r="I79" s="179"/>
      <c r="J79" s="179"/>
      <c r="K79" s="179"/>
      <c r="L79" s="62"/>
    </row>
    <row r="80" spans="1:12" ht="41.25" customHeight="1" x14ac:dyDescent="0.25">
      <c r="A80" s="251" t="s">
        <v>167</v>
      </c>
      <c r="B80" s="252"/>
      <c r="C80" s="252"/>
      <c r="D80" s="157"/>
      <c r="E80" s="179"/>
      <c r="F80" s="179"/>
      <c r="G80" s="179"/>
      <c r="H80" s="179"/>
      <c r="I80" s="179"/>
      <c r="J80" s="179"/>
      <c r="K80" s="179"/>
      <c r="L80" s="62"/>
    </row>
    <row r="81" spans="1:12" ht="24.95" customHeight="1" x14ac:dyDescent="0.25">
      <c r="A81" s="171"/>
      <c r="B81" s="173"/>
      <c r="C81" s="172"/>
      <c r="D81" s="157" t="str">
        <f t="shared" ref="D81:D94" si="1">IF(SUM(E81:K81)&gt;0,(SUM(E81:K81)),"")</f>
        <v/>
      </c>
      <c r="E81" s="179"/>
      <c r="F81" s="179"/>
      <c r="G81" s="179"/>
      <c r="H81" s="179"/>
      <c r="I81" s="179"/>
      <c r="J81" s="179"/>
      <c r="K81" s="179"/>
      <c r="L81" s="62"/>
    </row>
    <row r="82" spans="1:12" ht="24.95" customHeight="1" x14ac:dyDescent="0.25">
      <c r="A82" s="171"/>
      <c r="B82" s="173"/>
      <c r="C82" s="172"/>
      <c r="D82" s="157" t="str">
        <f t="shared" si="1"/>
        <v/>
      </c>
      <c r="E82" s="179"/>
      <c r="F82" s="179"/>
      <c r="G82" s="179"/>
      <c r="H82" s="179"/>
      <c r="I82" s="179"/>
      <c r="J82" s="179"/>
      <c r="K82" s="179"/>
      <c r="L82" s="62"/>
    </row>
    <row r="83" spans="1:12" ht="24.95" customHeight="1" x14ac:dyDescent="0.25">
      <c r="A83" s="171"/>
      <c r="B83" s="173"/>
      <c r="C83" s="172"/>
      <c r="D83" s="157" t="str">
        <f t="shared" si="1"/>
        <v/>
      </c>
      <c r="E83" s="179"/>
      <c r="F83" s="179"/>
      <c r="G83" s="179"/>
      <c r="H83" s="179"/>
      <c r="I83" s="179"/>
      <c r="J83" s="179"/>
      <c r="K83" s="179"/>
      <c r="L83" s="62"/>
    </row>
    <row r="84" spans="1:12" ht="24.95" customHeight="1" x14ac:dyDescent="0.25">
      <c r="A84" s="171"/>
      <c r="B84" s="173"/>
      <c r="C84" s="172"/>
      <c r="D84" s="157" t="str">
        <f t="shared" si="1"/>
        <v/>
      </c>
      <c r="E84" s="179"/>
      <c r="F84" s="179"/>
      <c r="G84" s="179"/>
      <c r="H84" s="179"/>
      <c r="I84" s="179"/>
      <c r="J84" s="179"/>
      <c r="K84" s="179"/>
      <c r="L84" s="62"/>
    </row>
    <row r="85" spans="1:12" ht="46.5" customHeight="1" x14ac:dyDescent="0.25">
      <c r="A85" s="171"/>
      <c r="B85" s="173"/>
      <c r="C85" s="172"/>
      <c r="D85" s="157" t="str">
        <f t="shared" si="1"/>
        <v/>
      </c>
      <c r="E85" s="179"/>
      <c r="F85" s="179"/>
      <c r="G85" s="179"/>
      <c r="H85" s="179"/>
      <c r="I85" s="179"/>
      <c r="J85" s="179"/>
      <c r="K85" s="179"/>
      <c r="L85" s="62"/>
    </row>
    <row r="86" spans="1:12" ht="24.95" customHeight="1" x14ac:dyDescent="0.25">
      <c r="A86" s="171"/>
      <c r="B86" s="173"/>
      <c r="C86" s="172"/>
      <c r="D86" s="157" t="str">
        <f t="shared" si="1"/>
        <v/>
      </c>
      <c r="E86" s="179"/>
      <c r="F86" s="179"/>
      <c r="G86" s="179"/>
      <c r="H86" s="179"/>
      <c r="I86" s="179"/>
      <c r="J86" s="179"/>
      <c r="K86" s="179"/>
      <c r="L86" s="62"/>
    </row>
    <row r="87" spans="1:12" ht="24.95" customHeight="1" x14ac:dyDescent="0.25">
      <c r="A87" s="171"/>
      <c r="B87" s="173"/>
      <c r="C87" s="172"/>
      <c r="D87" s="157" t="str">
        <f t="shared" si="1"/>
        <v/>
      </c>
      <c r="E87" s="179"/>
      <c r="F87" s="179"/>
      <c r="G87" s="179"/>
      <c r="H87" s="179"/>
      <c r="I87" s="179"/>
      <c r="J87" s="179"/>
      <c r="K87" s="179"/>
      <c r="L87" s="62"/>
    </row>
    <row r="88" spans="1:12" ht="24.95" customHeight="1" x14ac:dyDescent="0.25">
      <c r="A88" s="171"/>
      <c r="B88" s="173"/>
      <c r="C88" s="172"/>
      <c r="D88" s="157" t="str">
        <f t="shared" si="1"/>
        <v/>
      </c>
      <c r="E88" s="179"/>
      <c r="F88" s="179"/>
      <c r="G88" s="179"/>
      <c r="H88" s="179"/>
      <c r="I88" s="179"/>
      <c r="J88" s="179"/>
      <c r="K88" s="179"/>
      <c r="L88" s="62"/>
    </row>
    <row r="89" spans="1:12" ht="24.95" customHeight="1" x14ac:dyDescent="0.25">
      <c r="A89" s="171"/>
      <c r="B89" s="173"/>
      <c r="C89" s="172"/>
      <c r="D89" s="157" t="str">
        <f t="shared" si="1"/>
        <v/>
      </c>
      <c r="E89" s="179"/>
      <c r="F89" s="179"/>
      <c r="G89" s="179"/>
      <c r="H89" s="179"/>
      <c r="I89" s="179"/>
      <c r="J89" s="179"/>
      <c r="K89" s="179"/>
      <c r="L89" s="62"/>
    </row>
    <row r="90" spans="1:12" ht="24.95" customHeight="1" x14ac:dyDescent="0.25">
      <c r="A90" s="171"/>
      <c r="B90" s="173"/>
      <c r="C90" s="172"/>
      <c r="D90" s="157" t="str">
        <f t="shared" si="1"/>
        <v/>
      </c>
      <c r="E90" s="179"/>
      <c r="F90" s="179"/>
      <c r="G90" s="179"/>
      <c r="H90" s="179"/>
      <c r="I90" s="179"/>
      <c r="J90" s="179"/>
      <c r="K90" s="179"/>
      <c r="L90" s="62"/>
    </row>
    <row r="91" spans="1:12" ht="24.95" customHeight="1" x14ac:dyDescent="0.25">
      <c r="A91" s="171"/>
      <c r="B91" s="173"/>
      <c r="C91" s="172"/>
      <c r="D91" s="157" t="str">
        <f t="shared" si="1"/>
        <v/>
      </c>
      <c r="E91" s="179"/>
      <c r="F91" s="179"/>
      <c r="G91" s="179"/>
      <c r="H91" s="179"/>
      <c r="I91" s="179"/>
      <c r="J91" s="179"/>
      <c r="K91" s="179"/>
      <c r="L91" s="62"/>
    </row>
    <row r="92" spans="1:12" ht="24.95" customHeight="1" x14ac:dyDescent="0.25">
      <c r="A92" s="171"/>
      <c r="B92" s="173"/>
      <c r="C92" s="172"/>
      <c r="D92" s="157" t="str">
        <f t="shared" si="1"/>
        <v/>
      </c>
      <c r="E92" s="179"/>
      <c r="F92" s="179"/>
      <c r="G92" s="179"/>
      <c r="H92" s="179"/>
      <c r="I92" s="179"/>
      <c r="J92" s="179"/>
      <c r="K92" s="179"/>
      <c r="L92" s="62"/>
    </row>
    <row r="93" spans="1:12" ht="24.95" customHeight="1" x14ac:dyDescent="0.25">
      <c r="A93" s="171"/>
      <c r="B93" s="173"/>
      <c r="C93" s="172"/>
      <c r="D93" s="157" t="str">
        <f t="shared" si="1"/>
        <v/>
      </c>
      <c r="E93" s="179"/>
      <c r="F93" s="179"/>
      <c r="G93" s="179"/>
      <c r="H93" s="179"/>
      <c r="I93" s="179"/>
      <c r="J93" s="179"/>
      <c r="K93" s="179"/>
      <c r="L93" s="62"/>
    </row>
    <row r="94" spans="1:12" ht="24.95" customHeight="1" thickBot="1" x14ac:dyDescent="0.3">
      <c r="A94" s="174"/>
      <c r="B94" s="175"/>
      <c r="C94" s="176"/>
      <c r="D94" s="158" t="str">
        <f t="shared" si="1"/>
        <v/>
      </c>
      <c r="E94" s="180"/>
      <c r="F94" s="180"/>
      <c r="G94" s="180"/>
      <c r="H94" s="180"/>
      <c r="I94" s="180"/>
      <c r="J94" s="180"/>
      <c r="K94" s="180"/>
      <c r="L94" s="62"/>
    </row>
    <row r="95" spans="1:12" ht="24.95" customHeight="1" thickBot="1" x14ac:dyDescent="0.3">
      <c r="A95" s="265" t="s">
        <v>217</v>
      </c>
      <c r="B95" s="266"/>
      <c r="C95" s="266"/>
      <c r="D95" s="159">
        <f>SUM(D17:D94)</f>
        <v>0</v>
      </c>
      <c r="E95" s="104">
        <f t="shared" ref="E95:K95" si="2">SUM(E17:E94)</f>
        <v>0</v>
      </c>
      <c r="F95" s="104">
        <f t="shared" si="2"/>
        <v>0</v>
      </c>
      <c r="G95" s="104">
        <f t="shared" si="2"/>
        <v>0</v>
      </c>
      <c r="H95" s="104">
        <f t="shared" si="2"/>
        <v>0</v>
      </c>
      <c r="I95" s="104">
        <f t="shared" si="2"/>
        <v>0</v>
      </c>
      <c r="J95" s="104">
        <f t="shared" si="2"/>
        <v>0</v>
      </c>
      <c r="K95" s="104">
        <f t="shared" si="2"/>
        <v>0</v>
      </c>
      <c r="L95" s="62"/>
    </row>
    <row r="96" spans="1:12" ht="24.95" customHeight="1" x14ac:dyDescent="0.25">
      <c r="A96" s="75"/>
      <c r="B96" s="75"/>
      <c r="E96" s="75"/>
      <c r="F96" s="75"/>
      <c r="G96" s="75"/>
      <c r="H96" s="75"/>
      <c r="I96" s="75"/>
      <c r="J96" s="75"/>
      <c r="L96" s="62"/>
    </row>
    <row r="97" spans="1:14" ht="24.95" customHeight="1" x14ac:dyDescent="0.25">
      <c r="A97" s="75"/>
      <c r="B97" s="39"/>
      <c r="C97" s="40"/>
      <c r="E97" s="75"/>
      <c r="F97" s="75"/>
      <c r="G97" s="75"/>
      <c r="H97" s="75"/>
      <c r="I97" s="75"/>
      <c r="J97" s="75"/>
      <c r="L97" s="62"/>
    </row>
    <row r="98" spans="1:14" ht="24.95" customHeight="1" x14ac:dyDescent="0.25">
      <c r="A98" s="75"/>
      <c r="B98" s="93"/>
      <c r="C98" s="93"/>
      <c r="E98" s="75"/>
      <c r="F98" s="75"/>
      <c r="G98" s="75"/>
      <c r="H98" s="75"/>
      <c r="I98" s="75"/>
      <c r="J98" s="75"/>
      <c r="L98" s="62"/>
    </row>
    <row r="99" spans="1:14" ht="24.95" customHeight="1" x14ac:dyDescent="0.25">
      <c r="A99" s="75"/>
      <c r="B99" s="39"/>
      <c r="C99" s="152"/>
      <c r="E99" s="75"/>
      <c r="F99" s="75"/>
      <c r="G99" s="75"/>
      <c r="H99" s="75"/>
      <c r="I99" s="75"/>
      <c r="J99" s="75"/>
      <c r="L99" s="62"/>
    </row>
    <row r="100" spans="1:14" ht="24.95" customHeight="1" x14ac:dyDescent="0.25">
      <c r="A100" s="75"/>
      <c r="B100" s="75"/>
      <c r="C100" s="91"/>
      <c r="D100" s="42"/>
      <c r="E100" s="34"/>
      <c r="F100" s="34"/>
      <c r="G100" s="75"/>
      <c r="H100" s="75"/>
      <c r="I100" s="75"/>
      <c r="J100" s="75"/>
      <c r="L100" s="62"/>
    </row>
    <row r="101" spans="1:14" ht="24.95" customHeight="1" x14ac:dyDescent="0.25">
      <c r="A101" s="75"/>
      <c r="B101" s="75"/>
      <c r="C101" s="92"/>
      <c r="D101" s="34"/>
      <c r="E101" s="34"/>
      <c r="F101" s="34"/>
      <c r="G101" s="75"/>
      <c r="H101" s="75"/>
      <c r="I101" s="75"/>
      <c r="J101" s="75"/>
      <c r="L101" s="62"/>
    </row>
    <row r="102" spans="1:14" s="89" customFormat="1" ht="24.95" customHeight="1" x14ac:dyDescent="0.25">
      <c r="A102" s="75"/>
      <c r="B102" s="75"/>
      <c r="C102" s="92"/>
      <c r="D102" s="34"/>
      <c r="E102" s="34"/>
      <c r="F102" s="34"/>
      <c r="G102" s="75"/>
      <c r="H102" s="75"/>
      <c r="I102" s="75"/>
      <c r="J102" s="75"/>
      <c r="K102" s="84"/>
      <c r="M102" s="75"/>
      <c r="N102" s="38"/>
    </row>
    <row r="103" spans="1:14" ht="24.95" customHeight="1" x14ac:dyDescent="0.25">
      <c r="A103" s="75"/>
      <c r="B103" s="75"/>
      <c r="C103" s="92"/>
      <c r="D103" s="34"/>
      <c r="E103" s="34"/>
      <c r="F103" s="34"/>
      <c r="G103" s="75"/>
      <c r="H103" s="75"/>
      <c r="I103" s="75"/>
      <c r="J103" s="75"/>
      <c r="M103" s="38"/>
    </row>
    <row r="104" spans="1:14" ht="24.95" customHeight="1" x14ac:dyDescent="0.25">
      <c r="C104" s="92"/>
      <c r="D104" s="34"/>
      <c r="E104" s="42"/>
      <c r="F104" s="42"/>
    </row>
    <row r="105" spans="1:14" ht="24.95" customHeight="1" x14ac:dyDescent="0.25">
      <c r="C105" s="92"/>
      <c r="D105" s="34"/>
      <c r="E105" s="42"/>
      <c r="F105" s="42"/>
    </row>
    <row r="106" spans="1:14" ht="24.95" customHeight="1" x14ac:dyDescent="0.25">
      <c r="C106" s="92"/>
      <c r="D106" s="34"/>
      <c r="E106" s="42"/>
      <c r="F106" s="42"/>
    </row>
    <row r="107" spans="1:14" ht="24.95" customHeight="1" x14ac:dyDescent="0.25">
      <c r="C107" s="92"/>
      <c r="D107" s="34"/>
      <c r="E107" s="42"/>
      <c r="F107" s="42"/>
    </row>
    <row r="108" spans="1:14" ht="24.95" customHeight="1" x14ac:dyDescent="0.25">
      <c r="C108" s="92"/>
      <c r="D108" s="34"/>
      <c r="E108" s="42"/>
      <c r="F108" s="42"/>
    </row>
    <row r="109" spans="1:14" ht="24.95" customHeight="1" x14ac:dyDescent="0.25">
      <c r="C109" s="92"/>
      <c r="D109" s="34"/>
      <c r="E109" s="42"/>
      <c r="F109" s="42"/>
    </row>
    <row r="110" spans="1:14" ht="24.95" customHeight="1" x14ac:dyDescent="0.25">
      <c r="C110" s="34"/>
      <c r="D110" s="34"/>
      <c r="E110" s="42"/>
      <c r="F110" s="42"/>
    </row>
    <row r="111" spans="1:14" ht="24.95" customHeight="1" x14ac:dyDescent="0.25">
      <c r="C111" s="34"/>
      <c r="D111" s="34"/>
      <c r="E111" s="42"/>
      <c r="F111" s="42"/>
    </row>
    <row r="113" spans="3:3" ht="24.95" customHeight="1" x14ac:dyDescent="0.25">
      <c r="C113" s="93"/>
    </row>
  </sheetData>
  <sheetProtection sheet="1" selectLockedCells="1"/>
  <mergeCells count="37">
    <mergeCell ref="N46:N47"/>
    <mergeCell ref="A80:C80"/>
    <mergeCell ref="A95:C95"/>
    <mergeCell ref="N25:N26"/>
    <mergeCell ref="N27:N29"/>
    <mergeCell ref="M30:N38"/>
    <mergeCell ref="N40:N41"/>
    <mergeCell ref="N42:N43"/>
    <mergeCell ref="N44:N45"/>
    <mergeCell ref="N23:N24"/>
    <mergeCell ref="A9:A10"/>
    <mergeCell ref="B9:C10"/>
    <mergeCell ref="D9:D10"/>
    <mergeCell ref="M9:N9"/>
    <mergeCell ref="M10:N13"/>
    <mergeCell ref="B11:C11"/>
    <mergeCell ref="B12:C12"/>
    <mergeCell ref="E14:K14"/>
    <mergeCell ref="M14:N16"/>
    <mergeCell ref="E15:J15"/>
    <mergeCell ref="K15:K16"/>
    <mergeCell ref="N20:N22"/>
    <mergeCell ref="G7:J7"/>
    <mergeCell ref="M7:N7"/>
    <mergeCell ref="M1:N1"/>
    <mergeCell ref="A2:E4"/>
    <mergeCell ref="G2:J2"/>
    <mergeCell ref="M2:N2"/>
    <mergeCell ref="G3:J3"/>
    <mergeCell ref="M3:N3"/>
    <mergeCell ref="G4:J4"/>
    <mergeCell ref="M4:N4"/>
    <mergeCell ref="A5:E5"/>
    <mergeCell ref="G5:J5"/>
    <mergeCell ref="M5:N5"/>
    <mergeCell ref="G6:J6"/>
    <mergeCell ref="M6:N6"/>
  </mergeCells>
  <printOptions horizontalCentered="1" verticalCentered="1"/>
  <pageMargins left="0.35" right="0.35" top="0.25" bottom="0.25" header="0.5" footer="0.5"/>
  <pageSetup paperSize="5" scale="62" fitToHeight="0"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92D050"/>
    <pageSetUpPr fitToPage="1"/>
  </sheetPr>
  <dimension ref="A1:Y113"/>
  <sheetViews>
    <sheetView showGridLines="0" topLeftCell="A3" zoomScale="65" zoomScaleNormal="65" zoomScaleSheetLayoutView="100" workbookViewId="0">
      <selection activeCell="B11" sqref="B11:C11"/>
    </sheetView>
  </sheetViews>
  <sheetFormatPr defaultColWidth="9.140625" defaultRowHeight="24.95" customHeight="1" x14ac:dyDescent="0.25"/>
  <cols>
    <col min="1" max="1" width="18.7109375" style="33" customWidth="1"/>
    <col min="2" max="2" width="21.140625" style="33" customWidth="1"/>
    <col min="3" max="3" width="64.28515625" style="75" customWidth="1"/>
    <col min="4" max="4" width="27.85546875" style="75" customWidth="1"/>
    <col min="5" max="11" width="26.7109375" style="84" customWidth="1"/>
    <col min="12" max="12" width="10.85546875" style="63" customWidth="1"/>
    <col min="13" max="13" width="11" style="75" customWidth="1"/>
    <col min="14" max="14" width="128.28515625" style="75" customWidth="1"/>
    <col min="15" max="16384" width="9.140625" style="62"/>
  </cols>
  <sheetData>
    <row r="1" spans="1:25" s="75" customFormat="1" ht="30" customHeight="1" thickBot="1" x14ac:dyDescent="0.3">
      <c r="A1" s="32" t="s">
        <v>0</v>
      </c>
      <c r="B1" s="32"/>
      <c r="C1" s="38"/>
      <c r="E1" s="84"/>
      <c r="G1" s="160" t="s">
        <v>128</v>
      </c>
      <c r="H1" s="161"/>
      <c r="I1" s="161"/>
      <c r="J1" s="161"/>
      <c r="K1" s="162"/>
      <c r="L1" s="84"/>
      <c r="M1" s="214" t="s">
        <v>134</v>
      </c>
      <c r="N1" s="214"/>
    </row>
    <row r="2" spans="1:25" ht="30" customHeight="1" x14ac:dyDescent="0.25">
      <c r="A2" s="215" t="s">
        <v>187</v>
      </c>
      <c r="B2" s="215"/>
      <c r="C2" s="215"/>
      <c r="D2" s="215"/>
      <c r="E2" s="215"/>
      <c r="F2" s="75"/>
      <c r="G2" s="255" t="s">
        <v>129</v>
      </c>
      <c r="H2" s="256"/>
      <c r="I2" s="256"/>
      <c r="J2" s="256"/>
      <c r="K2" s="163">
        <f>D95</f>
        <v>0</v>
      </c>
      <c r="M2" s="219" t="s">
        <v>170</v>
      </c>
      <c r="N2" s="219"/>
    </row>
    <row r="3" spans="1:25" ht="30" customHeight="1" x14ac:dyDescent="0.25">
      <c r="A3" s="215"/>
      <c r="B3" s="215"/>
      <c r="C3" s="215"/>
      <c r="D3" s="215"/>
      <c r="E3" s="215"/>
      <c r="F3" s="75"/>
      <c r="G3" s="257" t="s">
        <v>171</v>
      </c>
      <c r="H3" s="258"/>
      <c r="I3" s="258"/>
      <c r="J3" s="258"/>
      <c r="K3" s="60"/>
      <c r="M3" s="209" t="s">
        <v>117</v>
      </c>
      <c r="N3" s="209"/>
    </row>
    <row r="4" spans="1:25" ht="30" customHeight="1" x14ac:dyDescent="0.25">
      <c r="A4" s="215"/>
      <c r="B4" s="215"/>
      <c r="C4" s="215"/>
      <c r="D4" s="215"/>
      <c r="E4" s="215"/>
      <c r="F4" s="75"/>
      <c r="G4" s="259" t="s">
        <v>172</v>
      </c>
      <c r="H4" s="260"/>
      <c r="I4" s="260"/>
      <c r="J4" s="260"/>
      <c r="K4" s="60"/>
      <c r="L4" s="65"/>
      <c r="M4" s="219" t="s">
        <v>175</v>
      </c>
      <c r="N4" s="219"/>
      <c r="O4" s="61"/>
      <c r="P4" s="61"/>
      <c r="Q4" s="61"/>
      <c r="R4" s="61"/>
      <c r="S4" s="61"/>
      <c r="T4" s="61"/>
      <c r="U4" s="61"/>
      <c r="V4" s="61"/>
      <c r="W4" s="61"/>
      <c r="X4" s="61"/>
      <c r="Y4" s="61"/>
    </row>
    <row r="5" spans="1:25" ht="30" customHeight="1" x14ac:dyDescent="0.25">
      <c r="A5" s="208"/>
      <c r="B5" s="208"/>
      <c r="C5" s="208"/>
      <c r="D5" s="208"/>
      <c r="E5" s="208"/>
      <c r="F5" s="75"/>
      <c r="G5" s="259" t="s">
        <v>174</v>
      </c>
      <c r="H5" s="260"/>
      <c r="I5" s="260"/>
      <c r="J5" s="260"/>
      <c r="K5" s="60"/>
      <c r="L5" s="59"/>
      <c r="M5" s="219" t="s">
        <v>176</v>
      </c>
      <c r="N5" s="219"/>
      <c r="O5" s="61"/>
      <c r="P5" s="61"/>
      <c r="Q5" s="61"/>
      <c r="R5" s="61"/>
      <c r="S5" s="61"/>
      <c r="T5" s="61"/>
      <c r="U5" s="61"/>
      <c r="V5" s="61"/>
      <c r="W5" s="61"/>
      <c r="X5" s="61"/>
      <c r="Y5" s="61"/>
    </row>
    <row r="6" spans="1:25" ht="43.5" customHeight="1" thickBot="1" x14ac:dyDescent="0.3">
      <c r="F6" s="75"/>
      <c r="G6" s="261" t="s">
        <v>130</v>
      </c>
      <c r="H6" s="262"/>
      <c r="I6" s="262"/>
      <c r="J6" s="262"/>
      <c r="K6" s="164">
        <f>SUM(K2:K5)</f>
        <v>0</v>
      </c>
      <c r="L6" s="59"/>
      <c r="M6" s="219" t="s">
        <v>133</v>
      </c>
      <c r="N6" s="219"/>
      <c r="O6" s="68"/>
      <c r="P6" s="68"/>
      <c r="Q6" s="68"/>
      <c r="R6" s="68"/>
      <c r="S6" s="68"/>
      <c r="T6" s="68"/>
      <c r="U6" s="68"/>
      <c r="V6" s="68"/>
      <c r="W6" s="68"/>
      <c r="X6" s="68"/>
      <c r="Y6" s="68"/>
    </row>
    <row r="7" spans="1:25" ht="66" customHeight="1" thickBot="1" x14ac:dyDescent="0.3">
      <c r="A7" s="75"/>
      <c r="B7" s="75"/>
      <c r="D7" s="75" t="s">
        <v>218</v>
      </c>
      <c r="F7" s="75"/>
      <c r="G7" s="261" t="s">
        <v>131</v>
      </c>
      <c r="H7" s="262"/>
      <c r="I7" s="262"/>
      <c r="J7" s="262"/>
      <c r="K7" s="165"/>
      <c r="M7" s="219" t="s">
        <v>177</v>
      </c>
      <c r="N7" s="219"/>
      <c r="O7" s="69"/>
      <c r="P7" s="69"/>
      <c r="Q7" s="69"/>
      <c r="R7" s="69"/>
      <c r="S7" s="69"/>
      <c r="T7" s="69"/>
      <c r="U7" s="69"/>
      <c r="V7" s="69"/>
      <c r="W7" s="69"/>
      <c r="X7" s="69"/>
      <c r="Y7" s="69"/>
    </row>
    <row r="8" spans="1:25" ht="15" customHeight="1" thickBot="1" x14ac:dyDescent="0.3">
      <c r="M8" s="153"/>
      <c r="N8" s="46"/>
      <c r="O8" s="70"/>
      <c r="P8" s="70"/>
      <c r="Q8" s="70"/>
      <c r="R8" s="70"/>
      <c r="S8" s="70"/>
      <c r="T8" s="70"/>
      <c r="U8" s="70"/>
      <c r="V8" s="70"/>
      <c r="W8" s="70"/>
      <c r="X8" s="70"/>
      <c r="Y8" s="70"/>
    </row>
    <row r="9" spans="1:25" s="75" customFormat="1" ht="24.95" customHeight="1" x14ac:dyDescent="0.25">
      <c r="A9" s="263"/>
      <c r="B9" s="229" t="s">
        <v>136</v>
      </c>
      <c r="C9" s="230"/>
      <c r="D9" s="235" t="s">
        <v>5</v>
      </c>
      <c r="E9" s="71" t="s">
        <v>6</v>
      </c>
      <c r="F9" s="72"/>
      <c r="G9" s="72"/>
      <c r="H9" s="72"/>
      <c r="I9" s="72"/>
      <c r="J9" s="72"/>
      <c r="K9" s="73"/>
      <c r="L9" s="74"/>
      <c r="M9" s="214" t="s">
        <v>120</v>
      </c>
      <c r="N9" s="214"/>
      <c r="O9" s="69"/>
      <c r="P9" s="69"/>
      <c r="Q9" s="69"/>
      <c r="R9" s="69"/>
      <c r="S9" s="69"/>
      <c r="T9" s="69"/>
      <c r="U9" s="69"/>
      <c r="V9" s="69"/>
      <c r="W9" s="69"/>
      <c r="X9" s="69"/>
      <c r="Y9" s="69"/>
    </row>
    <row r="10" spans="1:25" s="75" customFormat="1" ht="24.95" customHeight="1" thickBot="1" x14ac:dyDescent="0.3">
      <c r="A10" s="264"/>
      <c r="B10" s="231"/>
      <c r="C10" s="232"/>
      <c r="D10" s="236"/>
      <c r="E10" s="76" t="s">
        <v>226</v>
      </c>
      <c r="F10" s="77"/>
      <c r="G10" s="77"/>
      <c r="H10" s="77"/>
      <c r="I10" s="77"/>
      <c r="J10" s="77"/>
      <c r="K10" s="78"/>
      <c r="L10" s="74"/>
      <c r="M10" s="238" t="s">
        <v>178</v>
      </c>
      <c r="N10" s="239"/>
      <c r="O10" s="79"/>
      <c r="P10" s="79"/>
      <c r="Q10" s="79"/>
      <c r="R10" s="79"/>
      <c r="S10" s="79"/>
      <c r="T10" s="79"/>
      <c r="U10" s="79"/>
      <c r="V10" s="79"/>
      <c r="W10" s="79"/>
      <c r="X10" s="79"/>
      <c r="Y10" s="79"/>
    </row>
    <row r="11" spans="1:25" s="75" customFormat="1" ht="30.75" customHeight="1" thickBot="1" x14ac:dyDescent="0.3">
      <c r="A11" s="106" t="s">
        <v>138</v>
      </c>
      <c r="B11" s="267"/>
      <c r="C11" s="268"/>
      <c r="D11" s="114"/>
      <c r="E11" s="76" t="s">
        <v>154</v>
      </c>
      <c r="F11" s="77"/>
      <c r="G11" s="77"/>
      <c r="H11" s="77"/>
      <c r="I11" s="77"/>
      <c r="J11" s="77"/>
      <c r="K11" s="78"/>
      <c r="L11" s="80"/>
      <c r="M11" s="239"/>
      <c r="N11" s="239"/>
      <c r="O11" s="79"/>
      <c r="P11" s="79"/>
      <c r="Q11" s="79"/>
      <c r="R11" s="79"/>
      <c r="S11" s="79"/>
      <c r="T11" s="79"/>
      <c r="U11" s="79"/>
      <c r="V11" s="79"/>
      <c r="W11" s="79"/>
      <c r="X11" s="79"/>
      <c r="Y11" s="79"/>
    </row>
    <row r="12" spans="1:25" s="75" customFormat="1" ht="35.1" customHeight="1" thickBot="1" x14ac:dyDescent="0.3">
      <c r="A12" s="106" t="s">
        <v>155</v>
      </c>
      <c r="B12" s="270" t="str">
        <f>Central!B12</f>
        <v xml:space="preserve">STEDY- Southwest Technical Education District of Yuma </v>
      </c>
      <c r="C12" s="270"/>
      <c r="D12" s="177" t="str">
        <f>Central!D12</f>
        <v>140801</v>
      </c>
      <c r="E12" s="166" t="s">
        <v>154</v>
      </c>
      <c r="F12" s="82"/>
      <c r="G12" s="82"/>
      <c r="H12" s="82"/>
      <c r="I12" s="82"/>
      <c r="J12" s="82"/>
      <c r="K12" s="83"/>
      <c r="L12" s="84"/>
      <c r="M12" s="239"/>
      <c r="N12" s="239"/>
      <c r="O12" s="79"/>
      <c r="P12" s="79"/>
      <c r="Q12" s="79"/>
      <c r="R12" s="79"/>
      <c r="S12" s="79"/>
      <c r="T12" s="79"/>
      <c r="U12" s="79"/>
      <c r="V12" s="79"/>
      <c r="W12" s="79"/>
      <c r="X12" s="79"/>
      <c r="Y12" s="79"/>
    </row>
    <row r="13" spans="1:25" s="75" customFormat="1" ht="16.5" customHeight="1" thickBot="1" x14ac:dyDescent="0.3">
      <c r="A13" s="48"/>
      <c r="B13" s="48"/>
      <c r="C13" s="48"/>
      <c r="D13" s="85"/>
      <c r="F13" s="86"/>
      <c r="G13" s="87"/>
      <c r="H13" s="87"/>
      <c r="I13" s="80"/>
      <c r="J13" s="87"/>
      <c r="K13" s="87"/>
      <c r="L13" s="87"/>
      <c r="M13" s="239"/>
      <c r="N13" s="239"/>
    </row>
    <row r="14" spans="1:25" ht="35.1" customHeight="1" thickBot="1" x14ac:dyDescent="0.3">
      <c r="A14" s="154"/>
      <c r="B14" s="108"/>
      <c r="C14" s="154"/>
      <c r="D14" s="109"/>
      <c r="E14" s="241" t="s">
        <v>8</v>
      </c>
      <c r="F14" s="242"/>
      <c r="G14" s="242"/>
      <c r="H14" s="242"/>
      <c r="I14" s="242"/>
      <c r="J14" s="242"/>
      <c r="K14" s="243"/>
      <c r="M14" s="239" t="s">
        <v>179</v>
      </c>
      <c r="N14" s="239"/>
      <c r="O14" s="88"/>
      <c r="P14" s="88"/>
      <c r="Q14" s="88"/>
      <c r="R14" s="88"/>
      <c r="S14" s="88"/>
      <c r="T14" s="88"/>
      <c r="U14" s="88"/>
      <c r="V14" s="88"/>
      <c r="W14" s="88"/>
      <c r="X14" s="88"/>
      <c r="Y14" s="88"/>
    </row>
    <row r="15" spans="1:25" ht="29.25" customHeight="1" thickBot="1" x14ac:dyDescent="0.3">
      <c r="A15" s="155"/>
      <c r="B15" s="111"/>
      <c r="C15" s="155"/>
      <c r="D15" s="112"/>
      <c r="E15" s="241" t="s">
        <v>9</v>
      </c>
      <c r="F15" s="244"/>
      <c r="G15" s="244"/>
      <c r="H15" s="244"/>
      <c r="I15" s="244"/>
      <c r="J15" s="245"/>
      <c r="K15" s="246" t="s">
        <v>10</v>
      </c>
      <c r="M15" s="239"/>
      <c r="N15" s="239"/>
    </row>
    <row r="16" spans="1:25" s="89" customFormat="1" ht="120.75" customHeight="1" thickBot="1" x14ac:dyDescent="0.3">
      <c r="A16" s="113" t="s">
        <v>137</v>
      </c>
      <c r="B16" s="101" t="s">
        <v>122</v>
      </c>
      <c r="C16" s="103" t="s">
        <v>11</v>
      </c>
      <c r="D16" s="170" t="s">
        <v>12</v>
      </c>
      <c r="E16" s="35" t="s">
        <v>13</v>
      </c>
      <c r="F16" s="36" t="s">
        <v>14</v>
      </c>
      <c r="G16" s="36" t="s">
        <v>123</v>
      </c>
      <c r="H16" s="36" t="s">
        <v>124</v>
      </c>
      <c r="I16" s="36" t="s">
        <v>126</v>
      </c>
      <c r="J16" s="37" t="s">
        <v>125</v>
      </c>
      <c r="K16" s="247"/>
      <c r="M16" s="239"/>
      <c r="N16" s="239"/>
    </row>
    <row r="17" spans="1:14" s="90" customFormat="1" ht="24.95" customHeight="1" x14ac:dyDescent="0.25">
      <c r="A17" s="181" t="s">
        <v>15</v>
      </c>
      <c r="B17" s="182">
        <v>301</v>
      </c>
      <c r="C17" s="183" t="s">
        <v>205</v>
      </c>
      <c r="D17" s="156" t="str">
        <f t="shared" ref="D17:D79" si="0">IF(SUM(E17:K17)&gt;0,(SUM(E17:K17)),"")</f>
        <v/>
      </c>
      <c r="E17" s="178"/>
      <c r="F17" s="178"/>
      <c r="G17" s="178"/>
      <c r="H17" s="178"/>
      <c r="I17" s="178"/>
      <c r="J17" s="178"/>
      <c r="K17" s="178"/>
      <c r="M17" s="93"/>
      <c r="N17" s="152" t="s">
        <v>156</v>
      </c>
    </row>
    <row r="18" spans="1:14" s="90" customFormat="1" ht="24.95" customHeight="1" x14ac:dyDescent="0.25">
      <c r="A18" s="184" t="s">
        <v>16</v>
      </c>
      <c r="B18" s="185">
        <v>302</v>
      </c>
      <c r="C18" s="186" t="s">
        <v>17</v>
      </c>
      <c r="D18" s="157" t="str">
        <f t="shared" si="0"/>
        <v/>
      </c>
      <c r="E18" s="179"/>
      <c r="F18" s="179"/>
      <c r="G18" s="179"/>
      <c r="H18" s="179"/>
      <c r="I18" s="179"/>
      <c r="J18" s="179"/>
      <c r="K18" s="179"/>
      <c r="M18" s="151"/>
      <c r="N18" s="152" t="s">
        <v>157</v>
      </c>
    </row>
    <row r="19" spans="1:14" s="90" customFormat="1" ht="24.95" customHeight="1" x14ac:dyDescent="0.25">
      <c r="A19" s="184" t="s">
        <v>193</v>
      </c>
      <c r="B19" s="185">
        <v>376</v>
      </c>
      <c r="C19" s="186" t="s">
        <v>194</v>
      </c>
      <c r="D19" s="157" t="str">
        <f t="shared" si="0"/>
        <v/>
      </c>
      <c r="E19" s="179"/>
      <c r="F19" s="179"/>
      <c r="G19" s="179"/>
      <c r="H19" s="179"/>
      <c r="I19" s="179"/>
      <c r="J19" s="179"/>
      <c r="K19" s="179"/>
      <c r="M19" s="151"/>
      <c r="N19" s="152"/>
    </row>
    <row r="20" spans="1:14" s="90" customFormat="1" ht="24.95" customHeight="1" x14ac:dyDescent="0.25">
      <c r="A20" s="184" t="s">
        <v>18</v>
      </c>
      <c r="B20" s="185">
        <v>303</v>
      </c>
      <c r="C20" s="186" t="s">
        <v>19</v>
      </c>
      <c r="D20" s="157" t="str">
        <f t="shared" si="0"/>
        <v/>
      </c>
      <c r="E20" s="179"/>
      <c r="F20" s="179"/>
      <c r="G20" s="179"/>
      <c r="H20" s="179"/>
      <c r="I20" s="179"/>
      <c r="J20" s="179"/>
      <c r="K20" s="179"/>
      <c r="M20" s="93"/>
      <c r="N20" s="219" t="s">
        <v>158</v>
      </c>
    </row>
    <row r="21" spans="1:14" s="90" customFormat="1" ht="24.95" customHeight="1" x14ac:dyDescent="0.25">
      <c r="A21" s="184" t="s">
        <v>20</v>
      </c>
      <c r="B21" s="185">
        <v>304</v>
      </c>
      <c r="C21" s="186" t="s">
        <v>21</v>
      </c>
      <c r="D21" s="157" t="str">
        <f t="shared" si="0"/>
        <v/>
      </c>
      <c r="E21" s="179"/>
      <c r="F21" s="179"/>
      <c r="G21" s="179"/>
      <c r="H21" s="179"/>
      <c r="I21" s="179"/>
      <c r="J21" s="179"/>
      <c r="K21" s="179"/>
      <c r="M21" s="93"/>
      <c r="N21" s="219"/>
    </row>
    <row r="22" spans="1:14" s="90" customFormat="1" ht="24.95" customHeight="1" x14ac:dyDescent="0.25">
      <c r="A22" s="184" t="s">
        <v>22</v>
      </c>
      <c r="B22" s="185">
        <v>305</v>
      </c>
      <c r="C22" s="186" t="s">
        <v>23</v>
      </c>
      <c r="D22" s="157" t="str">
        <f t="shared" si="0"/>
        <v/>
      </c>
      <c r="E22" s="179"/>
      <c r="F22" s="179"/>
      <c r="G22" s="179"/>
      <c r="H22" s="179"/>
      <c r="I22" s="179"/>
      <c r="J22" s="179"/>
      <c r="K22" s="179"/>
      <c r="M22" s="93"/>
      <c r="N22" s="219"/>
    </row>
    <row r="23" spans="1:14" s="90" customFormat="1" ht="24.95" customHeight="1" x14ac:dyDescent="0.25">
      <c r="A23" s="184" t="s">
        <v>24</v>
      </c>
      <c r="B23" s="185">
        <v>306</v>
      </c>
      <c r="C23" s="186" t="s">
        <v>25</v>
      </c>
      <c r="D23" s="157" t="str">
        <f t="shared" si="0"/>
        <v/>
      </c>
      <c r="E23" s="179"/>
      <c r="F23" s="179"/>
      <c r="G23" s="179"/>
      <c r="H23" s="179"/>
      <c r="I23" s="179"/>
      <c r="J23" s="179"/>
      <c r="K23" s="179"/>
      <c r="M23" s="93"/>
      <c r="N23" s="219" t="s">
        <v>159</v>
      </c>
    </row>
    <row r="24" spans="1:14" s="90" customFormat="1" ht="24.95" customHeight="1" x14ac:dyDescent="0.25">
      <c r="A24" s="184" t="s">
        <v>26</v>
      </c>
      <c r="B24" s="185">
        <v>307</v>
      </c>
      <c r="C24" s="186" t="s">
        <v>27</v>
      </c>
      <c r="D24" s="157" t="str">
        <f t="shared" si="0"/>
        <v/>
      </c>
      <c r="E24" s="179"/>
      <c r="F24" s="179"/>
      <c r="G24" s="179"/>
      <c r="H24" s="179"/>
      <c r="I24" s="179"/>
      <c r="J24" s="179"/>
      <c r="K24" s="179"/>
      <c r="M24" s="93"/>
      <c r="N24" s="219"/>
    </row>
    <row r="25" spans="1:14" s="90" customFormat="1" ht="24.95" customHeight="1" x14ac:dyDescent="0.25">
      <c r="A25" s="184" t="s">
        <v>28</v>
      </c>
      <c r="B25" s="185">
        <v>309</v>
      </c>
      <c r="C25" s="186" t="s">
        <v>208</v>
      </c>
      <c r="D25" s="157" t="str">
        <f t="shared" si="0"/>
        <v/>
      </c>
      <c r="E25" s="179"/>
      <c r="F25" s="179"/>
      <c r="G25" s="179"/>
      <c r="H25" s="179"/>
      <c r="I25" s="179"/>
      <c r="J25" s="179"/>
      <c r="K25" s="179"/>
      <c r="M25" s="93"/>
      <c r="N25" s="219" t="s">
        <v>160</v>
      </c>
    </row>
    <row r="26" spans="1:14" s="90" customFormat="1" ht="24.95" customHeight="1" x14ac:dyDescent="0.25">
      <c r="A26" s="184" t="s">
        <v>29</v>
      </c>
      <c r="B26" s="185">
        <v>310</v>
      </c>
      <c r="C26" s="186" t="s">
        <v>30</v>
      </c>
      <c r="D26" s="157" t="str">
        <f t="shared" si="0"/>
        <v/>
      </c>
      <c r="E26" s="179"/>
      <c r="F26" s="179"/>
      <c r="G26" s="179"/>
      <c r="H26" s="179"/>
      <c r="I26" s="179"/>
      <c r="J26" s="179"/>
      <c r="K26" s="179"/>
      <c r="M26" s="93"/>
      <c r="N26" s="219"/>
    </row>
    <row r="27" spans="1:14" s="90" customFormat="1" ht="24.95" customHeight="1" x14ac:dyDescent="0.25">
      <c r="A27" s="184" t="s">
        <v>31</v>
      </c>
      <c r="B27" s="185">
        <v>311</v>
      </c>
      <c r="C27" s="186" t="s">
        <v>32</v>
      </c>
      <c r="D27" s="157" t="str">
        <f t="shared" si="0"/>
        <v/>
      </c>
      <c r="E27" s="179"/>
      <c r="F27" s="179"/>
      <c r="G27" s="179"/>
      <c r="H27" s="179"/>
      <c r="I27" s="179"/>
      <c r="J27" s="179"/>
      <c r="K27" s="179"/>
      <c r="M27" s="93"/>
      <c r="N27" s="219" t="s">
        <v>161</v>
      </c>
    </row>
    <row r="28" spans="1:14" s="90" customFormat="1" ht="24.95" customHeight="1" x14ac:dyDescent="0.25">
      <c r="A28" s="184" t="s">
        <v>33</v>
      </c>
      <c r="B28" s="185">
        <v>312</v>
      </c>
      <c r="C28" s="186" t="s">
        <v>34</v>
      </c>
      <c r="D28" s="157" t="str">
        <f t="shared" si="0"/>
        <v/>
      </c>
      <c r="E28" s="179"/>
      <c r="F28" s="179"/>
      <c r="G28" s="179"/>
      <c r="H28" s="179"/>
      <c r="I28" s="179"/>
      <c r="J28" s="179"/>
      <c r="K28" s="179"/>
      <c r="M28" s="93"/>
      <c r="N28" s="219"/>
    </row>
    <row r="29" spans="1:14" s="90" customFormat="1" ht="24.95" customHeight="1" x14ac:dyDescent="0.25">
      <c r="A29" s="184" t="s">
        <v>35</v>
      </c>
      <c r="B29" s="185">
        <v>313</v>
      </c>
      <c r="C29" s="186" t="s">
        <v>195</v>
      </c>
      <c r="D29" s="157" t="str">
        <f t="shared" si="0"/>
        <v/>
      </c>
      <c r="E29" s="179"/>
      <c r="F29" s="179"/>
      <c r="G29" s="179"/>
      <c r="H29" s="179"/>
      <c r="I29" s="179"/>
      <c r="J29" s="179"/>
      <c r="K29" s="179"/>
      <c r="M29" s="93"/>
      <c r="N29" s="219"/>
    </row>
    <row r="30" spans="1:14" s="90" customFormat="1" ht="24.95" customHeight="1" x14ac:dyDescent="0.25">
      <c r="A30" s="184" t="s">
        <v>36</v>
      </c>
      <c r="B30" s="185">
        <v>314</v>
      </c>
      <c r="C30" s="186" t="s">
        <v>196</v>
      </c>
      <c r="D30" s="157" t="str">
        <f t="shared" si="0"/>
        <v/>
      </c>
      <c r="E30" s="179"/>
      <c r="F30" s="179"/>
      <c r="G30" s="179"/>
      <c r="H30" s="179"/>
      <c r="I30" s="179"/>
      <c r="J30" s="179"/>
      <c r="K30" s="179"/>
      <c r="M30" s="219" t="s">
        <v>173</v>
      </c>
      <c r="N30" s="219"/>
    </row>
    <row r="31" spans="1:14" s="90" customFormat="1" ht="24.95" customHeight="1" x14ac:dyDescent="0.25">
      <c r="A31" s="184" t="s">
        <v>37</v>
      </c>
      <c r="B31" s="185">
        <v>315</v>
      </c>
      <c r="C31" s="186" t="s">
        <v>38</v>
      </c>
      <c r="D31" s="157" t="str">
        <f t="shared" si="0"/>
        <v/>
      </c>
      <c r="E31" s="179"/>
      <c r="F31" s="179"/>
      <c r="G31" s="179"/>
      <c r="H31" s="179"/>
      <c r="I31" s="179"/>
      <c r="J31" s="179"/>
      <c r="K31" s="179"/>
      <c r="M31" s="219"/>
      <c r="N31" s="219"/>
    </row>
    <row r="32" spans="1:14" s="90" customFormat="1" ht="24.95" customHeight="1" x14ac:dyDescent="0.25">
      <c r="A32" s="184" t="s">
        <v>39</v>
      </c>
      <c r="B32" s="185">
        <v>316</v>
      </c>
      <c r="C32" s="186" t="s">
        <v>40</v>
      </c>
      <c r="D32" s="157" t="str">
        <f t="shared" si="0"/>
        <v/>
      </c>
      <c r="E32" s="179"/>
      <c r="F32" s="179"/>
      <c r="G32" s="179"/>
      <c r="H32" s="179"/>
      <c r="I32" s="179"/>
      <c r="J32" s="179"/>
      <c r="K32" s="179"/>
      <c r="M32" s="219"/>
      <c r="N32" s="219"/>
    </row>
    <row r="33" spans="1:23" s="90" customFormat="1" ht="24.95" customHeight="1" x14ac:dyDescent="0.25">
      <c r="A33" s="184" t="s">
        <v>41</v>
      </c>
      <c r="B33" s="185">
        <v>317</v>
      </c>
      <c r="C33" s="186" t="s">
        <v>42</v>
      </c>
      <c r="D33" s="157" t="str">
        <f t="shared" si="0"/>
        <v/>
      </c>
      <c r="E33" s="179"/>
      <c r="F33" s="179"/>
      <c r="G33" s="179"/>
      <c r="H33" s="179"/>
      <c r="I33" s="179"/>
      <c r="J33" s="179"/>
      <c r="K33" s="179"/>
      <c r="M33" s="219"/>
      <c r="N33" s="219"/>
    </row>
    <row r="34" spans="1:23" s="90" customFormat="1" ht="24.95" customHeight="1" x14ac:dyDescent="0.25">
      <c r="A34" s="184" t="s">
        <v>43</v>
      </c>
      <c r="B34" s="185">
        <v>318</v>
      </c>
      <c r="C34" s="186" t="s">
        <v>44</v>
      </c>
      <c r="D34" s="157" t="str">
        <f t="shared" si="0"/>
        <v/>
      </c>
      <c r="E34" s="179"/>
      <c r="F34" s="179"/>
      <c r="G34" s="179"/>
      <c r="H34" s="179"/>
      <c r="I34" s="179"/>
      <c r="J34" s="179"/>
      <c r="K34" s="179"/>
      <c r="M34" s="219"/>
      <c r="N34" s="219"/>
    </row>
    <row r="35" spans="1:23" s="90" customFormat="1" ht="24.95" customHeight="1" x14ac:dyDescent="0.25">
      <c r="A35" s="184" t="s">
        <v>45</v>
      </c>
      <c r="B35" s="185">
        <v>319</v>
      </c>
      <c r="C35" s="186" t="s">
        <v>207</v>
      </c>
      <c r="D35" s="157" t="str">
        <f t="shared" si="0"/>
        <v/>
      </c>
      <c r="E35" s="179"/>
      <c r="F35" s="179"/>
      <c r="G35" s="179"/>
      <c r="H35" s="179"/>
      <c r="I35" s="179"/>
      <c r="J35" s="179"/>
      <c r="K35" s="179"/>
      <c r="M35" s="219"/>
      <c r="N35" s="219"/>
    </row>
    <row r="36" spans="1:23" s="90" customFormat="1" ht="24.95" customHeight="1" x14ac:dyDescent="0.25">
      <c r="A36" s="184" t="s">
        <v>46</v>
      </c>
      <c r="B36" s="185">
        <v>320</v>
      </c>
      <c r="C36" s="186" t="s">
        <v>47</v>
      </c>
      <c r="D36" s="157" t="str">
        <f t="shared" si="0"/>
        <v/>
      </c>
      <c r="E36" s="179"/>
      <c r="F36" s="179"/>
      <c r="G36" s="179"/>
      <c r="H36" s="179"/>
      <c r="I36" s="179"/>
      <c r="J36" s="179"/>
      <c r="K36" s="179"/>
      <c r="M36" s="219"/>
      <c r="N36" s="219"/>
      <c r="O36" s="88"/>
      <c r="P36" s="88"/>
      <c r="Q36" s="88"/>
      <c r="R36" s="88"/>
      <c r="S36" s="88"/>
      <c r="T36" s="88"/>
      <c r="U36" s="88"/>
      <c r="V36" s="88"/>
      <c r="W36" s="88"/>
    </row>
    <row r="37" spans="1:23" s="90" customFormat="1" ht="24.95" customHeight="1" x14ac:dyDescent="0.25">
      <c r="A37" s="184" t="s">
        <v>48</v>
      </c>
      <c r="B37" s="185">
        <v>321</v>
      </c>
      <c r="C37" s="186" t="s">
        <v>49</v>
      </c>
      <c r="D37" s="157" t="str">
        <f t="shared" si="0"/>
        <v/>
      </c>
      <c r="E37" s="179"/>
      <c r="F37" s="179"/>
      <c r="G37" s="179"/>
      <c r="H37" s="179"/>
      <c r="I37" s="179"/>
      <c r="J37" s="179"/>
      <c r="K37" s="179"/>
      <c r="M37" s="219"/>
      <c r="N37" s="219"/>
    </row>
    <row r="38" spans="1:23" s="90" customFormat="1" ht="24.95" customHeight="1" x14ac:dyDescent="0.25">
      <c r="A38" s="184" t="s">
        <v>50</v>
      </c>
      <c r="B38" s="185">
        <v>322</v>
      </c>
      <c r="C38" s="186" t="s">
        <v>51</v>
      </c>
      <c r="D38" s="157" t="str">
        <f t="shared" si="0"/>
        <v/>
      </c>
      <c r="E38" s="179"/>
      <c r="F38" s="179"/>
      <c r="G38" s="179"/>
      <c r="H38" s="179"/>
      <c r="I38" s="179"/>
      <c r="J38" s="179"/>
      <c r="K38" s="179"/>
      <c r="M38" s="219"/>
      <c r="N38" s="219"/>
    </row>
    <row r="39" spans="1:23" s="90" customFormat="1" ht="24.95" customHeight="1" x14ac:dyDescent="0.25">
      <c r="A39" s="184" t="s">
        <v>52</v>
      </c>
      <c r="B39" s="185">
        <v>345</v>
      </c>
      <c r="C39" s="186" t="s">
        <v>53</v>
      </c>
      <c r="D39" s="157" t="str">
        <f t="shared" si="0"/>
        <v/>
      </c>
      <c r="E39" s="179"/>
      <c r="F39" s="179"/>
      <c r="G39" s="179"/>
      <c r="H39" s="179"/>
      <c r="I39" s="179"/>
      <c r="J39" s="179"/>
      <c r="K39" s="179"/>
      <c r="M39" s="94"/>
      <c r="N39" s="94"/>
    </row>
    <row r="40" spans="1:23" s="90" customFormat="1" ht="24.95" customHeight="1" x14ac:dyDescent="0.25">
      <c r="A40" s="184" t="s">
        <v>54</v>
      </c>
      <c r="B40" s="185">
        <v>323</v>
      </c>
      <c r="C40" s="186" t="s">
        <v>55</v>
      </c>
      <c r="D40" s="157" t="str">
        <f t="shared" si="0"/>
        <v/>
      </c>
      <c r="E40" s="179"/>
      <c r="F40" s="179"/>
      <c r="G40" s="179"/>
      <c r="H40" s="179"/>
      <c r="I40" s="179"/>
      <c r="J40" s="179"/>
      <c r="K40" s="179"/>
      <c r="M40" s="93"/>
      <c r="N40" s="219" t="s">
        <v>163</v>
      </c>
    </row>
    <row r="41" spans="1:23" s="90" customFormat="1" ht="24.95" customHeight="1" x14ac:dyDescent="0.25">
      <c r="A41" s="184" t="s">
        <v>56</v>
      </c>
      <c r="B41" s="185">
        <v>324</v>
      </c>
      <c r="C41" s="186" t="s">
        <v>57</v>
      </c>
      <c r="D41" s="157" t="str">
        <f t="shared" si="0"/>
        <v/>
      </c>
      <c r="E41" s="179"/>
      <c r="F41" s="179"/>
      <c r="G41" s="179"/>
      <c r="H41" s="179"/>
      <c r="I41" s="179"/>
      <c r="J41" s="179"/>
      <c r="K41" s="179"/>
      <c r="M41" s="93"/>
      <c r="N41" s="219"/>
    </row>
    <row r="42" spans="1:23" s="90" customFormat="1" ht="24.95" customHeight="1" x14ac:dyDescent="0.25">
      <c r="A42" s="184" t="s">
        <v>58</v>
      </c>
      <c r="B42" s="185">
        <v>325</v>
      </c>
      <c r="C42" s="186" t="s">
        <v>59</v>
      </c>
      <c r="D42" s="157" t="str">
        <f t="shared" si="0"/>
        <v/>
      </c>
      <c r="E42" s="179"/>
      <c r="F42" s="179"/>
      <c r="G42" s="179"/>
      <c r="H42" s="179"/>
      <c r="I42" s="179"/>
      <c r="J42" s="179"/>
      <c r="K42" s="179"/>
      <c r="M42" s="93"/>
      <c r="N42" s="219" t="s">
        <v>164</v>
      </c>
    </row>
    <row r="43" spans="1:23" s="90" customFormat="1" ht="24.95" customHeight="1" x14ac:dyDescent="0.25">
      <c r="A43" s="184" t="s">
        <v>60</v>
      </c>
      <c r="B43" s="185">
        <v>326</v>
      </c>
      <c r="C43" s="186" t="s">
        <v>61</v>
      </c>
      <c r="D43" s="157" t="str">
        <f t="shared" si="0"/>
        <v/>
      </c>
      <c r="E43" s="179"/>
      <c r="F43" s="179"/>
      <c r="G43" s="179"/>
      <c r="H43" s="179"/>
      <c r="I43" s="179"/>
      <c r="J43" s="179"/>
      <c r="K43" s="179"/>
      <c r="M43" s="93"/>
      <c r="N43" s="219"/>
    </row>
    <row r="44" spans="1:23" s="90" customFormat="1" ht="33" customHeight="1" x14ac:dyDescent="0.25">
      <c r="A44" s="184" t="s">
        <v>107</v>
      </c>
      <c r="B44" s="185">
        <v>359</v>
      </c>
      <c r="C44" s="186" t="s">
        <v>224</v>
      </c>
      <c r="D44" s="157" t="str">
        <f t="shared" si="0"/>
        <v/>
      </c>
      <c r="E44" s="179"/>
      <c r="F44" s="179"/>
      <c r="G44" s="179"/>
      <c r="H44" s="179"/>
      <c r="I44" s="179"/>
      <c r="J44" s="179"/>
      <c r="K44" s="179"/>
      <c r="M44" s="93"/>
      <c r="N44" s="219" t="s">
        <v>165</v>
      </c>
    </row>
    <row r="45" spans="1:23" s="90" customFormat="1" ht="24.95" customHeight="1" x14ac:dyDescent="0.25">
      <c r="A45" s="184" t="s">
        <v>62</v>
      </c>
      <c r="B45" s="185">
        <v>327</v>
      </c>
      <c r="C45" s="186" t="s">
        <v>63</v>
      </c>
      <c r="D45" s="157" t="str">
        <f t="shared" si="0"/>
        <v/>
      </c>
      <c r="E45" s="179"/>
      <c r="F45" s="179"/>
      <c r="G45" s="179"/>
      <c r="H45" s="179"/>
      <c r="I45" s="179"/>
      <c r="J45" s="179"/>
      <c r="K45" s="179"/>
      <c r="M45" s="93"/>
      <c r="N45" s="219"/>
    </row>
    <row r="46" spans="1:23" s="90" customFormat="1" ht="24.95" customHeight="1" x14ac:dyDescent="0.25">
      <c r="A46" s="184" t="s">
        <v>64</v>
      </c>
      <c r="B46" s="185">
        <v>328</v>
      </c>
      <c r="C46" s="186" t="s">
        <v>65</v>
      </c>
      <c r="D46" s="157" t="str">
        <f t="shared" si="0"/>
        <v/>
      </c>
      <c r="E46" s="179"/>
      <c r="F46" s="179"/>
      <c r="G46" s="179"/>
      <c r="H46" s="179"/>
      <c r="I46" s="179"/>
      <c r="J46" s="179"/>
      <c r="K46" s="179"/>
      <c r="M46" s="93"/>
      <c r="N46" s="219" t="s">
        <v>166</v>
      </c>
    </row>
    <row r="47" spans="1:23" s="90" customFormat="1" ht="24.95" customHeight="1" x14ac:dyDescent="0.25">
      <c r="A47" s="184" t="s">
        <v>66</v>
      </c>
      <c r="B47" s="185">
        <v>329</v>
      </c>
      <c r="C47" s="186" t="s">
        <v>67</v>
      </c>
      <c r="D47" s="157" t="str">
        <f t="shared" si="0"/>
        <v/>
      </c>
      <c r="E47" s="179"/>
      <c r="F47" s="179"/>
      <c r="G47" s="179"/>
      <c r="H47" s="179"/>
      <c r="I47" s="179"/>
      <c r="J47" s="179"/>
      <c r="K47" s="179"/>
      <c r="M47" s="93"/>
      <c r="N47" s="219"/>
    </row>
    <row r="48" spans="1:23" s="90" customFormat="1" ht="24.95" customHeight="1" x14ac:dyDescent="0.25">
      <c r="A48" s="184" t="s">
        <v>68</v>
      </c>
      <c r="B48" s="185">
        <v>330</v>
      </c>
      <c r="C48" s="186" t="s">
        <v>209</v>
      </c>
      <c r="D48" s="157" t="str">
        <f t="shared" si="0"/>
        <v/>
      </c>
      <c r="E48" s="179"/>
      <c r="F48" s="179"/>
      <c r="G48" s="179"/>
      <c r="H48" s="179"/>
      <c r="I48" s="179"/>
      <c r="J48" s="179"/>
      <c r="K48" s="179"/>
      <c r="M48" s="93"/>
      <c r="N48" s="151"/>
    </row>
    <row r="49" spans="1:14" s="90" customFormat="1" ht="24.95" customHeight="1" x14ac:dyDescent="0.25">
      <c r="A49" s="184" t="s">
        <v>69</v>
      </c>
      <c r="B49" s="185">
        <v>333</v>
      </c>
      <c r="C49" s="186" t="s">
        <v>70</v>
      </c>
      <c r="D49" s="157" t="str">
        <f t="shared" si="0"/>
        <v/>
      </c>
      <c r="E49" s="179"/>
      <c r="F49" s="179"/>
      <c r="G49" s="179"/>
      <c r="H49" s="179"/>
      <c r="I49" s="179"/>
      <c r="J49" s="179"/>
      <c r="K49" s="179"/>
      <c r="M49" s="93"/>
      <c r="N49" s="152" t="s">
        <v>121</v>
      </c>
    </row>
    <row r="50" spans="1:14" s="90" customFormat="1" ht="24.95" customHeight="1" x14ac:dyDescent="0.25">
      <c r="A50" s="184" t="s">
        <v>71</v>
      </c>
      <c r="B50" s="185">
        <v>334</v>
      </c>
      <c r="C50" s="186" t="s">
        <v>206</v>
      </c>
      <c r="D50" s="157" t="str">
        <f t="shared" si="0"/>
        <v/>
      </c>
      <c r="E50" s="179"/>
      <c r="F50" s="179"/>
      <c r="G50" s="179"/>
      <c r="H50" s="179"/>
      <c r="I50" s="179"/>
      <c r="J50" s="179"/>
      <c r="K50" s="179"/>
      <c r="M50" s="93"/>
      <c r="N50" s="151"/>
    </row>
    <row r="51" spans="1:14" s="90" customFormat="1" ht="24.95" customHeight="1" x14ac:dyDescent="0.25">
      <c r="A51" s="184" t="s">
        <v>72</v>
      </c>
      <c r="B51" s="185">
        <v>335</v>
      </c>
      <c r="C51" s="186" t="s">
        <v>197</v>
      </c>
      <c r="D51" s="157" t="str">
        <f t="shared" si="0"/>
        <v/>
      </c>
      <c r="E51" s="179"/>
      <c r="F51" s="179"/>
      <c r="G51" s="179"/>
      <c r="H51" s="179"/>
      <c r="I51" s="179"/>
      <c r="J51" s="179"/>
      <c r="K51" s="179"/>
      <c r="M51" s="152" t="s">
        <v>75</v>
      </c>
      <c r="N51" s="93"/>
    </row>
    <row r="52" spans="1:14" s="90" customFormat="1" ht="24.95" customHeight="1" x14ac:dyDescent="0.25">
      <c r="A52" s="184" t="s">
        <v>73</v>
      </c>
      <c r="B52" s="185">
        <v>336</v>
      </c>
      <c r="C52" s="186" t="s">
        <v>74</v>
      </c>
      <c r="D52" s="157" t="str">
        <f t="shared" si="0"/>
        <v/>
      </c>
      <c r="E52" s="179"/>
      <c r="F52" s="179"/>
      <c r="G52" s="179"/>
      <c r="H52" s="179"/>
      <c r="I52" s="179"/>
      <c r="J52" s="179"/>
      <c r="K52" s="179"/>
      <c r="M52" s="152"/>
      <c r="N52" s="93"/>
    </row>
    <row r="53" spans="1:14" s="90" customFormat="1" ht="24.95" customHeight="1" x14ac:dyDescent="0.25">
      <c r="A53" s="184" t="s">
        <v>76</v>
      </c>
      <c r="B53" s="185">
        <v>337</v>
      </c>
      <c r="C53" s="186" t="s">
        <v>210</v>
      </c>
      <c r="D53" s="157" t="str">
        <f t="shared" si="0"/>
        <v/>
      </c>
      <c r="E53" s="179"/>
      <c r="F53" s="179"/>
      <c r="G53" s="179"/>
      <c r="H53" s="179"/>
      <c r="I53" s="179"/>
      <c r="J53" s="179"/>
      <c r="K53" s="179"/>
      <c r="M53" s="93"/>
      <c r="N53" s="93"/>
    </row>
    <row r="54" spans="1:14" s="90" customFormat="1" ht="24.95" customHeight="1" x14ac:dyDescent="0.25">
      <c r="A54" s="184" t="s">
        <v>78</v>
      </c>
      <c r="B54" s="185">
        <v>339</v>
      </c>
      <c r="C54" s="186" t="s">
        <v>79</v>
      </c>
      <c r="D54" s="157" t="str">
        <f t="shared" si="0"/>
        <v/>
      </c>
      <c r="E54" s="179"/>
      <c r="F54" s="179"/>
      <c r="G54" s="179"/>
      <c r="H54" s="179"/>
      <c r="I54" s="179"/>
      <c r="J54" s="179"/>
      <c r="K54" s="179"/>
      <c r="M54" s="93"/>
      <c r="N54" s="93"/>
    </row>
    <row r="55" spans="1:14" s="90" customFormat="1" ht="24.95" customHeight="1" x14ac:dyDescent="0.25">
      <c r="A55" s="184" t="s">
        <v>80</v>
      </c>
      <c r="B55" s="185">
        <v>340</v>
      </c>
      <c r="C55" s="186" t="s">
        <v>81</v>
      </c>
      <c r="D55" s="157" t="str">
        <f t="shared" si="0"/>
        <v/>
      </c>
      <c r="E55" s="179"/>
      <c r="F55" s="179"/>
      <c r="G55" s="179"/>
      <c r="H55" s="179"/>
      <c r="I55" s="179"/>
      <c r="J55" s="179"/>
      <c r="K55" s="179"/>
      <c r="M55" s="93"/>
      <c r="N55" s="93"/>
    </row>
    <row r="56" spans="1:14" s="90" customFormat="1" ht="24.95" customHeight="1" x14ac:dyDescent="0.25">
      <c r="A56" s="184" t="s">
        <v>198</v>
      </c>
      <c r="B56" s="185">
        <v>373</v>
      </c>
      <c r="C56" s="186" t="s">
        <v>199</v>
      </c>
      <c r="D56" s="157" t="str">
        <f t="shared" si="0"/>
        <v/>
      </c>
      <c r="E56" s="179"/>
      <c r="F56" s="179"/>
      <c r="G56" s="179"/>
      <c r="H56" s="179"/>
      <c r="I56" s="179"/>
      <c r="J56" s="179"/>
      <c r="K56" s="179"/>
      <c r="M56" s="93"/>
      <c r="N56" s="93"/>
    </row>
    <row r="57" spans="1:14" s="90" customFormat="1" ht="24.95" customHeight="1" x14ac:dyDescent="0.25">
      <c r="A57" s="184" t="s">
        <v>82</v>
      </c>
      <c r="B57" s="185">
        <v>342</v>
      </c>
      <c r="C57" s="186" t="s">
        <v>83</v>
      </c>
      <c r="D57" s="157" t="str">
        <f t="shared" si="0"/>
        <v/>
      </c>
      <c r="E57" s="179"/>
      <c r="F57" s="179"/>
      <c r="G57" s="179"/>
      <c r="H57" s="179"/>
      <c r="I57" s="179"/>
      <c r="J57" s="179"/>
      <c r="K57" s="179"/>
      <c r="M57" s="93"/>
      <c r="N57" s="93"/>
    </row>
    <row r="58" spans="1:14" s="90" customFormat="1" ht="24.95" customHeight="1" x14ac:dyDescent="0.25">
      <c r="A58" s="184" t="s">
        <v>84</v>
      </c>
      <c r="B58" s="185">
        <v>343</v>
      </c>
      <c r="C58" s="186" t="s">
        <v>85</v>
      </c>
      <c r="D58" s="157" t="str">
        <f t="shared" si="0"/>
        <v/>
      </c>
      <c r="E58" s="179"/>
      <c r="F58" s="179"/>
      <c r="G58" s="179"/>
      <c r="H58" s="179"/>
      <c r="I58" s="179"/>
      <c r="J58" s="179"/>
      <c r="K58" s="179"/>
      <c r="M58" s="93"/>
      <c r="N58" s="93"/>
    </row>
    <row r="59" spans="1:14" s="90" customFormat="1" ht="24.95" customHeight="1" x14ac:dyDescent="0.25">
      <c r="A59" s="184" t="s">
        <v>86</v>
      </c>
      <c r="B59" s="185">
        <v>344</v>
      </c>
      <c r="C59" s="186" t="s">
        <v>87</v>
      </c>
      <c r="D59" s="157" t="str">
        <f t="shared" si="0"/>
        <v/>
      </c>
      <c r="E59" s="179"/>
      <c r="F59" s="179"/>
      <c r="G59" s="179"/>
      <c r="H59" s="179"/>
      <c r="I59" s="179"/>
      <c r="J59" s="179"/>
      <c r="K59" s="179"/>
      <c r="M59" s="93"/>
      <c r="N59" s="93"/>
    </row>
    <row r="60" spans="1:14" s="89" customFormat="1" ht="24.95" customHeight="1" x14ac:dyDescent="0.25">
      <c r="A60" s="184" t="s">
        <v>88</v>
      </c>
      <c r="B60" s="185">
        <v>346</v>
      </c>
      <c r="C60" s="186" t="s">
        <v>89</v>
      </c>
      <c r="D60" s="157" t="str">
        <f t="shared" si="0"/>
        <v/>
      </c>
      <c r="E60" s="179"/>
      <c r="F60" s="179"/>
      <c r="G60" s="179"/>
      <c r="H60" s="179"/>
      <c r="I60" s="179"/>
      <c r="J60" s="179"/>
      <c r="K60" s="179"/>
      <c r="M60" s="93"/>
      <c r="N60" s="38"/>
    </row>
    <row r="61" spans="1:14" ht="24.95" customHeight="1" x14ac:dyDescent="0.25">
      <c r="A61" s="184" t="s">
        <v>90</v>
      </c>
      <c r="B61" s="185">
        <v>347</v>
      </c>
      <c r="C61" s="186" t="s">
        <v>211</v>
      </c>
      <c r="D61" s="157" t="str">
        <f t="shared" si="0"/>
        <v/>
      </c>
      <c r="E61" s="179"/>
      <c r="F61" s="179"/>
      <c r="G61" s="179"/>
      <c r="H61" s="179"/>
      <c r="I61" s="179"/>
      <c r="J61" s="179"/>
      <c r="K61" s="179"/>
      <c r="L61" s="62"/>
      <c r="M61" s="38"/>
    </row>
    <row r="62" spans="1:14" ht="24.95" customHeight="1" x14ac:dyDescent="0.25">
      <c r="A62" s="184" t="s">
        <v>106</v>
      </c>
      <c r="B62" s="185">
        <v>358</v>
      </c>
      <c r="C62" s="186" t="s">
        <v>200</v>
      </c>
      <c r="D62" s="157" t="str">
        <f t="shared" si="0"/>
        <v/>
      </c>
      <c r="E62" s="179"/>
      <c r="F62" s="179"/>
      <c r="G62" s="179"/>
      <c r="H62" s="179"/>
      <c r="I62" s="179"/>
      <c r="J62" s="179"/>
      <c r="K62" s="179"/>
      <c r="L62" s="62"/>
    </row>
    <row r="63" spans="1:14" ht="24.95" customHeight="1" x14ac:dyDescent="0.25">
      <c r="A63" s="184" t="s">
        <v>91</v>
      </c>
      <c r="B63" s="185">
        <v>348</v>
      </c>
      <c r="C63" s="186" t="s">
        <v>92</v>
      </c>
      <c r="D63" s="157" t="str">
        <f t="shared" si="0"/>
        <v/>
      </c>
      <c r="E63" s="179"/>
      <c r="F63" s="179"/>
      <c r="G63" s="179"/>
      <c r="H63" s="179"/>
      <c r="I63" s="179"/>
      <c r="J63" s="179"/>
      <c r="K63" s="179"/>
      <c r="L63" s="62"/>
    </row>
    <row r="64" spans="1:14" ht="24.95" customHeight="1" x14ac:dyDescent="0.25">
      <c r="A64" s="184" t="s">
        <v>93</v>
      </c>
      <c r="B64" s="185">
        <v>349</v>
      </c>
      <c r="C64" s="186" t="s">
        <v>94</v>
      </c>
      <c r="D64" s="157" t="str">
        <f t="shared" si="0"/>
        <v/>
      </c>
      <c r="E64" s="179"/>
      <c r="F64" s="179"/>
      <c r="G64" s="179"/>
      <c r="H64" s="179"/>
      <c r="I64" s="179"/>
      <c r="J64" s="179"/>
      <c r="K64" s="179"/>
      <c r="L64" s="62"/>
    </row>
    <row r="65" spans="1:12" ht="24.95" customHeight="1" x14ac:dyDescent="0.25">
      <c r="A65" s="184" t="s">
        <v>77</v>
      </c>
      <c r="B65" s="185">
        <v>338</v>
      </c>
      <c r="C65" s="186" t="s">
        <v>201</v>
      </c>
      <c r="D65" s="157" t="str">
        <f t="shared" si="0"/>
        <v/>
      </c>
      <c r="E65" s="179"/>
      <c r="F65" s="179"/>
      <c r="G65" s="179"/>
      <c r="H65" s="179"/>
      <c r="I65" s="179"/>
      <c r="J65" s="179"/>
      <c r="K65" s="179"/>
      <c r="L65" s="62"/>
    </row>
    <row r="66" spans="1:12" ht="24.95" customHeight="1" x14ac:dyDescent="0.25">
      <c r="A66" s="184" t="s">
        <v>95</v>
      </c>
      <c r="B66" s="185">
        <v>351</v>
      </c>
      <c r="C66" s="186" t="s">
        <v>202</v>
      </c>
      <c r="D66" s="157" t="str">
        <f t="shared" si="0"/>
        <v/>
      </c>
      <c r="E66" s="179"/>
      <c r="F66" s="179"/>
      <c r="G66" s="179"/>
      <c r="H66" s="179"/>
      <c r="I66" s="179"/>
      <c r="J66" s="179"/>
      <c r="K66" s="179"/>
      <c r="L66" s="62"/>
    </row>
    <row r="67" spans="1:12" ht="24.95" customHeight="1" x14ac:dyDescent="0.25">
      <c r="A67" s="184" t="s">
        <v>96</v>
      </c>
      <c r="B67" s="185">
        <v>352</v>
      </c>
      <c r="C67" s="186" t="s">
        <v>225</v>
      </c>
      <c r="D67" s="157" t="str">
        <f t="shared" si="0"/>
        <v/>
      </c>
      <c r="E67" s="179"/>
      <c r="F67" s="179"/>
      <c r="G67" s="179"/>
      <c r="H67" s="179"/>
      <c r="I67" s="179"/>
      <c r="J67" s="179"/>
      <c r="K67" s="179"/>
      <c r="L67" s="62"/>
    </row>
    <row r="68" spans="1:12" ht="24.95" customHeight="1" x14ac:dyDescent="0.25">
      <c r="A68" s="184" t="s">
        <v>97</v>
      </c>
      <c r="B68" s="185">
        <v>353</v>
      </c>
      <c r="C68" s="186" t="s">
        <v>212</v>
      </c>
      <c r="D68" s="157" t="str">
        <f t="shared" si="0"/>
        <v/>
      </c>
      <c r="E68" s="179"/>
      <c r="F68" s="179"/>
      <c r="G68" s="179"/>
      <c r="H68" s="179"/>
      <c r="I68" s="179"/>
      <c r="J68" s="179"/>
      <c r="K68" s="179"/>
      <c r="L68" s="62"/>
    </row>
    <row r="69" spans="1:12" ht="24.95" customHeight="1" x14ac:dyDescent="0.25">
      <c r="A69" s="184" t="s">
        <v>98</v>
      </c>
      <c r="B69" s="185">
        <v>354</v>
      </c>
      <c r="C69" s="186" t="s">
        <v>99</v>
      </c>
      <c r="D69" s="157" t="str">
        <f t="shared" si="0"/>
        <v/>
      </c>
      <c r="E69" s="179"/>
      <c r="F69" s="179"/>
      <c r="G69" s="179"/>
      <c r="H69" s="179"/>
      <c r="I69" s="179"/>
      <c r="J69" s="179"/>
      <c r="K69" s="179"/>
      <c r="L69" s="62"/>
    </row>
    <row r="70" spans="1:12" ht="24.95" customHeight="1" x14ac:dyDescent="0.25">
      <c r="A70" s="184" t="s">
        <v>100</v>
      </c>
      <c r="B70" s="185">
        <v>355</v>
      </c>
      <c r="C70" s="186" t="s">
        <v>101</v>
      </c>
      <c r="D70" s="157" t="str">
        <f t="shared" si="0"/>
        <v/>
      </c>
      <c r="E70" s="179"/>
      <c r="F70" s="179"/>
      <c r="G70" s="179"/>
      <c r="H70" s="179"/>
      <c r="I70" s="179"/>
      <c r="J70" s="179"/>
      <c r="K70" s="179"/>
      <c r="L70" s="62"/>
    </row>
    <row r="71" spans="1:12" ht="24.95" customHeight="1" x14ac:dyDescent="0.25">
      <c r="A71" s="184" t="s">
        <v>102</v>
      </c>
      <c r="B71" s="185">
        <v>356</v>
      </c>
      <c r="C71" s="186" t="s">
        <v>103</v>
      </c>
      <c r="D71" s="157" t="str">
        <f t="shared" si="0"/>
        <v/>
      </c>
      <c r="E71" s="179"/>
      <c r="F71" s="179"/>
      <c r="G71" s="179"/>
      <c r="H71" s="179"/>
      <c r="I71" s="179"/>
      <c r="J71" s="179"/>
      <c r="K71" s="179"/>
      <c r="L71" s="62"/>
    </row>
    <row r="72" spans="1:12" ht="24.95" customHeight="1" x14ac:dyDescent="0.25">
      <c r="A72" s="184" t="s">
        <v>213</v>
      </c>
      <c r="B72" s="185">
        <v>374</v>
      </c>
      <c r="C72" s="186" t="s">
        <v>214</v>
      </c>
      <c r="D72" s="157" t="str">
        <f t="shared" si="0"/>
        <v/>
      </c>
      <c r="E72" s="179"/>
      <c r="F72" s="179"/>
      <c r="G72" s="179"/>
      <c r="H72" s="179"/>
      <c r="I72" s="179"/>
      <c r="J72" s="179"/>
      <c r="K72" s="179"/>
      <c r="L72" s="62"/>
    </row>
    <row r="73" spans="1:12" ht="24.95" customHeight="1" x14ac:dyDescent="0.25">
      <c r="A73" s="184" t="s">
        <v>104</v>
      </c>
      <c r="B73" s="185">
        <v>357</v>
      </c>
      <c r="C73" s="186" t="s">
        <v>105</v>
      </c>
      <c r="D73" s="157" t="str">
        <f t="shared" si="0"/>
        <v/>
      </c>
      <c r="E73" s="179"/>
      <c r="F73" s="179"/>
      <c r="G73" s="179"/>
      <c r="H73" s="179"/>
      <c r="I73" s="179"/>
      <c r="J73" s="179"/>
      <c r="K73" s="179"/>
      <c r="L73" s="62"/>
    </row>
    <row r="74" spans="1:12" ht="24.95" customHeight="1" x14ac:dyDescent="0.25">
      <c r="A74" s="184" t="s">
        <v>108</v>
      </c>
      <c r="B74" s="185">
        <v>361</v>
      </c>
      <c r="C74" s="186" t="s">
        <v>203</v>
      </c>
      <c r="D74" s="157" t="str">
        <f t="shared" si="0"/>
        <v/>
      </c>
      <c r="E74" s="179"/>
      <c r="F74" s="179"/>
      <c r="G74" s="179"/>
      <c r="H74" s="179"/>
      <c r="I74" s="179"/>
      <c r="J74" s="179"/>
      <c r="K74" s="179"/>
      <c r="L74" s="62"/>
    </row>
    <row r="75" spans="1:12" ht="24.95" customHeight="1" x14ac:dyDescent="0.25">
      <c r="A75" s="184" t="s">
        <v>109</v>
      </c>
      <c r="B75" s="185">
        <v>362</v>
      </c>
      <c r="C75" s="186" t="s">
        <v>215</v>
      </c>
      <c r="D75" s="157" t="str">
        <f t="shared" si="0"/>
        <v/>
      </c>
      <c r="E75" s="179"/>
      <c r="F75" s="179"/>
      <c r="G75" s="179"/>
      <c r="H75" s="179"/>
      <c r="I75" s="179"/>
      <c r="J75" s="179"/>
      <c r="K75" s="179"/>
      <c r="L75" s="62"/>
    </row>
    <row r="76" spans="1:12" ht="24.95" customHeight="1" x14ac:dyDescent="0.25">
      <c r="A76" s="184" t="s">
        <v>110</v>
      </c>
      <c r="B76" s="185">
        <v>364</v>
      </c>
      <c r="C76" s="186" t="s">
        <v>204</v>
      </c>
      <c r="D76" s="157" t="str">
        <f t="shared" si="0"/>
        <v/>
      </c>
      <c r="E76" s="179"/>
      <c r="F76" s="179"/>
      <c r="G76" s="179"/>
      <c r="H76" s="179"/>
      <c r="I76" s="179"/>
      <c r="J76" s="179"/>
      <c r="K76" s="179"/>
      <c r="L76" s="62"/>
    </row>
    <row r="77" spans="1:12" ht="24.95" customHeight="1" x14ac:dyDescent="0.25">
      <c r="A77" s="184" t="s">
        <v>111</v>
      </c>
      <c r="B77" s="185">
        <v>365</v>
      </c>
      <c r="C77" s="186" t="s">
        <v>112</v>
      </c>
      <c r="D77" s="157" t="str">
        <f t="shared" si="0"/>
        <v/>
      </c>
      <c r="E77" s="179"/>
      <c r="F77" s="179"/>
      <c r="G77" s="179"/>
      <c r="H77" s="179"/>
      <c r="I77" s="179"/>
      <c r="J77" s="179"/>
      <c r="K77" s="179"/>
      <c r="L77" s="62"/>
    </row>
    <row r="78" spans="1:12" ht="24.95" customHeight="1" x14ac:dyDescent="0.25">
      <c r="A78" s="184" t="s">
        <v>113</v>
      </c>
      <c r="B78" s="185">
        <v>366</v>
      </c>
      <c r="C78" s="186" t="s">
        <v>216</v>
      </c>
      <c r="D78" s="157" t="str">
        <f t="shared" si="0"/>
        <v/>
      </c>
      <c r="E78" s="179"/>
      <c r="F78" s="179"/>
      <c r="G78" s="179"/>
      <c r="H78" s="179"/>
      <c r="I78" s="179"/>
      <c r="J78" s="179"/>
      <c r="K78" s="179"/>
      <c r="L78" s="62"/>
    </row>
    <row r="79" spans="1:12" ht="24.95" customHeight="1" x14ac:dyDescent="0.25">
      <c r="A79" s="184" t="s">
        <v>114</v>
      </c>
      <c r="B79" s="185">
        <v>368</v>
      </c>
      <c r="C79" s="186" t="s">
        <v>115</v>
      </c>
      <c r="D79" s="157" t="str">
        <f t="shared" si="0"/>
        <v/>
      </c>
      <c r="E79" s="179"/>
      <c r="F79" s="179"/>
      <c r="G79" s="179"/>
      <c r="H79" s="179"/>
      <c r="I79" s="179"/>
      <c r="J79" s="179"/>
      <c r="K79" s="179"/>
      <c r="L79" s="62"/>
    </row>
    <row r="80" spans="1:12" ht="41.25" customHeight="1" x14ac:dyDescent="0.25">
      <c r="A80" s="251" t="s">
        <v>167</v>
      </c>
      <c r="B80" s="252"/>
      <c r="C80" s="252"/>
      <c r="D80" s="157"/>
      <c r="E80" s="179"/>
      <c r="F80" s="179"/>
      <c r="G80" s="179"/>
      <c r="H80" s="179"/>
      <c r="I80" s="179"/>
      <c r="J80" s="179"/>
      <c r="K80" s="179"/>
      <c r="L80" s="62"/>
    </row>
    <row r="81" spans="1:12" ht="24.95" customHeight="1" x14ac:dyDescent="0.25">
      <c r="A81" s="171"/>
      <c r="B81" s="173"/>
      <c r="C81" s="172"/>
      <c r="D81" s="157" t="str">
        <f t="shared" ref="D81:D94" si="1">IF(SUM(E81:K81)&gt;0,(SUM(E81:K81)),"")</f>
        <v/>
      </c>
      <c r="E81" s="179"/>
      <c r="F81" s="179"/>
      <c r="G81" s="179"/>
      <c r="H81" s="179"/>
      <c r="I81" s="179"/>
      <c r="J81" s="179"/>
      <c r="K81" s="179"/>
      <c r="L81" s="62"/>
    </row>
    <row r="82" spans="1:12" ht="24.95" customHeight="1" x14ac:dyDescent="0.25">
      <c r="A82" s="171"/>
      <c r="B82" s="173"/>
      <c r="C82" s="172"/>
      <c r="D82" s="157" t="str">
        <f t="shared" si="1"/>
        <v/>
      </c>
      <c r="E82" s="179"/>
      <c r="F82" s="179"/>
      <c r="G82" s="179"/>
      <c r="H82" s="179"/>
      <c r="I82" s="179"/>
      <c r="J82" s="179"/>
      <c r="K82" s="179"/>
      <c r="L82" s="62"/>
    </row>
    <row r="83" spans="1:12" ht="24.95" customHeight="1" x14ac:dyDescent="0.25">
      <c r="A83" s="171"/>
      <c r="B83" s="173"/>
      <c r="C83" s="172"/>
      <c r="D83" s="157" t="str">
        <f t="shared" si="1"/>
        <v/>
      </c>
      <c r="E83" s="179"/>
      <c r="F83" s="179"/>
      <c r="G83" s="179"/>
      <c r="H83" s="179"/>
      <c r="I83" s="179"/>
      <c r="J83" s="179"/>
      <c r="K83" s="179"/>
      <c r="L83" s="62"/>
    </row>
    <row r="84" spans="1:12" ht="24.95" customHeight="1" x14ac:dyDescent="0.25">
      <c r="A84" s="171"/>
      <c r="B84" s="173"/>
      <c r="C84" s="172"/>
      <c r="D84" s="157" t="str">
        <f t="shared" si="1"/>
        <v/>
      </c>
      <c r="E84" s="179"/>
      <c r="F84" s="179"/>
      <c r="G84" s="179"/>
      <c r="H84" s="179"/>
      <c r="I84" s="179"/>
      <c r="J84" s="179"/>
      <c r="K84" s="179"/>
      <c r="L84" s="62"/>
    </row>
    <row r="85" spans="1:12" ht="46.5" customHeight="1" x14ac:dyDescent="0.25">
      <c r="A85" s="171"/>
      <c r="B85" s="173"/>
      <c r="C85" s="172"/>
      <c r="D85" s="157" t="str">
        <f t="shared" si="1"/>
        <v/>
      </c>
      <c r="E85" s="179"/>
      <c r="F85" s="179"/>
      <c r="G85" s="179"/>
      <c r="H85" s="179"/>
      <c r="I85" s="179"/>
      <c r="J85" s="179"/>
      <c r="K85" s="179"/>
      <c r="L85" s="62"/>
    </row>
    <row r="86" spans="1:12" ht="24.95" customHeight="1" x14ac:dyDescent="0.25">
      <c r="A86" s="171"/>
      <c r="B86" s="173"/>
      <c r="C86" s="172"/>
      <c r="D86" s="157" t="str">
        <f t="shared" si="1"/>
        <v/>
      </c>
      <c r="E86" s="179"/>
      <c r="F86" s="179"/>
      <c r="G86" s="179"/>
      <c r="H86" s="179"/>
      <c r="I86" s="179"/>
      <c r="J86" s="179"/>
      <c r="K86" s="179"/>
      <c r="L86" s="62"/>
    </row>
    <row r="87" spans="1:12" ht="24.95" customHeight="1" x14ac:dyDescent="0.25">
      <c r="A87" s="171"/>
      <c r="B87" s="173"/>
      <c r="C87" s="172"/>
      <c r="D87" s="157" t="str">
        <f t="shared" si="1"/>
        <v/>
      </c>
      <c r="E87" s="179"/>
      <c r="F87" s="179"/>
      <c r="G87" s="179"/>
      <c r="H87" s="179"/>
      <c r="I87" s="179"/>
      <c r="J87" s="179"/>
      <c r="K87" s="179"/>
      <c r="L87" s="62"/>
    </row>
    <row r="88" spans="1:12" ht="24.95" customHeight="1" x14ac:dyDescent="0.25">
      <c r="A88" s="171"/>
      <c r="B88" s="173"/>
      <c r="C88" s="172"/>
      <c r="D88" s="157" t="str">
        <f t="shared" si="1"/>
        <v/>
      </c>
      <c r="E88" s="179"/>
      <c r="F88" s="179"/>
      <c r="G88" s="179"/>
      <c r="H88" s="179"/>
      <c r="I88" s="179"/>
      <c r="J88" s="179"/>
      <c r="K88" s="179"/>
      <c r="L88" s="62"/>
    </row>
    <row r="89" spans="1:12" ht="24.95" customHeight="1" x14ac:dyDescent="0.25">
      <c r="A89" s="171"/>
      <c r="B89" s="173"/>
      <c r="C89" s="172"/>
      <c r="D89" s="157" t="str">
        <f t="shared" si="1"/>
        <v/>
      </c>
      <c r="E89" s="179"/>
      <c r="F89" s="179"/>
      <c r="G89" s="179"/>
      <c r="H89" s="179"/>
      <c r="I89" s="179"/>
      <c r="J89" s="179"/>
      <c r="K89" s="179"/>
      <c r="L89" s="62"/>
    </row>
    <row r="90" spans="1:12" ht="24.95" customHeight="1" x14ac:dyDescent="0.25">
      <c r="A90" s="171"/>
      <c r="B90" s="173"/>
      <c r="C90" s="172"/>
      <c r="D90" s="157" t="str">
        <f t="shared" si="1"/>
        <v/>
      </c>
      <c r="E90" s="179"/>
      <c r="F90" s="179"/>
      <c r="G90" s="179"/>
      <c r="H90" s="179"/>
      <c r="I90" s="179"/>
      <c r="J90" s="179"/>
      <c r="K90" s="179"/>
      <c r="L90" s="62"/>
    </row>
    <row r="91" spans="1:12" ht="24.95" customHeight="1" x14ac:dyDescent="0.25">
      <c r="A91" s="171"/>
      <c r="B91" s="173"/>
      <c r="C91" s="172"/>
      <c r="D91" s="157" t="str">
        <f t="shared" si="1"/>
        <v/>
      </c>
      <c r="E91" s="179"/>
      <c r="F91" s="179"/>
      <c r="G91" s="179"/>
      <c r="H91" s="179"/>
      <c r="I91" s="179"/>
      <c r="J91" s="179"/>
      <c r="K91" s="179"/>
      <c r="L91" s="62"/>
    </row>
    <row r="92" spans="1:12" ht="24.95" customHeight="1" x14ac:dyDescent="0.25">
      <c r="A92" s="171"/>
      <c r="B92" s="173"/>
      <c r="C92" s="172"/>
      <c r="D92" s="157" t="str">
        <f t="shared" si="1"/>
        <v/>
      </c>
      <c r="E92" s="179"/>
      <c r="F92" s="179"/>
      <c r="G92" s="179"/>
      <c r="H92" s="179"/>
      <c r="I92" s="179"/>
      <c r="J92" s="179"/>
      <c r="K92" s="179"/>
      <c r="L92" s="62"/>
    </row>
    <row r="93" spans="1:12" ht="24.95" customHeight="1" x14ac:dyDescent="0.25">
      <c r="A93" s="171"/>
      <c r="B93" s="173"/>
      <c r="C93" s="172"/>
      <c r="D93" s="157" t="str">
        <f t="shared" si="1"/>
        <v/>
      </c>
      <c r="E93" s="179"/>
      <c r="F93" s="179"/>
      <c r="G93" s="179"/>
      <c r="H93" s="179"/>
      <c r="I93" s="179"/>
      <c r="J93" s="179"/>
      <c r="K93" s="179"/>
      <c r="L93" s="62"/>
    </row>
    <row r="94" spans="1:12" ht="24.95" customHeight="1" thickBot="1" x14ac:dyDescent="0.3">
      <c r="A94" s="174"/>
      <c r="B94" s="175"/>
      <c r="C94" s="176"/>
      <c r="D94" s="158" t="str">
        <f t="shared" si="1"/>
        <v/>
      </c>
      <c r="E94" s="180"/>
      <c r="F94" s="180"/>
      <c r="G94" s="180"/>
      <c r="H94" s="180"/>
      <c r="I94" s="180"/>
      <c r="J94" s="180"/>
      <c r="K94" s="180"/>
      <c r="L94" s="62"/>
    </row>
    <row r="95" spans="1:12" ht="24.95" customHeight="1" thickBot="1" x14ac:dyDescent="0.3">
      <c r="A95" s="265" t="s">
        <v>217</v>
      </c>
      <c r="B95" s="266"/>
      <c r="C95" s="266"/>
      <c r="D95" s="159">
        <f>SUM(D17:D94)</f>
        <v>0</v>
      </c>
      <c r="E95" s="159">
        <f t="shared" ref="E95:K95" si="2">SUM(E17:E94)</f>
        <v>0</v>
      </c>
      <c r="F95" s="159">
        <f t="shared" si="2"/>
        <v>0</v>
      </c>
      <c r="G95" s="159">
        <f t="shared" si="2"/>
        <v>0</v>
      </c>
      <c r="H95" s="159">
        <f t="shared" si="2"/>
        <v>0</v>
      </c>
      <c r="I95" s="159">
        <f t="shared" si="2"/>
        <v>0</v>
      </c>
      <c r="J95" s="159">
        <f t="shared" si="2"/>
        <v>0</v>
      </c>
      <c r="K95" s="159">
        <f t="shared" si="2"/>
        <v>0</v>
      </c>
      <c r="L95" s="62"/>
    </row>
    <row r="96" spans="1:12" ht="24.95" customHeight="1" x14ac:dyDescent="0.25">
      <c r="A96" s="75"/>
      <c r="B96" s="75"/>
      <c r="E96" s="75"/>
      <c r="F96" s="75"/>
      <c r="G96" s="75"/>
      <c r="H96" s="75"/>
      <c r="I96" s="75"/>
      <c r="J96" s="75"/>
      <c r="L96" s="62"/>
    </row>
    <row r="97" spans="1:14" ht="24.95" customHeight="1" x14ac:dyDescent="0.25">
      <c r="A97" s="75"/>
      <c r="B97" s="39"/>
      <c r="C97" s="40"/>
      <c r="E97" s="75"/>
      <c r="F97" s="75"/>
      <c r="G97" s="75"/>
      <c r="H97" s="75"/>
      <c r="I97" s="75"/>
      <c r="J97" s="75"/>
      <c r="L97" s="62"/>
    </row>
    <row r="98" spans="1:14" ht="24.95" customHeight="1" x14ac:dyDescent="0.25">
      <c r="A98" s="75"/>
      <c r="B98" s="93"/>
      <c r="C98" s="93"/>
      <c r="E98" s="75"/>
      <c r="F98" s="75"/>
      <c r="G98" s="75"/>
      <c r="H98" s="75"/>
      <c r="I98" s="75"/>
      <c r="J98" s="75"/>
      <c r="L98" s="62"/>
    </row>
    <row r="99" spans="1:14" ht="24.95" customHeight="1" x14ac:dyDescent="0.25">
      <c r="A99" s="75"/>
      <c r="B99" s="39"/>
      <c r="C99" s="152"/>
      <c r="E99" s="75"/>
      <c r="F99" s="75"/>
      <c r="G99" s="75"/>
      <c r="H99" s="75"/>
      <c r="I99" s="75"/>
      <c r="J99" s="75"/>
      <c r="L99" s="62"/>
    </row>
    <row r="100" spans="1:14" ht="24.95" customHeight="1" x14ac:dyDescent="0.25">
      <c r="A100" s="75"/>
      <c r="B100" s="75"/>
      <c r="C100" s="91"/>
      <c r="D100" s="42"/>
      <c r="E100" s="34"/>
      <c r="F100" s="34"/>
      <c r="G100" s="75"/>
      <c r="H100" s="75"/>
      <c r="I100" s="75"/>
      <c r="J100" s="75"/>
      <c r="L100" s="62"/>
    </row>
    <row r="101" spans="1:14" ht="24.95" customHeight="1" x14ac:dyDescent="0.25">
      <c r="A101" s="75"/>
      <c r="B101" s="75"/>
      <c r="C101" s="92"/>
      <c r="D101" s="34"/>
      <c r="E101" s="34"/>
      <c r="F101" s="34"/>
      <c r="G101" s="75"/>
      <c r="H101" s="75"/>
      <c r="I101" s="75"/>
      <c r="J101" s="75"/>
      <c r="L101" s="62"/>
    </row>
    <row r="102" spans="1:14" s="89" customFormat="1" ht="24.95" customHeight="1" x14ac:dyDescent="0.25">
      <c r="A102" s="75"/>
      <c r="B102" s="75"/>
      <c r="C102" s="92"/>
      <c r="D102" s="34"/>
      <c r="E102" s="34"/>
      <c r="F102" s="34"/>
      <c r="G102" s="75"/>
      <c r="H102" s="75"/>
      <c r="I102" s="75"/>
      <c r="J102" s="75"/>
      <c r="K102" s="84"/>
      <c r="M102" s="75"/>
      <c r="N102" s="38"/>
    </row>
    <row r="103" spans="1:14" ht="24.95" customHeight="1" x14ac:dyDescent="0.25">
      <c r="A103" s="75"/>
      <c r="B103" s="75"/>
      <c r="C103" s="92"/>
      <c r="D103" s="34"/>
      <c r="E103" s="34"/>
      <c r="F103" s="34"/>
      <c r="G103" s="75"/>
      <c r="H103" s="75"/>
      <c r="I103" s="75"/>
      <c r="J103" s="75"/>
      <c r="M103" s="38"/>
    </row>
    <row r="104" spans="1:14" ht="24.95" customHeight="1" x14ac:dyDescent="0.25">
      <c r="C104" s="92"/>
      <c r="D104" s="34"/>
      <c r="E104" s="42"/>
      <c r="F104" s="42"/>
    </row>
    <row r="105" spans="1:14" ht="24.95" customHeight="1" x14ac:dyDescent="0.25">
      <c r="C105" s="92"/>
      <c r="D105" s="34"/>
      <c r="E105" s="42"/>
      <c r="F105" s="42"/>
    </row>
    <row r="106" spans="1:14" ht="24.95" customHeight="1" x14ac:dyDescent="0.25">
      <c r="C106" s="92"/>
      <c r="D106" s="34"/>
      <c r="E106" s="42"/>
      <c r="F106" s="42"/>
    </row>
    <row r="107" spans="1:14" ht="24.95" customHeight="1" x14ac:dyDescent="0.25">
      <c r="C107" s="92"/>
      <c r="D107" s="34"/>
      <c r="E107" s="42"/>
      <c r="F107" s="42"/>
    </row>
    <row r="108" spans="1:14" ht="24.95" customHeight="1" x14ac:dyDescent="0.25">
      <c r="C108" s="92"/>
      <c r="D108" s="34"/>
      <c r="E108" s="42"/>
      <c r="F108" s="42"/>
    </row>
    <row r="109" spans="1:14" ht="24.95" customHeight="1" x14ac:dyDescent="0.25">
      <c r="C109" s="92"/>
      <c r="D109" s="34"/>
      <c r="E109" s="42"/>
      <c r="F109" s="42"/>
    </row>
    <row r="110" spans="1:14" ht="24.95" customHeight="1" x14ac:dyDescent="0.25">
      <c r="C110" s="34"/>
      <c r="D110" s="34"/>
      <c r="E110" s="42"/>
      <c r="F110" s="42"/>
    </row>
    <row r="111" spans="1:14" ht="24.95" customHeight="1" x14ac:dyDescent="0.25">
      <c r="C111" s="34"/>
      <c r="D111" s="34"/>
      <c r="E111" s="42"/>
      <c r="F111" s="42"/>
    </row>
    <row r="113" spans="3:3" ht="24.95" customHeight="1" x14ac:dyDescent="0.25">
      <c r="C113" s="93"/>
    </row>
  </sheetData>
  <sheetProtection sheet="1" selectLockedCells="1"/>
  <mergeCells count="37">
    <mergeCell ref="N46:N47"/>
    <mergeCell ref="A80:C80"/>
    <mergeCell ref="A95:C95"/>
    <mergeCell ref="N25:N26"/>
    <mergeCell ref="N27:N29"/>
    <mergeCell ref="M30:N38"/>
    <mergeCell ref="N40:N41"/>
    <mergeCell ref="N42:N43"/>
    <mergeCell ref="N44:N45"/>
    <mergeCell ref="N23:N24"/>
    <mergeCell ref="A9:A10"/>
    <mergeCell ref="B9:C10"/>
    <mergeCell ref="D9:D10"/>
    <mergeCell ref="M9:N9"/>
    <mergeCell ref="M10:N13"/>
    <mergeCell ref="B11:C11"/>
    <mergeCell ref="B12:C12"/>
    <mergeCell ref="E14:K14"/>
    <mergeCell ref="M14:N16"/>
    <mergeCell ref="E15:J15"/>
    <mergeCell ref="K15:K16"/>
    <mergeCell ref="N20:N22"/>
    <mergeCell ref="G7:J7"/>
    <mergeCell ref="M7:N7"/>
    <mergeCell ref="M1:N1"/>
    <mergeCell ref="A2:E4"/>
    <mergeCell ref="G2:J2"/>
    <mergeCell ref="M2:N2"/>
    <mergeCell ref="G3:J3"/>
    <mergeCell ref="M3:N3"/>
    <mergeCell ref="G4:J4"/>
    <mergeCell ref="M4:N4"/>
    <mergeCell ref="A5:E5"/>
    <mergeCell ref="G5:J5"/>
    <mergeCell ref="M5:N5"/>
    <mergeCell ref="G6:J6"/>
    <mergeCell ref="M6:N6"/>
  </mergeCells>
  <printOptions horizontalCentered="1" verticalCentered="1"/>
  <pageMargins left="0.35" right="0.35" top="0.25" bottom="0.25" header="0.5" footer="0.5"/>
  <pageSetup paperSize="5" scale="62" fitToHeight="0" orientation="landscape"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92D050"/>
    <pageSetUpPr fitToPage="1"/>
  </sheetPr>
  <dimension ref="A1:Y113"/>
  <sheetViews>
    <sheetView showGridLines="0" topLeftCell="A9" zoomScale="65" zoomScaleNormal="65" zoomScaleSheetLayoutView="100" workbookViewId="0">
      <selection activeCell="B11" sqref="B11:C11"/>
    </sheetView>
  </sheetViews>
  <sheetFormatPr defaultColWidth="9.140625" defaultRowHeight="24.95" customHeight="1" x14ac:dyDescent="0.25"/>
  <cols>
    <col min="1" max="1" width="18.7109375" style="33" customWidth="1"/>
    <col min="2" max="2" width="21.140625" style="33" customWidth="1"/>
    <col min="3" max="3" width="64.28515625" style="75" customWidth="1"/>
    <col min="4" max="4" width="27.85546875" style="75" customWidth="1"/>
    <col min="5" max="11" width="26.7109375" style="84" customWidth="1"/>
    <col min="12" max="12" width="10.85546875" style="63" customWidth="1"/>
    <col min="13" max="13" width="11" style="75" customWidth="1"/>
    <col min="14" max="14" width="128.28515625" style="75" customWidth="1"/>
    <col min="15" max="16384" width="9.140625" style="62"/>
  </cols>
  <sheetData>
    <row r="1" spans="1:25" s="75" customFormat="1" ht="30" customHeight="1" thickBot="1" x14ac:dyDescent="0.3">
      <c r="A1" s="32" t="s">
        <v>0</v>
      </c>
      <c r="B1" s="32"/>
      <c r="C1" s="38"/>
      <c r="E1" s="84"/>
      <c r="G1" s="160" t="s">
        <v>128</v>
      </c>
      <c r="H1" s="161"/>
      <c r="I1" s="161"/>
      <c r="J1" s="161"/>
      <c r="K1" s="162"/>
      <c r="L1" s="84"/>
      <c r="M1" s="214" t="s">
        <v>134</v>
      </c>
      <c r="N1" s="214"/>
    </row>
    <row r="2" spans="1:25" ht="30" customHeight="1" x14ac:dyDescent="0.25">
      <c r="A2" s="215" t="s">
        <v>187</v>
      </c>
      <c r="B2" s="215"/>
      <c r="C2" s="215"/>
      <c r="D2" s="215"/>
      <c r="E2" s="215"/>
      <c r="F2" s="75"/>
      <c r="G2" s="255" t="s">
        <v>129</v>
      </c>
      <c r="H2" s="256"/>
      <c r="I2" s="256"/>
      <c r="J2" s="256"/>
      <c r="K2" s="163">
        <f>D95</f>
        <v>0</v>
      </c>
      <c r="M2" s="219" t="s">
        <v>170</v>
      </c>
      <c r="N2" s="219"/>
    </row>
    <row r="3" spans="1:25" ht="30" customHeight="1" x14ac:dyDescent="0.25">
      <c r="A3" s="215"/>
      <c r="B3" s="215"/>
      <c r="C3" s="215"/>
      <c r="D3" s="215"/>
      <c r="E3" s="215"/>
      <c r="F3" s="75"/>
      <c r="G3" s="257" t="s">
        <v>171</v>
      </c>
      <c r="H3" s="258"/>
      <c r="I3" s="258"/>
      <c r="J3" s="258"/>
      <c r="K3" s="60"/>
      <c r="M3" s="209" t="s">
        <v>117</v>
      </c>
      <c r="N3" s="209"/>
    </row>
    <row r="4" spans="1:25" ht="30" customHeight="1" x14ac:dyDescent="0.25">
      <c r="A4" s="215"/>
      <c r="B4" s="215"/>
      <c r="C4" s="215"/>
      <c r="D4" s="215"/>
      <c r="E4" s="215"/>
      <c r="F4" s="75"/>
      <c r="G4" s="259" t="s">
        <v>172</v>
      </c>
      <c r="H4" s="260"/>
      <c r="I4" s="260"/>
      <c r="J4" s="260"/>
      <c r="K4" s="60"/>
      <c r="L4" s="65"/>
      <c r="M4" s="219" t="s">
        <v>175</v>
      </c>
      <c r="N4" s="219"/>
      <c r="O4" s="61"/>
      <c r="P4" s="61"/>
      <c r="Q4" s="61"/>
      <c r="R4" s="61"/>
      <c r="S4" s="61"/>
      <c r="T4" s="61"/>
      <c r="U4" s="61"/>
      <c r="V4" s="61"/>
      <c r="W4" s="61"/>
      <c r="X4" s="61"/>
      <c r="Y4" s="61"/>
    </row>
    <row r="5" spans="1:25" ht="30" customHeight="1" x14ac:dyDescent="0.25">
      <c r="A5" s="208"/>
      <c r="B5" s="208"/>
      <c r="C5" s="208"/>
      <c r="D5" s="208"/>
      <c r="E5" s="208"/>
      <c r="F5" s="75"/>
      <c r="G5" s="259" t="s">
        <v>174</v>
      </c>
      <c r="H5" s="260"/>
      <c r="I5" s="260"/>
      <c r="J5" s="260"/>
      <c r="K5" s="60"/>
      <c r="L5" s="59"/>
      <c r="M5" s="219" t="s">
        <v>176</v>
      </c>
      <c r="N5" s="219"/>
      <c r="O5" s="61"/>
      <c r="P5" s="61"/>
      <c r="Q5" s="61"/>
      <c r="R5" s="61"/>
      <c r="S5" s="61"/>
      <c r="T5" s="61"/>
      <c r="U5" s="61"/>
      <c r="V5" s="61"/>
      <c r="W5" s="61"/>
      <c r="X5" s="61"/>
      <c r="Y5" s="61"/>
    </row>
    <row r="6" spans="1:25" ht="43.5" customHeight="1" thickBot="1" x14ac:dyDescent="0.3">
      <c r="F6" s="75"/>
      <c r="G6" s="261" t="s">
        <v>130</v>
      </c>
      <c r="H6" s="262"/>
      <c r="I6" s="262"/>
      <c r="J6" s="262"/>
      <c r="K6" s="164">
        <f>SUM(K2:K5)</f>
        <v>0</v>
      </c>
      <c r="L6" s="59"/>
      <c r="M6" s="219" t="s">
        <v>133</v>
      </c>
      <c r="N6" s="219"/>
      <c r="O6" s="68"/>
      <c r="P6" s="68"/>
      <c r="Q6" s="68"/>
      <c r="R6" s="68"/>
      <c r="S6" s="68"/>
      <c r="T6" s="68"/>
      <c r="U6" s="68"/>
      <c r="V6" s="68"/>
      <c r="W6" s="68"/>
      <c r="X6" s="68"/>
      <c r="Y6" s="68"/>
    </row>
    <row r="7" spans="1:25" ht="66" customHeight="1" thickBot="1" x14ac:dyDescent="0.3">
      <c r="A7" s="75"/>
      <c r="B7" s="75"/>
      <c r="D7" s="75" t="s">
        <v>218</v>
      </c>
      <c r="F7" s="75"/>
      <c r="G7" s="261" t="s">
        <v>131</v>
      </c>
      <c r="H7" s="262"/>
      <c r="I7" s="262"/>
      <c r="J7" s="262"/>
      <c r="K7" s="165"/>
      <c r="M7" s="219" t="s">
        <v>177</v>
      </c>
      <c r="N7" s="219"/>
      <c r="O7" s="69"/>
      <c r="P7" s="69"/>
      <c r="Q7" s="69"/>
      <c r="R7" s="69"/>
      <c r="S7" s="69"/>
      <c r="T7" s="69"/>
      <c r="U7" s="69"/>
      <c r="V7" s="69"/>
      <c r="W7" s="69"/>
      <c r="X7" s="69"/>
      <c r="Y7" s="69"/>
    </row>
    <row r="8" spans="1:25" ht="15" customHeight="1" thickBot="1" x14ac:dyDescent="0.3">
      <c r="M8" s="153"/>
      <c r="N8" s="46"/>
      <c r="O8" s="70"/>
      <c r="P8" s="70"/>
      <c r="Q8" s="70"/>
      <c r="R8" s="70"/>
      <c r="S8" s="70"/>
      <c r="T8" s="70"/>
      <c r="U8" s="70"/>
      <c r="V8" s="70"/>
      <c r="W8" s="70"/>
      <c r="X8" s="70"/>
      <c r="Y8" s="70"/>
    </row>
    <row r="9" spans="1:25" s="75" customFormat="1" ht="24.95" customHeight="1" x14ac:dyDescent="0.25">
      <c r="A9" s="263"/>
      <c r="B9" s="229" t="s">
        <v>136</v>
      </c>
      <c r="C9" s="230"/>
      <c r="D9" s="235" t="s">
        <v>5</v>
      </c>
      <c r="E9" s="71" t="s">
        <v>6</v>
      </c>
      <c r="F9" s="72"/>
      <c r="G9" s="72"/>
      <c r="H9" s="72"/>
      <c r="I9" s="72"/>
      <c r="J9" s="72"/>
      <c r="K9" s="73"/>
      <c r="L9" s="74"/>
      <c r="M9" s="214" t="s">
        <v>120</v>
      </c>
      <c r="N9" s="214"/>
      <c r="O9" s="69"/>
      <c r="P9" s="69"/>
      <c r="Q9" s="69"/>
      <c r="R9" s="69"/>
      <c r="S9" s="69"/>
      <c r="T9" s="69"/>
      <c r="U9" s="69"/>
      <c r="V9" s="69"/>
      <c r="W9" s="69"/>
      <c r="X9" s="69"/>
      <c r="Y9" s="69"/>
    </row>
    <row r="10" spans="1:25" s="75" customFormat="1" ht="24.95" customHeight="1" thickBot="1" x14ac:dyDescent="0.3">
      <c r="A10" s="264"/>
      <c r="B10" s="231"/>
      <c r="C10" s="232"/>
      <c r="D10" s="236"/>
      <c r="E10" s="76" t="s">
        <v>226</v>
      </c>
      <c r="F10" s="77"/>
      <c r="G10" s="77"/>
      <c r="H10" s="77"/>
      <c r="I10" s="77"/>
      <c r="J10" s="77"/>
      <c r="K10" s="78"/>
      <c r="L10" s="74"/>
      <c r="M10" s="238" t="s">
        <v>178</v>
      </c>
      <c r="N10" s="239"/>
      <c r="O10" s="79"/>
      <c r="P10" s="79"/>
      <c r="Q10" s="79"/>
      <c r="R10" s="79"/>
      <c r="S10" s="79"/>
      <c r="T10" s="79"/>
      <c r="U10" s="79"/>
      <c r="V10" s="79"/>
      <c r="W10" s="79"/>
      <c r="X10" s="79"/>
      <c r="Y10" s="79"/>
    </row>
    <row r="11" spans="1:25" s="75" customFormat="1" ht="30.75" customHeight="1" thickBot="1" x14ac:dyDescent="0.3">
      <c r="A11" s="106" t="s">
        <v>138</v>
      </c>
      <c r="B11" s="267"/>
      <c r="C11" s="268"/>
      <c r="D11" s="114"/>
      <c r="E11" s="76" t="s">
        <v>154</v>
      </c>
      <c r="F11" s="77"/>
      <c r="G11" s="77"/>
      <c r="H11" s="77"/>
      <c r="I11" s="77"/>
      <c r="J11" s="77"/>
      <c r="K11" s="78"/>
      <c r="L11" s="80"/>
      <c r="M11" s="239"/>
      <c r="N11" s="239"/>
      <c r="O11" s="79"/>
      <c r="P11" s="79"/>
      <c r="Q11" s="79"/>
      <c r="R11" s="79"/>
      <c r="S11" s="79"/>
      <c r="T11" s="79"/>
      <c r="U11" s="79"/>
      <c r="V11" s="79"/>
      <c r="W11" s="79"/>
      <c r="X11" s="79"/>
      <c r="Y11" s="79"/>
    </row>
    <row r="12" spans="1:25" s="75" customFormat="1" ht="35.1" customHeight="1" thickBot="1" x14ac:dyDescent="0.3">
      <c r="A12" s="106" t="s">
        <v>155</v>
      </c>
      <c r="B12" s="270" t="str">
        <f>Central!B12</f>
        <v xml:space="preserve">STEDY- Southwest Technical Education District of Yuma </v>
      </c>
      <c r="C12" s="270"/>
      <c r="D12" s="177" t="str">
        <f>Central!D12</f>
        <v>140801</v>
      </c>
      <c r="E12" s="81" t="s">
        <v>132</v>
      </c>
      <c r="F12" s="82"/>
      <c r="G12" s="82"/>
      <c r="H12" s="82"/>
      <c r="I12" s="82"/>
      <c r="J12" s="82"/>
      <c r="K12" s="83"/>
      <c r="L12" s="84"/>
      <c r="M12" s="239"/>
      <c r="N12" s="239"/>
      <c r="O12" s="79"/>
      <c r="P12" s="79"/>
      <c r="Q12" s="79"/>
      <c r="R12" s="79"/>
      <c r="S12" s="79"/>
      <c r="T12" s="79"/>
      <c r="U12" s="79"/>
      <c r="V12" s="79"/>
      <c r="W12" s="79"/>
      <c r="X12" s="79"/>
      <c r="Y12" s="79"/>
    </row>
    <row r="13" spans="1:25" s="75" customFormat="1" ht="16.5" customHeight="1" thickBot="1" x14ac:dyDescent="0.3">
      <c r="A13" s="48"/>
      <c r="B13" s="48"/>
      <c r="C13" s="48"/>
      <c r="D13" s="85"/>
      <c r="F13" s="86"/>
      <c r="G13" s="87"/>
      <c r="H13" s="87"/>
      <c r="I13" s="80"/>
      <c r="J13" s="87"/>
      <c r="K13" s="87"/>
      <c r="L13" s="87"/>
      <c r="M13" s="239"/>
      <c r="N13" s="239"/>
    </row>
    <row r="14" spans="1:25" ht="35.1" customHeight="1" thickBot="1" x14ac:dyDescent="0.3">
      <c r="A14" s="154"/>
      <c r="B14" s="108"/>
      <c r="C14" s="154"/>
      <c r="D14" s="109"/>
      <c r="E14" s="241" t="s">
        <v>8</v>
      </c>
      <c r="F14" s="242"/>
      <c r="G14" s="242"/>
      <c r="H14" s="242"/>
      <c r="I14" s="242"/>
      <c r="J14" s="242"/>
      <c r="K14" s="243"/>
      <c r="M14" s="239" t="s">
        <v>179</v>
      </c>
      <c r="N14" s="239"/>
      <c r="O14" s="88"/>
      <c r="P14" s="88"/>
      <c r="Q14" s="88"/>
      <c r="R14" s="88"/>
      <c r="S14" s="88"/>
      <c r="T14" s="88"/>
      <c r="U14" s="88"/>
      <c r="V14" s="88"/>
      <c r="W14" s="88"/>
      <c r="X14" s="88"/>
      <c r="Y14" s="88"/>
    </row>
    <row r="15" spans="1:25" ht="29.25" customHeight="1" thickBot="1" x14ac:dyDescent="0.3">
      <c r="A15" s="155"/>
      <c r="B15" s="111"/>
      <c r="C15" s="155"/>
      <c r="D15" s="112"/>
      <c r="E15" s="241" t="s">
        <v>9</v>
      </c>
      <c r="F15" s="244"/>
      <c r="G15" s="244"/>
      <c r="H15" s="244"/>
      <c r="I15" s="244"/>
      <c r="J15" s="245"/>
      <c r="K15" s="246" t="s">
        <v>10</v>
      </c>
      <c r="M15" s="239"/>
      <c r="N15" s="239"/>
    </row>
    <row r="16" spans="1:25" s="89" customFormat="1" ht="122.25" customHeight="1" thickBot="1" x14ac:dyDescent="0.3">
      <c r="A16" s="113" t="s">
        <v>137</v>
      </c>
      <c r="B16" s="101" t="s">
        <v>122</v>
      </c>
      <c r="C16" s="103" t="s">
        <v>11</v>
      </c>
      <c r="D16" s="102" t="s">
        <v>12</v>
      </c>
      <c r="E16" s="35" t="s">
        <v>13</v>
      </c>
      <c r="F16" s="36" t="s">
        <v>14</v>
      </c>
      <c r="G16" s="36" t="s">
        <v>123</v>
      </c>
      <c r="H16" s="36" t="s">
        <v>124</v>
      </c>
      <c r="I16" s="36" t="s">
        <v>126</v>
      </c>
      <c r="J16" s="37" t="s">
        <v>125</v>
      </c>
      <c r="K16" s="247"/>
      <c r="M16" s="239"/>
      <c r="N16" s="239"/>
    </row>
    <row r="17" spans="1:14" s="90" customFormat="1" ht="24.95" customHeight="1" x14ac:dyDescent="0.25">
      <c r="A17" s="181" t="s">
        <v>15</v>
      </c>
      <c r="B17" s="182">
        <v>301</v>
      </c>
      <c r="C17" s="183" t="s">
        <v>205</v>
      </c>
      <c r="D17" s="156" t="str">
        <f t="shared" ref="D17:D79" si="0">IF(SUM(E17:K17)&gt;0,(SUM(E17:K17)),"")</f>
        <v/>
      </c>
      <c r="E17" s="178"/>
      <c r="F17" s="178"/>
      <c r="G17" s="178"/>
      <c r="H17" s="178"/>
      <c r="I17" s="178"/>
      <c r="J17" s="178"/>
      <c r="K17" s="178"/>
      <c r="M17" s="93"/>
      <c r="N17" s="152" t="s">
        <v>156</v>
      </c>
    </row>
    <row r="18" spans="1:14" s="90" customFormat="1" ht="24.95" customHeight="1" x14ac:dyDescent="0.25">
      <c r="A18" s="184" t="s">
        <v>16</v>
      </c>
      <c r="B18" s="185">
        <v>302</v>
      </c>
      <c r="C18" s="186" t="s">
        <v>17</v>
      </c>
      <c r="D18" s="157" t="str">
        <f t="shared" si="0"/>
        <v/>
      </c>
      <c r="E18" s="179"/>
      <c r="F18" s="179"/>
      <c r="G18" s="179"/>
      <c r="H18" s="179"/>
      <c r="I18" s="179"/>
      <c r="J18" s="179"/>
      <c r="K18" s="179"/>
      <c r="M18" s="151"/>
      <c r="N18" s="152" t="s">
        <v>157</v>
      </c>
    </row>
    <row r="19" spans="1:14" s="90" customFormat="1" ht="24.95" customHeight="1" x14ac:dyDescent="0.25">
      <c r="A19" s="184" t="s">
        <v>193</v>
      </c>
      <c r="B19" s="185">
        <v>376</v>
      </c>
      <c r="C19" s="186" t="s">
        <v>194</v>
      </c>
      <c r="D19" s="157" t="str">
        <f t="shared" si="0"/>
        <v/>
      </c>
      <c r="E19" s="179"/>
      <c r="F19" s="179"/>
      <c r="G19" s="179"/>
      <c r="H19" s="179"/>
      <c r="I19" s="179"/>
      <c r="J19" s="179"/>
      <c r="K19" s="179"/>
      <c r="M19" s="151"/>
      <c r="N19" s="152"/>
    </row>
    <row r="20" spans="1:14" s="90" customFormat="1" ht="24.95" customHeight="1" x14ac:dyDescent="0.25">
      <c r="A20" s="184" t="s">
        <v>18</v>
      </c>
      <c r="B20" s="185">
        <v>303</v>
      </c>
      <c r="C20" s="186" t="s">
        <v>19</v>
      </c>
      <c r="D20" s="157" t="str">
        <f t="shared" si="0"/>
        <v/>
      </c>
      <c r="E20" s="179"/>
      <c r="F20" s="179"/>
      <c r="G20" s="179"/>
      <c r="H20" s="179"/>
      <c r="I20" s="179"/>
      <c r="J20" s="179"/>
      <c r="K20" s="179"/>
      <c r="M20" s="93"/>
      <c r="N20" s="219" t="s">
        <v>158</v>
      </c>
    </row>
    <row r="21" spans="1:14" s="90" customFormat="1" ht="24.95" customHeight="1" x14ac:dyDescent="0.25">
      <c r="A21" s="184" t="s">
        <v>20</v>
      </c>
      <c r="B21" s="185">
        <v>304</v>
      </c>
      <c r="C21" s="186" t="s">
        <v>21</v>
      </c>
      <c r="D21" s="157" t="str">
        <f t="shared" si="0"/>
        <v/>
      </c>
      <c r="E21" s="179"/>
      <c r="F21" s="179"/>
      <c r="G21" s="179"/>
      <c r="H21" s="179"/>
      <c r="I21" s="179"/>
      <c r="J21" s="179"/>
      <c r="K21" s="179"/>
      <c r="M21" s="93"/>
      <c r="N21" s="219"/>
    </row>
    <row r="22" spans="1:14" s="90" customFormat="1" ht="24.95" customHeight="1" x14ac:dyDescent="0.25">
      <c r="A22" s="184" t="s">
        <v>22</v>
      </c>
      <c r="B22" s="185">
        <v>305</v>
      </c>
      <c r="C22" s="186" t="s">
        <v>23</v>
      </c>
      <c r="D22" s="157" t="str">
        <f t="shared" si="0"/>
        <v/>
      </c>
      <c r="E22" s="179"/>
      <c r="F22" s="179"/>
      <c r="G22" s="179"/>
      <c r="H22" s="179"/>
      <c r="I22" s="179"/>
      <c r="J22" s="179"/>
      <c r="K22" s="179"/>
      <c r="M22" s="93"/>
      <c r="N22" s="219"/>
    </row>
    <row r="23" spans="1:14" s="90" customFormat="1" ht="24.95" customHeight="1" x14ac:dyDescent="0.25">
      <c r="A23" s="184" t="s">
        <v>24</v>
      </c>
      <c r="B23" s="185">
        <v>306</v>
      </c>
      <c r="C23" s="186" t="s">
        <v>25</v>
      </c>
      <c r="D23" s="157" t="str">
        <f t="shared" si="0"/>
        <v/>
      </c>
      <c r="E23" s="179"/>
      <c r="F23" s="179"/>
      <c r="G23" s="179"/>
      <c r="H23" s="179"/>
      <c r="I23" s="179"/>
      <c r="J23" s="179"/>
      <c r="K23" s="179"/>
      <c r="M23" s="93"/>
      <c r="N23" s="219" t="s">
        <v>159</v>
      </c>
    </row>
    <row r="24" spans="1:14" s="90" customFormat="1" ht="24.95" customHeight="1" x14ac:dyDescent="0.25">
      <c r="A24" s="184" t="s">
        <v>26</v>
      </c>
      <c r="B24" s="185">
        <v>307</v>
      </c>
      <c r="C24" s="186" t="s">
        <v>27</v>
      </c>
      <c r="D24" s="157" t="str">
        <f t="shared" si="0"/>
        <v/>
      </c>
      <c r="E24" s="179"/>
      <c r="F24" s="179"/>
      <c r="G24" s="179"/>
      <c r="H24" s="179"/>
      <c r="I24" s="179"/>
      <c r="J24" s="179"/>
      <c r="K24" s="179"/>
      <c r="M24" s="93"/>
      <c r="N24" s="219"/>
    </row>
    <row r="25" spans="1:14" s="90" customFormat="1" ht="24.95" customHeight="1" x14ac:dyDescent="0.25">
      <c r="A25" s="184" t="s">
        <v>28</v>
      </c>
      <c r="B25" s="185">
        <v>309</v>
      </c>
      <c r="C25" s="186" t="s">
        <v>208</v>
      </c>
      <c r="D25" s="157" t="str">
        <f t="shared" si="0"/>
        <v/>
      </c>
      <c r="E25" s="179"/>
      <c r="F25" s="179"/>
      <c r="G25" s="179"/>
      <c r="H25" s="179"/>
      <c r="I25" s="179"/>
      <c r="J25" s="179"/>
      <c r="K25" s="179"/>
      <c r="M25" s="93"/>
      <c r="N25" s="219" t="s">
        <v>160</v>
      </c>
    </row>
    <row r="26" spans="1:14" s="90" customFormat="1" ht="24.95" customHeight="1" x14ac:dyDescent="0.25">
      <c r="A26" s="184" t="s">
        <v>29</v>
      </c>
      <c r="B26" s="185">
        <v>310</v>
      </c>
      <c r="C26" s="186" t="s">
        <v>30</v>
      </c>
      <c r="D26" s="157" t="str">
        <f t="shared" si="0"/>
        <v/>
      </c>
      <c r="E26" s="179"/>
      <c r="F26" s="179"/>
      <c r="G26" s="179"/>
      <c r="H26" s="179"/>
      <c r="I26" s="179"/>
      <c r="J26" s="179"/>
      <c r="K26" s="179"/>
      <c r="M26" s="93"/>
      <c r="N26" s="219"/>
    </row>
    <row r="27" spans="1:14" s="90" customFormat="1" ht="24.95" customHeight="1" x14ac:dyDescent="0.25">
      <c r="A27" s="184" t="s">
        <v>31</v>
      </c>
      <c r="B27" s="185">
        <v>311</v>
      </c>
      <c r="C27" s="186" t="s">
        <v>32</v>
      </c>
      <c r="D27" s="157" t="str">
        <f t="shared" si="0"/>
        <v/>
      </c>
      <c r="E27" s="179"/>
      <c r="F27" s="179"/>
      <c r="G27" s="179"/>
      <c r="H27" s="179"/>
      <c r="I27" s="179"/>
      <c r="J27" s="179"/>
      <c r="K27" s="179"/>
      <c r="M27" s="93"/>
      <c r="N27" s="219" t="s">
        <v>161</v>
      </c>
    </row>
    <row r="28" spans="1:14" s="90" customFormat="1" ht="24.95" customHeight="1" x14ac:dyDescent="0.25">
      <c r="A28" s="184" t="s">
        <v>33</v>
      </c>
      <c r="B28" s="185">
        <v>312</v>
      </c>
      <c r="C28" s="186" t="s">
        <v>34</v>
      </c>
      <c r="D28" s="157" t="str">
        <f t="shared" si="0"/>
        <v/>
      </c>
      <c r="E28" s="179"/>
      <c r="F28" s="179"/>
      <c r="G28" s="179"/>
      <c r="H28" s="179"/>
      <c r="I28" s="179"/>
      <c r="J28" s="179"/>
      <c r="K28" s="179"/>
      <c r="M28" s="93"/>
      <c r="N28" s="219"/>
    </row>
    <row r="29" spans="1:14" s="90" customFormat="1" ht="24.95" customHeight="1" x14ac:dyDescent="0.25">
      <c r="A29" s="184" t="s">
        <v>35</v>
      </c>
      <c r="B29" s="185">
        <v>313</v>
      </c>
      <c r="C29" s="186" t="s">
        <v>195</v>
      </c>
      <c r="D29" s="157" t="str">
        <f t="shared" si="0"/>
        <v/>
      </c>
      <c r="E29" s="179"/>
      <c r="F29" s="179"/>
      <c r="G29" s="179"/>
      <c r="H29" s="179"/>
      <c r="I29" s="179"/>
      <c r="J29" s="179"/>
      <c r="K29" s="179"/>
      <c r="M29" s="93"/>
      <c r="N29" s="219"/>
    </row>
    <row r="30" spans="1:14" s="90" customFormat="1" ht="24.95" customHeight="1" x14ac:dyDescent="0.25">
      <c r="A30" s="184" t="s">
        <v>36</v>
      </c>
      <c r="B30" s="185">
        <v>314</v>
      </c>
      <c r="C30" s="186" t="s">
        <v>196</v>
      </c>
      <c r="D30" s="157" t="str">
        <f t="shared" si="0"/>
        <v/>
      </c>
      <c r="E30" s="179"/>
      <c r="F30" s="179"/>
      <c r="G30" s="179"/>
      <c r="H30" s="179"/>
      <c r="I30" s="179"/>
      <c r="J30" s="179"/>
      <c r="K30" s="179"/>
      <c r="M30" s="219" t="s">
        <v>173</v>
      </c>
      <c r="N30" s="219"/>
    </row>
    <row r="31" spans="1:14" s="90" customFormat="1" ht="24.95" customHeight="1" x14ac:dyDescent="0.25">
      <c r="A31" s="184" t="s">
        <v>37</v>
      </c>
      <c r="B31" s="185">
        <v>315</v>
      </c>
      <c r="C31" s="186" t="s">
        <v>38</v>
      </c>
      <c r="D31" s="157" t="str">
        <f t="shared" si="0"/>
        <v/>
      </c>
      <c r="E31" s="179"/>
      <c r="F31" s="179"/>
      <c r="G31" s="179"/>
      <c r="H31" s="179"/>
      <c r="I31" s="179"/>
      <c r="J31" s="179"/>
      <c r="K31" s="179"/>
      <c r="M31" s="219"/>
      <c r="N31" s="219"/>
    </row>
    <row r="32" spans="1:14" s="90" customFormat="1" ht="24.95" customHeight="1" x14ac:dyDescent="0.25">
      <c r="A32" s="184" t="s">
        <v>39</v>
      </c>
      <c r="B32" s="185">
        <v>316</v>
      </c>
      <c r="C32" s="186" t="s">
        <v>40</v>
      </c>
      <c r="D32" s="157" t="str">
        <f t="shared" si="0"/>
        <v/>
      </c>
      <c r="E32" s="179"/>
      <c r="F32" s="179"/>
      <c r="G32" s="179"/>
      <c r="H32" s="179"/>
      <c r="I32" s="179"/>
      <c r="J32" s="179"/>
      <c r="K32" s="179"/>
      <c r="M32" s="219"/>
      <c r="N32" s="219"/>
    </row>
    <row r="33" spans="1:23" s="90" customFormat="1" ht="24.95" customHeight="1" x14ac:dyDescent="0.25">
      <c r="A33" s="184" t="s">
        <v>41</v>
      </c>
      <c r="B33" s="185">
        <v>317</v>
      </c>
      <c r="C33" s="186" t="s">
        <v>42</v>
      </c>
      <c r="D33" s="157" t="str">
        <f t="shared" si="0"/>
        <v/>
      </c>
      <c r="E33" s="179"/>
      <c r="F33" s="179"/>
      <c r="G33" s="179"/>
      <c r="H33" s="179"/>
      <c r="I33" s="179"/>
      <c r="J33" s="179"/>
      <c r="K33" s="179"/>
      <c r="M33" s="219"/>
      <c r="N33" s="219"/>
    </row>
    <row r="34" spans="1:23" s="90" customFormat="1" ht="24.95" customHeight="1" x14ac:dyDescent="0.25">
      <c r="A34" s="184" t="s">
        <v>43</v>
      </c>
      <c r="B34" s="185">
        <v>318</v>
      </c>
      <c r="C34" s="186" t="s">
        <v>44</v>
      </c>
      <c r="D34" s="157" t="str">
        <f t="shared" si="0"/>
        <v/>
      </c>
      <c r="E34" s="179"/>
      <c r="F34" s="179"/>
      <c r="G34" s="179"/>
      <c r="H34" s="179"/>
      <c r="I34" s="179"/>
      <c r="J34" s="179"/>
      <c r="K34" s="179"/>
      <c r="M34" s="219"/>
      <c r="N34" s="219"/>
    </row>
    <row r="35" spans="1:23" s="90" customFormat="1" ht="24.95" customHeight="1" x14ac:dyDescent="0.25">
      <c r="A35" s="184" t="s">
        <v>45</v>
      </c>
      <c r="B35" s="185">
        <v>319</v>
      </c>
      <c r="C35" s="186" t="s">
        <v>207</v>
      </c>
      <c r="D35" s="157" t="str">
        <f t="shared" si="0"/>
        <v/>
      </c>
      <c r="E35" s="179"/>
      <c r="F35" s="179"/>
      <c r="G35" s="179"/>
      <c r="H35" s="179"/>
      <c r="I35" s="179"/>
      <c r="J35" s="179"/>
      <c r="K35" s="179"/>
      <c r="M35" s="219"/>
      <c r="N35" s="219"/>
    </row>
    <row r="36" spans="1:23" s="90" customFormat="1" ht="24.95" customHeight="1" x14ac:dyDescent="0.25">
      <c r="A36" s="184" t="s">
        <v>46</v>
      </c>
      <c r="B36" s="185">
        <v>320</v>
      </c>
      <c r="C36" s="186" t="s">
        <v>47</v>
      </c>
      <c r="D36" s="157" t="str">
        <f t="shared" si="0"/>
        <v/>
      </c>
      <c r="E36" s="179"/>
      <c r="F36" s="179"/>
      <c r="G36" s="179"/>
      <c r="H36" s="179"/>
      <c r="I36" s="179"/>
      <c r="J36" s="179"/>
      <c r="K36" s="179"/>
      <c r="M36" s="219"/>
      <c r="N36" s="219"/>
      <c r="O36" s="88"/>
      <c r="P36" s="88"/>
      <c r="Q36" s="88"/>
      <c r="R36" s="88"/>
      <c r="S36" s="88"/>
      <c r="T36" s="88"/>
      <c r="U36" s="88"/>
      <c r="V36" s="88"/>
      <c r="W36" s="88"/>
    </row>
    <row r="37" spans="1:23" s="90" customFormat="1" ht="24.95" customHeight="1" x14ac:dyDescent="0.25">
      <c r="A37" s="184" t="s">
        <v>48</v>
      </c>
      <c r="B37" s="185">
        <v>321</v>
      </c>
      <c r="C37" s="186" t="s">
        <v>49</v>
      </c>
      <c r="D37" s="157" t="str">
        <f t="shared" si="0"/>
        <v/>
      </c>
      <c r="E37" s="179"/>
      <c r="F37" s="179"/>
      <c r="G37" s="179"/>
      <c r="H37" s="179"/>
      <c r="I37" s="179"/>
      <c r="J37" s="179"/>
      <c r="K37" s="179"/>
      <c r="M37" s="219"/>
      <c r="N37" s="219"/>
    </row>
    <row r="38" spans="1:23" s="90" customFormat="1" ht="24.95" customHeight="1" x14ac:dyDescent="0.25">
      <c r="A38" s="184" t="s">
        <v>50</v>
      </c>
      <c r="B38" s="185">
        <v>322</v>
      </c>
      <c r="C38" s="186" t="s">
        <v>51</v>
      </c>
      <c r="D38" s="157" t="str">
        <f t="shared" si="0"/>
        <v/>
      </c>
      <c r="E38" s="179"/>
      <c r="F38" s="179"/>
      <c r="G38" s="179"/>
      <c r="H38" s="179"/>
      <c r="I38" s="179"/>
      <c r="J38" s="179"/>
      <c r="K38" s="179"/>
      <c r="M38" s="219"/>
      <c r="N38" s="219"/>
    </row>
    <row r="39" spans="1:23" s="90" customFormat="1" ht="24.95" customHeight="1" x14ac:dyDescent="0.25">
      <c r="A39" s="184" t="s">
        <v>52</v>
      </c>
      <c r="B39" s="185">
        <v>345</v>
      </c>
      <c r="C39" s="186" t="s">
        <v>53</v>
      </c>
      <c r="D39" s="157" t="str">
        <f t="shared" si="0"/>
        <v/>
      </c>
      <c r="E39" s="179"/>
      <c r="F39" s="179"/>
      <c r="G39" s="179"/>
      <c r="H39" s="179"/>
      <c r="I39" s="179"/>
      <c r="J39" s="179"/>
      <c r="K39" s="179"/>
      <c r="M39" s="94"/>
      <c r="N39" s="94"/>
    </row>
    <row r="40" spans="1:23" s="90" customFormat="1" ht="24.95" customHeight="1" x14ac:dyDescent="0.25">
      <c r="A40" s="184" t="s">
        <v>54</v>
      </c>
      <c r="B40" s="185">
        <v>323</v>
      </c>
      <c r="C40" s="186" t="s">
        <v>55</v>
      </c>
      <c r="D40" s="157" t="str">
        <f t="shared" si="0"/>
        <v/>
      </c>
      <c r="E40" s="179"/>
      <c r="F40" s="179"/>
      <c r="G40" s="179"/>
      <c r="H40" s="179"/>
      <c r="I40" s="179"/>
      <c r="J40" s="179"/>
      <c r="K40" s="179"/>
      <c r="M40" s="93"/>
      <c r="N40" s="219" t="s">
        <v>163</v>
      </c>
    </row>
    <row r="41" spans="1:23" s="90" customFormat="1" ht="24.95" customHeight="1" x14ac:dyDescent="0.25">
      <c r="A41" s="184" t="s">
        <v>56</v>
      </c>
      <c r="B41" s="185">
        <v>324</v>
      </c>
      <c r="C41" s="186" t="s">
        <v>57</v>
      </c>
      <c r="D41" s="157" t="str">
        <f t="shared" si="0"/>
        <v/>
      </c>
      <c r="E41" s="179"/>
      <c r="F41" s="179"/>
      <c r="G41" s="179"/>
      <c r="H41" s="179"/>
      <c r="I41" s="179"/>
      <c r="J41" s="179"/>
      <c r="K41" s="179"/>
      <c r="M41" s="93"/>
      <c r="N41" s="219"/>
    </row>
    <row r="42" spans="1:23" s="90" customFormat="1" ht="24.95" customHeight="1" x14ac:dyDescent="0.25">
      <c r="A42" s="184" t="s">
        <v>58</v>
      </c>
      <c r="B42" s="185">
        <v>325</v>
      </c>
      <c r="C42" s="186" t="s">
        <v>59</v>
      </c>
      <c r="D42" s="157" t="str">
        <f t="shared" si="0"/>
        <v/>
      </c>
      <c r="E42" s="179"/>
      <c r="F42" s="179"/>
      <c r="G42" s="179"/>
      <c r="H42" s="179"/>
      <c r="I42" s="179"/>
      <c r="J42" s="179"/>
      <c r="K42" s="179"/>
      <c r="M42" s="93"/>
      <c r="N42" s="219" t="s">
        <v>164</v>
      </c>
    </row>
    <row r="43" spans="1:23" s="90" customFormat="1" ht="24.95" customHeight="1" x14ac:dyDescent="0.25">
      <c r="A43" s="184" t="s">
        <v>60</v>
      </c>
      <c r="B43" s="185">
        <v>326</v>
      </c>
      <c r="C43" s="186" t="s">
        <v>61</v>
      </c>
      <c r="D43" s="157" t="str">
        <f t="shared" si="0"/>
        <v/>
      </c>
      <c r="E43" s="179"/>
      <c r="F43" s="179"/>
      <c r="G43" s="179"/>
      <c r="H43" s="179"/>
      <c r="I43" s="179"/>
      <c r="J43" s="179"/>
      <c r="K43" s="179"/>
      <c r="M43" s="93"/>
      <c r="N43" s="219"/>
    </row>
    <row r="44" spans="1:23" s="90" customFormat="1" ht="33" customHeight="1" x14ac:dyDescent="0.25">
      <c r="A44" s="184" t="s">
        <v>107</v>
      </c>
      <c r="B44" s="185">
        <v>359</v>
      </c>
      <c r="C44" s="186" t="s">
        <v>224</v>
      </c>
      <c r="D44" s="157" t="str">
        <f t="shared" si="0"/>
        <v/>
      </c>
      <c r="E44" s="179"/>
      <c r="F44" s="179"/>
      <c r="G44" s="179"/>
      <c r="H44" s="179"/>
      <c r="I44" s="179"/>
      <c r="J44" s="179"/>
      <c r="K44" s="179"/>
      <c r="M44" s="93"/>
      <c r="N44" s="219" t="s">
        <v>165</v>
      </c>
    </row>
    <row r="45" spans="1:23" s="90" customFormat="1" ht="24.95" customHeight="1" x14ac:dyDescent="0.25">
      <c r="A45" s="184" t="s">
        <v>62</v>
      </c>
      <c r="B45" s="185">
        <v>327</v>
      </c>
      <c r="C45" s="186" t="s">
        <v>63</v>
      </c>
      <c r="D45" s="157" t="str">
        <f t="shared" si="0"/>
        <v/>
      </c>
      <c r="E45" s="179"/>
      <c r="F45" s="179"/>
      <c r="G45" s="179"/>
      <c r="H45" s="179"/>
      <c r="I45" s="179"/>
      <c r="J45" s="179"/>
      <c r="K45" s="179"/>
      <c r="M45" s="93"/>
      <c r="N45" s="219"/>
    </row>
    <row r="46" spans="1:23" s="90" customFormat="1" ht="24.95" customHeight="1" x14ac:dyDescent="0.25">
      <c r="A46" s="184" t="s">
        <v>64</v>
      </c>
      <c r="B46" s="185">
        <v>328</v>
      </c>
      <c r="C46" s="186" t="s">
        <v>65</v>
      </c>
      <c r="D46" s="157" t="str">
        <f t="shared" si="0"/>
        <v/>
      </c>
      <c r="E46" s="179"/>
      <c r="F46" s="179"/>
      <c r="G46" s="179"/>
      <c r="H46" s="179"/>
      <c r="I46" s="179"/>
      <c r="J46" s="179"/>
      <c r="K46" s="179"/>
      <c r="M46" s="93"/>
      <c r="N46" s="219" t="s">
        <v>166</v>
      </c>
    </row>
    <row r="47" spans="1:23" s="90" customFormat="1" ht="24.95" customHeight="1" x14ac:dyDescent="0.25">
      <c r="A47" s="184" t="s">
        <v>66</v>
      </c>
      <c r="B47" s="185">
        <v>329</v>
      </c>
      <c r="C47" s="186" t="s">
        <v>67</v>
      </c>
      <c r="D47" s="157" t="str">
        <f t="shared" si="0"/>
        <v/>
      </c>
      <c r="E47" s="179"/>
      <c r="F47" s="179"/>
      <c r="G47" s="179"/>
      <c r="H47" s="179"/>
      <c r="I47" s="179"/>
      <c r="J47" s="179"/>
      <c r="K47" s="179"/>
      <c r="M47" s="93"/>
      <c r="N47" s="219"/>
    </row>
    <row r="48" spans="1:23" s="90" customFormat="1" ht="24.95" customHeight="1" x14ac:dyDescent="0.25">
      <c r="A48" s="184" t="s">
        <v>68</v>
      </c>
      <c r="B48" s="185">
        <v>330</v>
      </c>
      <c r="C48" s="186" t="s">
        <v>209</v>
      </c>
      <c r="D48" s="157" t="str">
        <f t="shared" si="0"/>
        <v/>
      </c>
      <c r="E48" s="179"/>
      <c r="F48" s="179"/>
      <c r="G48" s="179"/>
      <c r="H48" s="179"/>
      <c r="I48" s="179"/>
      <c r="J48" s="179"/>
      <c r="K48" s="179"/>
      <c r="M48" s="93"/>
      <c r="N48" s="151"/>
    </row>
    <row r="49" spans="1:14" s="90" customFormat="1" ht="24.95" customHeight="1" x14ac:dyDescent="0.25">
      <c r="A49" s="184" t="s">
        <v>69</v>
      </c>
      <c r="B49" s="185">
        <v>333</v>
      </c>
      <c r="C49" s="186" t="s">
        <v>70</v>
      </c>
      <c r="D49" s="157" t="str">
        <f t="shared" si="0"/>
        <v/>
      </c>
      <c r="E49" s="179"/>
      <c r="F49" s="179"/>
      <c r="G49" s="179"/>
      <c r="H49" s="179"/>
      <c r="I49" s="179"/>
      <c r="J49" s="179"/>
      <c r="K49" s="179"/>
      <c r="M49" s="93"/>
      <c r="N49" s="152" t="s">
        <v>121</v>
      </c>
    </row>
    <row r="50" spans="1:14" s="90" customFormat="1" ht="24.95" customHeight="1" x14ac:dyDescent="0.25">
      <c r="A50" s="184" t="s">
        <v>71</v>
      </c>
      <c r="B50" s="185">
        <v>334</v>
      </c>
      <c r="C50" s="186" t="s">
        <v>206</v>
      </c>
      <c r="D50" s="157" t="str">
        <f t="shared" si="0"/>
        <v/>
      </c>
      <c r="E50" s="179"/>
      <c r="F50" s="179"/>
      <c r="G50" s="179"/>
      <c r="H50" s="179"/>
      <c r="I50" s="179"/>
      <c r="J50" s="179"/>
      <c r="K50" s="179"/>
      <c r="M50" s="93"/>
      <c r="N50" s="151"/>
    </row>
    <row r="51" spans="1:14" s="90" customFormat="1" ht="24.95" customHeight="1" x14ac:dyDescent="0.25">
      <c r="A51" s="184" t="s">
        <v>72</v>
      </c>
      <c r="B51" s="185">
        <v>335</v>
      </c>
      <c r="C51" s="186" t="s">
        <v>197</v>
      </c>
      <c r="D51" s="157" t="str">
        <f t="shared" si="0"/>
        <v/>
      </c>
      <c r="E51" s="179"/>
      <c r="F51" s="179"/>
      <c r="G51" s="179"/>
      <c r="H51" s="179"/>
      <c r="I51" s="179"/>
      <c r="J51" s="179"/>
      <c r="K51" s="179"/>
      <c r="M51" s="152" t="s">
        <v>75</v>
      </c>
      <c r="N51" s="93"/>
    </row>
    <row r="52" spans="1:14" s="90" customFormat="1" ht="24.95" customHeight="1" x14ac:dyDescent="0.25">
      <c r="A52" s="184" t="s">
        <v>73</v>
      </c>
      <c r="B52" s="185">
        <v>336</v>
      </c>
      <c r="C52" s="186" t="s">
        <v>74</v>
      </c>
      <c r="D52" s="157" t="str">
        <f t="shared" si="0"/>
        <v/>
      </c>
      <c r="E52" s="179"/>
      <c r="F52" s="179"/>
      <c r="G52" s="179"/>
      <c r="H52" s="179"/>
      <c r="I52" s="179"/>
      <c r="J52" s="179"/>
      <c r="K52" s="179"/>
      <c r="M52" s="152"/>
      <c r="N52" s="93"/>
    </row>
    <row r="53" spans="1:14" s="90" customFormat="1" ht="24.95" customHeight="1" x14ac:dyDescent="0.25">
      <c r="A53" s="184" t="s">
        <v>76</v>
      </c>
      <c r="B53" s="185">
        <v>337</v>
      </c>
      <c r="C53" s="186" t="s">
        <v>210</v>
      </c>
      <c r="D53" s="157" t="str">
        <f t="shared" si="0"/>
        <v/>
      </c>
      <c r="E53" s="179"/>
      <c r="F53" s="179"/>
      <c r="G53" s="179"/>
      <c r="H53" s="179"/>
      <c r="I53" s="179"/>
      <c r="J53" s="179"/>
      <c r="K53" s="179"/>
      <c r="M53" s="93"/>
      <c r="N53" s="93"/>
    </row>
    <row r="54" spans="1:14" s="90" customFormat="1" ht="24.95" customHeight="1" x14ac:dyDescent="0.25">
      <c r="A54" s="184" t="s">
        <v>78</v>
      </c>
      <c r="B54" s="185">
        <v>339</v>
      </c>
      <c r="C54" s="186" t="s">
        <v>79</v>
      </c>
      <c r="D54" s="157" t="str">
        <f t="shared" si="0"/>
        <v/>
      </c>
      <c r="E54" s="179"/>
      <c r="F54" s="179"/>
      <c r="G54" s="179"/>
      <c r="H54" s="179"/>
      <c r="I54" s="179"/>
      <c r="J54" s="179"/>
      <c r="K54" s="179"/>
      <c r="M54" s="93"/>
      <c r="N54" s="93"/>
    </row>
    <row r="55" spans="1:14" s="90" customFormat="1" ht="24.95" customHeight="1" x14ac:dyDescent="0.25">
      <c r="A55" s="184" t="s">
        <v>80</v>
      </c>
      <c r="B55" s="185">
        <v>340</v>
      </c>
      <c r="C55" s="186" t="s">
        <v>81</v>
      </c>
      <c r="D55" s="157" t="str">
        <f t="shared" si="0"/>
        <v/>
      </c>
      <c r="E55" s="179"/>
      <c r="F55" s="179"/>
      <c r="G55" s="179"/>
      <c r="H55" s="179"/>
      <c r="I55" s="179"/>
      <c r="J55" s="179"/>
      <c r="K55" s="179"/>
      <c r="M55" s="93"/>
      <c r="N55" s="93"/>
    </row>
    <row r="56" spans="1:14" s="90" customFormat="1" ht="24.95" customHeight="1" x14ac:dyDescent="0.25">
      <c r="A56" s="184" t="s">
        <v>198</v>
      </c>
      <c r="B56" s="185">
        <v>373</v>
      </c>
      <c r="C56" s="186" t="s">
        <v>199</v>
      </c>
      <c r="D56" s="157" t="str">
        <f t="shared" si="0"/>
        <v/>
      </c>
      <c r="E56" s="179"/>
      <c r="F56" s="179"/>
      <c r="G56" s="179"/>
      <c r="H56" s="179"/>
      <c r="I56" s="179"/>
      <c r="J56" s="179"/>
      <c r="K56" s="179"/>
      <c r="M56" s="93"/>
      <c r="N56" s="93"/>
    </row>
    <row r="57" spans="1:14" s="90" customFormat="1" ht="24.95" customHeight="1" x14ac:dyDescent="0.25">
      <c r="A57" s="184" t="s">
        <v>82</v>
      </c>
      <c r="B57" s="185">
        <v>342</v>
      </c>
      <c r="C57" s="186" t="s">
        <v>83</v>
      </c>
      <c r="D57" s="157" t="str">
        <f t="shared" si="0"/>
        <v/>
      </c>
      <c r="E57" s="179"/>
      <c r="F57" s="179"/>
      <c r="G57" s="179"/>
      <c r="H57" s="179"/>
      <c r="I57" s="179"/>
      <c r="J57" s="179"/>
      <c r="K57" s="179"/>
      <c r="M57" s="93"/>
      <c r="N57" s="93"/>
    </row>
    <row r="58" spans="1:14" s="90" customFormat="1" ht="24.95" customHeight="1" x14ac:dyDescent="0.25">
      <c r="A58" s="184" t="s">
        <v>84</v>
      </c>
      <c r="B58" s="185">
        <v>343</v>
      </c>
      <c r="C58" s="186" t="s">
        <v>85</v>
      </c>
      <c r="D58" s="157" t="str">
        <f t="shared" si="0"/>
        <v/>
      </c>
      <c r="E58" s="179"/>
      <c r="F58" s="179"/>
      <c r="G58" s="179"/>
      <c r="H58" s="179"/>
      <c r="I58" s="179"/>
      <c r="J58" s="179"/>
      <c r="K58" s="179"/>
      <c r="M58" s="93"/>
      <c r="N58" s="93"/>
    </row>
    <row r="59" spans="1:14" s="90" customFormat="1" ht="24.95" customHeight="1" x14ac:dyDescent="0.25">
      <c r="A59" s="184" t="s">
        <v>86</v>
      </c>
      <c r="B59" s="185">
        <v>344</v>
      </c>
      <c r="C59" s="186" t="s">
        <v>87</v>
      </c>
      <c r="D59" s="157" t="str">
        <f t="shared" si="0"/>
        <v/>
      </c>
      <c r="E59" s="179"/>
      <c r="F59" s="179"/>
      <c r="G59" s="179"/>
      <c r="H59" s="179"/>
      <c r="I59" s="179"/>
      <c r="J59" s="179"/>
      <c r="K59" s="179"/>
      <c r="M59" s="93"/>
      <c r="N59" s="93"/>
    </row>
    <row r="60" spans="1:14" s="89" customFormat="1" ht="24.95" customHeight="1" x14ac:dyDescent="0.25">
      <c r="A60" s="184" t="s">
        <v>88</v>
      </c>
      <c r="B60" s="185">
        <v>346</v>
      </c>
      <c r="C60" s="186" t="s">
        <v>89</v>
      </c>
      <c r="D60" s="157" t="str">
        <f t="shared" si="0"/>
        <v/>
      </c>
      <c r="E60" s="179"/>
      <c r="F60" s="179"/>
      <c r="G60" s="179"/>
      <c r="H60" s="179"/>
      <c r="I60" s="179"/>
      <c r="J60" s="179"/>
      <c r="K60" s="179"/>
      <c r="M60" s="93"/>
      <c r="N60" s="38"/>
    </row>
    <row r="61" spans="1:14" ht="24.95" customHeight="1" x14ac:dyDescent="0.25">
      <c r="A61" s="184" t="s">
        <v>90</v>
      </c>
      <c r="B61" s="185">
        <v>347</v>
      </c>
      <c r="C61" s="186" t="s">
        <v>211</v>
      </c>
      <c r="D61" s="157" t="str">
        <f t="shared" si="0"/>
        <v/>
      </c>
      <c r="E61" s="179"/>
      <c r="F61" s="179"/>
      <c r="G61" s="179"/>
      <c r="H61" s="179"/>
      <c r="I61" s="179"/>
      <c r="J61" s="179"/>
      <c r="K61" s="179"/>
      <c r="L61" s="62"/>
      <c r="M61" s="38"/>
    </row>
    <row r="62" spans="1:14" ht="24.95" customHeight="1" x14ac:dyDescent="0.25">
      <c r="A62" s="184" t="s">
        <v>106</v>
      </c>
      <c r="B62" s="185">
        <v>358</v>
      </c>
      <c r="C62" s="186" t="s">
        <v>200</v>
      </c>
      <c r="D62" s="157" t="str">
        <f t="shared" si="0"/>
        <v/>
      </c>
      <c r="E62" s="179"/>
      <c r="F62" s="179"/>
      <c r="G62" s="179"/>
      <c r="H62" s="179"/>
      <c r="I62" s="179"/>
      <c r="J62" s="179"/>
      <c r="K62" s="179"/>
      <c r="L62" s="62"/>
    </row>
    <row r="63" spans="1:14" ht="24.95" customHeight="1" x14ac:dyDescent="0.25">
      <c r="A63" s="184" t="s">
        <v>91</v>
      </c>
      <c r="B63" s="185">
        <v>348</v>
      </c>
      <c r="C63" s="186" t="s">
        <v>92</v>
      </c>
      <c r="D63" s="157" t="str">
        <f t="shared" si="0"/>
        <v/>
      </c>
      <c r="E63" s="179"/>
      <c r="F63" s="179"/>
      <c r="G63" s="179"/>
      <c r="H63" s="179"/>
      <c r="I63" s="179"/>
      <c r="J63" s="179"/>
      <c r="K63" s="179"/>
      <c r="L63" s="62"/>
    </row>
    <row r="64" spans="1:14" ht="24.95" customHeight="1" x14ac:dyDescent="0.25">
      <c r="A64" s="184" t="s">
        <v>93</v>
      </c>
      <c r="B64" s="185">
        <v>349</v>
      </c>
      <c r="C64" s="186" t="s">
        <v>94</v>
      </c>
      <c r="D64" s="157" t="str">
        <f t="shared" si="0"/>
        <v/>
      </c>
      <c r="E64" s="179"/>
      <c r="F64" s="179"/>
      <c r="G64" s="179"/>
      <c r="H64" s="179"/>
      <c r="I64" s="179"/>
      <c r="J64" s="179"/>
      <c r="K64" s="179"/>
      <c r="L64" s="62"/>
    </row>
    <row r="65" spans="1:12" ht="24.95" customHeight="1" x14ac:dyDescent="0.25">
      <c r="A65" s="184" t="s">
        <v>77</v>
      </c>
      <c r="B65" s="185">
        <v>338</v>
      </c>
      <c r="C65" s="186" t="s">
        <v>201</v>
      </c>
      <c r="D65" s="157" t="str">
        <f t="shared" si="0"/>
        <v/>
      </c>
      <c r="E65" s="179"/>
      <c r="F65" s="179"/>
      <c r="G65" s="179"/>
      <c r="H65" s="179"/>
      <c r="I65" s="179"/>
      <c r="J65" s="179"/>
      <c r="K65" s="179"/>
      <c r="L65" s="62"/>
    </row>
    <row r="66" spans="1:12" ht="24.95" customHeight="1" x14ac:dyDescent="0.25">
      <c r="A66" s="184" t="s">
        <v>95</v>
      </c>
      <c r="B66" s="185">
        <v>351</v>
      </c>
      <c r="C66" s="186" t="s">
        <v>202</v>
      </c>
      <c r="D66" s="157" t="str">
        <f t="shared" si="0"/>
        <v/>
      </c>
      <c r="E66" s="179"/>
      <c r="F66" s="179"/>
      <c r="G66" s="179"/>
      <c r="H66" s="179"/>
      <c r="I66" s="179"/>
      <c r="J66" s="179"/>
      <c r="K66" s="179"/>
      <c r="L66" s="62"/>
    </row>
    <row r="67" spans="1:12" ht="24.95" customHeight="1" x14ac:dyDescent="0.25">
      <c r="A67" s="184" t="s">
        <v>96</v>
      </c>
      <c r="B67" s="185">
        <v>352</v>
      </c>
      <c r="C67" s="186" t="s">
        <v>225</v>
      </c>
      <c r="D67" s="157" t="str">
        <f t="shared" si="0"/>
        <v/>
      </c>
      <c r="E67" s="179"/>
      <c r="F67" s="179"/>
      <c r="G67" s="179"/>
      <c r="H67" s="179"/>
      <c r="I67" s="179"/>
      <c r="J67" s="179"/>
      <c r="K67" s="179"/>
      <c r="L67" s="62"/>
    </row>
    <row r="68" spans="1:12" ht="24.95" customHeight="1" x14ac:dyDescent="0.25">
      <c r="A68" s="184" t="s">
        <v>97</v>
      </c>
      <c r="B68" s="185">
        <v>353</v>
      </c>
      <c r="C68" s="186" t="s">
        <v>212</v>
      </c>
      <c r="D68" s="157" t="str">
        <f t="shared" si="0"/>
        <v/>
      </c>
      <c r="E68" s="179"/>
      <c r="F68" s="179"/>
      <c r="G68" s="179"/>
      <c r="H68" s="179"/>
      <c r="I68" s="179"/>
      <c r="J68" s="179"/>
      <c r="K68" s="179"/>
      <c r="L68" s="62"/>
    </row>
    <row r="69" spans="1:12" ht="24.95" customHeight="1" x14ac:dyDescent="0.25">
      <c r="A69" s="184" t="s">
        <v>98</v>
      </c>
      <c r="B69" s="185">
        <v>354</v>
      </c>
      <c r="C69" s="186" t="s">
        <v>99</v>
      </c>
      <c r="D69" s="157" t="str">
        <f t="shared" si="0"/>
        <v/>
      </c>
      <c r="E69" s="179"/>
      <c r="F69" s="179"/>
      <c r="G69" s="179"/>
      <c r="H69" s="179"/>
      <c r="I69" s="179"/>
      <c r="J69" s="179"/>
      <c r="K69" s="179"/>
      <c r="L69" s="62"/>
    </row>
    <row r="70" spans="1:12" ht="24.95" customHeight="1" x14ac:dyDescent="0.25">
      <c r="A70" s="184" t="s">
        <v>100</v>
      </c>
      <c r="B70" s="185">
        <v>355</v>
      </c>
      <c r="C70" s="186" t="s">
        <v>101</v>
      </c>
      <c r="D70" s="157" t="str">
        <f t="shared" si="0"/>
        <v/>
      </c>
      <c r="E70" s="179"/>
      <c r="F70" s="179"/>
      <c r="G70" s="179"/>
      <c r="H70" s="179"/>
      <c r="I70" s="179"/>
      <c r="J70" s="179"/>
      <c r="K70" s="179"/>
      <c r="L70" s="62"/>
    </row>
    <row r="71" spans="1:12" ht="24.95" customHeight="1" x14ac:dyDescent="0.25">
      <c r="A71" s="184" t="s">
        <v>102</v>
      </c>
      <c r="B71" s="185">
        <v>356</v>
      </c>
      <c r="C71" s="186" t="s">
        <v>103</v>
      </c>
      <c r="D71" s="157" t="str">
        <f t="shared" si="0"/>
        <v/>
      </c>
      <c r="E71" s="179"/>
      <c r="F71" s="179"/>
      <c r="G71" s="179"/>
      <c r="H71" s="179"/>
      <c r="I71" s="179"/>
      <c r="J71" s="179"/>
      <c r="K71" s="179"/>
      <c r="L71" s="62"/>
    </row>
    <row r="72" spans="1:12" ht="24.95" customHeight="1" x14ac:dyDescent="0.25">
      <c r="A72" s="184" t="s">
        <v>213</v>
      </c>
      <c r="B72" s="185">
        <v>374</v>
      </c>
      <c r="C72" s="186" t="s">
        <v>214</v>
      </c>
      <c r="D72" s="157" t="str">
        <f t="shared" si="0"/>
        <v/>
      </c>
      <c r="E72" s="179"/>
      <c r="F72" s="179"/>
      <c r="G72" s="179"/>
      <c r="H72" s="179"/>
      <c r="I72" s="179"/>
      <c r="J72" s="179"/>
      <c r="K72" s="179"/>
      <c r="L72" s="62"/>
    </row>
    <row r="73" spans="1:12" ht="24.95" customHeight="1" x14ac:dyDescent="0.25">
      <c r="A73" s="184" t="s">
        <v>104</v>
      </c>
      <c r="B73" s="185">
        <v>357</v>
      </c>
      <c r="C73" s="186" t="s">
        <v>105</v>
      </c>
      <c r="D73" s="157" t="str">
        <f t="shared" si="0"/>
        <v/>
      </c>
      <c r="E73" s="179"/>
      <c r="F73" s="179"/>
      <c r="G73" s="179"/>
      <c r="H73" s="179"/>
      <c r="I73" s="179"/>
      <c r="J73" s="179"/>
      <c r="K73" s="179"/>
      <c r="L73" s="62"/>
    </row>
    <row r="74" spans="1:12" ht="24.95" customHeight="1" x14ac:dyDescent="0.25">
      <c r="A74" s="184" t="s">
        <v>108</v>
      </c>
      <c r="B74" s="185">
        <v>361</v>
      </c>
      <c r="C74" s="186" t="s">
        <v>203</v>
      </c>
      <c r="D74" s="157" t="str">
        <f t="shared" si="0"/>
        <v/>
      </c>
      <c r="E74" s="179"/>
      <c r="F74" s="179"/>
      <c r="G74" s="179"/>
      <c r="H74" s="179"/>
      <c r="I74" s="179"/>
      <c r="J74" s="179"/>
      <c r="K74" s="179"/>
      <c r="L74" s="62"/>
    </row>
    <row r="75" spans="1:12" ht="24.95" customHeight="1" x14ac:dyDescent="0.25">
      <c r="A75" s="184" t="s">
        <v>109</v>
      </c>
      <c r="B75" s="185">
        <v>362</v>
      </c>
      <c r="C75" s="186" t="s">
        <v>215</v>
      </c>
      <c r="D75" s="157" t="str">
        <f t="shared" si="0"/>
        <v/>
      </c>
      <c r="E75" s="179"/>
      <c r="F75" s="179"/>
      <c r="G75" s="179"/>
      <c r="H75" s="179"/>
      <c r="I75" s="179"/>
      <c r="J75" s="179"/>
      <c r="K75" s="179"/>
      <c r="L75" s="62"/>
    </row>
    <row r="76" spans="1:12" ht="24.95" customHeight="1" x14ac:dyDescent="0.25">
      <c r="A76" s="184" t="s">
        <v>110</v>
      </c>
      <c r="B76" s="185">
        <v>364</v>
      </c>
      <c r="C76" s="186" t="s">
        <v>204</v>
      </c>
      <c r="D76" s="157" t="str">
        <f t="shared" si="0"/>
        <v/>
      </c>
      <c r="E76" s="179"/>
      <c r="F76" s="179"/>
      <c r="G76" s="179"/>
      <c r="H76" s="179"/>
      <c r="I76" s="179"/>
      <c r="J76" s="179"/>
      <c r="K76" s="179"/>
      <c r="L76" s="62"/>
    </row>
    <row r="77" spans="1:12" ht="24.95" customHeight="1" x14ac:dyDescent="0.25">
      <c r="A77" s="184" t="s">
        <v>111</v>
      </c>
      <c r="B77" s="185">
        <v>365</v>
      </c>
      <c r="C77" s="186" t="s">
        <v>112</v>
      </c>
      <c r="D77" s="157" t="str">
        <f t="shared" si="0"/>
        <v/>
      </c>
      <c r="E77" s="179"/>
      <c r="F77" s="179"/>
      <c r="G77" s="179"/>
      <c r="H77" s="179"/>
      <c r="I77" s="179"/>
      <c r="J77" s="179"/>
      <c r="K77" s="179"/>
      <c r="L77" s="62"/>
    </row>
    <row r="78" spans="1:12" ht="24.95" customHeight="1" x14ac:dyDescent="0.25">
      <c r="A78" s="184" t="s">
        <v>113</v>
      </c>
      <c r="B78" s="185">
        <v>366</v>
      </c>
      <c r="C78" s="186" t="s">
        <v>216</v>
      </c>
      <c r="D78" s="157" t="str">
        <f t="shared" si="0"/>
        <v/>
      </c>
      <c r="E78" s="179"/>
      <c r="F78" s="179"/>
      <c r="G78" s="179"/>
      <c r="H78" s="179"/>
      <c r="I78" s="179"/>
      <c r="J78" s="179"/>
      <c r="K78" s="179"/>
      <c r="L78" s="62"/>
    </row>
    <row r="79" spans="1:12" ht="24.95" customHeight="1" x14ac:dyDescent="0.25">
      <c r="A79" s="184" t="s">
        <v>114</v>
      </c>
      <c r="B79" s="185">
        <v>368</v>
      </c>
      <c r="C79" s="186" t="s">
        <v>115</v>
      </c>
      <c r="D79" s="157" t="str">
        <f t="shared" si="0"/>
        <v/>
      </c>
      <c r="E79" s="179"/>
      <c r="F79" s="179"/>
      <c r="G79" s="179"/>
      <c r="H79" s="179"/>
      <c r="I79" s="179"/>
      <c r="J79" s="179"/>
      <c r="K79" s="179"/>
      <c r="L79" s="62"/>
    </row>
    <row r="80" spans="1:12" ht="41.25" customHeight="1" x14ac:dyDescent="0.25">
      <c r="A80" s="251" t="s">
        <v>167</v>
      </c>
      <c r="B80" s="252"/>
      <c r="C80" s="252"/>
      <c r="D80" s="157"/>
      <c r="E80" s="179"/>
      <c r="F80" s="179"/>
      <c r="G80" s="179"/>
      <c r="H80" s="179"/>
      <c r="I80" s="179"/>
      <c r="J80" s="179"/>
      <c r="K80" s="179"/>
      <c r="L80" s="62"/>
    </row>
    <row r="81" spans="1:12" ht="24.95" customHeight="1" x14ac:dyDescent="0.25">
      <c r="A81" s="171"/>
      <c r="B81" s="173"/>
      <c r="C81" s="172"/>
      <c r="D81" s="157" t="str">
        <f t="shared" ref="D81:D94" si="1">IF(SUM(E81:K81)&gt;0,(SUM(E81:K81)),"")</f>
        <v/>
      </c>
      <c r="E81" s="179"/>
      <c r="F81" s="179"/>
      <c r="G81" s="179"/>
      <c r="H81" s="179"/>
      <c r="I81" s="179"/>
      <c r="J81" s="179"/>
      <c r="K81" s="179"/>
      <c r="L81" s="62"/>
    </row>
    <row r="82" spans="1:12" ht="24.95" customHeight="1" x14ac:dyDescent="0.25">
      <c r="A82" s="171"/>
      <c r="B82" s="173"/>
      <c r="C82" s="172"/>
      <c r="D82" s="157" t="str">
        <f t="shared" si="1"/>
        <v/>
      </c>
      <c r="E82" s="179"/>
      <c r="F82" s="179"/>
      <c r="G82" s="179"/>
      <c r="H82" s="179"/>
      <c r="I82" s="179"/>
      <c r="J82" s="179"/>
      <c r="K82" s="179"/>
      <c r="L82" s="62"/>
    </row>
    <row r="83" spans="1:12" ht="24.95" customHeight="1" x14ac:dyDescent="0.25">
      <c r="A83" s="171"/>
      <c r="B83" s="173"/>
      <c r="C83" s="172"/>
      <c r="D83" s="157" t="str">
        <f t="shared" si="1"/>
        <v/>
      </c>
      <c r="E83" s="179"/>
      <c r="F83" s="179"/>
      <c r="G83" s="179"/>
      <c r="H83" s="179"/>
      <c r="I83" s="179"/>
      <c r="J83" s="179"/>
      <c r="K83" s="179"/>
      <c r="L83" s="62"/>
    </row>
    <row r="84" spans="1:12" ht="24.95" customHeight="1" x14ac:dyDescent="0.25">
      <c r="A84" s="171"/>
      <c r="B84" s="173"/>
      <c r="C84" s="172"/>
      <c r="D84" s="157" t="str">
        <f t="shared" si="1"/>
        <v/>
      </c>
      <c r="E84" s="179"/>
      <c r="F84" s="179"/>
      <c r="G84" s="179"/>
      <c r="H84" s="179"/>
      <c r="I84" s="179"/>
      <c r="J84" s="179"/>
      <c r="K84" s="179"/>
      <c r="L84" s="62"/>
    </row>
    <row r="85" spans="1:12" ht="46.5" customHeight="1" x14ac:dyDescent="0.25">
      <c r="A85" s="171"/>
      <c r="B85" s="173"/>
      <c r="C85" s="172"/>
      <c r="D85" s="157" t="str">
        <f t="shared" si="1"/>
        <v/>
      </c>
      <c r="E85" s="179"/>
      <c r="F85" s="179"/>
      <c r="G85" s="179"/>
      <c r="H85" s="179"/>
      <c r="I85" s="179"/>
      <c r="J85" s="179"/>
      <c r="K85" s="179"/>
      <c r="L85" s="62"/>
    </row>
    <row r="86" spans="1:12" ht="24.95" customHeight="1" x14ac:dyDescent="0.25">
      <c r="A86" s="171"/>
      <c r="B86" s="173"/>
      <c r="C86" s="172"/>
      <c r="D86" s="157" t="str">
        <f t="shared" si="1"/>
        <v/>
      </c>
      <c r="E86" s="179"/>
      <c r="F86" s="179"/>
      <c r="G86" s="179"/>
      <c r="H86" s="179"/>
      <c r="I86" s="179"/>
      <c r="J86" s="179"/>
      <c r="K86" s="179"/>
      <c r="L86" s="62"/>
    </row>
    <row r="87" spans="1:12" ht="24.95" customHeight="1" x14ac:dyDescent="0.25">
      <c r="A87" s="171"/>
      <c r="B87" s="173"/>
      <c r="C87" s="172"/>
      <c r="D87" s="157" t="str">
        <f t="shared" si="1"/>
        <v/>
      </c>
      <c r="E87" s="179"/>
      <c r="F87" s="179"/>
      <c r="G87" s="179"/>
      <c r="H87" s="179"/>
      <c r="I87" s="179"/>
      <c r="J87" s="179"/>
      <c r="K87" s="179"/>
      <c r="L87" s="62"/>
    </row>
    <row r="88" spans="1:12" ht="24.95" customHeight="1" x14ac:dyDescent="0.25">
      <c r="A88" s="171"/>
      <c r="B88" s="173"/>
      <c r="C88" s="172"/>
      <c r="D88" s="157" t="str">
        <f t="shared" si="1"/>
        <v/>
      </c>
      <c r="E88" s="179"/>
      <c r="F88" s="179"/>
      <c r="G88" s="179"/>
      <c r="H88" s="179"/>
      <c r="I88" s="179"/>
      <c r="J88" s="179"/>
      <c r="K88" s="179"/>
      <c r="L88" s="62"/>
    </row>
    <row r="89" spans="1:12" ht="24.95" customHeight="1" x14ac:dyDescent="0.25">
      <c r="A89" s="171"/>
      <c r="B89" s="173"/>
      <c r="C89" s="172"/>
      <c r="D89" s="157" t="str">
        <f t="shared" si="1"/>
        <v/>
      </c>
      <c r="E89" s="179"/>
      <c r="F89" s="179"/>
      <c r="G89" s="179"/>
      <c r="H89" s="179"/>
      <c r="I89" s="179"/>
      <c r="J89" s="179"/>
      <c r="K89" s="179"/>
      <c r="L89" s="62"/>
    </row>
    <row r="90" spans="1:12" ht="24.95" customHeight="1" x14ac:dyDescent="0.25">
      <c r="A90" s="171"/>
      <c r="B90" s="173"/>
      <c r="C90" s="172"/>
      <c r="D90" s="157" t="str">
        <f t="shared" si="1"/>
        <v/>
      </c>
      <c r="E90" s="179"/>
      <c r="F90" s="179"/>
      <c r="G90" s="179"/>
      <c r="H90" s="179"/>
      <c r="I90" s="179"/>
      <c r="J90" s="179"/>
      <c r="K90" s="179"/>
      <c r="L90" s="62"/>
    </row>
    <row r="91" spans="1:12" ht="24.95" customHeight="1" x14ac:dyDescent="0.25">
      <c r="A91" s="171"/>
      <c r="B91" s="173"/>
      <c r="C91" s="172"/>
      <c r="D91" s="157" t="str">
        <f t="shared" si="1"/>
        <v/>
      </c>
      <c r="E91" s="179"/>
      <c r="F91" s="179"/>
      <c r="G91" s="179"/>
      <c r="H91" s="179"/>
      <c r="I91" s="179"/>
      <c r="J91" s="179"/>
      <c r="K91" s="179"/>
      <c r="L91" s="62"/>
    </row>
    <row r="92" spans="1:12" ht="24.95" customHeight="1" x14ac:dyDescent="0.25">
      <c r="A92" s="171"/>
      <c r="B92" s="173"/>
      <c r="C92" s="172"/>
      <c r="D92" s="157" t="str">
        <f t="shared" si="1"/>
        <v/>
      </c>
      <c r="E92" s="179"/>
      <c r="F92" s="179"/>
      <c r="G92" s="179"/>
      <c r="H92" s="179"/>
      <c r="I92" s="179"/>
      <c r="J92" s="179"/>
      <c r="K92" s="179"/>
      <c r="L92" s="62"/>
    </row>
    <row r="93" spans="1:12" ht="24.95" customHeight="1" x14ac:dyDescent="0.25">
      <c r="A93" s="171"/>
      <c r="B93" s="173"/>
      <c r="C93" s="172"/>
      <c r="D93" s="157" t="str">
        <f t="shared" si="1"/>
        <v/>
      </c>
      <c r="E93" s="179"/>
      <c r="F93" s="179"/>
      <c r="G93" s="179"/>
      <c r="H93" s="179"/>
      <c r="I93" s="179"/>
      <c r="J93" s="179"/>
      <c r="K93" s="179"/>
      <c r="L93" s="62"/>
    </row>
    <row r="94" spans="1:12" ht="24.95" customHeight="1" thickBot="1" x14ac:dyDescent="0.3">
      <c r="A94" s="174"/>
      <c r="B94" s="175"/>
      <c r="C94" s="176"/>
      <c r="D94" s="158" t="str">
        <f t="shared" si="1"/>
        <v/>
      </c>
      <c r="E94" s="180"/>
      <c r="F94" s="180"/>
      <c r="G94" s="180"/>
      <c r="H94" s="180"/>
      <c r="I94" s="180"/>
      <c r="J94" s="180"/>
      <c r="K94" s="180"/>
      <c r="L94" s="62"/>
    </row>
    <row r="95" spans="1:12" ht="24.95" customHeight="1" thickBot="1" x14ac:dyDescent="0.3">
      <c r="A95" s="265" t="s">
        <v>217</v>
      </c>
      <c r="B95" s="266"/>
      <c r="C95" s="266"/>
      <c r="D95" s="159">
        <f>SUM(D17:D94)</f>
        <v>0</v>
      </c>
      <c r="E95" s="104">
        <f t="shared" ref="E95:K95" si="2">SUM(E17:E94)</f>
        <v>0</v>
      </c>
      <c r="F95" s="104">
        <f t="shared" si="2"/>
        <v>0</v>
      </c>
      <c r="G95" s="104">
        <f t="shared" si="2"/>
        <v>0</v>
      </c>
      <c r="H95" s="104">
        <f t="shared" si="2"/>
        <v>0</v>
      </c>
      <c r="I95" s="104">
        <f t="shared" si="2"/>
        <v>0</v>
      </c>
      <c r="J95" s="104">
        <f t="shared" si="2"/>
        <v>0</v>
      </c>
      <c r="K95" s="104">
        <f t="shared" si="2"/>
        <v>0</v>
      </c>
      <c r="L95" s="62"/>
    </row>
    <row r="96" spans="1:12" ht="24.95" customHeight="1" x14ac:dyDescent="0.25">
      <c r="A96" s="75"/>
      <c r="B96" s="75"/>
      <c r="E96" s="75"/>
      <c r="F96" s="75"/>
      <c r="G96" s="75"/>
      <c r="H96" s="75"/>
      <c r="I96" s="75"/>
      <c r="J96" s="75"/>
      <c r="L96" s="62"/>
    </row>
    <row r="97" spans="1:14" ht="24.95" customHeight="1" x14ac:dyDescent="0.25">
      <c r="A97" s="75"/>
      <c r="B97" s="39"/>
      <c r="C97" s="40"/>
      <c r="E97" s="75"/>
      <c r="F97" s="75"/>
      <c r="G97" s="75"/>
      <c r="H97" s="75"/>
      <c r="I97" s="75"/>
      <c r="J97" s="75"/>
      <c r="L97" s="62"/>
    </row>
    <row r="98" spans="1:14" ht="24.95" customHeight="1" x14ac:dyDescent="0.25">
      <c r="A98" s="75"/>
      <c r="B98" s="93"/>
      <c r="C98" s="93"/>
      <c r="E98" s="75"/>
      <c r="F98" s="75"/>
      <c r="G98" s="75"/>
      <c r="H98" s="75"/>
      <c r="I98" s="75"/>
      <c r="J98" s="75"/>
      <c r="L98" s="62"/>
    </row>
    <row r="99" spans="1:14" ht="24.95" customHeight="1" x14ac:dyDescent="0.25">
      <c r="A99" s="75"/>
      <c r="B99" s="39"/>
      <c r="C99" s="152"/>
      <c r="E99" s="75"/>
      <c r="F99" s="75"/>
      <c r="G99" s="75"/>
      <c r="H99" s="75"/>
      <c r="I99" s="75"/>
      <c r="J99" s="75"/>
      <c r="L99" s="62"/>
    </row>
    <row r="100" spans="1:14" ht="24.95" customHeight="1" x14ac:dyDescent="0.25">
      <c r="A100" s="75"/>
      <c r="B100" s="75"/>
      <c r="C100" s="91"/>
      <c r="D100" s="42"/>
      <c r="E100" s="34"/>
      <c r="F100" s="34"/>
      <c r="G100" s="75"/>
      <c r="H100" s="75"/>
      <c r="I100" s="75"/>
      <c r="J100" s="75"/>
      <c r="L100" s="62"/>
    </row>
    <row r="101" spans="1:14" ht="24.95" customHeight="1" x14ac:dyDescent="0.25">
      <c r="A101" s="75"/>
      <c r="B101" s="75"/>
      <c r="C101" s="92"/>
      <c r="D101" s="34"/>
      <c r="E101" s="34"/>
      <c r="F101" s="34"/>
      <c r="G101" s="75"/>
      <c r="H101" s="75"/>
      <c r="I101" s="75"/>
      <c r="J101" s="75"/>
      <c r="L101" s="62"/>
    </row>
    <row r="102" spans="1:14" s="89" customFormat="1" ht="24.95" customHeight="1" x14ac:dyDescent="0.25">
      <c r="A102" s="75"/>
      <c r="B102" s="75"/>
      <c r="C102" s="92"/>
      <c r="D102" s="34"/>
      <c r="E102" s="34"/>
      <c r="F102" s="34"/>
      <c r="G102" s="75"/>
      <c r="H102" s="75"/>
      <c r="I102" s="75"/>
      <c r="J102" s="75"/>
      <c r="K102" s="84"/>
      <c r="M102" s="75"/>
      <c r="N102" s="38"/>
    </row>
    <row r="103" spans="1:14" ht="24.95" customHeight="1" x14ac:dyDescent="0.25">
      <c r="A103" s="75"/>
      <c r="B103" s="75"/>
      <c r="C103" s="92"/>
      <c r="D103" s="34"/>
      <c r="E103" s="34"/>
      <c r="F103" s="34"/>
      <c r="G103" s="75"/>
      <c r="H103" s="75"/>
      <c r="I103" s="75"/>
      <c r="J103" s="75"/>
      <c r="M103" s="38"/>
    </row>
    <row r="104" spans="1:14" ht="24.95" customHeight="1" x14ac:dyDescent="0.25">
      <c r="C104" s="92"/>
      <c r="D104" s="34"/>
      <c r="E104" s="42"/>
      <c r="F104" s="42"/>
    </row>
    <row r="105" spans="1:14" ht="24.95" customHeight="1" x14ac:dyDescent="0.25">
      <c r="C105" s="92"/>
      <c r="D105" s="34"/>
      <c r="E105" s="42"/>
      <c r="F105" s="42"/>
    </row>
    <row r="106" spans="1:14" ht="24.95" customHeight="1" x14ac:dyDescent="0.25">
      <c r="C106" s="92"/>
      <c r="D106" s="34"/>
      <c r="E106" s="42"/>
      <c r="F106" s="42"/>
    </row>
    <row r="107" spans="1:14" ht="24.95" customHeight="1" x14ac:dyDescent="0.25">
      <c r="C107" s="92"/>
      <c r="D107" s="34"/>
      <c r="E107" s="42"/>
      <c r="F107" s="42"/>
    </row>
    <row r="108" spans="1:14" ht="24.95" customHeight="1" x14ac:dyDescent="0.25">
      <c r="C108" s="92"/>
      <c r="D108" s="34"/>
      <c r="E108" s="42"/>
      <c r="F108" s="42"/>
    </row>
    <row r="109" spans="1:14" ht="24.95" customHeight="1" x14ac:dyDescent="0.25">
      <c r="C109" s="92"/>
      <c r="D109" s="34"/>
      <c r="E109" s="42"/>
      <c r="F109" s="42"/>
    </row>
    <row r="110" spans="1:14" ht="24.95" customHeight="1" x14ac:dyDescent="0.25">
      <c r="C110" s="34"/>
      <c r="D110" s="34"/>
      <c r="E110" s="42"/>
      <c r="F110" s="42"/>
    </row>
    <row r="111" spans="1:14" ht="24.95" customHeight="1" x14ac:dyDescent="0.25">
      <c r="C111" s="34"/>
      <c r="D111" s="34"/>
      <c r="E111" s="42"/>
      <c r="F111" s="42"/>
    </row>
    <row r="113" spans="3:3" ht="24.95" customHeight="1" x14ac:dyDescent="0.25">
      <c r="C113" s="93"/>
    </row>
  </sheetData>
  <sheetProtection sheet="1" selectLockedCells="1"/>
  <mergeCells count="37">
    <mergeCell ref="N46:N47"/>
    <mergeCell ref="A80:C80"/>
    <mergeCell ref="A95:C95"/>
    <mergeCell ref="N25:N26"/>
    <mergeCell ref="N27:N29"/>
    <mergeCell ref="M30:N38"/>
    <mergeCell ref="N40:N41"/>
    <mergeCell ref="N42:N43"/>
    <mergeCell ref="N44:N45"/>
    <mergeCell ref="N23:N24"/>
    <mergeCell ref="A9:A10"/>
    <mergeCell ref="B9:C10"/>
    <mergeCell ref="D9:D10"/>
    <mergeCell ref="M9:N9"/>
    <mergeCell ref="M10:N13"/>
    <mergeCell ref="B11:C11"/>
    <mergeCell ref="B12:C12"/>
    <mergeCell ref="E14:K14"/>
    <mergeCell ref="M14:N16"/>
    <mergeCell ref="E15:J15"/>
    <mergeCell ref="K15:K16"/>
    <mergeCell ref="N20:N22"/>
    <mergeCell ref="G7:J7"/>
    <mergeCell ref="M7:N7"/>
    <mergeCell ref="M1:N1"/>
    <mergeCell ref="A2:E4"/>
    <mergeCell ref="G2:J2"/>
    <mergeCell ref="M2:N2"/>
    <mergeCell ref="G3:J3"/>
    <mergeCell ref="M3:N3"/>
    <mergeCell ref="G4:J4"/>
    <mergeCell ref="M4:N4"/>
    <mergeCell ref="A5:E5"/>
    <mergeCell ref="G5:J5"/>
    <mergeCell ref="M5:N5"/>
    <mergeCell ref="G6:J6"/>
    <mergeCell ref="M6:N6"/>
  </mergeCells>
  <printOptions horizontalCentered="1" verticalCentered="1"/>
  <pageMargins left="0.35" right="0.35" top="0.25" bottom="0.25" header="0.5" footer="0.5"/>
  <pageSetup paperSize="5" scale="62" fitToHeight="0" orientation="landscape"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92D050"/>
    <pageSetUpPr fitToPage="1"/>
  </sheetPr>
  <dimension ref="A1:Y113"/>
  <sheetViews>
    <sheetView showGridLines="0" topLeftCell="A3" zoomScale="65" zoomScaleNormal="65" zoomScaleSheetLayoutView="100" workbookViewId="0">
      <selection activeCell="B11" sqref="B11:C11"/>
    </sheetView>
  </sheetViews>
  <sheetFormatPr defaultColWidth="9.140625" defaultRowHeight="24.95" customHeight="1" x14ac:dyDescent="0.25"/>
  <cols>
    <col min="1" max="1" width="18.7109375" style="33" customWidth="1"/>
    <col min="2" max="2" width="21.140625" style="33" customWidth="1"/>
    <col min="3" max="3" width="64.28515625" style="75" customWidth="1"/>
    <col min="4" max="4" width="27.85546875" style="75" customWidth="1"/>
    <col min="5" max="11" width="26.7109375" style="84" customWidth="1"/>
    <col min="12" max="12" width="10.85546875" style="63" customWidth="1"/>
    <col min="13" max="13" width="11" style="75" customWidth="1"/>
    <col min="14" max="14" width="128.28515625" style="75" customWidth="1"/>
    <col min="15" max="16384" width="9.140625" style="62"/>
  </cols>
  <sheetData>
    <row r="1" spans="1:25" s="75" customFormat="1" ht="30" customHeight="1" thickBot="1" x14ac:dyDescent="0.3">
      <c r="A1" s="32" t="s">
        <v>0</v>
      </c>
      <c r="B1" s="32"/>
      <c r="C1" s="38"/>
      <c r="E1" s="84"/>
      <c r="G1" s="160" t="s">
        <v>128</v>
      </c>
      <c r="H1" s="161"/>
      <c r="I1" s="161"/>
      <c r="J1" s="161"/>
      <c r="K1" s="162"/>
      <c r="L1" s="84"/>
      <c r="M1" s="214" t="s">
        <v>134</v>
      </c>
      <c r="N1" s="214"/>
    </row>
    <row r="2" spans="1:25" ht="30" customHeight="1" x14ac:dyDescent="0.25">
      <c r="A2" s="215" t="s">
        <v>187</v>
      </c>
      <c r="B2" s="215"/>
      <c r="C2" s="215"/>
      <c r="D2" s="215"/>
      <c r="E2" s="215"/>
      <c r="F2" s="75"/>
      <c r="G2" s="255" t="s">
        <v>129</v>
      </c>
      <c r="H2" s="256"/>
      <c r="I2" s="256"/>
      <c r="J2" s="256"/>
      <c r="K2" s="163">
        <f>D95</f>
        <v>0</v>
      </c>
      <c r="M2" s="219" t="s">
        <v>170</v>
      </c>
      <c r="N2" s="219"/>
    </row>
    <row r="3" spans="1:25" ht="30" customHeight="1" x14ac:dyDescent="0.25">
      <c r="A3" s="215"/>
      <c r="B3" s="215"/>
      <c r="C3" s="215"/>
      <c r="D3" s="215"/>
      <c r="E3" s="215"/>
      <c r="F3" s="75"/>
      <c r="G3" s="257" t="s">
        <v>171</v>
      </c>
      <c r="H3" s="258"/>
      <c r="I3" s="258"/>
      <c r="J3" s="258"/>
      <c r="K3" s="60"/>
      <c r="M3" s="209" t="s">
        <v>117</v>
      </c>
      <c r="N3" s="209"/>
    </row>
    <row r="4" spans="1:25" ht="30" customHeight="1" x14ac:dyDescent="0.25">
      <c r="A4" s="215"/>
      <c r="B4" s="215"/>
      <c r="C4" s="215"/>
      <c r="D4" s="215"/>
      <c r="E4" s="215"/>
      <c r="F4" s="75"/>
      <c r="G4" s="259" t="s">
        <v>172</v>
      </c>
      <c r="H4" s="260"/>
      <c r="I4" s="260"/>
      <c r="J4" s="260"/>
      <c r="K4" s="60"/>
      <c r="L4" s="65"/>
      <c r="M4" s="219" t="s">
        <v>175</v>
      </c>
      <c r="N4" s="219"/>
      <c r="O4" s="61"/>
      <c r="P4" s="61"/>
      <c r="Q4" s="61"/>
      <c r="R4" s="61"/>
      <c r="S4" s="61"/>
      <c r="T4" s="61"/>
      <c r="U4" s="61"/>
      <c r="V4" s="61"/>
      <c r="W4" s="61"/>
      <c r="X4" s="61"/>
      <c r="Y4" s="61"/>
    </row>
    <row r="5" spans="1:25" ht="30" customHeight="1" x14ac:dyDescent="0.25">
      <c r="A5" s="208"/>
      <c r="B5" s="208"/>
      <c r="C5" s="208"/>
      <c r="D5" s="208"/>
      <c r="E5" s="208"/>
      <c r="F5" s="75"/>
      <c r="G5" s="259" t="s">
        <v>174</v>
      </c>
      <c r="H5" s="260"/>
      <c r="I5" s="260"/>
      <c r="J5" s="260"/>
      <c r="K5" s="60"/>
      <c r="L5" s="59"/>
      <c r="M5" s="219" t="s">
        <v>176</v>
      </c>
      <c r="N5" s="219"/>
      <c r="O5" s="61"/>
      <c r="P5" s="61"/>
      <c r="Q5" s="61"/>
      <c r="R5" s="61"/>
      <c r="S5" s="61"/>
      <c r="T5" s="61"/>
      <c r="U5" s="61"/>
      <c r="V5" s="61"/>
      <c r="W5" s="61"/>
      <c r="X5" s="61"/>
      <c r="Y5" s="61"/>
    </row>
    <row r="6" spans="1:25" ht="43.5" customHeight="1" thickBot="1" x14ac:dyDescent="0.3">
      <c r="F6" s="75"/>
      <c r="G6" s="261" t="s">
        <v>130</v>
      </c>
      <c r="H6" s="262"/>
      <c r="I6" s="262"/>
      <c r="J6" s="262"/>
      <c r="K6" s="164">
        <f>SUM(K2:K5)</f>
        <v>0</v>
      </c>
      <c r="L6" s="59"/>
      <c r="M6" s="219" t="s">
        <v>133</v>
      </c>
      <c r="N6" s="219"/>
      <c r="O6" s="68"/>
      <c r="P6" s="68"/>
      <c r="Q6" s="68"/>
      <c r="R6" s="68"/>
      <c r="S6" s="68"/>
      <c r="T6" s="68"/>
      <c r="U6" s="68"/>
      <c r="V6" s="68"/>
      <c r="W6" s="68"/>
      <c r="X6" s="68"/>
      <c r="Y6" s="68"/>
    </row>
    <row r="7" spans="1:25" ht="66" customHeight="1" thickBot="1" x14ac:dyDescent="0.3">
      <c r="A7" s="75"/>
      <c r="B7" s="75"/>
      <c r="D7" s="75" t="s">
        <v>218</v>
      </c>
      <c r="F7" s="75"/>
      <c r="G7" s="261" t="s">
        <v>131</v>
      </c>
      <c r="H7" s="262"/>
      <c r="I7" s="262"/>
      <c r="J7" s="262"/>
      <c r="K7" s="165"/>
      <c r="M7" s="219" t="s">
        <v>177</v>
      </c>
      <c r="N7" s="219"/>
      <c r="O7" s="69"/>
      <c r="P7" s="69"/>
      <c r="Q7" s="69"/>
      <c r="R7" s="69"/>
      <c r="S7" s="69"/>
      <c r="T7" s="69"/>
      <c r="U7" s="69"/>
      <c r="V7" s="69"/>
      <c r="W7" s="69"/>
      <c r="X7" s="69"/>
      <c r="Y7" s="69"/>
    </row>
    <row r="8" spans="1:25" ht="15" customHeight="1" thickBot="1" x14ac:dyDescent="0.3">
      <c r="M8" s="153"/>
      <c r="N8" s="46"/>
      <c r="O8" s="70"/>
      <c r="P8" s="70"/>
      <c r="Q8" s="70"/>
      <c r="R8" s="70"/>
      <c r="S8" s="70"/>
      <c r="T8" s="70"/>
      <c r="U8" s="70"/>
      <c r="V8" s="70"/>
      <c r="W8" s="70"/>
      <c r="X8" s="70"/>
      <c r="Y8" s="70"/>
    </row>
    <row r="9" spans="1:25" s="75" customFormat="1" ht="24.95" customHeight="1" x14ac:dyDescent="0.25">
      <c r="A9" s="263"/>
      <c r="B9" s="229" t="s">
        <v>136</v>
      </c>
      <c r="C9" s="230"/>
      <c r="D9" s="235" t="s">
        <v>5</v>
      </c>
      <c r="E9" s="71" t="s">
        <v>6</v>
      </c>
      <c r="F9" s="72"/>
      <c r="G9" s="72"/>
      <c r="H9" s="72"/>
      <c r="I9" s="72"/>
      <c r="J9" s="72"/>
      <c r="K9" s="73"/>
      <c r="L9" s="74"/>
      <c r="M9" s="214" t="s">
        <v>120</v>
      </c>
      <c r="N9" s="214"/>
      <c r="O9" s="69"/>
      <c r="P9" s="69"/>
      <c r="Q9" s="69"/>
      <c r="R9" s="69"/>
      <c r="S9" s="69"/>
      <c r="T9" s="69"/>
      <c r="U9" s="69"/>
      <c r="V9" s="69"/>
      <c r="W9" s="69"/>
      <c r="X9" s="69"/>
      <c r="Y9" s="69"/>
    </row>
    <row r="10" spans="1:25" s="75" customFormat="1" ht="24.95" customHeight="1" thickBot="1" x14ac:dyDescent="0.3">
      <c r="A10" s="264"/>
      <c r="B10" s="231"/>
      <c r="C10" s="232"/>
      <c r="D10" s="236"/>
      <c r="E10" s="76" t="s">
        <v>226</v>
      </c>
      <c r="F10" s="77"/>
      <c r="G10" s="77"/>
      <c r="H10" s="77"/>
      <c r="I10" s="77"/>
      <c r="J10" s="77"/>
      <c r="K10" s="78"/>
      <c r="L10" s="74"/>
      <c r="M10" s="238" t="s">
        <v>178</v>
      </c>
      <c r="N10" s="239"/>
      <c r="O10" s="79"/>
      <c r="P10" s="79"/>
      <c r="Q10" s="79"/>
      <c r="R10" s="79"/>
      <c r="S10" s="79"/>
      <c r="T10" s="79"/>
      <c r="U10" s="79"/>
      <c r="V10" s="79"/>
      <c r="W10" s="79"/>
      <c r="X10" s="79"/>
      <c r="Y10" s="79"/>
    </row>
    <row r="11" spans="1:25" s="75" customFormat="1" ht="30.75" customHeight="1" thickBot="1" x14ac:dyDescent="0.3">
      <c r="A11" s="106" t="s">
        <v>138</v>
      </c>
      <c r="B11" s="267"/>
      <c r="C11" s="268"/>
      <c r="D11" s="114"/>
      <c r="E11" s="76" t="s">
        <v>154</v>
      </c>
      <c r="F11" s="77"/>
      <c r="G11" s="77"/>
      <c r="H11" s="77"/>
      <c r="I11" s="77"/>
      <c r="J11" s="77"/>
      <c r="K11" s="78"/>
      <c r="L11" s="80"/>
      <c r="M11" s="239"/>
      <c r="N11" s="239"/>
      <c r="O11" s="79"/>
      <c r="P11" s="79"/>
      <c r="Q11" s="79"/>
      <c r="R11" s="79"/>
      <c r="S11" s="79"/>
      <c r="T11" s="79"/>
      <c r="U11" s="79"/>
      <c r="V11" s="79"/>
      <c r="W11" s="79"/>
      <c r="X11" s="79"/>
      <c r="Y11" s="79"/>
    </row>
    <row r="12" spans="1:25" s="75" customFormat="1" ht="35.1" customHeight="1" thickBot="1" x14ac:dyDescent="0.3">
      <c r="A12" s="106" t="s">
        <v>155</v>
      </c>
      <c r="B12" s="271" t="str">
        <f>Central!B12</f>
        <v xml:space="preserve">STEDY- Southwest Technical Education District of Yuma </v>
      </c>
      <c r="C12" s="271"/>
      <c r="D12" s="167" t="str">
        <f>Central!D12</f>
        <v>140801</v>
      </c>
      <c r="E12" s="81" t="s">
        <v>132</v>
      </c>
      <c r="F12" s="82"/>
      <c r="G12" s="82"/>
      <c r="H12" s="82"/>
      <c r="I12" s="82"/>
      <c r="J12" s="82"/>
      <c r="K12" s="83"/>
      <c r="L12" s="84"/>
      <c r="M12" s="239"/>
      <c r="N12" s="239"/>
      <c r="O12" s="79"/>
      <c r="P12" s="79"/>
      <c r="Q12" s="79"/>
      <c r="R12" s="79"/>
      <c r="S12" s="79"/>
      <c r="T12" s="79"/>
      <c r="U12" s="79"/>
      <c r="V12" s="79"/>
      <c r="W12" s="79"/>
      <c r="X12" s="79"/>
      <c r="Y12" s="79"/>
    </row>
    <row r="13" spans="1:25" s="75" customFormat="1" ht="16.5" customHeight="1" thickBot="1" x14ac:dyDescent="0.3">
      <c r="A13" s="48"/>
      <c r="B13" s="48"/>
      <c r="C13" s="48"/>
      <c r="D13" s="85"/>
      <c r="F13" s="86"/>
      <c r="G13" s="87"/>
      <c r="H13" s="87"/>
      <c r="I13" s="80"/>
      <c r="J13" s="87"/>
      <c r="K13" s="87"/>
      <c r="L13" s="87"/>
      <c r="M13" s="239"/>
      <c r="N13" s="239"/>
    </row>
    <row r="14" spans="1:25" ht="35.1" customHeight="1" thickBot="1" x14ac:dyDescent="0.3">
      <c r="A14" s="154"/>
      <c r="B14" s="108"/>
      <c r="C14" s="154"/>
      <c r="D14" s="109"/>
      <c r="E14" s="241" t="s">
        <v>8</v>
      </c>
      <c r="F14" s="242"/>
      <c r="G14" s="242"/>
      <c r="H14" s="242"/>
      <c r="I14" s="242"/>
      <c r="J14" s="242"/>
      <c r="K14" s="243"/>
      <c r="M14" s="239" t="s">
        <v>179</v>
      </c>
      <c r="N14" s="239"/>
      <c r="O14" s="88"/>
      <c r="P14" s="88"/>
      <c r="Q14" s="88"/>
      <c r="R14" s="88"/>
      <c r="S14" s="88"/>
      <c r="T14" s="88"/>
      <c r="U14" s="88"/>
      <c r="V14" s="88"/>
      <c r="W14" s="88"/>
      <c r="X14" s="88"/>
      <c r="Y14" s="88"/>
    </row>
    <row r="15" spans="1:25" ht="29.25" customHeight="1" thickBot="1" x14ac:dyDescent="0.3">
      <c r="A15" s="155"/>
      <c r="B15" s="111"/>
      <c r="C15" s="155"/>
      <c r="D15" s="112"/>
      <c r="E15" s="241" t="s">
        <v>9</v>
      </c>
      <c r="F15" s="244"/>
      <c r="G15" s="244"/>
      <c r="H15" s="244"/>
      <c r="I15" s="244"/>
      <c r="J15" s="245"/>
      <c r="K15" s="246" t="s">
        <v>10</v>
      </c>
      <c r="M15" s="239"/>
      <c r="N15" s="239"/>
    </row>
    <row r="16" spans="1:25" s="89" customFormat="1" ht="116.25" customHeight="1" thickBot="1" x14ac:dyDescent="0.3">
      <c r="A16" s="113" t="s">
        <v>137</v>
      </c>
      <c r="B16" s="101" t="s">
        <v>122</v>
      </c>
      <c r="C16" s="103" t="s">
        <v>11</v>
      </c>
      <c r="D16" s="102" t="s">
        <v>12</v>
      </c>
      <c r="E16" s="35" t="s">
        <v>13</v>
      </c>
      <c r="F16" s="36" t="s">
        <v>14</v>
      </c>
      <c r="G16" s="36" t="s">
        <v>123</v>
      </c>
      <c r="H16" s="36" t="s">
        <v>124</v>
      </c>
      <c r="I16" s="36" t="s">
        <v>126</v>
      </c>
      <c r="J16" s="37" t="s">
        <v>125</v>
      </c>
      <c r="K16" s="247"/>
      <c r="M16" s="239"/>
      <c r="N16" s="239"/>
    </row>
    <row r="17" spans="1:14" s="90" customFormat="1" ht="24.95" customHeight="1" x14ac:dyDescent="0.25">
      <c r="A17" s="181" t="s">
        <v>15</v>
      </c>
      <c r="B17" s="182">
        <v>301</v>
      </c>
      <c r="C17" s="183" t="s">
        <v>205</v>
      </c>
      <c r="D17" s="156" t="str">
        <f t="shared" ref="D17:D79" si="0">IF(SUM(E17:K17)&gt;0,(SUM(E17:K17)),"")</f>
        <v/>
      </c>
      <c r="E17" s="178"/>
      <c r="F17" s="178"/>
      <c r="G17" s="178"/>
      <c r="H17" s="178"/>
      <c r="I17" s="178"/>
      <c r="J17" s="178"/>
      <c r="K17" s="178"/>
      <c r="M17" s="93"/>
      <c r="N17" s="152" t="s">
        <v>156</v>
      </c>
    </row>
    <row r="18" spans="1:14" s="90" customFormat="1" ht="24.95" customHeight="1" x14ac:dyDescent="0.25">
      <c r="A18" s="184" t="s">
        <v>16</v>
      </c>
      <c r="B18" s="185">
        <v>302</v>
      </c>
      <c r="C18" s="186" t="s">
        <v>17</v>
      </c>
      <c r="D18" s="157" t="str">
        <f t="shared" si="0"/>
        <v/>
      </c>
      <c r="E18" s="179"/>
      <c r="F18" s="179"/>
      <c r="G18" s="179"/>
      <c r="H18" s="179"/>
      <c r="I18" s="179"/>
      <c r="J18" s="179"/>
      <c r="K18" s="179"/>
      <c r="M18" s="151"/>
      <c r="N18" s="152" t="s">
        <v>157</v>
      </c>
    </row>
    <row r="19" spans="1:14" s="90" customFormat="1" ht="24.95" customHeight="1" x14ac:dyDescent="0.25">
      <c r="A19" s="184" t="s">
        <v>193</v>
      </c>
      <c r="B19" s="185">
        <v>376</v>
      </c>
      <c r="C19" s="186" t="s">
        <v>194</v>
      </c>
      <c r="D19" s="157" t="str">
        <f t="shared" si="0"/>
        <v/>
      </c>
      <c r="E19" s="179"/>
      <c r="F19" s="179"/>
      <c r="G19" s="179"/>
      <c r="H19" s="179"/>
      <c r="I19" s="179"/>
      <c r="J19" s="179"/>
      <c r="K19" s="179"/>
      <c r="M19" s="151"/>
      <c r="N19" s="152"/>
    </row>
    <row r="20" spans="1:14" s="90" customFormat="1" ht="24.95" customHeight="1" x14ac:dyDescent="0.25">
      <c r="A20" s="184" t="s">
        <v>18</v>
      </c>
      <c r="B20" s="185">
        <v>303</v>
      </c>
      <c r="C20" s="186" t="s">
        <v>19</v>
      </c>
      <c r="D20" s="157" t="str">
        <f t="shared" si="0"/>
        <v/>
      </c>
      <c r="E20" s="179"/>
      <c r="F20" s="179"/>
      <c r="G20" s="179"/>
      <c r="H20" s="179"/>
      <c r="I20" s="179"/>
      <c r="J20" s="179"/>
      <c r="K20" s="179"/>
      <c r="M20" s="93"/>
      <c r="N20" s="219" t="s">
        <v>158</v>
      </c>
    </row>
    <row r="21" spans="1:14" s="90" customFormat="1" ht="24.95" customHeight="1" x14ac:dyDescent="0.25">
      <c r="A21" s="184" t="s">
        <v>20</v>
      </c>
      <c r="B21" s="185">
        <v>304</v>
      </c>
      <c r="C21" s="186" t="s">
        <v>21</v>
      </c>
      <c r="D21" s="157" t="str">
        <f t="shared" si="0"/>
        <v/>
      </c>
      <c r="E21" s="179"/>
      <c r="F21" s="179"/>
      <c r="G21" s="179"/>
      <c r="H21" s="179"/>
      <c r="I21" s="179"/>
      <c r="J21" s="179"/>
      <c r="K21" s="179"/>
      <c r="M21" s="93"/>
      <c r="N21" s="219"/>
    </row>
    <row r="22" spans="1:14" s="90" customFormat="1" ht="24.95" customHeight="1" x14ac:dyDescent="0.25">
      <c r="A22" s="184" t="s">
        <v>22</v>
      </c>
      <c r="B22" s="185">
        <v>305</v>
      </c>
      <c r="C22" s="186" t="s">
        <v>23</v>
      </c>
      <c r="D22" s="157" t="str">
        <f t="shared" si="0"/>
        <v/>
      </c>
      <c r="E22" s="179"/>
      <c r="F22" s="179"/>
      <c r="G22" s="179"/>
      <c r="H22" s="179"/>
      <c r="I22" s="179"/>
      <c r="J22" s="179"/>
      <c r="K22" s="179"/>
      <c r="M22" s="93"/>
      <c r="N22" s="219"/>
    </row>
    <row r="23" spans="1:14" s="90" customFormat="1" ht="24.95" customHeight="1" x14ac:dyDescent="0.25">
      <c r="A23" s="184" t="s">
        <v>24</v>
      </c>
      <c r="B23" s="185">
        <v>306</v>
      </c>
      <c r="C23" s="186" t="s">
        <v>25</v>
      </c>
      <c r="D23" s="157" t="str">
        <f t="shared" si="0"/>
        <v/>
      </c>
      <c r="E23" s="179"/>
      <c r="F23" s="179"/>
      <c r="G23" s="179"/>
      <c r="H23" s="179"/>
      <c r="I23" s="179"/>
      <c r="J23" s="179"/>
      <c r="K23" s="179"/>
      <c r="M23" s="93"/>
      <c r="N23" s="219" t="s">
        <v>159</v>
      </c>
    </row>
    <row r="24" spans="1:14" s="90" customFormat="1" ht="24.95" customHeight="1" x14ac:dyDescent="0.25">
      <c r="A24" s="184" t="s">
        <v>26</v>
      </c>
      <c r="B24" s="185">
        <v>307</v>
      </c>
      <c r="C24" s="186" t="s">
        <v>27</v>
      </c>
      <c r="D24" s="157" t="str">
        <f t="shared" si="0"/>
        <v/>
      </c>
      <c r="E24" s="179"/>
      <c r="F24" s="179"/>
      <c r="G24" s="179"/>
      <c r="H24" s="179"/>
      <c r="I24" s="179"/>
      <c r="J24" s="179"/>
      <c r="K24" s="179"/>
      <c r="M24" s="93"/>
      <c r="N24" s="219"/>
    </row>
    <row r="25" spans="1:14" s="90" customFormat="1" ht="24.95" customHeight="1" x14ac:dyDescent="0.25">
      <c r="A25" s="184" t="s">
        <v>28</v>
      </c>
      <c r="B25" s="185">
        <v>309</v>
      </c>
      <c r="C25" s="186" t="s">
        <v>208</v>
      </c>
      <c r="D25" s="157" t="str">
        <f t="shared" si="0"/>
        <v/>
      </c>
      <c r="E25" s="179"/>
      <c r="F25" s="179"/>
      <c r="G25" s="179"/>
      <c r="H25" s="179"/>
      <c r="I25" s="179"/>
      <c r="J25" s="179"/>
      <c r="K25" s="179"/>
      <c r="M25" s="93"/>
      <c r="N25" s="219" t="s">
        <v>160</v>
      </c>
    </row>
    <row r="26" spans="1:14" s="90" customFormat="1" ht="24.95" customHeight="1" x14ac:dyDescent="0.25">
      <c r="A26" s="184" t="s">
        <v>29</v>
      </c>
      <c r="B26" s="185">
        <v>310</v>
      </c>
      <c r="C26" s="186" t="s">
        <v>30</v>
      </c>
      <c r="D26" s="157" t="str">
        <f t="shared" si="0"/>
        <v/>
      </c>
      <c r="E26" s="179"/>
      <c r="F26" s="179"/>
      <c r="G26" s="179"/>
      <c r="H26" s="179"/>
      <c r="I26" s="179"/>
      <c r="J26" s="179"/>
      <c r="K26" s="179"/>
      <c r="M26" s="93"/>
      <c r="N26" s="219"/>
    </row>
    <row r="27" spans="1:14" s="90" customFormat="1" ht="24.95" customHeight="1" x14ac:dyDescent="0.25">
      <c r="A27" s="184" t="s">
        <v>31</v>
      </c>
      <c r="B27" s="185">
        <v>311</v>
      </c>
      <c r="C27" s="186" t="s">
        <v>32</v>
      </c>
      <c r="D27" s="157" t="str">
        <f t="shared" si="0"/>
        <v/>
      </c>
      <c r="E27" s="179"/>
      <c r="F27" s="179"/>
      <c r="G27" s="179"/>
      <c r="H27" s="179"/>
      <c r="I27" s="179"/>
      <c r="J27" s="179"/>
      <c r="K27" s="179"/>
      <c r="M27" s="93"/>
      <c r="N27" s="219" t="s">
        <v>161</v>
      </c>
    </row>
    <row r="28" spans="1:14" s="90" customFormat="1" ht="24.95" customHeight="1" x14ac:dyDescent="0.25">
      <c r="A28" s="184" t="s">
        <v>33</v>
      </c>
      <c r="B28" s="185">
        <v>312</v>
      </c>
      <c r="C28" s="186" t="s">
        <v>34</v>
      </c>
      <c r="D28" s="157" t="str">
        <f t="shared" si="0"/>
        <v/>
      </c>
      <c r="E28" s="179"/>
      <c r="F28" s="179"/>
      <c r="G28" s="179"/>
      <c r="H28" s="179"/>
      <c r="I28" s="179"/>
      <c r="J28" s="179"/>
      <c r="K28" s="179"/>
      <c r="M28" s="93"/>
      <c r="N28" s="219"/>
    </row>
    <row r="29" spans="1:14" s="90" customFormat="1" ht="24.95" customHeight="1" x14ac:dyDescent="0.25">
      <c r="A29" s="184" t="s">
        <v>35</v>
      </c>
      <c r="B29" s="185">
        <v>313</v>
      </c>
      <c r="C29" s="186" t="s">
        <v>195</v>
      </c>
      <c r="D29" s="157" t="str">
        <f t="shared" si="0"/>
        <v/>
      </c>
      <c r="E29" s="179"/>
      <c r="F29" s="179"/>
      <c r="G29" s="179"/>
      <c r="H29" s="179"/>
      <c r="I29" s="179"/>
      <c r="J29" s="179"/>
      <c r="K29" s="179"/>
      <c r="M29" s="93"/>
      <c r="N29" s="219"/>
    </row>
    <row r="30" spans="1:14" s="90" customFormat="1" ht="24.95" customHeight="1" x14ac:dyDescent="0.25">
      <c r="A30" s="184" t="s">
        <v>36</v>
      </c>
      <c r="B30" s="185">
        <v>314</v>
      </c>
      <c r="C30" s="186" t="s">
        <v>196</v>
      </c>
      <c r="D30" s="157" t="str">
        <f t="shared" si="0"/>
        <v/>
      </c>
      <c r="E30" s="179"/>
      <c r="F30" s="179"/>
      <c r="G30" s="179"/>
      <c r="H30" s="179"/>
      <c r="I30" s="179"/>
      <c r="J30" s="179"/>
      <c r="K30" s="179"/>
      <c r="M30" s="219" t="s">
        <v>173</v>
      </c>
      <c r="N30" s="219"/>
    </row>
    <row r="31" spans="1:14" s="90" customFormat="1" ht="24.95" customHeight="1" x14ac:dyDescent="0.25">
      <c r="A31" s="184" t="s">
        <v>37</v>
      </c>
      <c r="B31" s="185">
        <v>315</v>
      </c>
      <c r="C31" s="186" t="s">
        <v>38</v>
      </c>
      <c r="D31" s="157" t="str">
        <f t="shared" si="0"/>
        <v/>
      </c>
      <c r="E31" s="179"/>
      <c r="F31" s="179"/>
      <c r="G31" s="179"/>
      <c r="H31" s="179"/>
      <c r="I31" s="179"/>
      <c r="J31" s="179"/>
      <c r="K31" s="179"/>
      <c r="M31" s="219"/>
      <c r="N31" s="219"/>
    </row>
    <row r="32" spans="1:14" s="90" customFormat="1" ht="24.95" customHeight="1" x14ac:dyDescent="0.25">
      <c r="A32" s="184" t="s">
        <v>39</v>
      </c>
      <c r="B32" s="185">
        <v>316</v>
      </c>
      <c r="C32" s="186" t="s">
        <v>40</v>
      </c>
      <c r="D32" s="157" t="str">
        <f t="shared" si="0"/>
        <v/>
      </c>
      <c r="E32" s="179"/>
      <c r="F32" s="179"/>
      <c r="G32" s="179"/>
      <c r="H32" s="179"/>
      <c r="I32" s="179"/>
      <c r="J32" s="179"/>
      <c r="K32" s="179"/>
      <c r="M32" s="219"/>
      <c r="N32" s="219"/>
    </row>
    <row r="33" spans="1:23" s="90" customFormat="1" ht="24.95" customHeight="1" x14ac:dyDescent="0.25">
      <c r="A33" s="184" t="s">
        <v>41</v>
      </c>
      <c r="B33" s="185">
        <v>317</v>
      </c>
      <c r="C33" s="186" t="s">
        <v>42</v>
      </c>
      <c r="D33" s="157" t="str">
        <f t="shared" si="0"/>
        <v/>
      </c>
      <c r="E33" s="179"/>
      <c r="F33" s="179"/>
      <c r="G33" s="179"/>
      <c r="H33" s="179"/>
      <c r="I33" s="179"/>
      <c r="J33" s="179"/>
      <c r="K33" s="179"/>
      <c r="M33" s="219"/>
      <c r="N33" s="219"/>
    </row>
    <row r="34" spans="1:23" s="90" customFormat="1" ht="24.95" customHeight="1" x14ac:dyDescent="0.25">
      <c r="A34" s="184" t="s">
        <v>43</v>
      </c>
      <c r="B34" s="185">
        <v>318</v>
      </c>
      <c r="C34" s="186" t="s">
        <v>44</v>
      </c>
      <c r="D34" s="157" t="str">
        <f t="shared" si="0"/>
        <v/>
      </c>
      <c r="E34" s="179"/>
      <c r="F34" s="179"/>
      <c r="G34" s="179"/>
      <c r="H34" s="179"/>
      <c r="I34" s="179"/>
      <c r="J34" s="179"/>
      <c r="K34" s="179"/>
      <c r="M34" s="219"/>
      <c r="N34" s="219"/>
    </row>
    <row r="35" spans="1:23" s="90" customFormat="1" ht="24.95" customHeight="1" x14ac:dyDescent="0.25">
      <c r="A35" s="184" t="s">
        <v>45</v>
      </c>
      <c r="B35" s="185">
        <v>319</v>
      </c>
      <c r="C35" s="186" t="s">
        <v>207</v>
      </c>
      <c r="D35" s="157" t="str">
        <f t="shared" si="0"/>
        <v/>
      </c>
      <c r="E35" s="179"/>
      <c r="F35" s="179"/>
      <c r="G35" s="179"/>
      <c r="H35" s="179"/>
      <c r="I35" s="179"/>
      <c r="J35" s="179"/>
      <c r="K35" s="179"/>
      <c r="M35" s="219"/>
      <c r="N35" s="219"/>
    </row>
    <row r="36" spans="1:23" s="90" customFormat="1" ht="24.95" customHeight="1" x14ac:dyDescent="0.25">
      <c r="A36" s="184" t="s">
        <v>46</v>
      </c>
      <c r="B36" s="185">
        <v>320</v>
      </c>
      <c r="C36" s="186" t="s">
        <v>47</v>
      </c>
      <c r="D36" s="157" t="str">
        <f t="shared" si="0"/>
        <v/>
      </c>
      <c r="E36" s="179"/>
      <c r="F36" s="179"/>
      <c r="G36" s="179"/>
      <c r="H36" s="179"/>
      <c r="I36" s="179"/>
      <c r="J36" s="179"/>
      <c r="K36" s="179"/>
      <c r="M36" s="219"/>
      <c r="N36" s="219"/>
      <c r="O36" s="88"/>
      <c r="P36" s="88"/>
      <c r="Q36" s="88"/>
      <c r="R36" s="88"/>
      <c r="S36" s="88"/>
      <c r="T36" s="88"/>
      <c r="U36" s="88"/>
      <c r="V36" s="88"/>
      <c r="W36" s="88"/>
    </row>
    <row r="37" spans="1:23" s="90" customFormat="1" ht="24.95" customHeight="1" x14ac:dyDescent="0.25">
      <c r="A37" s="184" t="s">
        <v>48</v>
      </c>
      <c r="B37" s="185">
        <v>321</v>
      </c>
      <c r="C37" s="186" t="s">
        <v>49</v>
      </c>
      <c r="D37" s="157" t="str">
        <f t="shared" si="0"/>
        <v/>
      </c>
      <c r="E37" s="179"/>
      <c r="F37" s="179"/>
      <c r="G37" s="179"/>
      <c r="H37" s="179"/>
      <c r="I37" s="179"/>
      <c r="J37" s="179"/>
      <c r="K37" s="179"/>
      <c r="M37" s="219"/>
      <c r="N37" s="219"/>
    </row>
    <row r="38" spans="1:23" s="90" customFormat="1" ht="24.95" customHeight="1" x14ac:dyDescent="0.25">
      <c r="A38" s="184" t="s">
        <v>50</v>
      </c>
      <c r="B38" s="185">
        <v>322</v>
      </c>
      <c r="C38" s="186" t="s">
        <v>51</v>
      </c>
      <c r="D38" s="157" t="str">
        <f t="shared" si="0"/>
        <v/>
      </c>
      <c r="E38" s="179"/>
      <c r="F38" s="179"/>
      <c r="G38" s="179"/>
      <c r="H38" s="179"/>
      <c r="I38" s="179"/>
      <c r="J38" s="179"/>
      <c r="K38" s="179"/>
      <c r="M38" s="219"/>
      <c r="N38" s="219"/>
    </row>
    <row r="39" spans="1:23" s="90" customFormat="1" ht="24.95" customHeight="1" x14ac:dyDescent="0.25">
      <c r="A39" s="184" t="s">
        <v>52</v>
      </c>
      <c r="B39" s="185">
        <v>345</v>
      </c>
      <c r="C39" s="186" t="s">
        <v>53</v>
      </c>
      <c r="D39" s="157" t="str">
        <f t="shared" si="0"/>
        <v/>
      </c>
      <c r="E39" s="179"/>
      <c r="F39" s="179"/>
      <c r="G39" s="179"/>
      <c r="H39" s="179"/>
      <c r="I39" s="179"/>
      <c r="J39" s="179"/>
      <c r="K39" s="179"/>
      <c r="M39" s="94"/>
      <c r="N39" s="94"/>
    </row>
    <row r="40" spans="1:23" s="90" customFormat="1" ht="24.95" customHeight="1" x14ac:dyDescent="0.25">
      <c r="A40" s="184" t="s">
        <v>54</v>
      </c>
      <c r="B40" s="185">
        <v>323</v>
      </c>
      <c r="C40" s="186" t="s">
        <v>55</v>
      </c>
      <c r="D40" s="157" t="str">
        <f t="shared" si="0"/>
        <v/>
      </c>
      <c r="E40" s="179"/>
      <c r="F40" s="179"/>
      <c r="G40" s="179"/>
      <c r="H40" s="179"/>
      <c r="I40" s="179"/>
      <c r="J40" s="179"/>
      <c r="K40" s="179"/>
      <c r="M40" s="93"/>
      <c r="N40" s="219" t="s">
        <v>163</v>
      </c>
    </row>
    <row r="41" spans="1:23" s="90" customFormat="1" ht="24.95" customHeight="1" x14ac:dyDescent="0.25">
      <c r="A41" s="184" t="s">
        <v>56</v>
      </c>
      <c r="B41" s="185">
        <v>324</v>
      </c>
      <c r="C41" s="186" t="s">
        <v>57</v>
      </c>
      <c r="D41" s="157" t="str">
        <f t="shared" si="0"/>
        <v/>
      </c>
      <c r="E41" s="179"/>
      <c r="F41" s="179"/>
      <c r="G41" s="179"/>
      <c r="H41" s="179"/>
      <c r="I41" s="179"/>
      <c r="J41" s="179"/>
      <c r="K41" s="179"/>
      <c r="M41" s="93"/>
      <c r="N41" s="219"/>
    </row>
    <row r="42" spans="1:23" s="90" customFormat="1" ht="24.95" customHeight="1" x14ac:dyDescent="0.25">
      <c r="A42" s="184" t="s">
        <v>58</v>
      </c>
      <c r="B42" s="185">
        <v>325</v>
      </c>
      <c r="C42" s="186" t="s">
        <v>59</v>
      </c>
      <c r="D42" s="157" t="str">
        <f t="shared" si="0"/>
        <v/>
      </c>
      <c r="E42" s="179"/>
      <c r="F42" s="179"/>
      <c r="G42" s="179"/>
      <c r="H42" s="179"/>
      <c r="I42" s="179"/>
      <c r="J42" s="179"/>
      <c r="K42" s="179"/>
      <c r="M42" s="93"/>
      <c r="N42" s="219" t="s">
        <v>164</v>
      </c>
    </row>
    <row r="43" spans="1:23" s="90" customFormat="1" ht="24.95" customHeight="1" x14ac:dyDescent="0.25">
      <c r="A43" s="184" t="s">
        <v>60</v>
      </c>
      <c r="B43" s="185">
        <v>326</v>
      </c>
      <c r="C43" s="186" t="s">
        <v>61</v>
      </c>
      <c r="D43" s="157" t="str">
        <f t="shared" si="0"/>
        <v/>
      </c>
      <c r="E43" s="179"/>
      <c r="F43" s="179"/>
      <c r="G43" s="179"/>
      <c r="H43" s="179"/>
      <c r="I43" s="179"/>
      <c r="J43" s="179"/>
      <c r="K43" s="179"/>
      <c r="M43" s="93"/>
      <c r="N43" s="219"/>
    </row>
    <row r="44" spans="1:23" s="90" customFormat="1" ht="33" customHeight="1" x14ac:dyDescent="0.25">
      <c r="A44" s="184" t="s">
        <v>107</v>
      </c>
      <c r="B44" s="185">
        <v>359</v>
      </c>
      <c r="C44" s="186" t="s">
        <v>224</v>
      </c>
      <c r="D44" s="157" t="str">
        <f t="shared" si="0"/>
        <v/>
      </c>
      <c r="E44" s="179"/>
      <c r="F44" s="179"/>
      <c r="G44" s="179"/>
      <c r="H44" s="179"/>
      <c r="I44" s="179"/>
      <c r="J44" s="179"/>
      <c r="K44" s="179"/>
      <c r="M44" s="93"/>
      <c r="N44" s="219" t="s">
        <v>165</v>
      </c>
    </row>
    <row r="45" spans="1:23" s="90" customFormat="1" ht="24.95" customHeight="1" x14ac:dyDescent="0.25">
      <c r="A45" s="184" t="s">
        <v>62</v>
      </c>
      <c r="B45" s="185">
        <v>327</v>
      </c>
      <c r="C45" s="186" t="s">
        <v>63</v>
      </c>
      <c r="D45" s="157" t="str">
        <f t="shared" si="0"/>
        <v/>
      </c>
      <c r="E45" s="179"/>
      <c r="F45" s="179"/>
      <c r="G45" s="179"/>
      <c r="H45" s="179"/>
      <c r="I45" s="179"/>
      <c r="J45" s="179"/>
      <c r="K45" s="179"/>
      <c r="M45" s="93"/>
      <c r="N45" s="219"/>
    </row>
    <row r="46" spans="1:23" s="90" customFormat="1" ht="24.95" customHeight="1" x14ac:dyDescent="0.25">
      <c r="A46" s="184" t="s">
        <v>64</v>
      </c>
      <c r="B46" s="185">
        <v>328</v>
      </c>
      <c r="C46" s="186" t="s">
        <v>65</v>
      </c>
      <c r="D46" s="157" t="str">
        <f t="shared" si="0"/>
        <v/>
      </c>
      <c r="E46" s="179"/>
      <c r="F46" s="179"/>
      <c r="G46" s="179"/>
      <c r="H46" s="179"/>
      <c r="I46" s="179"/>
      <c r="J46" s="179"/>
      <c r="K46" s="179"/>
      <c r="M46" s="93"/>
      <c r="N46" s="219" t="s">
        <v>166</v>
      </c>
    </row>
    <row r="47" spans="1:23" s="90" customFormat="1" ht="24.95" customHeight="1" x14ac:dyDescent="0.25">
      <c r="A47" s="184" t="s">
        <v>66</v>
      </c>
      <c r="B47" s="185">
        <v>329</v>
      </c>
      <c r="C47" s="186" t="s">
        <v>67</v>
      </c>
      <c r="D47" s="157" t="str">
        <f t="shared" si="0"/>
        <v/>
      </c>
      <c r="E47" s="179"/>
      <c r="F47" s="179"/>
      <c r="G47" s="179"/>
      <c r="H47" s="179"/>
      <c r="I47" s="179"/>
      <c r="J47" s="179"/>
      <c r="K47" s="179"/>
      <c r="M47" s="93"/>
      <c r="N47" s="219"/>
    </row>
    <row r="48" spans="1:23" s="90" customFormat="1" ht="24.95" customHeight="1" x14ac:dyDescent="0.25">
      <c r="A48" s="184" t="s">
        <v>68</v>
      </c>
      <c r="B48" s="185">
        <v>330</v>
      </c>
      <c r="C48" s="186" t="s">
        <v>209</v>
      </c>
      <c r="D48" s="157" t="str">
        <f t="shared" si="0"/>
        <v/>
      </c>
      <c r="E48" s="179"/>
      <c r="F48" s="179"/>
      <c r="G48" s="179"/>
      <c r="H48" s="179"/>
      <c r="I48" s="179"/>
      <c r="J48" s="179"/>
      <c r="K48" s="179"/>
      <c r="M48" s="93"/>
      <c r="N48" s="151"/>
    </row>
    <row r="49" spans="1:14" s="90" customFormat="1" ht="24.95" customHeight="1" x14ac:dyDescent="0.25">
      <c r="A49" s="184" t="s">
        <v>69</v>
      </c>
      <c r="B49" s="185">
        <v>333</v>
      </c>
      <c r="C49" s="186" t="s">
        <v>70</v>
      </c>
      <c r="D49" s="157" t="str">
        <f t="shared" si="0"/>
        <v/>
      </c>
      <c r="E49" s="179"/>
      <c r="F49" s="179"/>
      <c r="G49" s="179"/>
      <c r="H49" s="179"/>
      <c r="I49" s="179"/>
      <c r="J49" s="179"/>
      <c r="K49" s="179"/>
      <c r="M49" s="93"/>
      <c r="N49" s="152" t="s">
        <v>121</v>
      </c>
    </row>
    <row r="50" spans="1:14" s="90" customFormat="1" ht="24.95" customHeight="1" x14ac:dyDescent="0.25">
      <c r="A50" s="184" t="s">
        <v>71</v>
      </c>
      <c r="B50" s="185">
        <v>334</v>
      </c>
      <c r="C50" s="186" t="s">
        <v>206</v>
      </c>
      <c r="D50" s="157" t="str">
        <f t="shared" si="0"/>
        <v/>
      </c>
      <c r="E50" s="179"/>
      <c r="F50" s="179"/>
      <c r="G50" s="179"/>
      <c r="H50" s="179"/>
      <c r="I50" s="179"/>
      <c r="J50" s="179"/>
      <c r="K50" s="179"/>
      <c r="M50" s="93"/>
      <c r="N50" s="151"/>
    </row>
    <row r="51" spans="1:14" s="90" customFormat="1" ht="24.95" customHeight="1" x14ac:dyDescent="0.25">
      <c r="A51" s="184" t="s">
        <v>72</v>
      </c>
      <c r="B51" s="185">
        <v>335</v>
      </c>
      <c r="C51" s="186" t="s">
        <v>197</v>
      </c>
      <c r="D51" s="157" t="str">
        <f t="shared" si="0"/>
        <v/>
      </c>
      <c r="E51" s="179"/>
      <c r="F51" s="179"/>
      <c r="G51" s="179"/>
      <c r="H51" s="179"/>
      <c r="I51" s="179"/>
      <c r="J51" s="179"/>
      <c r="K51" s="179"/>
      <c r="M51" s="152" t="s">
        <v>75</v>
      </c>
      <c r="N51" s="93"/>
    </row>
    <row r="52" spans="1:14" s="90" customFormat="1" ht="24.95" customHeight="1" x14ac:dyDescent="0.25">
      <c r="A52" s="184" t="s">
        <v>73</v>
      </c>
      <c r="B52" s="185">
        <v>336</v>
      </c>
      <c r="C52" s="186" t="s">
        <v>74</v>
      </c>
      <c r="D52" s="157" t="str">
        <f t="shared" si="0"/>
        <v/>
      </c>
      <c r="E52" s="179"/>
      <c r="F52" s="179"/>
      <c r="G52" s="179"/>
      <c r="H52" s="179"/>
      <c r="I52" s="179"/>
      <c r="J52" s="179"/>
      <c r="K52" s="179"/>
      <c r="M52" s="152"/>
      <c r="N52" s="93"/>
    </row>
    <row r="53" spans="1:14" s="90" customFormat="1" ht="24.95" customHeight="1" x14ac:dyDescent="0.25">
      <c r="A53" s="184" t="s">
        <v>76</v>
      </c>
      <c r="B53" s="185">
        <v>337</v>
      </c>
      <c r="C53" s="186" t="s">
        <v>210</v>
      </c>
      <c r="D53" s="157" t="str">
        <f t="shared" si="0"/>
        <v/>
      </c>
      <c r="E53" s="179"/>
      <c r="F53" s="179"/>
      <c r="G53" s="179"/>
      <c r="H53" s="179"/>
      <c r="I53" s="179"/>
      <c r="J53" s="179"/>
      <c r="K53" s="179"/>
      <c r="M53" s="93"/>
      <c r="N53" s="93"/>
    </row>
    <row r="54" spans="1:14" s="90" customFormat="1" ht="24.95" customHeight="1" x14ac:dyDescent="0.25">
      <c r="A54" s="184" t="s">
        <v>78</v>
      </c>
      <c r="B54" s="185">
        <v>339</v>
      </c>
      <c r="C54" s="186" t="s">
        <v>79</v>
      </c>
      <c r="D54" s="157" t="str">
        <f t="shared" si="0"/>
        <v/>
      </c>
      <c r="E54" s="179"/>
      <c r="F54" s="179"/>
      <c r="G54" s="179"/>
      <c r="H54" s="179"/>
      <c r="I54" s="179"/>
      <c r="J54" s="179"/>
      <c r="K54" s="179"/>
      <c r="M54" s="93"/>
      <c r="N54" s="93"/>
    </row>
    <row r="55" spans="1:14" s="90" customFormat="1" ht="24.95" customHeight="1" x14ac:dyDescent="0.25">
      <c r="A55" s="184" t="s">
        <v>80</v>
      </c>
      <c r="B55" s="185">
        <v>340</v>
      </c>
      <c r="C55" s="186" t="s">
        <v>81</v>
      </c>
      <c r="D55" s="157" t="str">
        <f t="shared" si="0"/>
        <v/>
      </c>
      <c r="E55" s="179"/>
      <c r="F55" s="179"/>
      <c r="G55" s="179"/>
      <c r="H55" s="179"/>
      <c r="I55" s="179"/>
      <c r="J55" s="179"/>
      <c r="K55" s="179"/>
      <c r="M55" s="93"/>
      <c r="N55" s="93"/>
    </row>
    <row r="56" spans="1:14" s="90" customFormat="1" ht="24.95" customHeight="1" x14ac:dyDescent="0.25">
      <c r="A56" s="184" t="s">
        <v>198</v>
      </c>
      <c r="B56" s="185">
        <v>373</v>
      </c>
      <c r="C56" s="186" t="s">
        <v>199</v>
      </c>
      <c r="D56" s="157" t="str">
        <f t="shared" si="0"/>
        <v/>
      </c>
      <c r="E56" s="179"/>
      <c r="F56" s="179"/>
      <c r="G56" s="179"/>
      <c r="H56" s="179"/>
      <c r="I56" s="179"/>
      <c r="J56" s="179"/>
      <c r="K56" s="179"/>
      <c r="M56" s="93"/>
      <c r="N56" s="93"/>
    </row>
    <row r="57" spans="1:14" s="90" customFormat="1" ht="24.95" customHeight="1" x14ac:dyDescent="0.25">
      <c r="A57" s="184" t="s">
        <v>82</v>
      </c>
      <c r="B57" s="185">
        <v>342</v>
      </c>
      <c r="C57" s="186" t="s">
        <v>83</v>
      </c>
      <c r="D57" s="157" t="str">
        <f t="shared" si="0"/>
        <v/>
      </c>
      <c r="E57" s="179"/>
      <c r="F57" s="179"/>
      <c r="G57" s="179"/>
      <c r="H57" s="179"/>
      <c r="I57" s="179"/>
      <c r="J57" s="179"/>
      <c r="K57" s="179"/>
      <c r="M57" s="93"/>
      <c r="N57" s="93"/>
    </row>
    <row r="58" spans="1:14" s="90" customFormat="1" ht="24.95" customHeight="1" x14ac:dyDescent="0.25">
      <c r="A58" s="184" t="s">
        <v>84</v>
      </c>
      <c r="B58" s="185">
        <v>343</v>
      </c>
      <c r="C58" s="186" t="s">
        <v>85</v>
      </c>
      <c r="D58" s="157" t="str">
        <f t="shared" si="0"/>
        <v/>
      </c>
      <c r="E58" s="179"/>
      <c r="F58" s="179"/>
      <c r="G58" s="179"/>
      <c r="H58" s="179"/>
      <c r="I58" s="179"/>
      <c r="J58" s="179"/>
      <c r="K58" s="179"/>
      <c r="M58" s="93"/>
      <c r="N58" s="93"/>
    </row>
    <row r="59" spans="1:14" s="90" customFormat="1" ht="24.95" customHeight="1" x14ac:dyDescent="0.25">
      <c r="A59" s="184" t="s">
        <v>86</v>
      </c>
      <c r="B59" s="185">
        <v>344</v>
      </c>
      <c r="C59" s="186" t="s">
        <v>87</v>
      </c>
      <c r="D59" s="157" t="str">
        <f t="shared" si="0"/>
        <v/>
      </c>
      <c r="E59" s="179"/>
      <c r="F59" s="179"/>
      <c r="G59" s="179"/>
      <c r="H59" s="179"/>
      <c r="I59" s="179"/>
      <c r="J59" s="179"/>
      <c r="K59" s="179"/>
      <c r="M59" s="93"/>
      <c r="N59" s="93"/>
    </row>
    <row r="60" spans="1:14" s="89" customFormat="1" ht="24.95" customHeight="1" x14ac:dyDescent="0.25">
      <c r="A60" s="184" t="s">
        <v>88</v>
      </c>
      <c r="B60" s="185">
        <v>346</v>
      </c>
      <c r="C60" s="186" t="s">
        <v>89</v>
      </c>
      <c r="D60" s="157" t="str">
        <f t="shared" si="0"/>
        <v/>
      </c>
      <c r="E60" s="179"/>
      <c r="F60" s="179"/>
      <c r="G60" s="179"/>
      <c r="H60" s="179"/>
      <c r="I60" s="179"/>
      <c r="J60" s="179"/>
      <c r="K60" s="179"/>
      <c r="M60" s="93"/>
      <c r="N60" s="38"/>
    </row>
    <row r="61" spans="1:14" ht="24.95" customHeight="1" x14ac:dyDescent="0.25">
      <c r="A61" s="184" t="s">
        <v>90</v>
      </c>
      <c r="B61" s="185">
        <v>347</v>
      </c>
      <c r="C61" s="186" t="s">
        <v>211</v>
      </c>
      <c r="D61" s="157" t="str">
        <f t="shared" si="0"/>
        <v/>
      </c>
      <c r="E61" s="179"/>
      <c r="F61" s="179"/>
      <c r="G61" s="179"/>
      <c r="H61" s="179"/>
      <c r="I61" s="179"/>
      <c r="J61" s="179"/>
      <c r="K61" s="179"/>
      <c r="L61" s="62"/>
      <c r="M61" s="38"/>
    </row>
    <row r="62" spans="1:14" ht="24.95" customHeight="1" x14ac:dyDescent="0.25">
      <c r="A62" s="184" t="s">
        <v>106</v>
      </c>
      <c r="B62" s="185">
        <v>358</v>
      </c>
      <c r="C62" s="186" t="s">
        <v>200</v>
      </c>
      <c r="D62" s="157" t="str">
        <f t="shared" si="0"/>
        <v/>
      </c>
      <c r="E62" s="179"/>
      <c r="F62" s="179"/>
      <c r="G62" s="179"/>
      <c r="H62" s="179"/>
      <c r="I62" s="179"/>
      <c r="J62" s="179"/>
      <c r="K62" s="179"/>
      <c r="L62" s="62"/>
    </row>
    <row r="63" spans="1:14" ht="24.95" customHeight="1" x14ac:dyDescent="0.25">
      <c r="A63" s="184" t="s">
        <v>91</v>
      </c>
      <c r="B63" s="185">
        <v>348</v>
      </c>
      <c r="C63" s="186" t="s">
        <v>92</v>
      </c>
      <c r="D63" s="157" t="str">
        <f t="shared" si="0"/>
        <v/>
      </c>
      <c r="E63" s="179"/>
      <c r="F63" s="179"/>
      <c r="G63" s="179"/>
      <c r="H63" s="179"/>
      <c r="I63" s="179"/>
      <c r="J63" s="179"/>
      <c r="K63" s="179"/>
      <c r="L63" s="62"/>
    </row>
    <row r="64" spans="1:14" ht="24.95" customHeight="1" x14ac:dyDescent="0.25">
      <c r="A64" s="184" t="s">
        <v>93</v>
      </c>
      <c r="B64" s="185">
        <v>349</v>
      </c>
      <c r="C64" s="186" t="s">
        <v>94</v>
      </c>
      <c r="D64" s="157" t="str">
        <f t="shared" si="0"/>
        <v/>
      </c>
      <c r="E64" s="179"/>
      <c r="F64" s="179"/>
      <c r="G64" s="179"/>
      <c r="H64" s="179"/>
      <c r="I64" s="179"/>
      <c r="J64" s="179"/>
      <c r="K64" s="179"/>
      <c r="L64" s="62"/>
    </row>
    <row r="65" spans="1:12" ht="24.95" customHeight="1" x14ac:dyDescent="0.25">
      <c r="A65" s="184" t="s">
        <v>77</v>
      </c>
      <c r="B65" s="185">
        <v>338</v>
      </c>
      <c r="C65" s="186" t="s">
        <v>201</v>
      </c>
      <c r="D65" s="157" t="str">
        <f t="shared" si="0"/>
        <v/>
      </c>
      <c r="E65" s="179"/>
      <c r="F65" s="179"/>
      <c r="G65" s="179"/>
      <c r="H65" s="179"/>
      <c r="I65" s="179"/>
      <c r="J65" s="179"/>
      <c r="K65" s="179"/>
      <c r="L65" s="62"/>
    </row>
    <row r="66" spans="1:12" ht="24.95" customHeight="1" x14ac:dyDescent="0.25">
      <c r="A66" s="184" t="s">
        <v>95</v>
      </c>
      <c r="B66" s="185">
        <v>351</v>
      </c>
      <c r="C66" s="186" t="s">
        <v>202</v>
      </c>
      <c r="D66" s="157" t="str">
        <f t="shared" si="0"/>
        <v/>
      </c>
      <c r="E66" s="179"/>
      <c r="F66" s="179"/>
      <c r="G66" s="179"/>
      <c r="H66" s="179"/>
      <c r="I66" s="179"/>
      <c r="J66" s="179"/>
      <c r="K66" s="179"/>
      <c r="L66" s="62"/>
    </row>
    <row r="67" spans="1:12" ht="24.95" customHeight="1" x14ac:dyDescent="0.25">
      <c r="A67" s="184" t="s">
        <v>96</v>
      </c>
      <c r="B67" s="185">
        <v>352</v>
      </c>
      <c r="C67" s="186" t="s">
        <v>225</v>
      </c>
      <c r="D67" s="157" t="str">
        <f t="shared" si="0"/>
        <v/>
      </c>
      <c r="E67" s="179"/>
      <c r="F67" s="179"/>
      <c r="G67" s="179"/>
      <c r="H67" s="179"/>
      <c r="I67" s="179"/>
      <c r="J67" s="179"/>
      <c r="K67" s="179"/>
      <c r="L67" s="62"/>
    </row>
    <row r="68" spans="1:12" ht="24.95" customHeight="1" x14ac:dyDescent="0.25">
      <c r="A68" s="184" t="s">
        <v>97</v>
      </c>
      <c r="B68" s="185">
        <v>353</v>
      </c>
      <c r="C68" s="186" t="s">
        <v>212</v>
      </c>
      <c r="D68" s="157" t="str">
        <f t="shared" si="0"/>
        <v/>
      </c>
      <c r="E68" s="179"/>
      <c r="F68" s="179"/>
      <c r="G68" s="179"/>
      <c r="H68" s="179"/>
      <c r="I68" s="179"/>
      <c r="J68" s="179"/>
      <c r="K68" s="179"/>
      <c r="L68" s="62"/>
    </row>
    <row r="69" spans="1:12" ht="24.95" customHeight="1" x14ac:dyDescent="0.25">
      <c r="A69" s="184" t="s">
        <v>98</v>
      </c>
      <c r="B69" s="185">
        <v>354</v>
      </c>
      <c r="C69" s="186" t="s">
        <v>99</v>
      </c>
      <c r="D69" s="157" t="str">
        <f t="shared" si="0"/>
        <v/>
      </c>
      <c r="E69" s="179"/>
      <c r="F69" s="179"/>
      <c r="G69" s="179"/>
      <c r="H69" s="179"/>
      <c r="I69" s="179"/>
      <c r="J69" s="179"/>
      <c r="K69" s="179"/>
      <c r="L69" s="62"/>
    </row>
    <row r="70" spans="1:12" ht="24.95" customHeight="1" x14ac:dyDescent="0.25">
      <c r="A70" s="184" t="s">
        <v>100</v>
      </c>
      <c r="B70" s="185">
        <v>355</v>
      </c>
      <c r="C70" s="186" t="s">
        <v>101</v>
      </c>
      <c r="D70" s="157" t="str">
        <f t="shared" si="0"/>
        <v/>
      </c>
      <c r="E70" s="179"/>
      <c r="F70" s="179"/>
      <c r="G70" s="179"/>
      <c r="H70" s="179"/>
      <c r="I70" s="179"/>
      <c r="J70" s="179"/>
      <c r="K70" s="179"/>
      <c r="L70" s="62"/>
    </row>
    <row r="71" spans="1:12" ht="24.95" customHeight="1" x14ac:dyDescent="0.25">
      <c r="A71" s="184" t="s">
        <v>102</v>
      </c>
      <c r="B71" s="185">
        <v>356</v>
      </c>
      <c r="C71" s="186" t="s">
        <v>103</v>
      </c>
      <c r="D71" s="157" t="str">
        <f t="shared" si="0"/>
        <v/>
      </c>
      <c r="E71" s="179"/>
      <c r="F71" s="179"/>
      <c r="G71" s="179"/>
      <c r="H71" s="179"/>
      <c r="I71" s="179"/>
      <c r="J71" s="179"/>
      <c r="K71" s="179"/>
      <c r="L71" s="62"/>
    </row>
    <row r="72" spans="1:12" ht="24.95" customHeight="1" x14ac:dyDescent="0.25">
      <c r="A72" s="184" t="s">
        <v>213</v>
      </c>
      <c r="B72" s="185">
        <v>374</v>
      </c>
      <c r="C72" s="186" t="s">
        <v>214</v>
      </c>
      <c r="D72" s="157" t="str">
        <f t="shared" si="0"/>
        <v/>
      </c>
      <c r="E72" s="179"/>
      <c r="F72" s="179"/>
      <c r="G72" s="179"/>
      <c r="H72" s="179"/>
      <c r="I72" s="179"/>
      <c r="J72" s="179"/>
      <c r="K72" s="179"/>
      <c r="L72" s="62"/>
    </row>
    <row r="73" spans="1:12" ht="24.95" customHeight="1" x14ac:dyDescent="0.25">
      <c r="A73" s="184" t="s">
        <v>104</v>
      </c>
      <c r="B73" s="185">
        <v>357</v>
      </c>
      <c r="C73" s="186" t="s">
        <v>105</v>
      </c>
      <c r="D73" s="157" t="str">
        <f t="shared" si="0"/>
        <v/>
      </c>
      <c r="E73" s="179"/>
      <c r="F73" s="179"/>
      <c r="G73" s="179"/>
      <c r="H73" s="179"/>
      <c r="I73" s="179"/>
      <c r="J73" s="179"/>
      <c r="K73" s="179"/>
      <c r="L73" s="62"/>
    </row>
    <row r="74" spans="1:12" ht="24.95" customHeight="1" x14ac:dyDescent="0.25">
      <c r="A74" s="184" t="s">
        <v>108</v>
      </c>
      <c r="B74" s="185">
        <v>361</v>
      </c>
      <c r="C74" s="186" t="s">
        <v>203</v>
      </c>
      <c r="D74" s="157" t="str">
        <f t="shared" si="0"/>
        <v/>
      </c>
      <c r="E74" s="179"/>
      <c r="F74" s="179"/>
      <c r="G74" s="179"/>
      <c r="H74" s="179"/>
      <c r="I74" s="179"/>
      <c r="J74" s="179"/>
      <c r="K74" s="179"/>
      <c r="L74" s="62"/>
    </row>
    <row r="75" spans="1:12" ht="24.95" customHeight="1" x14ac:dyDescent="0.25">
      <c r="A75" s="184" t="s">
        <v>109</v>
      </c>
      <c r="B75" s="185">
        <v>362</v>
      </c>
      <c r="C75" s="186" t="s">
        <v>215</v>
      </c>
      <c r="D75" s="157" t="str">
        <f t="shared" si="0"/>
        <v/>
      </c>
      <c r="E75" s="179"/>
      <c r="F75" s="179"/>
      <c r="G75" s="179"/>
      <c r="H75" s="179"/>
      <c r="I75" s="179"/>
      <c r="J75" s="179"/>
      <c r="K75" s="179"/>
      <c r="L75" s="62"/>
    </row>
    <row r="76" spans="1:12" ht="24.95" customHeight="1" x14ac:dyDescent="0.25">
      <c r="A76" s="184" t="s">
        <v>110</v>
      </c>
      <c r="B76" s="185">
        <v>364</v>
      </c>
      <c r="C76" s="186" t="s">
        <v>204</v>
      </c>
      <c r="D76" s="157" t="str">
        <f t="shared" si="0"/>
        <v/>
      </c>
      <c r="E76" s="179"/>
      <c r="F76" s="179"/>
      <c r="G76" s="179"/>
      <c r="H76" s="179"/>
      <c r="I76" s="179"/>
      <c r="J76" s="179"/>
      <c r="K76" s="179"/>
      <c r="L76" s="62"/>
    </row>
    <row r="77" spans="1:12" ht="24.95" customHeight="1" x14ac:dyDescent="0.25">
      <c r="A77" s="184" t="s">
        <v>111</v>
      </c>
      <c r="B77" s="185">
        <v>365</v>
      </c>
      <c r="C77" s="186" t="s">
        <v>112</v>
      </c>
      <c r="D77" s="157" t="str">
        <f t="shared" si="0"/>
        <v/>
      </c>
      <c r="E77" s="179"/>
      <c r="F77" s="179"/>
      <c r="G77" s="179"/>
      <c r="H77" s="179"/>
      <c r="I77" s="179"/>
      <c r="J77" s="179"/>
      <c r="K77" s="179"/>
      <c r="L77" s="62"/>
    </row>
    <row r="78" spans="1:12" ht="24.95" customHeight="1" x14ac:dyDescent="0.25">
      <c r="A78" s="184" t="s">
        <v>113</v>
      </c>
      <c r="B78" s="185">
        <v>366</v>
      </c>
      <c r="C78" s="186" t="s">
        <v>216</v>
      </c>
      <c r="D78" s="157" t="str">
        <f t="shared" si="0"/>
        <v/>
      </c>
      <c r="E78" s="179"/>
      <c r="F78" s="179"/>
      <c r="G78" s="179"/>
      <c r="H78" s="179"/>
      <c r="I78" s="179"/>
      <c r="J78" s="179"/>
      <c r="K78" s="179"/>
      <c r="L78" s="62"/>
    </row>
    <row r="79" spans="1:12" ht="24.95" customHeight="1" x14ac:dyDescent="0.25">
      <c r="A79" s="184" t="s">
        <v>114</v>
      </c>
      <c r="B79" s="185">
        <v>368</v>
      </c>
      <c r="C79" s="186" t="s">
        <v>115</v>
      </c>
      <c r="D79" s="157" t="str">
        <f t="shared" si="0"/>
        <v/>
      </c>
      <c r="E79" s="179"/>
      <c r="F79" s="179"/>
      <c r="G79" s="179"/>
      <c r="H79" s="179"/>
      <c r="I79" s="179"/>
      <c r="J79" s="179"/>
      <c r="K79" s="179"/>
      <c r="L79" s="62"/>
    </row>
    <row r="80" spans="1:12" ht="41.25" customHeight="1" x14ac:dyDescent="0.25">
      <c r="A80" s="251" t="s">
        <v>167</v>
      </c>
      <c r="B80" s="252"/>
      <c r="C80" s="252"/>
      <c r="D80" s="157"/>
      <c r="E80" s="179"/>
      <c r="F80" s="179"/>
      <c r="G80" s="179"/>
      <c r="H80" s="179"/>
      <c r="I80" s="179"/>
      <c r="J80" s="179"/>
      <c r="K80" s="179"/>
      <c r="L80" s="62"/>
    </row>
    <row r="81" spans="1:12" ht="24.95" customHeight="1" x14ac:dyDescent="0.25">
      <c r="A81" s="171"/>
      <c r="B81" s="173"/>
      <c r="C81" s="172"/>
      <c r="D81" s="157" t="str">
        <f t="shared" ref="D81:D94" si="1">IF(SUM(E81:K81)&gt;0,(SUM(E81:K81)),"")</f>
        <v/>
      </c>
      <c r="E81" s="179"/>
      <c r="F81" s="179"/>
      <c r="G81" s="179"/>
      <c r="H81" s="179"/>
      <c r="I81" s="179"/>
      <c r="J81" s="179"/>
      <c r="K81" s="179"/>
      <c r="L81" s="62"/>
    </row>
    <row r="82" spans="1:12" ht="24.95" customHeight="1" x14ac:dyDescent="0.25">
      <c r="A82" s="171"/>
      <c r="B82" s="173"/>
      <c r="C82" s="172"/>
      <c r="D82" s="157" t="str">
        <f t="shared" si="1"/>
        <v/>
      </c>
      <c r="E82" s="179"/>
      <c r="F82" s="179"/>
      <c r="G82" s="179"/>
      <c r="H82" s="179"/>
      <c r="I82" s="179"/>
      <c r="J82" s="179"/>
      <c r="K82" s="179"/>
      <c r="L82" s="62"/>
    </row>
    <row r="83" spans="1:12" ht="24.95" customHeight="1" x14ac:dyDescent="0.25">
      <c r="A83" s="171"/>
      <c r="B83" s="173"/>
      <c r="C83" s="172"/>
      <c r="D83" s="157" t="str">
        <f t="shared" si="1"/>
        <v/>
      </c>
      <c r="E83" s="179"/>
      <c r="F83" s="179"/>
      <c r="G83" s="179"/>
      <c r="H83" s="179"/>
      <c r="I83" s="179"/>
      <c r="J83" s="179"/>
      <c r="K83" s="179"/>
      <c r="L83" s="62"/>
    </row>
    <row r="84" spans="1:12" ht="24.95" customHeight="1" x14ac:dyDescent="0.25">
      <c r="A84" s="171"/>
      <c r="B84" s="173"/>
      <c r="C84" s="172"/>
      <c r="D84" s="157" t="str">
        <f t="shared" si="1"/>
        <v/>
      </c>
      <c r="E84" s="179"/>
      <c r="F84" s="179"/>
      <c r="G84" s="179"/>
      <c r="H84" s="179"/>
      <c r="I84" s="179"/>
      <c r="J84" s="179"/>
      <c r="K84" s="179"/>
      <c r="L84" s="62"/>
    </row>
    <row r="85" spans="1:12" ht="46.5" customHeight="1" x14ac:dyDescent="0.25">
      <c r="A85" s="171"/>
      <c r="B85" s="173"/>
      <c r="C85" s="172"/>
      <c r="D85" s="157" t="str">
        <f t="shared" si="1"/>
        <v/>
      </c>
      <c r="E85" s="179"/>
      <c r="F85" s="179"/>
      <c r="G85" s="179"/>
      <c r="H85" s="179"/>
      <c r="I85" s="179"/>
      <c r="J85" s="179"/>
      <c r="K85" s="179"/>
      <c r="L85" s="62"/>
    </row>
    <row r="86" spans="1:12" ht="24.95" customHeight="1" x14ac:dyDescent="0.25">
      <c r="A86" s="171"/>
      <c r="B86" s="173"/>
      <c r="C86" s="172"/>
      <c r="D86" s="157" t="str">
        <f t="shared" si="1"/>
        <v/>
      </c>
      <c r="E86" s="179"/>
      <c r="F86" s="179"/>
      <c r="G86" s="179"/>
      <c r="H86" s="179"/>
      <c r="I86" s="179"/>
      <c r="J86" s="179"/>
      <c r="K86" s="179"/>
      <c r="L86" s="62"/>
    </row>
    <row r="87" spans="1:12" ht="24.95" customHeight="1" x14ac:dyDescent="0.25">
      <c r="A87" s="171"/>
      <c r="B87" s="173"/>
      <c r="C87" s="172"/>
      <c r="D87" s="157" t="str">
        <f t="shared" si="1"/>
        <v/>
      </c>
      <c r="E87" s="179"/>
      <c r="F87" s="179"/>
      <c r="G87" s="179"/>
      <c r="H87" s="179"/>
      <c r="I87" s="179"/>
      <c r="J87" s="179"/>
      <c r="K87" s="179"/>
      <c r="L87" s="62"/>
    </row>
    <row r="88" spans="1:12" ht="24.95" customHeight="1" x14ac:dyDescent="0.25">
      <c r="A88" s="171"/>
      <c r="B88" s="173"/>
      <c r="C88" s="172"/>
      <c r="D88" s="157" t="str">
        <f t="shared" si="1"/>
        <v/>
      </c>
      <c r="E88" s="179"/>
      <c r="F88" s="179"/>
      <c r="G88" s="179"/>
      <c r="H88" s="179"/>
      <c r="I88" s="179"/>
      <c r="J88" s="179"/>
      <c r="K88" s="179"/>
      <c r="L88" s="62"/>
    </row>
    <row r="89" spans="1:12" ht="24.95" customHeight="1" x14ac:dyDescent="0.25">
      <c r="A89" s="171"/>
      <c r="B89" s="173"/>
      <c r="C89" s="172"/>
      <c r="D89" s="157" t="str">
        <f t="shared" si="1"/>
        <v/>
      </c>
      <c r="E89" s="179"/>
      <c r="F89" s="179"/>
      <c r="G89" s="179"/>
      <c r="H89" s="179"/>
      <c r="I89" s="179"/>
      <c r="J89" s="179"/>
      <c r="K89" s="179"/>
      <c r="L89" s="62"/>
    </row>
    <row r="90" spans="1:12" ht="24.95" customHeight="1" x14ac:dyDescent="0.25">
      <c r="A90" s="171"/>
      <c r="B90" s="173"/>
      <c r="C90" s="172"/>
      <c r="D90" s="157" t="str">
        <f t="shared" si="1"/>
        <v/>
      </c>
      <c r="E90" s="179"/>
      <c r="F90" s="179"/>
      <c r="G90" s="179"/>
      <c r="H90" s="179"/>
      <c r="I90" s="179"/>
      <c r="J90" s="179"/>
      <c r="K90" s="179"/>
      <c r="L90" s="62"/>
    </row>
    <row r="91" spans="1:12" ht="24.95" customHeight="1" x14ac:dyDescent="0.25">
      <c r="A91" s="171"/>
      <c r="B91" s="173"/>
      <c r="C91" s="172"/>
      <c r="D91" s="157" t="str">
        <f t="shared" si="1"/>
        <v/>
      </c>
      <c r="E91" s="179"/>
      <c r="F91" s="179"/>
      <c r="G91" s="179"/>
      <c r="H91" s="179"/>
      <c r="I91" s="179"/>
      <c r="J91" s="179"/>
      <c r="K91" s="179"/>
      <c r="L91" s="62"/>
    </row>
    <row r="92" spans="1:12" ht="24.95" customHeight="1" x14ac:dyDescent="0.25">
      <c r="A92" s="171"/>
      <c r="B92" s="173"/>
      <c r="C92" s="172"/>
      <c r="D92" s="157" t="str">
        <f t="shared" si="1"/>
        <v/>
      </c>
      <c r="E92" s="179"/>
      <c r="F92" s="179"/>
      <c r="G92" s="179"/>
      <c r="H92" s="179"/>
      <c r="I92" s="179"/>
      <c r="J92" s="179"/>
      <c r="K92" s="179"/>
      <c r="L92" s="62"/>
    </row>
    <row r="93" spans="1:12" ht="24.95" customHeight="1" x14ac:dyDescent="0.25">
      <c r="A93" s="171"/>
      <c r="B93" s="173"/>
      <c r="C93" s="172"/>
      <c r="D93" s="157" t="str">
        <f t="shared" si="1"/>
        <v/>
      </c>
      <c r="E93" s="179"/>
      <c r="F93" s="179"/>
      <c r="G93" s="179"/>
      <c r="H93" s="179"/>
      <c r="I93" s="179"/>
      <c r="J93" s="179"/>
      <c r="K93" s="179"/>
      <c r="L93" s="62"/>
    </row>
    <row r="94" spans="1:12" ht="24.95" customHeight="1" thickBot="1" x14ac:dyDescent="0.3">
      <c r="A94" s="174"/>
      <c r="B94" s="175"/>
      <c r="C94" s="176"/>
      <c r="D94" s="158" t="str">
        <f t="shared" si="1"/>
        <v/>
      </c>
      <c r="E94" s="180"/>
      <c r="F94" s="180"/>
      <c r="G94" s="180"/>
      <c r="H94" s="180"/>
      <c r="I94" s="180"/>
      <c r="J94" s="180"/>
      <c r="K94" s="180"/>
      <c r="L94" s="62"/>
    </row>
    <row r="95" spans="1:12" ht="24.95" customHeight="1" thickBot="1" x14ac:dyDescent="0.3">
      <c r="A95" s="265" t="s">
        <v>217</v>
      </c>
      <c r="B95" s="266"/>
      <c r="C95" s="266"/>
      <c r="D95" s="159">
        <f>SUM(D17:D94)</f>
        <v>0</v>
      </c>
      <c r="E95" s="104">
        <f t="shared" ref="E95:K95" si="2">SUM(E17:E94)</f>
        <v>0</v>
      </c>
      <c r="F95" s="104">
        <f t="shared" si="2"/>
        <v>0</v>
      </c>
      <c r="G95" s="104">
        <f t="shared" si="2"/>
        <v>0</v>
      </c>
      <c r="H95" s="104">
        <f t="shared" si="2"/>
        <v>0</v>
      </c>
      <c r="I95" s="104">
        <f t="shared" si="2"/>
        <v>0</v>
      </c>
      <c r="J95" s="104">
        <f t="shared" si="2"/>
        <v>0</v>
      </c>
      <c r="K95" s="104">
        <f t="shared" si="2"/>
        <v>0</v>
      </c>
      <c r="L95" s="62"/>
    </row>
    <row r="96" spans="1:12" ht="24.95" customHeight="1" x14ac:dyDescent="0.25">
      <c r="A96" s="75"/>
      <c r="B96" s="75"/>
      <c r="E96" s="75"/>
      <c r="F96" s="75"/>
      <c r="G96" s="75"/>
      <c r="H96" s="75"/>
      <c r="I96" s="75"/>
      <c r="J96" s="75"/>
      <c r="L96" s="62"/>
    </row>
    <row r="97" spans="1:14" ht="24.95" customHeight="1" x14ac:dyDescent="0.25">
      <c r="A97" s="75"/>
      <c r="B97" s="39"/>
      <c r="C97" s="40"/>
      <c r="E97" s="75"/>
      <c r="F97" s="75"/>
      <c r="G97" s="75"/>
      <c r="H97" s="75"/>
      <c r="I97" s="75"/>
      <c r="J97" s="75"/>
      <c r="L97" s="62"/>
    </row>
    <row r="98" spans="1:14" ht="24.95" customHeight="1" x14ac:dyDescent="0.25">
      <c r="A98" s="75"/>
      <c r="B98" s="93"/>
      <c r="C98" s="93"/>
      <c r="E98" s="75"/>
      <c r="F98" s="75"/>
      <c r="G98" s="75"/>
      <c r="H98" s="75"/>
      <c r="I98" s="75"/>
      <c r="J98" s="75"/>
      <c r="L98" s="62"/>
    </row>
    <row r="99" spans="1:14" ht="24.95" customHeight="1" x14ac:dyDescent="0.25">
      <c r="A99" s="75"/>
      <c r="B99" s="39"/>
      <c r="C99" s="152"/>
      <c r="E99" s="75"/>
      <c r="F99" s="75"/>
      <c r="G99" s="75"/>
      <c r="H99" s="75"/>
      <c r="I99" s="75"/>
      <c r="J99" s="75"/>
      <c r="L99" s="62"/>
    </row>
    <row r="100" spans="1:14" ht="24.95" customHeight="1" x14ac:dyDescent="0.25">
      <c r="A100" s="75"/>
      <c r="B100" s="75"/>
      <c r="C100" s="91"/>
      <c r="D100" s="42"/>
      <c r="E100" s="34"/>
      <c r="F100" s="34"/>
      <c r="G100" s="75"/>
      <c r="H100" s="75"/>
      <c r="I100" s="75"/>
      <c r="J100" s="75"/>
      <c r="L100" s="62"/>
    </row>
    <row r="101" spans="1:14" ht="24.95" customHeight="1" x14ac:dyDescent="0.25">
      <c r="A101" s="75"/>
      <c r="B101" s="75"/>
      <c r="C101" s="92"/>
      <c r="D101" s="34"/>
      <c r="E101" s="34"/>
      <c r="F101" s="34"/>
      <c r="G101" s="75"/>
      <c r="H101" s="75"/>
      <c r="I101" s="75"/>
      <c r="J101" s="75"/>
      <c r="L101" s="62"/>
    </row>
    <row r="102" spans="1:14" s="89" customFormat="1" ht="24.95" customHeight="1" x14ac:dyDescent="0.25">
      <c r="A102" s="75"/>
      <c r="B102" s="75"/>
      <c r="C102" s="92"/>
      <c r="D102" s="34"/>
      <c r="E102" s="34"/>
      <c r="F102" s="34"/>
      <c r="G102" s="75"/>
      <c r="H102" s="75"/>
      <c r="I102" s="75"/>
      <c r="J102" s="75"/>
      <c r="K102" s="84"/>
      <c r="M102" s="75"/>
      <c r="N102" s="38"/>
    </row>
    <row r="103" spans="1:14" ht="24.95" customHeight="1" x14ac:dyDescent="0.25">
      <c r="A103" s="75"/>
      <c r="B103" s="75"/>
      <c r="C103" s="92"/>
      <c r="D103" s="34"/>
      <c r="E103" s="34"/>
      <c r="F103" s="34"/>
      <c r="G103" s="75"/>
      <c r="H103" s="75"/>
      <c r="I103" s="75"/>
      <c r="J103" s="75"/>
      <c r="M103" s="38"/>
    </row>
    <row r="104" spans="1:14" ht="24.95" customHeight="1" x14ac:dyDescent="0.25">
      <c r="C104" s="92"/>
      <c r="D104" s="34"/>
      <c r="E104" s="42"/>
      <c r="F104" s="42"/>
    </row>
    <row r="105" spans="1:14" ht="24.95" customHeight="1" x14ac:dyDescent="0.25">
      <c r="C105" s="92"/>
      <c r="D105" s="34"/>
      <c r="E105" s="42"/>
      <c r="F105" s="42"/>
    </row>
    <row r="106" spans="1:14" ht="24.95" customHeight="1" x14ac:dyDescent="0.25">
      <c r="C106" s="92"/>
      <c r="D106" s="34"/>
      <c r="E106" s="42"/>
      <c r="F106" s="42"/>
    </row>
    <row r="107" spans="1:14" ht="24.95" customHeight="1" x14ac:dyDescent="0.25">
      <c r="C107" s="92"/>
      <c r="D107" s="34"/>
      <c r="E107" s="42"/>
      <c r="F107" s="42"/>
    </row>
    <row r="108" spans="1:14" ht="24.95" customHeight="1" x14ac:dyDescent="0.25">
      <c r="C108" s="92"/>
      <c r="D108" s="34"/>
      <c r="E108" s="42"/>
      <c r="F108" s="42"/>
    </row>
    <row r="109" spans="1:14" ht="24.95" customHeight="1" x14ac:dyDescent="0.25">
      <c r="C109" s="92"/>
      <c r="D109" s="34"/>
      <c r="E109" s="42"/>
      <c r="F109" s="42"/>
    </row>
    <row r="110" spans="1:14" ht="24.95" customHeight="1" x14ac:dyDescent="0.25">
      <c r="C110" s="34"/>
      <c r="D110" s="34"/>
      <c r="E110" s="42"/>
      <c r="F110" s="42"/>
    </row>
    <row r="111" spans="1:14" ht="24.95" customHeight="1" x14ac:dyDescent="0.25">
      <c r="C111" s="34"/>
      <c r="D111" s="34"/>
      <c r="E111" s="42"/>
      <c r="F111" s="42"/>
    </row>
    <row r="113" spans="3:3" ht="24.95" customHeight="1" x14ac:dyDescent="0.25">
      <c r="C113" s="93"/>
    </row>
  </sheetData>
  <sheetProtection sheet="1" selectLockedCells="1"/>
  <mergeCells count="37">
    <mergeCell ref="N46:N47"/>
    <mergeCell ref="A80:C80"/>
    <mergeCell ref="A95:C95"/>
    <mergeCell ref="N25:N26"/>
    <mergeCell ref="N27:N29"/>
    <mergeCell ref="M30:N38"/>
    <mergeCell ref="N40:N41"/>
    <mergeCell ref="N42:N43"/>
    <mergeCell ref="N44:N45"/>
    <mergeCell ref="N23:N24"/>
    <mergeCell ref="A9:A10"/>
    <mergeCell ref="B9:C10"/>
    <mergeCell ref="D9:D10"/>
    <mergeCell ref="M9:N9"/>
    <mergeCell ref="M10:N13"/>
    <mergeCell ref="B11:C11"/>
    <mergeCell ref="B12:C12"/>
    <mergeCell ref="E14:K14"/>
    <mergeCell ref="M14:N16"/>
    <mergeCell ref="E15:J15"/>
    <mergeCell ref="K15:K16"/>
    <mergeCell ref="N20:N22"/>
    <mergeCell ref="G7:J7"/>
    <mergeCell ref="M7:N7"/>
    <mergeCell ref="M1:N1"/>
    <mergeCell ref="A2:E4"/>
    <mergeCell ref="G2:J2"/>
    <mergeCell ref="M2:N2"/>
    <mergeCell ref="G3:J3"/>
    <mergeCell ref="M3:N3"/>
    <mergeCell ref="G4:J4"/>
    <mergeCell ref="M4:N4"/>
    <mergeCell ref="A5:E5"/>
    <mergeCell ref="G5:J5"/>
    <mergeCell ref="M5:N5"/>
    <mergeCell ref="G6:J6"/>
    <mergeCell ref="M6:N6"/>
  </mergeCells>
  <printOptions horizontalCentered="1" verticalCentered="1"/>
  <pageMargins left="0.35" right="0.35" top="0.25" bottom="0.25" header="0.5" footer="0.5"/>
  <pageSetup paperSize="5" scale="62" fitToHeight="0"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
  <sheetViews>
    <sheetView workbookViewId="0">
      <selection activeCell="L16" sqref="L16"/>
    </sheetView>
  </sheetViews>
  <sheetFormatPr defaultRowHeight="15" x14ac:dyDescent="0.25"/>
  <sheetData>
    <row r="2" spans="1:1" ht="18.75" x14ac:dyDescent="0.3">
      <c r="A2" s="128" t="s">
        <v>147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pageSetUpPr fitToPage="1"/>
  </sheetPr>
  <dimension ref="A1:Y113"/>
  <sheetViews>
    <sheetView showGridLines="0" topLeftCell="C1" zoomScale="65" zoomScaleNormal="65" zoomScaleSheetLayoutView="100" workbookViewId="0">
      <selection activeCell="D17" sqref="D17"/>
    </sheetView>
  </sheetViews>
  <sheetFormatPr defaultColWidth="9.140625" defaultRowHeight="24.95" customHeight="1" x14ac:dyDescent="0.25"/>
  <cols>
    <col min="1" max="1" width="17.140625" style="33" customWidth="1"/>
    <col min="2" max="2" width="21.140625" style="33" customWidth="1"/>
    <col min="3" max="3" width="64.28515625" style="12" customWidth="1"/>
    <col min="4" max="4" width="27.85546875" style="12" customWidth="1"/>
    <col min="5" max="11" width="26.7109375" style="21" customWidth="1"/>
    <col min="12" max="12" width="10.85546875" style="2" customWidth="1"/>
    <col min="13" max="13" width="11" style="12" customWidth="1"/>
    <col min="14" max="14" width="128.28515625" style="12" customWidth="1"/>
    <col min="15" max="16384" width="9.140625" style="1"/>
  </cols>
  <sheetData>
    <row r="1" spans="1:25" s="12" customFormat="1" ht="30" customHeight="1" thickBot="1" x14ac:dyDescent="0.3">
      <c r="A1" s="32" t="s">
        <v>0</v>
      </c>
      <c r="B1" s="32"/>
      <c r="C1" s="38"/>
      <c r="E1" s="21"/>
      <c r="G1" s="54" t="s">
        <v>148</v>
      </c>
      <c r="H1" s="55"/>
      <c r="I1" s="55"/>
      <c r="J1" s="55"/>
      <c r="K1" s="56"/>
      <c r="L1" s="21"/>
      <c r="M1" s="214" t="s">
        <v>149</v>
      </c>
      <c r="N1" s="214"/>
    </row>
    <row r="2" spans="1:25" ht="30" customHeight="1" x14ac:dyDescent="0.25">
      <c r="A2" s="215" t="s">
        <v>150</v>
      </c>
      <c r="B2" s="215"/>
      <c r="C2" s="215"/>
      <c r="D2" s="215"/>
      <c r="E2" s="215"/>
      <c r="F2" s="12"/>
      <c r="G2" s="216" t="s">
        <v>1</v>
      </c>
      <c r="H2" s="217"/>
      <c r="I2" s="217"/>
      <c r="J2" s="218"/>
      <c r="K2" s="135">
        <f>D95</f>
        <v>0</v>
      </c>
      <c r="M2" s="219" t="s">
        <v>151</v>
      </c>
      <c r="N2" s="219"/>
    </row>
    <row r="3" spans="1:25" ht="30" customHeight="1" x14ac:dyDescent="0.25">
      <c r="A3" s="215"/>
      <c r="B3" s="215"/>
      <c r="C3" s="215"/>
      <c r="D3" s="215"/>
      <c r="E3" s="215"/>
      <c r="F3" s="12"/>
      <c r="G3" s="220" t="s">
        <v>152</v>
      </c>
      <c r="H3" s="221"/>
      <c r="I3" s="221"/>
      <c r="J3" s="222"/>
      <c r="K3" s="64"/>
      <c r="M3" s="209" t="s">
        <v>117</v>
      </c>
      <c r="N3" s="209"/>
    </row>
    <row r="4" spans="1:25" ht="30" customHeight="1" x14ac:dyDescent="0.25">
      <c r="A4" s="215"/>
      <c r="B4" s="215"/>
      <c r="C4" s="215"/>
      <c r="D4" s="215"/>
      <c r="E4" s="215"/>
      <c r="F4" s="12"/>
      <c r="G4" s="223" t="s">
        <v>2</v>
      </c>
      <c r="H4" s="224"/>
      <c r="I4" s="224"/>
      <c r="J4" s="225"/>
      <c r="K4" s="64"/>
      <c r="L4" s="3"/>
      <c r="M4" s="219" t="s">
        <v>118</v>
      </c>
      <c r="N4" s="219"/>
      <c r="O4"/>
      <c r="P4"/>
      <c r="Q4"/>
      <c r="R4"/>
      <c r="S4"/>
      <c r="T4"/>
      <c r="U4"/>
      <c r="V4"/>
      <c r="W4"/>
      <c r="X4"/>
      <c r="Y4"/>
    </row>
    <row r="5" spans="1:25" ht="30" customHeight="1" x14ac:dyDescent="0.25">
      <c r="A5" s="208"/>
      <c r="B5" s="208"/>
      <c r="C5" s="208"/>
      <c r="D5" s="208"/>
      <c r="E5" s="208"/>
      <c r="F5" s="12"/>
      <c r="G5" s="51" t="s">
        <v>3</v>
      </c>
      <c r="H5" s="52"/>
      <c r="I5" s="52"/>
      <c r="J5" s="53"/>
      <c r="K5" s="136">
        <f>SUM(K2:K4)</f>
        <v>0</v>
      </c>
      <c r="L5" s="4"/>
      <c r="M5" s="209" t="s">
        <v>4</v>
      </c>
      <c r="N5" s="209"/>
      <c r="O5"/>
      <c r="P5"/>
      <c r="Q5"/>
      <c r="R5"/>
      <c r="S5"/>
      <c r="T5"/>
      <c r="U5"/>
      <c r="V5"/>
      <c r="W5"/>
      <c r="X5"/>
      <c r="Y5"/>
    </row>
    <row r="6" spans="1:25" ht="44.25" customHeight="1" thickBot="1" x14ac:dyDescent="0.3">
      <c r="F6" s="12"/>
      <c r="G6" s="210" t="s">
        <v>153</v>
      </c>
      <c r="H6" s="211"/>
      <c r="I6" s="211"/>
      <c r="J6" s="212"/>
      <c r="K6" s="105"/>
      <c r="L6" s="4"/>
      <c r="M6" s="213" t="s">
        <v>119</v>
      </c>
      <c r="N6" s="213"/>
      <c r="O6" s="5"/>
      <c r="P6" s="5"/>
      <c r="Q6" s="5"/>
      <c r="R6" s="5"/>
      <c r="S6" s="5"/>
      <c r="T6" s="5"/>
      <c r="U6" s="5"/>
      <c r="V6" s="5"/>
      <c r="W6" s="5"/>
      <c r="X6" s="5"/>
      <c r="Y6" s="5"/>
    </row>
    <row r="7" spans="1:25" ht="15" customHeight="1" x14ac:dyDescent="0.25">
      <c r="A7" s="12"/>
      <c r="B7" s="12"/>
      <c r="F7" s="12"/>
      <c r="J7" s="44" t="str">
        <f>IF(K5=K6,"","Check reconciliation amounts. Amounts on lines 4 and 5 should agree.")</f>
        <v/>
      </c>
      <c r="M7" s="45"/>
      <c r="N7" s="46"/>
      <c r="O7" s="6"/>
      <c r="P7" s="6"/>
      <c r="Q7" s="6"/>
      <c r="R7" s="6"/>
      <c r="S7" s="6"/>
      <c r="T7" s="6"/>
      <c r="U7" s="6"/>
      <c r="V7" s="6"/>
      <c r="W7" s="6"/>
      <c r="X7" s="6"/>
      <c r="Y7" s="6"/>
    </row>
    <row r="8" spans="1:25" ht="15" customHeight="1" thickBot="1" x14ac:dyDescent="0.3">
      <c r="M8" s="45"/>
      <c r="N8" s="46"/>
      <c r="O8" s="7"/>
      <c r="P8" s="7"/>
      <c r="Q8" s="7"/>
      <c r="R8" s="7"/>
      <c r="S8" s="7"/>
      <c r="T8" s="7"/>
      <c r="U8" s="7"/>
      <c r="V8" s="7"/>
      <c r="W8" s="7"/>
      <c r="X8" s="7"/>
      <c r="Y8" s="7"/>
    </row>
    <row r="9" spans="1:25" s="12" customFormat="1" ht="24.95" customHeight="1" x14ac:dyDescent="0.25">
      <c r="A9" s="226"/>
      <c r="B9" s="229" t="s">
        <v>136</v>
      </c>
      <c r="C9" s="230"/>
      <c r="D9" s="235" t="s">
        <v>5</v>
      </c>
      <c r="E9" s="8" t="s">
        <v>6</v>
      </c>
      <c r="F9" s="9"/>
      <c r="G9" s="9"/>
      <c r="H9" s="9"/>
      <c r="I9" s="9"/>
      <c r="J9" s="9"/>
      <c r="K9" s="10"/>
      <c r="L9" s="11"/>
      <c r="M9" s="214" t="s">
        <v>120</v>
      </c>
      <c r="N9" s="214"/>
      <c r="O9" s="6"/>
      <c r="P9" s="6"/>
      <c r="Q9" s="6"/>
      <c r="R9" s="6"/>
      <c r="S9" s="6"/>
      <c r="T9" s="6"/>
      <c r="U9" s="6"/>
      <c r="V9" s="6"/>
      <c r="W9" s="6"/>
      <c r="X9" s="6"/>
      <c r="Y9" s="6"/>
    </row>
    <row r="10" spans="1:25" s="12" customFormat="1" ht="24.95" customHeight="1" x14ac:dyDescent="0.25">
      <c r="A10" s="227"/>
      <c r="B10" s="231"/>
      <c r="C10" s="232"/>
      <c r="D10" s="236"/>
      <c r="E10" s="13" t="s">
        <v>226</v>
      </c>
      <c r="F10" s="14"/>
      <c r="G10" s="14"/>
      <c r="H10" s="14"/>
      <c r="I10" s="14"/>
      <c r="J10" s="14"/>
      <c r="K10" s="15"/>
      <c r="L10" s="11"/>
      <c r="M10" s="238" t="s">
        <v>178</v>
      </c>
      <c r="N10" s="239"/>
      <c r="O10" s="16"/>
      <c r="P10" s="16"/>
      <c r="Q10" s="16"/>
      <c r="R10" s="16"/>
      <c r="S10" s="16"/>
      <c r="T10" s="16"/>
      <c r="U10" s="16"/>
      <c r="V10" s="16"/>
      <c r="W10" s="16"/>
      <c r="X10" s="16"/>
      <c r="Y10" s="16"/>
    </row>
    <row r="11" spans="1:25" s="12" customFormat="1" ht="30.75" customHeight="1" thickBot="1" x14ac:dyDescent="0.3">
      <c r="A11" s="228"/>
      <c r="B11" s="233"/>
      <c r="C11" s="234"/>
      <c r="D11" s="237"/>
      <c r="E11" s="13" t="s">
        <v>154</v>
      </c>
      <c r="F11" s="14"/>
      <c r="G11" s="14"/>
      <c r="H11" s="14"/>
      <c r="I11" s="14"/>
      <c r="J11" s="14"/>
      <c r="K11" s="15"/>
      <c r="L11" s="17"/>
      <c r="M11" s="239"/>
      <c r="N11" s="239"/>
      <c r="O11" s="16"/>
      <c r="P11" s="16"/>
      <c r="Q11" s="16"/>
      <c r="R11" s="16"/>
      <c r="S11" s="16"/>
      <c r="T11" s="16"/>
      <c r="U11" s="16"/>
      <c r="V11" s="16"/>
      <c r="W11" s="16"/>
      <c r="X11" s="16"/>
      <c r="Y11" s="16"/>
    </row>
    <row r="12" spans="1:25" s="12" customFormat="1" ht="34.5" customHeight="1" thickBot="1" x14ac:dyDescent="0.3">
      <c r="A12" s="50" t="s">
        <v>155</v>
      </c>
      <c r="B12" s="240" t="s">
        <v>240</v>
      </c>
      <c r="C12" s="240"/>
      <c r="D12" s="49" t="s">
        <v>241</v>
      </c>
      <c r="E12" s="18" t="s">
        <v>7</v>
      </c>
      <c r="F12" s="19"/>
      <c r="G12" s="19"/>
      <c r="H12" s="19"/>
      <c r="I12" s="19"/>
      <c r="J12" s="19"/>
      <c r="K12" s="20"/>
      <c r="L12" s="21"/>
      <c r="M12" s="239"/>
      <c r="N12" s="239"/>
      <c r="O12" s="16"/>
      <c r="P12" s="16"/>
      <c r="Q12" s="16"/>
      <c r="R12" s="16"/>
      <c r="S12" s="16"/>
      <c r="T12" s="16"/>
      <c r="U12" s="16"/>
      <c r="V12" s="16"/>
      <c r="W12" s="16"/>
      <c r="X12" s="16"/>
      <c r="Y12" s="16"/>
    </row>
    <row r="13" spans="1:25" s="12" customFormat="1" ht="16.5" customHeight="1" thickBot="1" x14ac:dyDescent="0.3">
      <c r="A13" s="48"/>
      <c r="B13" s="48"/>
      <c r="C13" s="48"/>
      <c r="D13" s="22"/>
      <c r="F13" s="23"/>
      <c r="G13" s="24"/>
      <c r="H13" s="24"/>
      <c r="I13" s="17"/>
      <c r="J13" s="24"/>
      <c r="K13" s="24"/>
      <c r="L13" s="24"/>
      <c r="M13" s="239"/>
      <c r="N13" s="239"/>
    </row>
    <row r="14" spans="1:25" ht="35.1" customHeight="1" thickBot="1" x14ac:dyDescent="0.3">
      <c r="A14" s="57"/>
      <c r="B14" s="97"/>
      <c r="C14" s="57"/>
      <c r="D14" s="98"/>
      <c r="E14" s="241" t="s">
        <v>188</v>
      </c>
      <c r="F14" s="242"/>
      <c r="G14" s="242"/>
      <c r="H14" s="242"/>
      <c r="I14" s="242"/>
      <c r="J14" s="242"/>
      <c r="K14" s="243"/>
      <c r="M14" s="132"/>
      <c r="N14" s="132"/>
      <c r="O14" s="25"/>
      <c r="P14" s="25"/>
      <c r="Q14" s="25"/>
      <c r="R14" s="25"/>
      <c r="S14" s="25"/>
      <c r="T14" s="25"/>
      <c r="U14" s="25"/>
      <c r="V14" s="25"/>
      <c r="W14" s="25"/>
      <c r="X14" s="25"/>
      <c r="Y14" s="25"/>
    </row>
    <row r="15" spans="1:25" ht="39.75" customHeight="1" thickBot="1" x14ac:dyDescent="0.3">
      <c r="A15" s="58"/>
      <c r="B15" s="99"/>
      <c r="C15" s="58"/>
      <c r="D15" s="100"/>
      <c r="E15" s="241" t="s">
        <v>9</v>
      </c>
      <c r="F15" s="244"/>
      <c r="G15" s="244"/>
      <c r="H15" s="244"/>
      <c r="I15" s="244"/>
      <c r="J15" s="245"/>
      <c r="K15" s="246" t="s">
        <v>10</v>
      </c>
      <c r="M15" s="214" t="s">
        <v>189</v>
      </c>
      <c r="N15" s="214"/>
    </row>
    <row r="16" spans="1:25" s="26" customFormat="1" ht="123.75" customHeight="1" thickBot="1" x14ac:dyDescent="0.3">
      <c r="A16" s="95" t="s">
        <v>137</v>
      </c>
      <c r="B16" s="101" t="s">
        <v>122</v>
      </c>
      <c r="C16" s="103" t="s">
        <v>11</v>
      </c>
      <c r="D16" s="102" t="s">
        <v>12</v>
      </c>
      <c r="E16" s="35" t="s">
        <v>13</v>
      </c>
      <c r="F16" s="36" t="s">
        <v>14</v>
      </c>
      <c r="G16" s="36" t="s">
        <v>123</v>
      </c>
      <c r="H16" s="36" t="s">
        <v>124</v>
      </c>
      <c r="I16" s="36" t="s">
        <v>126</v>
      </c>
      <c r="J16" s="37" t="s">
        <v>125</v>
      </c>
      <c r="K16" s="247"/>
      <c r="M16" s="214"/>
      <c r="N16" s="214"/>
    </row>
    <row r="17" spans="1:14" s="27" customFormat="1" ht="24.95" customHeight="1" x14ac:dyDescent="0.25">
      <c r="A17" s="181" t="s">
        <v>15</v>
      </c>
      <c r="B17" s="182">
        <v>301</v>
      </c>
      <c r="C17" s="183" t="s">
        <v>205</v>
      </c>
      <c r="D17" s="129" t="str">
        <f>IF(SUM(E17:K17)&gt;0,(SUM(E17:K17)),"")</f>
        <v/>
      </c>
      <c r="E17" s="137"/>
      <c r="F17" s="138"/>
      <c r="G17" s="138"/>
      <c r="H17" s="138"/>
      <c r="I17" s="138"/>
      <c r="J17" s="138"/>
      <c r="K17" s="139"/>
      <c r="M17" s="30"/>
      <c r="N17" s="41" t="s">
        <v>156</v>
      </c>
    </row>
    <row r="18" spans="1:14" s="27" customFormat="1" ht="24.95" customHeight="1" x14ac:dyDescent="0.25">
      <c r="A18" s="184" t="s">
        <v>16</v>
      </c>
      <c r="B18" s="185">
        <v>302</v>
      </c>
      <c r="C18" s="186" t="s">
        <v>17</v>
      </c>
      <c r="D18" s="130" t="str">
        <f t="shared" ref="D18:D79" si="0">IF(SUM(E18:K18)&gt;0,(SUM(E18:K18)),"")</f>
        <v/>
      </c>
      <c r="E18" s="140"/>
      <c r="F18" s="141"/>
      <c r="G18" s="141"/>
      <c r="H18" s="141"/>
      <c r="I18" s="141"/>
      <c r="J18" s="141"/>
      <c r="K18" s="142"/>
      <c r="M18" s="47"/>
      <c r="N18" s="41" t="s">
        <v>157</v>
      </c>
    </row>
    <row r="19" spans="1:14" s="90" customFormat="1" ht="24.95" customHeight="1" x14ac:dyDescent="0.25">
      <c r="A19" s="184" t="s">
        <v>193</v>
      </c>
      <c r="B19" s="185">
        <v>376</v>
      </c>
      <c r="C19" s="186" t="s">
        <v>194</v>
      </c>
      <c r="D19" s="130" t="str">
        <f t="shared" si="0"/>
        <v/>
      </c>
      <c r="E19" s="140"/>
      <c r="F19" s="141"/>
      <c r="G19" s="141"/>
      <c r="H19" s="141"/>
      <c r="I19" s="141"/>
      <c r="J19" s="141"/>
      <c r="K19" s="142"/>
      <c r="M19" s="133"/>
      <c r="N19" s="134"/>
    </row>
    <row r="20" spans="1:14" s="27" customFormat="1" ht="24.95" customHeight="1" x14ac:dyDescent="0.25">
      <c r="A20" s="184" t="s">
        <v>18</v>
      </c>
      <c r="B20" s="185">
        <v>303</v>
      </c>
      <c r="C20" s="186" t="s">
        <v>19</v>
      </c>
      <c r="D20" s="130" t="str">
        <f t="shared" si="0"/>
        <v/>
      </c>
      <c r="E20" s="140"/>
      <c r="F20" s="141"/>
      <c r="G20" s="141"/>
      <c r="H20" s="141"/>
      <c r="I20" s="141"/>
      <c r="J20" s="141"/>
      <c r="K20" s="142"/>
      <c r="M20" s="30"/>
      <c r="N20" s="219" t="s">
        <v>158</v>
      </c>
    </row>
    <row r="21" spans="1:14" s="27" customFormat="1" ht="24.95" customHeight="1" x14ac:dyDescent="0.25">
      <c r="A21" s="184" t="s">
        <v>20</v>
      </c>
      <c r="B21" s="185">
        <v>304</v>
      </c>
      <c r="C21" s="186" t="s">
        <v>21</v>
      </c>
      <c r="D21" s="130" t="str">
        <f t="shared" si="0"/>
        <v/>
      </c>
      <c r="E21" s="140"/>
      <c r="F21" s="141"/>
      <c r="G21" s="141"/>
      <c r="H21" s="141"/>
      <c r="I21" s="141"/>
      <c r="J21" s="141"/>
      <c r="K21" s="142"/>
      <c r="M21" s="30"/>
      <c r="N21" s="219"/>
    </row>
    <row r="22" spans="1:14" s="27" customFormat="1" ht="24.95" customHeight="1" x14ac:dyDescent="0.25">
      <c r="A22" s="184" t="s">
        <v>22</v>
      </c>
      <c r="B22" s="185">
        <v>305</v>
      </c>
      <c r="C22" s="186" t="s">
        <v>23</v>
      </c>
      <c r="D22" s="130" t="str">
        <f t="shared" si="0"/>
        <v/>
      </c>
      <c r="E22" s="140"/>
      <c r="F22" s="141"/>
      <c r="G22" s="141"/>
      <c r="H22" s="141"/>
      <c r="I22" s="141"/>
      <c r="J22" s="141"/>
      <c r="K22" s="142"/>
      <c r="M22" s="30"/>
      <c r="N22" s="219"/>
    </row>
    <row r="23" spans="1:14" s="27" customFormat="1" ht="24.95" customHeight="1" x14ac:dyDescent="0.25">
      <c r="A23" s="184" t="s">
        <v>24</v>
      </c>
      <c r="B23" s="185">
        <v>306</v>
      </c>
      <c r="C23" s="186" t="s">
        <v>25</v>
      </c>
      <c r="D23" s="130" t="str">
        <f t="shared" si="0"/>
        <v/>
      </c>
      <c r="E23" s="140"/>
      <c r="F23" s="141"/>
      <c r="G23" s="141"/>
      <c r="H23" s="141"/>
      <c r="I23" s="141"/>
      <c r="J23" s="141"/>
      <c r="K23" s="142"/>
      <c r="M23" s="30"/>
      <c r="N23" s="219" t="s">
        <v>159</v>
      </c>
    </row>
    <row r="24" spans="1:14" s="27" customFormat="1" ht="24.95" customHeight="1" x14ac:dyDescent="0.25">
      <c r="A24" s="184" t="s">
        <v>26</v>
      </c>
      <c r="B24" s="185">
        <v>307</v>
      </c>
      <c r="C24" s="186" t="s">
        <v>27</v>
      </c>
      <c r="D24" s="130" t="str">
        <f t="shared" si="0"/>
        <v/>
      </c>
      <c r="E24" s="140"/>
      <c r="F24" s="141"/>
      <c r="G24" s="141"/>
      <c r="H24" s="141"/>
      <c r="I24" s="141"/>
      <c r="J24" s="141"/>
      <c r="K24" s="142"/>
      <c r="M24" s="30"/>
      <c r="N24" s="219"/>
    </row>
    <row r="25" spans="1:14" s="27" customFormat="1" ht="24.95" customHeight="1" x14ac:dyDescent="0.25">
      <c r="A25" s="184" t="s">
        <v>28</v>
      </c>
      <c r="B25" s="185">
        <v>309</v>
      </c>
      <c r="C25" s="186" t="s">
        <v>208</v>
      </c>
      <c r="D25" s="130" t="str">
        <f t="shared" si="0"/>
        <v/>
      </c>
      <c r="E25" s="140"/>
      <c r="F25" s="141"/>
      <c r="G25" s="141"/>
      <c r="H25" s="141"/>
      <c r="I25" s="141"/>
      <c r="J25" s="141"/>
      <c r="K25" s="142"/>
      <c r="M25" s="30"/>
      <c r="N25" s="219" t="s">
        <v>160</v>
      </c>
    </row>
    <row r="26" spans="1:14" s="27" customFormat="1" ht="24.95" customHeight="1" x14ac:dyDescent="0.25">
      <c r="A26" s="184" t="s">
        <v>29</v>
      </c>
      <c r="B26" s="185">
        <v>310</v>
      </c>
      <c r="C26" s="186" t="s">
        <v>30</v>
      </c>
      <c r="D26" s="130" t="str">
        <f t="shared" si="0"/>
        <v/>
      </c>
      <c r="E26" s="140"/>
      <c r="F26" s="141"/>
      <c r="G26" s="141"/>
      <c r="H26" s="141"/>
      <c r="I26" s="141"/>
      <c r="J26" s="141"/>
      <c r="K26" s="142"/>
      <c r="M26" s="30"/>
      <c r="N26" s="219"/>
    </row>
    <row r="27" spans="1:14" s="27" customFormat="1" ht="24.95" customHeight="1" x14ac:dyDescent="0.25">
      <c r="A27" s="184" t="s">
        <v>31</v>
      </c>
      <c r="B27" s="185">
        <v>311</v>
      </c>
      <c r="C27" s="186" t="s">
        <v>32</v>
      </c>
      <c r="D27" s="130" t="str">
        <f t="shared" si="0"/>
        <v/>
      </c>
      <c r="E27" s="140"/>
      <c r="F27" s="141"/>
      <c r="G27" s="141"/>
      <c r="H27" s="141"/>
      <c r="I27" s="141"/>
      <c r="J27" s="141"/>
      <c r="K27" s="142"/>
      <c r="M27" s="30"/>
      <c r="N27" s="219" t="s">
        <v>161</v>
      </c>
    </row>
    <row r="28" spans="1:14" s="27" customFormat="1" ht="24.95" customHeight="1" x14ac:dyDescent="0.25">
      <c r="A28" s="184" t="s">
        <v>33</v>
      </c>
      <c r="B28" s="185">
        <v>312</v>
      </c>
      <c r="C28" s="186" t="s">
        <v>34</v>
      </c>
      <c r="D28" s="130" t="str">
        <f t="shared" si="0"/>
        <v/>
      </c>
      <c r="E28" s="140"/>
      <c r="F28" s="141"/>
      <c r="G28" s="141"/>
      <c r="H28" s="141"/>
      <c r="I28" s="141"/>
      <c r="J28" s="141"/>
      <c r="K28" s="142"/>
      <c r="M28" s="30"/>
      <c r="N28" s="219"/>
    </row>
    <row r="29" spans="1:14" s="27" customFormat="1" ht="24.95" customHeight="1" x14ac:dyDescent="0.25">
      <c r="A29" s="184" t="s">
        <v>35</v>
      </c>
      <c r="B29" s="185">
        <v>313</v>
      </c>
      <c r="C29" s="186" t="s">
        <v>195</v>
      </c>
      <c r="D29" s="130" t="str">
        <f t="shared" si="0"/>
        <v/>
      </c>
      <c r="E29" s="140"/>
      <c r="F29" s="141"/>
      <c r="G29" s="141"/>
      <c r="H29" s="141"/>
      <c r="I29" s="141"/>
      <c r="J29" s="141"/>
      <c r="K29" s="142"/>
      <c r="M29" s="30"/>
      <c r="N29" s="219"/>
    </row>
    <row r="30" spans="1:14" s="27" customFormat="1" ht="24.95" customHeight="1" x14ac:dyDescent="0.25">
      <c r="A30" s="184" t="s">
        <v>36</v>
      </c>
      <c r="B30" s="185">
        <v>314</v>
      </c>
      <c r="C30" s="186" t="s">
        <v>196</v>
      </c>
      <c r="D30" s="130" t="str">
        <f t="shared" si="0"/>
        <v/>
      </c>
      <c r="E30" s="140"/>
      <c r="F30" s="141"/>
      <c r="G30" s="141"/>
      <c r="H30" s="141"/>
      <c r="I30" s="141"/>
      <c r="J30" s="141"/>
      <c r="K30" s="142"/>
      <c r="M30" s="219" t="s">
        <v>190</v>
      </c>
      <c r="N30" s="219"/>
    </row>
    <row r="31" spans="1:14" s="27" customFormat="1" ht="24.95" customHeight="1" x14ac:dyDescent="0.25">
      <c r="A31" s="184" t="s">
        <v>37</v>
      </c>
      <c r="B31" s="185">
        <v>315</v>
      </c>
      <c r="C31" s="186" t="s">
        <v>38</v>
      </c>
      <c r="D31" s="130" t="str">
        <f t="shared" si="0"/>
        <v/>
      </c>
      <c r="E31" s="140"/>
      <c r="F31" s="141"/>
      <c r="G31" s="141"/>
      <c r="H31" s="141"/>
      <c r="I31" s="141"/>
      <c r="J31" s="141"/>
      <c r="K31" s="142"/>
      <c r="M31" s="219"/>
      <c r="N31" s="219"/>
    </row>
    <row r="32" spans="1:14" s="27" customFormat="1" ht="24.95" customHeight="1" x14ac:dyDescent="0.25">
      <c r="A32" s="184" t="s">
        <v>39</v>
      </c>
      <c r="B32" s="185">
        <v>316</v>
      </c>
      <c r="C32" s="186" t="s">
        <v>40</v>
      </c>
      <c r="D32" s="130" t="str">
        <f t="shared" si="0"/>
        <v/>
      </c>
      <c r="E32" s="140"/>
      <c r="F32" s="141"/>
      <c r="G32" s="141"/>
      <c r="H32" s="141"/>
      <c r="I32" s="141"/>
      <c r="J32" s="141"/>
      <c r="K32" s="142"/>
      <c r="M32" s="219"/>
      <c r="N32" s="219"/>
    </row>
    <row r="33" spans="1:25" s="27" customFormat="1" ht="24.95" customHeight="1" x14ac:dyDescent="0.25">
      <c r="A33" s="184" t="s">
        <v>41</v>
      </c>
      <c r="B33" s="185">
        <v>317</v>
      </c>
      <c r="C33" s="186" t="s">
        <v>42</v>
      </c>
      <c r="D33" s="130" t="str">
        <f t="shared" si="0"/>
        <v/>
      </c>
      <c r="E33" s="140"/>
      <c r="F33" s="141"/>
      <c r="G33" s="141"/>
      <c r="H33" s="141"/>
      <c r="I33" s="141"/>
      <c r="J33" s="141"/>
      <c r="K33" s="142"/>
      <c r="M33" s="219"/>
      <c r="N33" s="219"/>
    </row>
    <row r="34" spans="1:25" s="27" customFormat="1" ht="24.95" customHeight="1" x14ac:dyDescent="0.25">
      <c r="A34" s="184" t="s">
        <v>43</v>
      </c>
      <c r="B34" s="185">
        <v>318</v>
      </c>
      <c r="C34" s="186" t="s">
        <v>44</v>
      </c>
      <c r="D34" s="130" t="str">
        <f t="shared" si="0"/>
        <v/>
      </c>
      <c r="E34" s="140"/>
      <c r="F34" s="141"/>
      <c r="G34" s="141"/>
      <c r="H34" s="141"/>
      <c r="I34" s="141"/>
      <c r="J34" s="141"/>
      <c r="K34" s="142"/>
      <c r="M34" s="219"/>
      <c r="N34" s="219"/>
    </row>
    <row r="35" spans="1:25" s="27" customFormat="1" ht="24.95" customHeight="1" x14ac:dyDescent="0.25">
      <c r="A35" s="184" t="s">
        <v>45</v>
      </c>
      <c r="B35" s="185">
        <v>319</v>
      </c>
      <c r="C35" s="186" t="s">
        <v>207</v>
      </c>
      <c r="D35" s="130" t="str">
        <f t="shared" si="0"/>
        <v/>
      </c>
      <c r="E35" s="140"/>
      <c r="F35" s="141"/>
      <c r="G35" s="141"/>
      <c r="H35" s="141"/>
      <c r="I35" s="141"/>
      <c r="J35" s="141"/>
      <c r="K35" s="142"/>
      <c r="M35" s="219" t="s">
        <v>162</v>
      </c>
      <c r="N35" s="219"/>
    </row>
    <row r="36" spans="1:25" s="27" customFormat="1" ht="24.95" customHeight="1" x14ac:dyDescent="0.25">
      <c r="A36" s="184" t="s">
        <v>46</v>
      </c>
      <c r="B36" s="185">
        <v>320</v>
      </c>
      <c r="C36" s="186" t="s">
        <v>47</v>
      </c>
      <c r="D36" s="130" t="str">
        <f t="shared" si="0"/>
        <v/>
      </c>
      <c r="E36" s="140"/>
      <c r="F36" s="141"/>
      <c r="G36" s="141"/>
      <c r="H36" s="141"/>
      <c r="I36" s="141"/>
      <c r="J36" s="141"/>
      <c r="K36" s="142"/>
      <c r="M36" s="219"/>
      <c r="N36" s="219"/>
      <c r="P36" s="25"/>
      <c r="Q36" s="25"/>
      <c r="R36" s="25"/>
      <c r="S36" s="25"/>
      <c r="T36" s="25"/>
      <c r="U36" s="25"/>
      <c r="V36" s="25"/>
      <c r="W36" s="25"/>
      <c r="X36" s="25"/>
      <c r="Y36" s="25"/>
    </row>
    <row r="37" spans="1:25" s="27" customFormat="1" ht="24.95" customHeight="1" x14ac:dyDescent="0.25">
      <c r="A37" s="184" t="s">
        <v>48</v>
      </c>
      <c r="B37" s="185">
        <v>321</v>
      </c>
      <c r="C37" s="186" t="s">
        <v>49</v>
      </c>
      <c r="D37" s="130" t="str">
        <f t="shared" si="0"/>
        <v/>
      </c>
      <c r="E37" s="140"/>
      <c r="F37" s="141"/>
      <c r="G37" s="141"/>
      <c r="H37" s="141"/>
      <c r="I37" s="141"/>
      <c r="J37" s="141"/>
      <c r="K37" s="142"/>
      <c r="M37" s="219"/>
      <c r="N37" s="219"/>
    </row>
    <row r="38" spans="1:25" s="27" customFormat="1" ht="24.95" customHeight="1" x14ac:dyDescent="0.25">
      <c r="A38" s="184" t="s">
        <v>50</v>
      </c>
      <c r="B38" s="185">
        <v>322</v>
      </c>
      <c r="C38" s="186" t="s">
        <v>51</v>
      </c>
      <c r="D38" s="130" t="str">
        <f t="shared" si="0"/>
        <v/>
      </c>
      <c r="E38" s="140"/>
      <c r="F38" s="141"/>
      <c r="G38" s="141"/>
      <c r="H38" s="141"/>
      <c r="I38" s="141"/>
      <c r="J38" s="141"/>
      <c r="K38" s="142"/>
      <c r="M38" s="219"/>
      <c r="N38" s="219"/>
    </row>
    <row r="39" spans="1:25" s="27" customFormat="1" ht="24.95" customHeight="1" x14ac:dyDescent="0.25">
      <c r="A39" s="184" t="s">
        <v>52</v>
      </c>
      <c r="B39" s="185">
        <v>345</v>
      </c>
      <c r="C39" s="186" t="s">
        <v>53</v>
      </c>
      <c r="D39" s="130" t="str">
        <f t="shared" si="0"/>
        <v/>
      </c>
      <c r="E39" s="140"/>
      <c r="F39" s="141"/>
      <c r="G39" s="141"/>
      <c r="H39" s="141"/>
      <c r="I39" s="141"/>
      <c r="J39" s="141"/>
      <c r="K39" s="142"/>
      <c r="M39" s="219"/>
      <c r="N39" s="219"/>
    </row>
    <row r="40" spans="1:25" s="27" customFormat="1" ht="24.95" customHeight="1" x14ac:dyDescent="0.25">
      <c r="A40" s="184" t="s">
        <v>54</v>
      </c>
      <c r="B40" s="185">
        <v>323</v>
      </c>
      <c r="C40" s="186" t="s">
        <v>55</v>
      </c>
      <c r="D40" s="130" t="str">
        <f t="shared" si="0"/>
        <v/>
      </c>
      <c r="E40" s="140"/>
      <c r="F40" s="141"/>
      <c r="G40" s="141"/>
      <c r="H40" s="141"/>
      <c r="I40" s="141"/>
      <c r="J40" s="141"/>
      <c r="K40" s="142"/>
      <c r="M40" s="30"/>
      <c r="N40" s="219" t="s">
        <v>163</v>
      </c>
    </row>
    <row r="41" spans="1:25" s="27" customFormat="1" ht="24.95" customHeight="1" x14ac:dyDescent="0.25">
      <c r="A41" s="184" t="s">
        <v>56</v>
      </c>
      <c r="B41" s="185">
        <v>324</v>
      </c>
      <c r="C41" s="186" t="s">
        <v>57</v>
      </c>
      <c r="D41" s="130" t="str">
        <f t="shared" si="0"/>
        <v/>
      </c>
      <c r="E41" s="140"/>
      <c r="F41" s="141"/>
      <c r="G41" s="141"/>
      <c r="H41" s="141"/>
      <c r="I41" s="141"/>
      <c r="J41" s="141"/>
      <c r="K41" s="142"/>
      <c r="M41" s="30"/>
      <c r="N41" s="219"/>
    </row>
    <row r="42" spans="1:25" s="27" customFormat="1" ht="24.95" customHeight="1" x14ac:dyDescent="0.25">
      <c r="A42" s="184" t="s">
        <v>58</v>
      </c>
      <c r="B42" s="185">
        <v>325</v>
      </c>
      <c r="C42" s="186" t="s">
        <v>59</v>
      </c>
      <c r="D42" s="130" t="str">
        <f t="shared" si="0"/>
        <v/>
      </c>
      <c r="E42" s="140"/>
      <c r="F42" s="141"/>
      <c r="G42" s="141"/>
      <c r="H42" s="141"/>
      <c r="I42" s="141"/>
      <c r="J42" s="141"/>
      <c r="K42" s="142"/>
      <c r="M42" s="30"/>
      <c r="N42" s="219" t="s">
        <v>164</v>
      </c>
    </row>
    <row r="43" spans="1:25" s="27" customFormat="1" ht="24.95" customHeight="1" x14ac:dyDescent="0.25">
      <c r="A43" s="184" t="s">
        <v>60</v>
      </c>
      <c r="B43" s="185">
        <v>326</v>
      </c>
      <c r="C43" s="186" t="s">
        <v>61</v>
      </c>
      <c r="D43" s="130" t="str">
        <f t="shared" si="0"/>
        <v/>
      </c>
      <c r="E43" s="140"/>
      <c r="F43" s="141"/>
      <c r="G43" s="141"/>
      <c r="H43" s="141"/>
      <c r="I43" s="141"/>
      <c r="J43" s="141"/>
      <c r="K43" s="142"/>
      <c r="M43" s="30"/>
      <c r="N43" s="219"/>
    </row>
    <row r="44" spans="1:25" s="27" customFormat="1" ht="35.25" customHeight="1" x14ac:dyDescent="0.25">
      <c r="A44" s="184" t="s">
        <v>107</v>
      </c>
      <c r="B44" s="185">
        <v>359</v>
      </c>
      <c r="C44" s="186" t="s">
        <v>224</v>
      </c>
      <c r="D44" s="130" t="str">
        <f t="shared" si="0"/>
        <v/>
      </c>
      <c r="E44" s="140"/>
      <c r="F44" s="141"/>
      <c r="G44" s="141"/>
      <c r="H44" s="141"/>
      <c r="I44" s="141"/>
      <c r="J44" s="141"/>
      <c r="K44" s="142"/>
      <c r="M44" s="30"/>
      <c r="N44" s="219" t="s">
        <v>165</v>
      </c>
    </row>
    <row r="45" spans="1:25" s="27" customFormat="1" ht="24.95" customHeight="1" x14ac:dyDescent="0.25">
      <c r="A45" s="184" t="s">
        <v>62</v>
      </c>
      <c r="B45" s="185">
        <v>327</v>
      </c>
      <c r="C45" s="186" t="s">
        <v>63</v>
      </c>
      <c r="D45" s="130" t="str">
        <f t="shared" si="0"/>
        <v/>
      </c>
      <c r="E45" s="140"/>
      <c r="F45" s="141"/>
      <c r="G45" s="141"/>
      <c r="H45" s="141"/>
      <c r="I45" s="141"/>
      <c r="J45" s="141"/>
      <c r="K45" s="142"/>
      <c r="M45" s="30"/>
      <c r="N45" s="219"/>
    </row>
    <row r="46" spans="1:25" s="27" customFormat="1" ht="24.95" customHeight="1" x14ac:dyDescent="0.25">
      <c r="A46" s="184" t="s">
        <v>64</v>
      </c>
      <c r="B46" s="185">
        <v>328</v>
      </c>
      <c r="C46" s="186" t="s">
        <v>65</v>
      </c>
      <c r="D46" s="130" t="str">
        <f t="shared" si="0"/>
        <v/>
      </c>
      <c r="E46" s="140"/>
      <c r="F46" s="141"/>
      <c r="G46" s="141"/>
      <c r="H46" s="141"/>
      <c r="I46" s="141"/>
      <c r="J46" s="141"/>
      <c r="K46" s="142"/>
      <c r="M46" s="30"/>
      <c r="N46" s="219" t="s">
        <v>166</v>
      </c>
    </row>
    <row r="47" spans="1:25" s="27" customFormat="1" ht="24.95" customHeight="1" x14ac:dyDescent="0.25">
      <c r="A47" s="184" t="s">
        <v>66</v>
      </c>
      <c r="B47" s="185">
        <v>329</v>
      </c>
      <c r="C47" s="186" t="s">
        <v>67</v>
      </c>
      <c r="D47" s="130" t="str">
        <f t="shared" si="0"/>
        <v/>
      </c>
      <c r="E47" s="140"/>
      <c r="F47" s="141"/>
      <c r="G47" s="141"/>
      <c r="H47" s="141"/>
      <c r="I47" s="141"/>
      <c r="J47" s="141"/>
      <c r="K47" s="142"/>
      <c r="M47" s="30"/>
      <c r="N47" s="219"/>
    </row>
    <row r="48" spans="1:25" s="27" customFormat="1" ht="24.95" customHeight="1" x14ac:dyDescent="0.25">
      <c r="A48" s="184" t="s">
        <v>68</v>
      </c>
      <c r="B48" s="185">
        <v>330</v>
      </c>
      <c r="C48" s="186" t="s">
        <v>209</v>
      </c>
      <c r="D48" s="130" t="str">
        <f t="shared" si="0"/>
        <v/>
      </c>
      <c r="E48" s="140"/>
      <c r="F48" s="141"/>
      <c r="G48" s="141"/>
      <c r="H48" s="141"/>
      <c r="I48" s="141"/>
      <c r="J48" s="141"/>
      <c r="K48" s="142"/>
      <c r="M48" s="30"/>
      <c r="N48" s="133"/>
    </row>
    <row r="49" spans="1:14" s="27" customFormat="1" ht="24.95" customHeight="1" x14ac:dyDescent="0.25">
      <c r="A49" s="184" t="s">
        <v>69</v>
      </c>
      <c r="B49" s="185">
        <v>333</v>
      </c>
      <c r="C49" s="186" t="s">
        <v>70</v>
      </c>
      <c r="D49" s="130" t="str">
        <f t="shared" si="0"/>
        <v/>
      </c>
      <c r="E49" s="140"/>
      <c r="F49" s="141"/>
      <c r="G49" s="141"/>
      <c r="H49" s="141"/>
      <c r="I49" s="141"/>
      <c r="J49" s="141"/>
      <c r="K49" s="142"/>
      <c r="M49" s="30"/>
      <c r="N49" s="41" t="s">
        <v>121</v>
      </c>
    </row>
    <row r="50" spans="1:14" s="27" customFormat="1" ht="24.95" customHeight="1" x14ac:dyDescent="0.25">
      <c r="A50" s="184" t="s">
        <v>71</v>
      </c>
      <c r="B50" s="185">
        <v>334</v>
      </c>
      <c r="C50" s="186" t="s">
        <v>206</v>
      </c>
      <c r="D50" s="130" t="str">
        <f t="shared" si="0"/>
        <v/>
      </c>
      <c r="E50" s="140"/>
      <c r="F50" s="141"/>
      <c r="G50" s="141"/>
      <c r="H50" s="141"/>
      <c r="I50" s="141"/>
      <c r="J50" s="141"/>
      <c r="K50" s="142"/>
      <c r="M50" s="30"/>
      <c r="N50" s="47"/>
    </row>
    <row r="51" spans="1:14" s="27" customFormat="1" ht="24.95" customHeight="1" x14ac:dyDescent="0.25">
      <c r="A51" s="184" t="s">
        <v>72</v>
      </c>
      <c r="B51" s="185">
        <v>335</v>
      </c>
      <c r="C51" s="186" t="s">
        <v>197</v>
      </c>
      <c r="D51" s="130" t="str">
        <f t="shared" si="0"/>
        <v/>
      </c>
      <c r="E51" s="140"/>
      <c r="F51" s="141"/>
      <c r="G51" s="141"/>
      <c r="H51" s="141"/>
      <c r="I51" s="141"/>
      <c r="J51" s="141"/>
      <c r="K51" s="142"/>
      <c r="M51" s="41" t="s">
        <v>75</v>
      </c>
      <c r="N51" s="30"/>
    </row>
    <row r="52" spans="1:14" s="90" customFormat="1" ht="24.95" customHeight="1" x14ac:dyDescent="0.25">
      <c r="A52" s="184" t="s">
        <v>73</v>
      </c>
      <c r="B52" s="185">
        <v>336</v>
      </c>
      <c r="C52" s="186" t="s">
        <v>74</v>
      </c>
      <c r="D52" s="130" t="str">
        <f t="shared" si="0"/>
        <v/>
      </c>
      <c r="E52" s="140"/>
      <c r="F52" s="141"/>
      <c r="G52" s="141"/>
      <c r="H52" s="141"/>
      <c r="I52" s="141"/>
      <c r="J52" s="141"/>
      <c r="K52" s="142"/>
      <c r="M52" s="134"/>
      <c r="N52" s="93"/>
    </row>
    <row r="53" spans="1:14" s="27" customFormat="1" ht="24.95" customHeight="1" x14ac:dyDescent="0.25">
      <c r="A53" s="184" t="s">
        <v>76</v>
      </c>
      <c r="B53" s="185">
        <v>337</v>
      </c>
      <c r="C53" s="186" t="s">
        <v>210</v>
      </c>
      <c r="D53" s="130" t="str">
        <f t="shared" si="0"/>
        <v/>
      </c>
      <c r="E53" s="140"/>
      <c r="F53" s="141"/>
      <c r="G53" s="141"/>
      <c r="H53" s="141"/>
      <c r="I53" s="141"/>
      <c r="J53" s="141"/>
      <c r="K53" s="142"/>
      <c r="M53" s="30"/>
      <c r="N53" s="30"/>
    </row>
    <row r="54" spans="1:14" s="27" customFormat="1" ht="24.95" customHeight="1" x14ac:dyDescent="0.25">
      <c r="A54" s="184" t="s">
        <v>78</v>
      </c>
      <c r="B54" s="185">
        <v>339</v>
      </c>
      <c r="C54" s="186" t="s">
        <v>79</v>
      </c>
      <c r="D54" s="130" t="str">
        <f t="shared" si="0"/>
        <v/>
      </c>
      <c r="E54" s="140"/>
      <c r="F54" s="141"/>
      <c r="G54" s="141"/>
      <c r="H54" s="141"/>
      <c r="I54" s="141"/>
      <c r="J54" s="141"/>
      <c r="K54" s="142"/>
      <c r="M54" s="30"/>
      <c r="N54" s="30"/>
    </row>
    <row r="55" spans="1:14" s="27" customFormat="1" ht="24.95" customHeight="1" x14ac:dyDescent="0.25">
      <c r="A55" s="184" t="s">
        <v>80</v>
      </c>
      <c r="B55" s="185">
        <v>340</v>
      </c>
      <c r="C55" s="186" t="s">
        <v>81</v>
      </c>
      <c r="D55" s="130" t="str">
        <f t="shared" si="0"/>
        <v/>
      </c>
      <c r="E55" s="140"/>
      <c r="F55" s="141"/>
      <c r="G55" s="141"/>
      <c r="H55" s="141"/>
      <c r="I55" s="141"/>
      <c r="J55" s="141"/>
      <c r="K55" s="142"/>
      <c r="M55" s="30"/>
      <c r="N55" s="30"/>
    </row>
    <row r="56" spans="1:14" s="27" customFormat="1" ht="24.95" customHeight="1" x14ac:dyDescent="0.25">
      <c r="A56" s="184" t="s">
        <v>198</v>
      </c>
      <c r="B56" s="185">
        <v>373</v>
      </c>
      <c r="C56" s="186" t="s">
        <v>199</v>
      </c>
      <c r="D56" s="130" t="str">
        <f t="shared" si="0"/>
        <v/>
      </c>
      <c r="E56" s="140"/>
      <c r="F56" s="141"/>
      <c r="G56" s="141"/>
      <c r="H56" s="141"/>
      <c r="I56" s="141"/>
      <c r="J56" s="141"/>
      <c r="K56" s="142"/>
      <c r="M56" s="30"/>
      <c r="N56" s="30"/>
    </row>
    <row r="57" spans="1:14" s="90" customFormat="1" ht="24.95" customHeight="1" x14ac:dyDescent="0.25">
      <c r="A57" s="184" t="s">
        <v>82</v>
      </c>
      <c r="B57" s="185">
        <v>342</v>
      </c>
      <c r="C57" s="186" t="s">
        <v>83</v>
      </c>
      <c r="D57" s="130" t="str">
        <f t="shared" si="0"/>
        <v/>
      </c>
      <c r="E57" s="140"/>
      <c r="F57" s="141"/>
      <c r="G57" s="141"/>
      <c r="H57" s="141"/>
      <c r="I57" s="141"/>
      <c r="J57" s="141"/>
      <c r="K57" s="142"/>
      <c r="M57" s="93"/>
      <c r="N57" s="93"/>
    </row>
    <row r="58" spans="1:14" s="27" customFormat="1" ht="24.75" customHeight="1" x14ac:dyDescent="0.25">
      <c r="A58" s="184" t="s">
        <v>84</v>
      </c>
      <c r="B58" s="185">
        <v>343</v>
      </c>
      <c r="C58" s="186" t="s">
        <v>85</v>
      </c>
      <c r="D58" s="130" t="str">
        <f t="shared" si="0"/>
        <v/>
      </c>
      <c r="E58" s="140"/>
      <c r="F58" s="141"/>
      <c r="G58" s="141"/>
      <c r="H58" s="141"/>
      <c r="I58" s="141"/>
      <c r="J58" s="141"/>
      <c r="K58" s="142"/>
      <c r="M58" s="30"/>
      <c r="N58" s="30"/>
    </row>
    <row r="59" spans="1:14" s="27" customFormat="1" ht="24.95" customHeight="1" x14ac:dyDescent="0.25">
      <c r="A59" s="184" t="s">
        <v>86</v>
      </c>
      <c r="B59" s="185">
        <v>344</v>
      </c>
      <c r="C59" s="186" t="s">
        <v>87</v>
      </c>
      <c r="D59" s="130" t="str">
        <f t="shared" si="0"/>
        <v/>
      </c>
      <c r="E59" s="140"/>
      <c r="F59" s="141"/>
      <c r="G59" s="141"/>
      <c r="H59" s="141"/>
      <c r="I59" s="141"/>
      <c r="J59" s="141"/>
      <c r="K59" s="142"/>
      <c r="M59" s="30"/>
      <c r="N59" s="30"/>
    </row>
    <row r="60" spans="1:14" s="26" customFormat="1" ht="24.95" customHeight="1" x14ac:dyDescent="0.25">
      <c r="A60" s="184" t="s">
        <v>88</v>
      </c>
      <c r="B60" s="185">
        <v>346</v>
      </c>
      <c r="C60" s="186" t="s">
        <v>89</v>
      </c>
      <c r="D60" s="130" t="str">
        <f t="shared" si="0"/>
        <v/>
      </c>
      <c r="E60" s="140"/>
      <c r="F60" s="141"/>
      <c r="G60" s="141"/>
      <c r="H60" s="141"/>
      <c r="I60" s="141"/>
      <c r="J60" s="141"/>
      <c r="K60" s="142"/>
      <c r="M60" s="30"/>
      <c r="N60" s="38"/>
    </row>
    <row r="61" spans="1:14" ht="24.95" customHeight="1" x14ac:dyDescent="0.25">
      <c r="A61" s="184" t="s">
        <v>90</v>
      </c>
      <c r="B61" s="185">
        <v>347</v>
      </c>
      <c r="C61" s="186" t="s">
        <v>211</v>
      </c>
      <c r="D61" s="130" t="str">
        <f t="shared" si="0"/>
        <v/>
      </c>
      <c r="E61" s="140"/>
      <c r="F61" s="141"/>
      <c r="G61" s="141"/>
      <c r="H61" s="141"/>
      <c r="I61" s="141"/>
      <c r="J61" s="141"/>
      <c r="K61" s="142"/>
      <c r="L61" s="1"/>
      <c r="M61" s="38"/>
    </row>
    <row r="62" spans="1:14" ht="24.95" customHeight="1" x14ac:dyDescent="0.25">
      <c r="A62" s="184" t="s">
        <v>106</v>
      </c>
      <c r="B62" s="185">
        <v>358</v>
      </c>
      <c r="C62" s="186" t="s">
        <v>200</v>
      </c>
      <c r="D62" s="130" t="str">
        <f t="shared" si="0"/>
        <v/>
      </c>
      <c r="E62" s="140"/>
      <c r="F62" s="141"/>
      <c r="G62" s="141"/>
      <c r="H62" s="141"/>
      <c r="I62" s="141"/>
      <c r="J62" s="141"/>
      <c r="K62" s="142"/>
      <c r="L62" s="1"/>
    </row>
    <row r="63" spans="1:14" s="62" customFormat="1" ht="24.95" customHeight="1" x14ac:dyDescent="0.25">
      <c r="A63" s="184" t="s">
        <v>91</v>
      </c>
      <c r="B63" s="185">
        <v>348</v>
      </c>
      <c r="C63" s="186" t="s">
        <v>92</v>
      </c>
      <c r="D63" s="130" t="str">
        <f t="shared" si="0"/>
        <v/>
      </c>
      <c r="E63" s="140"/>
      <c r="F63" s="141"/>
      <c r="G63" s="141"/>
      <c r="H63" s="141"/>
      <c r="I63" s="141"/>
      <c r="J63" s="141"/>
      <c r="K63" s="142"/>
      <c r="M63" s="75"/>
      <c r="N63" s="75"/>
    </row>
    <row r="64" spans="1:14" ht="24.95" customHeight="1" x14ac:dyDescent="0.25">
      <c r="A64" s="184" t="s">
        <v>93</v>
      </c>
      <c r="B64" s="185">
        <v>349</v>
      </c>
      <c r="C64" s="186" t="s">
        <v>94</v>
      </c>
      <c r="D64" s="130" t="str">
        <f t="shared" si="0"/>
        <v/>
      </c>
      <c r="E64" s="140"/>
      <c r="F64" s="141"/>
      <c r="G64" s="141"/>
      <c r="H64" s="141"/>
      <c r="I64" s="141"/>
      <c r="J64" s="141"/>
      <c r="K64" s="142"/>
      <c r="L64" s="1"/>
    </row>
    <row r="65" spans="1:14" ht="24.95" customHeight="1" x14ac:dyDescent="0.25">
      <c r="A65" s="184" t="s">
        <v>77</v>
      </c>
      <c r="B65" s="185">
        <v>338</v>
      </c>
      <c r="C65" s="186" t="s">
        <v>201</v>
      </c>
      <c r="D65" s="130" t="str">
        <f t="shared" si="0"/>
        <v/>
      </c>
      <c r="E65" s="140"/>
      <c r="F65" s="141"/>
      <c r="G65" s="141"/>
      <c r="H65" s="141"/>
      <c r="I65" s="141"/>
      <c r="J65" s="141"/>
      <c r="K65" s="142"/>
      <c r="L65" s="1"/>
    </row>
    <row r="66" spans="1:14" ht="24.95" customHeight="1" x14ac:dyDescent="0.25">
      <c r="A66" s="184" t="s">
        <v>95</v>
      </c>
      <c r="B66" s="185">
        <v>351</v>
      </c>
      <c r="C66" s="186" t="s">
        <v>202</v>
      </c>
      <c r="D66" s="130" t="str">
        <f t="shared" si="0"/>
        <v/>
      </c>
      <c r="E66" s="140"/>
      <c r="F66" s="141"/>
      <c r="G66" s="141"/>
      <c r="H66" s="141"/>
      <c r="I66" s="141"/>
      <c r="J66" s="141"/>
      <c r="K66" s="142"/>
      <c r="L66" s="1"/>
    </row>
    <row r="67" spans="1:14" s="62" customFormat="1" ht="24.95" customHeight="1" x14ac:dyDescent="0.25">
      <c r="A67" s="184" t="s">
        <v>96</v>
      </c>
      <c r="B67" s="185">
        <v>352</v>
      </c>
      <c r="C67" s="186" t="s">
        <v>225</v>
      </c>
      <c r="D67" s="130" t="str">
        <f t="shared" si="0"/>
        <v/>
      </c>
      <c r="E67" s="140"/>
      <c r="F67" s="141"/>
      <c r="G67" s="141"/>
      <c r="H67" s="141"/>
      <c r="I67" s="141"/>
      <c r="J67" s="141"/>
      <c r="K67" s="142"/>
      <c r="M67" s="75"/>
      <c r="N67" s="75"/>
    </row>
    <row r="68" spans="1:14" ht="24.95" customHeight="1" x14ac:dyDescent="0.25">
      <c r="A68" s="184" t="s">
        <v>97</v>
      </c>
      <c r="B68" s="185">
        <v>353</v>
      </c>
      <c r="C68" s="186" t="s">
        <v>212</v>
      </c>
      <c r="D68" s="130" t="str">
        <f t="shared" si="0"/>
        <v/>
      </c>
      <c r="E68" s="140"/>
      <c r="F68" s="141"/>
      <c r="G68" s="141"/>
      <c r="H68" s="141"/>
      <c r="I68" s="141"/>
      <c r="J68" s="141"/>
      <c r="K68" s="142"/>
      <c r="L68" s="1"/>
    </row>
    <row r="69" spans="1:14" ht="24.95" customHeight="1" x14ac:dyDescent="0.25">
      <c r="A69" s="184" t="s">
        <v>98</v>
      </c>
      <c r="B69" s="185">
        <v>354</v>
      </c>
      <c r="C69" s="186" t="s">
        <v>99</v>
      </c>
      <c r="D69" s="130" t="str">
        <f t="shared" si="0"/>
        <v/>
      </c>
      <c r="E69" s="140"/>
      <c r="F69" s="141"/>
      <c r="G69" s="141"/>
      <c r="H69" s="141"/>
      <c r="I69" s="141"/>
      <c r="J69" s="141"/>
      <c r="K69" s="142"/>
      <c r="L69" s="1"/>
    </row>
    <row r="70" spans="1:14" ht="24.95" customHeight="1" x14ac:dyDescent="0.25">
      <c r="A70" s="184" t="s">
        <v>100</v>
      </c>
      <c r="B70" s="185">
        <v>355</v>
      </c>
      <c r="C70" s="186" t="s">
        <v>101</v>
      </c>
      <c r="D70" s="130" t="str">
        <f t="shared" si="0"/>
        <v/>
      </c>
      <c r="E70" s="140"/>
      <c r="F70" s="141"/>
      <c r="G70" s="141"/>
      <c r="H70" s="141"/>
      <c r="I70" s="141"/>
      <c r="J70" s="141"/>
      <c r="K70" s="142"/>
      <c r="L70" s="1"/>
    </row>
    <row r="71" spans="1:14" ht="24.95" customHeight="1" x14ac:dyDescent="0.25">
      <c r="A71" s="184" t="s">
        <v>102</v>
      </c>
      <c r="B71" s="185">
        <v>356</v>
      </c>
      <c r="C71" s="186" t="s">
        <v>103</v>
      </c>
      <c r="D71" s="130" t="str">
        <f t="shared" si="0"/>
        <v/>
      </c>
      <c r="E71" s="140"/>
      <c r="F71" s="141"/>
      <c r="G71" s="141"/>
      <c r="H71" s="141"/>
      <c r="I71" s="141"/>
      <c r="J71" s="141"/>
      <c r="K71" s="142"/>
      <c r="L71" s="1"/>
    </row>
    <row r="72" spans="1:14" ht="24.95" customHeight="1" x14ac:dyDescent="0.25">
      <c r="A72" s="184" t="s">
        <v>213</v>
      </c>
      <c r="B72" s="185">
        <v>374</v>
      </c>
      <c r="C72" s="186" t="s">
        <v>214</v>
      </c>
      <c r="D72" s="130" t="str">
        <f t="shared" si="0"/>
        <v/>
      </c>
      <c r="E72" s="140"/>
      <c r="F72" s="141"/>
      <c r="G72" s="141"/>
      <c r="H72" s="141"/>
      <c r="I72" s="141"/>
      <c r="J72" s="141"/>
      <c r="K72" s="142"/>
      <c r="L72" s="1"/>
    </row>
    <row r="73" spans="1:14" ht="24.95" customHeight="1" x14ac:dyDescent="0.25">
      <c r="A73" s="184" t="s">
        <v>104</v>
      </c>
      <c r="B73" s="185">
        <v>357</v>
      </c>
      <c r="C73" s="186" t="s">
        <v>105</v>
      </c>
      <c r="D73" s="130" t="str">
        <f t="shared" si="0"/>
        <v/>
      </c>
      <c r="E73" s="140"/>
      <c r="F73" s="141"/>
      <c r="G73" s="141"/>
      <c r="H73" s="141"/>
      <c r="I73" s="141"/>
      <c r="J73" s="141"/>
      <c r="K73" s="142"/>
      <c r="L73" s="1"/>
    </row>
    <row r="74" spans="1:14" ht="24.95" customHeight="1" x14ac:dyDescent="0.25">
      <c r="A74" s="184" t="s">
        <v>108</v>
      </c>
      <c r="B74" s="185">
        <v>361</v>
      </c>
      <c r="C74" s="186" t="s">
        <v>203</v>
      </c>
      <c r="D74" s="130" t="str">
        <f t="shared" si="0"/>
        <v/>
      </c>
      <c r="E74" s="140"/>
      <c r="F74" s="141"/>
      <c r="G74" s="141"/>
      <c r="H74" s="141"/>
      <c r="I74" s="141"/>
      <c r="J74" s="141"/>
      <c r="K74" s="142"/>
      <c r="L74" s="1"/>
    </row>
    <row r="75" spans="1:14" ht="24.95" customHeight="1" x14ac:dyDescent="0.25">
      <c r="A75" s="184" t="s">
        <v>109</v>
      </c>
      <c r="B75" s="185">
        <v>362</v>
      </c>
      <c r="C75" s="186" t="s">
        <v>215</v>
      </c>
      <c r="D75" s="130" t="str">
        <f t="shared" si="0"/>
        <v/>
      </c>
      <c r="E75" s="140"/>
      <c r="F75" s="141"/>
      <c r="G75" s="141"/>
      <c r="H75" s="141"/>
      <c r="I75" s="141"/>
      <c r="J75" s="141"/>
      <c r="K75" s="142"/>
      <c r="L75" s="1"/>
    </row>
    <row r="76" spans="1:14" ht="24.95" customHeight="1" x14ac:dyDescent="0.25">
      <c r="A76" s="184" t="s">
        <v>110</v>
      </c>
      <c r="B76" s="185">
        <v>364</v>
      </c>
      <c r="C76" s="186" t="s">
        <v>204</v>
      </c>
      <c r="D76" s="130" t="str">
        <f t="shared" si="0"/>
        <v/>
      </c>
      <c r="E76" s="140"/>
      <c r="F76" s="141"/>
      <c r="G76" s="141"/>
      <c r="H76" s="141"/>
      <c r="I76" s="141"/>
      <c r="J76" s="141"/>
      <c r="K76" s="142"/>
      <c r="L76" s="1"/>
    </row>
    <row r="77" spans="1:14" ht="24.95" customHeight="1" x14ac:dyDescent="0.25">
      <c r="A77" s="184" t="s">
        <v>111</v>
      </c>
      <c r="B77" s="185">
        <v>365</v>
      </c>
      <c r="C77" s="186" t="s">
        <v>112</v>
      </c>
      <c r="D77" s="130" t="str">
        <f t="shared" si="0"/>
        <v/>
      </c>
      <c r="E77" s="140"/>
      <c r="F77" s="141"/>
      <c r="G77" s="141"/>
      <c r="H77" s="141"/>
      <c r="I77" s="141"/>
      <c r="J77" s="141"/>
      <c r="K77" s="142"/>
      <c r="L77" s="1"/>
    </row>
    <row r="78" spans="1:14" ht="24.95" customHeight="1" x14ac:dyDescent="0.25">
      <c r="A78" s="184" t="s">
        <v>113</v>
      </c>
      <c r="B78" s="185">
        <v>366</v>
      </c>
      <c r="C78" s="186" t="s">
        <v>216</v>
      </c>
      <c r="D78" s="130" t="str">
        <f t="shared" si="0"/>
        <v/>
      </c>
      <c r="E78" s="140"/>
      <c r="F78" s="141"/>
      <c r="G78" s="141"/>
      <c r="H78" s="141"/>
      <c r="I78" s="141"/>
      <c r="J78" s="141"/>
      <c r="K78" s="142"/>
      <c r="L78" s="1"/>
    </row>
    <row r="79" spans="1:14" ht="24.95" customHeight="1" x14ac:dyDescent="0.25">
      <c r="A79" s="184" t="s">
        <v>114</v>
      </c>
      <c r="B79" s="185">
        <v>368</v>
      </c>
      <c r="C79" s="186" t="s">
        <v>115</v>
      </c>
      <c r="D79" s="130" t="str">
        <f t="shared" si="0"/>
        <v/>
      </c>
      <c r="E79" s="140"/>
      <c r="F79" s="141"/>
      <c r="G79" s="141"/>
      <c r="H79" s="141"/>
      <c r="I79" s="141"/>
      <c r="J79" s="141"/>
      <c r="K79" s="142"/>
      <c r="L79" s="1"/>
    </row>
    <row r="80" spans="1:14" ht="46.5" customHeight="1" x14ac:dyDescent="0.25">
      <c r="A80" s="251" t="s">
        <v>167</v>
      </c>
      <c r="B80" s="252"/>
      <c r="C80" s="252"/>
      <c r="D80" s="130"/>
      <c r="E80" s="140"/>
      <c r="F80" s="141"/>
      <c r="G80" s="141"/>
      <c r="H80" s="141"/>
      <c r="I80" s="141"/>
      <c r="J80" s="141"/>
      <c r="K80" s="142"/>
      <c r="L80" s="1"/>
    </row>
    <row r="81" spans="1:12" ht="24.95" customHeight="1" x14ac:dyDescent="0.25">
      <c r="A81" s="171"/>
      <c r="B81" s="173"/>
      <c r="C81" s="172"/>
      <c r="D81" s="130" t="str">
        <f t="shared" ref="D81:D94" si="1">IF(SUM(E81:K81)&gt;0,(SUM(E81:K81)),"")</f>
        <v/>
      </c>
      <c r="E81" s="140"/>
      <c r="F81" s="141"/>
      <c r="G81" s="141"/>
      <c r="H81" s="141"/>
      <c r="I81" s="141"/>
      <c r="J81" s="141"/>
      <c r="K81" s="142"/>
      <c r="L81" s="1"/>
    </row>
    <row r="82" spans="1:12" ht="24.95" customHeight="1" x14ac:dyDescent="0.25">
      <c r="A82" s="171"/>
      <c r="B82" s="173"/>
      <c r="C82" s="172"/>
      <c r="D82" s="130" t="str">
        <f t="shared" si="1"/>
        <v/>
      </c>
      <c r="E82" s="140"/>
      <c r="F82" s="141"/>
      <c r="G82" s="141"/>
      <c r="H82" s="141"/>
      <c r="I82" s="141"/>
      <c r="J82" s="141"/>
      <c r="K82" s="142"/>
      <c r="L82" s="1"/>
    </row>
    <row r="83" spans="1:12" ht="24.95" customHeight="1" x14ac:dyDescent="0.25">
      <c r="A83" s="171"/>
      <c r="B83" s="173"/>
      <c r="C83" s="172"/>
      <c r="D83" s="130" t="str">
        <f t="shared" si="1"/>
        <v/>
      </c>
      <c r="E83" s="140"/>
      <c r="F83" s="141"/>
      <c r="G83" s="141"/>
      <c r="H83" s="141"/>
      <c r="I83" s="141"/>
      <c r="J83" s="141"/>
      <c r="K83" s="142"/>
      <c r="L83" s="1"/>
    </row>
    <row r="84" spans="1:12" ht="24.95" customHeight="1" x14ac:dyDescent="0.25">
      <c r="A84" s="171"/>
      <c r="B84" s="173"/>
      <c r="C84" s="172"/>
      <c r="D84" s="130" t="str">
        <f t="shared" si="1"/>
        <v/>
      </c>
      <c r="E84" s="140"/>
      <c r="F84" s="141"/>
      <c r="G84" s="141"/>
      <c r="H84" s="141"/>
      <c r="I84" s="141"/>
      <c r="J84" s="141"/>
      <c r="K84" s="142"/>
      <c r="L84" s="1"/>
    </row>
    <row r="85" spans="1:12" ht="24.95" customHeight="1" x14ac:dyDescent="0.25">
      <c r="A85" s="171"/>
      <c r="B85" s="173"/>
      <c r="C85" s="172"/>
      <c r="D85" s="130" t="str">
        <f t="shared" si="1"/>
        <v/>
      </c>
      <c r="E85" s="140"/>
      <c r="F85" s="141"/>
      <c r="G85" s="141"/>
      <c r="H85" s="141"/>
      <c r="I85" s="141"/>
      <c r="J85" s="141"/>
      <c r="K85" s="142"/>
      <c r="L85" s="1"/>
    </row>
    <row r="86" spans="1:12" ht="24.95" customHeight="1" x14ac:dyDescent="0.25">
      <c r="A86" s="171"/>
      <c r="B86" s="173"/>
      <c r="C86" s="172"/>
      <c r="D86" s="130" t="str">
        <f t="shared" si="1"/>
        <v/>
      </c>
      <c r="E86" s="140"/>
      <c r="F86" s="141"/>
      <c r="G86" s="141"/>
      <c r="H86" s="141"/>
      <c r="I86" s="141"/>
      <c r="J86" s="141"/>
      <c r="K86" s="142"/>
      <c r="L86" s="1"/>
    </row>
    <row r="87" spans="1:12" ht="24.95" customHeight="1" x14ac:dyDescent="0.25">
      <c r="A87" s="171"/>
      <c r="B87" s="173"/>
      <c r="C87" s="172"/>
      <c r="D87" s="130" t="str">
        <f t="shared" si="1"/>
        <v/>
      </c>
      <c r="E87" s="140"/>
      <c r="F87" s="141"/>
      <c r="G87" s="141"/>
      <c r="H87" s="141"/>
      <c r="I87" s="141"/>
      <c r="J87" s="141"/>
      <c r="K87" s="142"/>
      <c r="L87" s="1"/>
    </row>
    <row r="88" spans="1:12" ht="24.95" customHeight="1" x14ac:dyDescent="0.25">
      <c r="A88" s="171"/>
      <c r="B88" s="173"/>
      <c r="C88" s="172"/>
      <c r="D88" s="130" t="str">
        <f t="shared" si="1"/>
        <v/>
      </c>
      <c r="E88" s="140"/>
      <c r="F88" s="141"/>
      <c r="G88" s="141"/>
      <c r="H88" s="141"/>
      <c r="I88" s="141"/>
      <c r="J88" s="141"/>
      <c r="K88" s="142"/>
      <c r="L88" s="1"/>
    </row>
    <row r="89" spans="1:12" ht="24.95" customHeight="1" x14ac:dyDescent="0.25">
      <c r="A89" s="171"/>
      <c r="B89" s="173"/>
      <c r="C89" s="172"/>
      <c r="D89" s="130" t="str">
        <f t="shared" si="1"/>
        <v/>
      </c>
      <c r="E89" s="140"/>
      <c r="F89" s="141"/>
      <c r="G89" s="141"/>
      <c r="H89" s="141"/>
      <c r="I89" s="141"/>
      <c r="J89" s="141"/>
      <c r="K89" s="142"/>
      <c r="L89" s="1"/>
    </row>
    <row r="90" spans="1:12" ht="24.95" customHeight="1" x14ac:dyDescent="0.25">
      <c r="A90" s="171"/>
      <c r="B90" s="173"/>
      <c r="C90" s="172"/>
      <c r="D90" s="130" t="str">
        <f t="shared" si="1"/>
        <v/>
      </c>
      <c r="E90" s="140"/>
      <c r="F90" s="141"/>
      <c r="G90" s="141"/>
      <c r="H90" s="141"/>
      <c r="I90" s="141"/>
      <c r="J90" s="141"/>
      <c r="K90" s="142"/>
      <c r="L90" s="1"/>
    </row>
    <row r="91" spans="1:12" ht="24.95" customHeight="1" x14ac:dyDescent="0.25">
      <c r="A91" s="171"/>
      <c r="B91" s="173"/>
      <c r="C91" s="172"/>
      <c r="D91" s="130" t="str">
        <f t="shared" si="1"/>
        <v/>
      </c>
      <c r="E91" s="140"/>
      <c r="F91" s="141"/>
      <c r="G91" s="141"/>
      <c r="H91" s="141"/>
      <c r="I91" s="141"/>
      <c r="J91" s="141"/>
      <c r="K91" s="142"/>
      <c r="L91" s="1"/>
    </row>
    <row r="92" spans="1:12" ht="24.95" customHeight="1" x14ac:dyDescent="0.25">
      <c r="A92" s="171"/>
      <c r="B92" s="173"/>
      <c r="C92" s="172"/>
      <c r="D92" s="130" t="str">
        <f t="shared" si="1"/>
        <v/>
      </c>
      <c r="E92" s="140"/>
      <c r="F92" s="141"/>
      <c r="G92" s="141"/>
      <c r="H92" s="141"/>
      <c r="I92" s="141"/>
      <c r="J92" s="141"/>
      <c r="K92" s="142"/>
      <c r="L92" s="1"/>
    </row>
    <row r="93" spans="1:12" ht="24.95" customHeight="1" x14ac:dyDescent="0.25">
      <c r="A93" s="171"/>
      <c r="B93" s="173"/>
      <c r="C93" s="172"/>
      <c r="D93" s="130" t="str">
        <f t="shared" si="1"/>
        <v/>
      </c>
      <c r="E93" s="140"/>
      <c r="F93" s="141"/>
      <c r="G93" s="141"/>
      <c r="H93" s="141"/>
      <c r="I93" s="141"/>
      <c r="J93" s="141"/>
      <c r="K93" s="142"/>
      <c r="L93" s="1"/>
    </row>
    <row r="94" spans="1:12" ht="24.95" customHeight="1" thickBot="1" x14ac:dyDescent="0.3">
      <c r="A94" s="174"/>
      <c r="B94" s="175"/>
      <c r="C94" s="176"/>
      <c r="D94" s="131" t="str">
        <f t="shared" si="1"/>
        <v/>
      </c>
      <c r="E94" s="143"/>
      <c r="F94" s="144"/>
      <c r="G94" s="144"/>
      <c r="H94" s="144"/>
      <c r="I94" s="144"/>
      <c r="J94" s="144"/>
      <c r="K94" s="145"/>
      <c r="L94" s="1"/>
    </row>
    <row r="95" spans="1:12" ht="24.95" customHeight="1" thickBot="1" x14ac:dyDescent="0.3">
      <c r="A95" s="248" t="s">
        <v>116</v>
      </c>
      <c r="B95" s="249"/>
      <c r="C95" s="250"/>
      <c r="D95" s="104">
        <f t="shared" ref="D95:K95" si="2">SUM(D17:D94)</f>
        <v>0</v>
      </c>
      <c r="E95" s="104">
        <f t="shared" si="2"/>
        <v>0</v>
      </c>
      <c r="F95" s="104">
        <f t="shared" si="2"/>
        <v>0</v>
      </c>
      <c r="G95" s="104">
        <f t="shared" si="2"/>
        <v>0</v>
      </c>
      <c r="H95" s="104">
        <f t="shared" si="2"/>
        <v>0</v>
      </c>
      <c r="I95" s="104">
        <f t="shared" si="2"/>
        <v>0</v>
      </c>
      <c r="J95" s="104">
        <f t="shared" si="2"/>
        <v>0</v>
      </c>
      <c r="K95" s="104">
        <f t="shared" si="2"/>
        <v>0</v>
      </c>
      <c r="L95" s="1"/>
    </row>
    <row r="96" spans="1:12" ht="24.95" customHeight="1" x14ac:dyDescent="0.25">
      <c r="A96" s="12"/>
      <c r="B96" s="12"/>
      <c r="E96" s="12"/>
      <c r="F96" s="12"/>
      <c r="G96" s="12"/>
      <c r="H96" s="12"/>
      <c r="I96" s="12"/>
      <c r="J96" s="12"/>
      <c r="L96" s="1"/>
    </row>
    <row r="97" spans="1:14" ht="24.95" customHeight="1" x14ac:dyDescent="0.25">
      <c r="A97" s="12"/>
      <c r="B97" s="39"/>
      <c r="C97" s="40"/>
      <c r="E97" s="12"/>
      <c r="F97" s="12"/>
      <c r="G97" s="12"/>
      <c r="H97" s="12"/>
      <c r="I97" s="12"/>
      <c r="J97" s="12"/>
      <c r="L97" s="1"/>
    </row>
    <row r="98" spans="1:14" ht="24.95" customHeight="1" x14ac:dyDescent="0.25">
      <c r="A98" s="12"/>
      <c r="B98" s="30"/>
      <c r="C98" s="30"/>
      <c r="E98" s="12"/>
      <c r="F98" s="12"/>
      <c r="G98" s="12"/>
      <c r="H98" s="12"/>
      <c r="I98" s="12"/>
      <c r="J98" s="12"/>
      <c r="L98" s="1"/>
    </row>
    <row r="99" spans="1:14" ht="24.95" customHeight="1" x14ac:dyDescent="0.25">
      <c r="A99" s="12"/>
      <c r="B99" s="39"/>
      <c r="C99" s="41"/>
      <c r="E99" s="12"/>
      <c r="F99" s="12"/>
      <c r="G99" s="12"/>
      <c r="H99" s="12"/>
      <c r="I99" s="12"/>
      <c r="J99" s="12"/>
      <c r="L99" s="1"/>
    </row>
    <row r="100" spans="1:14" ht="24.95" customHeight="1" x14ac:dyDescent="0.25">
      <c r="A100" s="12"/>
      <c r="B100" s="12"/>
      <c r="C100" s="28"/>
      <c r="D100" s="42"/>
      <c r="E100" s="34"/>
      <c r="F100" s="34"/>
      <c r="G100" s="12"/>
      <c r="H100" s="12"/>
      <c r="I100" s="12"/>
      <c r="J100" s="12"/>
      <c r="L100" s="1"/>
    </row>
    <row r="101" spans="1:14" ht="24.95" customHeight="1" x14ac:dyDescent="0.25">
      <c r="A101" s="12"/>
      <c r="B101" s="12"/>
      <c r="C101" s="29"/>
      <c r="D101" s="34"/>
      <c r="E101" s="34"/>
      <c r="F101" s="34"/>
      <c r="G101" s="12"/>
      <c r="H101" s="12"/>
      <c r="I101" s="12"/>
      <c r="J101" s="12"/>
      <c r="L101" s="1"/>
    </row>
    <row r="102" spans="1:14" s="26" customFormat="1" ht="24.95" customHeight="1" x14ac:dyDescent="0.25">
      <c r="A102" s="12"/>
      <c r="B102" s="12"/>
      <c r="C102" s="29"/>
      <c r="D102" s="34"/>
      <c r="E102" s="34"/>
      <c r="F102" s="34"/>
      <c r="G102" s="12"/>
      <c r="H102" s="12"/>
      <c r="I102" s="12"/>
      <c r="J102" s="12"/>
      <c r="K102" s="21"/>
      <c r="M102" s="12"/>
      <c r="N102" s="38"/>
    </row>
    <row r="103" spans="1:14" ht="24.95" customHeight="1" x14ac:dyDescent="0.25">
      <c r="A103" s="12"/>
      <c r="B103" s="12"/>
      <c r="C103" s="29"/>
      <c r="D103" s="34"/>
      <c r="E103" s="34"/>
      <c r="F103" s="34"/>
      <c r="G103" s="12"/>
      <c r="H103" s="12"/>
      <c r="I103" s="12"/>
      <c r="J103" s="12"/>
      <c r="M103" s="38"/>
    </row>
    <row r="104" spans="1:14" ht="24.95" customHeight="1" x14ac:dyDescent="0.25">
      <c r="C104" s="29"/>
      <c r="D104" s="34"/>
      <c r="E104" s="42"/>
      <c r="F104" s="42"/>
    </row>
    <row r="105" spans="1:14" ht="24.95" customHeight="1" x14ac:dyDescent="0.25">
      <c r="C105" s="29"/>
      <c r="D105" s="34"/>
      <c r="E105" s="42"/>
      <c r="F105" s="42"/>
    </row>
    <row r="106" spans="1:14" ht="24.95" customHeight="1" x14ac:dyDescent="0.25">
      <c r="C106" s="29"/>
      <c r="D106" s="34"/>
      <c r="E106" s="42"/>
      <c r="F106" s="42"/>
    </row>
    <row r="107" spans="1:14" ht="24.95" customHeight="1" x14ac:dyDescent="0.25">
      <c r="C107" s="29"/>
      <c r="D107" s="34"/>
      <c r="E107" s="42"/>
      <c r="F107" s="42"/>
    </row>
    <row r="108" spans="1:14" ht="24.95" customHeight="1" x14ac:dyDescent="0.25">
      <c r="C108" s="29"/>
      <c r="D108" s="34"/>
      <c r="E108" s="42"/>
      <c r="F108" s="42"/>
    </row>
    <row r="109" spans="1:14" ht="24.95" customHeight="1" x14ac:dyDescent="0.25">
      <c r="C109" s="29"/>
      <c r="D109" s="34"/>
      <c r="E109" s="42"/>
      <c r="F109" s="42"/>
    </row>
    <row r="110" spans="1:14" ht="24.95" customHeight="1" x14ac:dyDescent="0.25">
      <c r="C110" s="34"/>
      <c r="D110" s="34"/>
      <c r="E110" s="42"/>
      <c r="F110" s="42"/>
    </row>
    <row r="111" spans="1:14" ht="24.95" customHeight="1" x14ac:dyDescent="0.25">
      <c r="C111" s="34"/>
      <c r="D111" s="34"/>
      <c r="E111" s="42"/>
      <c r="F111" s="42"/>
    </row>
    <row r="113" spans="3:3" ht="24.95" customHeight="1" x14ac:dyDescent="0.25">
      <c r="C113" s="30"/>
    </row>
  </sheetData>
  <sheetProtection selectLockedCells="1"/>
  <mergeCells count="34">
    <mergeCell ref="M35:N39"/>
    <mergeCell ref="N40:N41"/>
    <mergeCell ref="A95:C95"/>
    <mergeCell ref="N44:N45"/>
    <mergeCell ref="N46:N47"/>
    <mergeCell ref="A80:C80"/>
    <mergeCell ref="N42:N43"/>
    <mergeCell ref="E14:K14"/>
    <mergeCell ref="E15:J15"/>
    <mergeCell ref="K15:K16"/>
    <mergeCell ref="N27:N29"/>
    <mergeCell ref="M30:N34"/>
    <mergeCell ref="N25:N26"/>
    <mergeCell ref="N20:N22"/>
    <mergeCell ref="M15:N16"/>
    <mergeCell ref="N23:N24"/>
    <mergeCell ref="A9:A11"/>
    <mergeCell ref="B9:C11"/>
    <mergeCell ref="D9:D11"/>
    <mergeCell ref="M9:N9"/>
    <mergeCell ref="M10:N13"/>
    <mergeCell ref="B12:C12"/>
    <mergeCell ref="A5:E5"/>
    <mergeCell ref="M5:N5"/>
    <mergeCell ref="G6:J6"/>
    <mergeCell ref="M6:N6"/>
    <mergeCell ref="M1:N1"/>
    <mergeCell ref="A2:E4"/>
    <mergeCell ref="G2:J2"/>
    <mergeCell ref="M2:N2"/>
    <mergeCell ref="G3:J3"/>
    <mergeCell ref="M3:N3"/>
    <mergeCell ref="G4:J4"/>
    <mergeCell ref="M4:N4"/>
  </mergeCells>
  <printOptions horizontalCentered="1" verticalCentered="1"/>
  <pageMargins left="0.35" right="0.35" top="0.25" bottom="0.25" header="0.5" footer="0.5"/>
  <pageSetup paperSize="5" scale="62" fitToHeight="0"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pageSetUpPr fitToPage="1"/>
  </sheetPr>
  <dimension ref="A1:Y113"/>
  <sheetViews>
    <sheetView showGridLines="0" tabSelected="1" zoomScale="65" zoomScaleNormal="65" zoomScaleSheetLayoutView="100" workbookViewId="0">
      <selection activeCell="C90" sqref="C90"/>
    </sheetView>
  </sheetViews>
  <sheetFormatPr defaultColWidth="9.140625" defaultRowHeight="24.95" customHeight="1" x14ac:dyDescent="0.25"/>
  <cols>
    <col min="1" max="1" width="17.140625" style="33" customWidth="1"/>
    <col min="2" max="2" width="21.140625" style="33" customWidth="1"/>
    <col min="3" max="3" width="64.28515625" style="75" customWidth="1"/>
    <col min="4" max="4" width="27.85546875" style="75" customWidth="1"/>
    <col min="5" max="11" width="26.7109375" style="84" customWidth="1"/>
    <col min="12" max="12" width="10.85546875" style="63" customWidth="1"/>
    <col min="13" max="13" width="11" style="75" customWidth="1"/>
    <col min="14" max="14" width="128.28515625" style="75" customWidth="1"/>
    <col min="15" max="16384" width="9.140625" style="62"/>
  </cols>
  <sheetData>
    <row r="1" spans="1:25" s="75" customFormat="1" ht="30" customHeight="1" thickBot="1" x14ac:dyDescent="0.3">
      <c r="A1" s="32" t="s">
        <v>0</v>
      </c>
      <c r="B1" s="32"/>
      <c r="C1" s="38"/>
      <c r="E1" s="84"/>
      <c r="G1" s="54" t="s">
        <v>168</v>
      </c>
      <c r="H1" s="55"/>
      <c r="I1" s="55"/>
      <c r="J1" s="55"/>
      <c r="K1" s="56"/>
      <c r="L1" s="84"/>
      <c r="M1" s="214" t="s">
        <v>169</v>
      </c>
      <c r="N1" s="214"/>
    </row>
    <row r="2" spans="1:25" ht="30" customHeight="1" x14ac:dyDescent="0.25">
      <c r="A2" s="215" t="s">
        <v>180</v>
      </c>
      <c r="B2" s="215"/>
      <c r="C2" s="215"/>
      <c r="D2" s="215"/>
      <c r="E2" s="215"/>
      <c r="F2" s="75"/>
      <c r="G2" s="216" t="s">
        <v>127</v>
      </c>
      <c r="H2" s="217"/>
      <c r="I2" s="217"/>
      <c r="J2" s="218"/>
      <c r="K2" s="135">
        <f>D95</f>
        <v>1451921.1099999999</v>
      </c>
      <c r="M2" s="219" t="s">
        <v>151</v>
      </c>
      <c r="N2" s="219"/>
    </row>
    <row r="3" spans="1:25" ht="30" customHeight="1" x14ac:dyDescent="0.25">
      <c r="A3" s="215"/>
      <c r="B3" s="215"/>
      <c r="C3" s="215"/>
      <c r="D3" s="215"/>
      <c r="E3" s="215"/>
      <c r="F3" s="75"/>
      <c r="G3" s="220" t="s">
        <v>152</v>
      </c>
      <c r="H3" s="221"/>
      <c r="I3" s="221"/>
      <c r="J3" s="222"/>
      <c r="K3" s="64">
        <v>4927282.12</v>
      </c>
      <c r="M3" s="209" t="s">
        <v>117</v>
      </c>
      <c r="N3" s="209"/>
    </row>
    <row r="4" spans="1:25" ht="30" customHeight="1" x14ac:dyDescent="0.25">
      <c r="A4" s="215"/>
      <c r="B4" s="215"/>
      <c r="C4" s="215"/>
      <c r="D4" s="215"/>
      <c r="E4" s="215"/>
      <c r="F4" s="75"/>
      <c r="G4" s="223" t="s">
        <v>2</v>
      </c>
      <c r="H4" s="224"/>
      <c r="I4" s="224"/>
      <c r="J4" s="225"/>
      <c r="K4" s="64">
        <v>0</v>
      </c>
      <c r="L4" s="65"/>
      <c r="M4" s="219" t="s">
        <v>118</v>
      </c>
      <c r="N4" s="219"/>
      <c r="O4" s="61"/>
      <c r="P4" s="61"/>
      <c r="Q4" s="61"/>
      <c r="R4" s="61"/>
      <c r="S4" s="61"/>
      <c r="T4" s="61"/>
      <c r="U4" s="61"/>
      <c r="V4" s="61"/>
      <c r="W4" s="61"/>
      <c r="X4" s="61"/>
      <c r="Y4" s="61"/>
    </row>
    <row r="5" spans="1:25" ht="30" customHeight="1" x14ac:dyDescent="0.25">
      <c r="A5" s="208"/>
      <c r="B5" s="208"/>
      <c r="C5" s="208"/>
      <c r="D5" s="208"/>
      <c r="E5" s="208"/>
      <c r="F5" s="75"/>
      <c r="G5" s="51" t="s">
        <v>3</v>
      </c>
      <c r="H5" s="52"/>
      <c r="I5" s="52"/>
      <c r="J5" s="53"/>
      <c r="K5" s="136">
        <f>SUM(K2:K4)</f>
        <v>6379203.2300000004</v>
      </c>
      <c r="L5" s="66"/>
      <c r="M5" s="209" t="s">
        <v>4</v>
      </c>
      <c r="N5" s="209"/>
      <c r="O5" s="61"/>
      <c r="P5" s="61"/>
      <c r="Q5" s="61"/>
      <c r="R5" s="61"/>
      <c r="S5" s="61"/>
      <c r="T5" s="61"/>
      <c r="U5" s="61"/>
      <c r="V5" s="61"/>
      <c r="W5" s="61"/>
      <c r="X5" s="61"/>
      <c r="Y5" s="61"/>
    </row>
    <row r="6" spans="1:25" ht="49.5" customHeight="1" thickBot="1" x14ac:dyDescent="0.3">
      <c r="F6" s="75"/>
      <c r="G6" s="210" t="s">
        <v>153</v>
      </c>
      <c r="H6" s="211"/>
      <c r="I6" s="211"/>
      <c r="J6" s="212"/>
      <c r="K6" s="67">
        <v>6379203.2300000004</v>
      </c>
      <c r="L6" s="66"/>
      <c r="M6" s="213" t="s">
        <v>119</v>
      </c>
      <c r="N6" s="213"/>
      <c r="O6" s="68"/>
      <c r="P6" s="68"/>
      <c r="Q6" s="68"/>
      <c r="R6" s="68"/>
      <c r="S6" s="68"/>
      <c r="T6" s="68"/>
      <c r="U6" s="68"/>
      <c r="V6" s="68"/>
      <c r="W6" s="68"/>
      <c r="X6" s="68"/>
      <c r="Y6" s="68"/>
    </row>
    <row r="7" spans="1:25" ht="15" customHeight="1" x14ac:dyDescent="0.25">
      <c r="A7" s="75"/>
      <c r="B7" s="75"/>
      <c r="F7" s="75"/>
      <c r="J7" s="44" t="str">
        <f>IF(K5=K6,"","Check reconciliation amounts. Amounts on lines 4 and 5 should agree.")</f>
        <v/>
      </c>
      <c r="M7" s="45"/>
      <c r="N7" s="46"/>
      <c r="O7" s="69"/>
      <c r="P7" s="69"/>
      <c r="Q7" s="69"/>
      <c r="R7" s="69"/>
      <c r="S7" s="69"/>
      <c r="T7" s="69"/>
      <c r="U7" s="69"/>
      <c r="V7" s="69"/>
      <c r="W7" s="69"/>
      <c r="X7" s="69"/>
      <c r="Y7" s="69"/>
    </row>
    <row r="8" spans="1:25" ht="15" customHeight="1" thickBot="1" x14ac:dyDescent="0.3">
      <c r="M8" s="45"/>
      <c r="N8" s="46"/>
      <c r="O8" s="70"/>
      <c r="P8" s="70"/>
      <c r="Q8" s="70"/>
      <c r="R8" s="70"/>
      <c r="S8" s="70"/>
      <c r="T8" s="70"/>
      <c r="U8" s="70"/>
      <c r="V8" s="70"/>
      <c r="W8" s="70"/>
      <c r="X8" s="70"/>
      <c r="Y8" s="70"/>
    </row>
    <row r="9" spans="1:25" s="75" customFormat="1" ht="24.95" customHeight="1" x14ac:dyDescent="0.25">
      <c r="A9" s="226"/>
      <c r="B9" s="229" t="s">
        <v>136</v>
      </c>
      <c r="C9" s="230"/>
      <c r="D9" s="235" t="s">
        <v>5</v>
      </c>
      <c r="E9" s="71" t="s">
        <v>6</v>
      </c>
      <c r="F9" s="72"/>
      <c r="G9" s="72"/>
      <c r="H9" s="72"/>
      <c r="I9" s="72"/>
      <c r="J9" s="72"/>
      <c r="K9" s="73"/>
      <c r="L9" s="74"/>
      <c r="M9" s="214" t="s">
        <v>120</v>
      </c>
      <c r="N9" s="214"/>
      <c r="O9" s="69"/>
      <c r="P9" s="69"/>
      <c r="Q9" s="69"/>
      <c r="R9" s="69"/>
      <c r="S9" s="69"/>
      <c r="T9" s="69"/>
      <c r="U9" s="69"/>
      <c r="V9" s="69"/>
      <c r="W9" s="69"/>
      <c r="X9" s="69"/>
      <c r="Y9" s="69"/>
    </row>
    <row r="10" spans="1:25" s="75" customFormat="1" ht="24.95" customHeight="1" x14ac:dyDescent="0.25">
      <c r="A10" s="227"/>
      <c r="B10" s="231"/>
      <c r="C10" s="232"/>
      <c r="D10" s="236"/>
      <c r="E10" s="76" t="s">
        <v>226</v>
      </c>
      <c r="F10" s="77"/>
      <c r="G10" s="77"/>
      <c r="H10" s="77"/>
      <c r="I10" s="77"/>
      <c r="J10" s="77"/>
      <c r="K10" s="78"/>
      <c r="L10" s="74"/>
      <c r="M10" s="238" t="s">
        <v>178</v>
      </c>
      <c r="N10" s="239"/>
      <c r="O10" s="79"/>
      <c r="P10" s="79"/>
      <c r="Q10" s="79"/>
      <c r="R10" s="79"/>
      <c r="S10" s="79"/>
      <c r="T10" s="79"/>
      <c r="U10" s="79"/>
      <c r="V10" s="79"/>
      <c r="W10" s="79"/>
      <c r="X10" s="79"/>
      <c r="Y10" s="79"/>
    </row>
    <row r="11" spans="1:25" s="75" customFormat="1" ht="30.75" customHeight="1" thickBot="1" x14ac:dyDescent="0.3">
      <c r="A11" s="228"/>
      <c r="B11" s="233"/>
      <c r="C11" s="234"/>
      <c r="D11" s="237"/>
      <c r="E11" s="76" t="s">
        <v>154</v>
      </c>
      <c r="F11" s="77"/>
      <c r="G11" s="77"/>
      <c r="H11" s="77"/>
      <c r="I11" s="77"/>
      <c r="J11" s="77"/>
      <c r="K11" s="78"/>
      <c r="L11" s="80"/>
      <c r="M11" s="239"/>
      <c r="N11" s="239"/>
      <c r="O11" s="79"/>
      <c r="P11" s="79"/>
      <c r="Q11" s="79"/>
      <c r="R11" s="79"/>
      <c r="S11" s="79"/>
      <c r="T11" s="79"/>
      <c r="U11" s="79"/>
      <c r="V11" s="79"/>
      <c r="W11" s="79"/>
      <c r="X11" s="79"/>
      <c r="Y11" s="79"/>
    </row>
    <row r="12" spans="1:25" s="75" customFormat="1" ht="35.1" customHeight="1" thickBot="1" x14ac:dyDescent="0.3">
      <c r="A12" s="50" t="s">
        <v>155</v>
      </c>
      <c r="B12" s="254" t="str">
        <f>Central!B12</f>
        <v xml:space="preserve">STEDY- Southwest Technical Education District of Yuma </v>
      </c>
      <c r="C12" s="254"/>
      <c r="D12" s="200" t="str">
        <f>Central!D12</f>
        <v>140801</v>
      </c>
      <c r="E12" s="81" t="s">
        <v>135</v>
      </c>
      <c r="F12" s="82"/>
      <c r="G12" s="82"/>
      <c r="H12" s="82"/>
      <c r="I12" s="82"/>
      <c r="J12" s="82"/>
      <c r="K12" s="83"/>
      <c r="L12" s="84"/>
      <c r="M12" s="239"/>
      <c r="N12" s="239"/>
      <c r="O12" s="79"/>
      <c r="P12" s="79"/>
      <c r="Q12" s="79"/>
      <c r="R12" s="79"/>
      <c r="S12" s="79"/>
      <c r="T12" s="79"/>
      <c r="U12" s="79"/>
      <c r="V12" s="79"/>
      <c r="W12" s="79"/>
      <c r="X12" s="79"/>
      <c r="Y12" s="79"/>
    </row>
    <row r="13" spans="1:25" s="75" customFormat="1" ht="16.5" customHeight="1" thickBot="1" x14ac:dyDescent="0.3">
      <c r="A13" s="48"/>
      <c r="B13" s="48"/>
      <c r="C13" s="48"/>
      <c r="D13" s="85"/>
      <c r="F13" s="86"/>
      <c r="G13" s="87"/>
      <c r="H13" s="87"/>
      <c r="I13" s="80"/>
      <c r="J13" s="87"/>
      <c r="K13" s="87"/>
      <c r="L13" s="87"/>
      <c r="M13" s="239"/>
      <c r="N13" s="239"/>
    </row>
    <row r="14" spans="1:25" ht="35.1" customHeight="1" thickBot="1" x14ac:dyDescent="0.3">
      <c r="A14" s="57"/>
      <c r="B14" s="97"/>
      <c r="C14" s="57"/>
      <c r="D14" s="98"/>
      <c r="E14" s="253" t="s">
        <v>188</v>
      </c>
      <c r="F14" s="242"/>
      <c r="G14" s="242"/>
      <c r="H14" s="242"/>
      <c r="I14" s="242"/>
      <c r="J14" s="242"/>
      <c r="K14" s="243"/>
      <c r="M14" s="214" t="s">
        <v>191</v>
      </c>
      <c r="N14" s="214"/>
      <c r="O14" s="88"/>
      <c r="P14" s="88"/>
      <c r="Q14" s="88"/>
      <c r="R14" s="88"/>
      <c r="S14" s="88"/>
      <c r="T14" s="88"/>
      <c r="U14" s="88"/>
      <c r="V14" s="88"/>
      <c r="W14" s="88"/>
      <c r="X14" s="88"/>
      <c r="Y14" s="88"/>
    </row>
    <row r="15" spans="1:25" ht="50.1" customHeight="1" thickBot="1" x14ac:dyDescent="0.3">
      <c r="A15" s="58"/>
      <c r="B15" s="99"/>
      <c r="C15" s="58"/>
      <c r="D15" s="100"/>
      <c r="E15" s="253" t="s">
        <v>9</v>
      </c>
      <c r="F15" s="244"/>
      <c r="G15" s="244"/>
      <c r="H15" s="244"/>
      <c r="I15" s="244"/>
      <c r="J15" s="245"/>
      <c r="K15" s="246" t="s">
        <v>10</v>
      </c>
      <c r="M15" s="214"/>
      <c r="N15" s="214"/>
    </row>
    <row r="16" spans="1:25" s="89" customFormat="1" ht="132" customHeight="1" thickBot="1" x14ac:dyDescent="0.3">
      <c r="A16" s="95" t="s">
        <v>137</v>
      </c>
      <c r="B16" s="101" t="s">
        <v>122</v>
      </c>
      <c r="C16" s="103" t="s">
        <v>11</v>
      </c>
      <c r="D16" s="102" t="s">
        <v>12</v>
      </c>
      <c r="E16" s="96" t="s">
        <v>13</v>
      </c>
      <c r="F16" s="36" t="s">
        <v>14</v>
      </c>
      <c r="G16" s="36" t="s">
        <v>123</v>
      </c>
      <c r="H16" s="36" t="s">
        <v>124</v>
      </c>
      <c r="I16" s="36" t="s">
        <v>126</v>
      </c>
      <c r="J16" s="37" t="s">
        <v>125</v>
      </c>
      <c r="K16" s="247"/>
      <c r="M16" s="214"/>
      <c r="N16" s="214"/>
    </row>
    <row r="17" spans="1:14" s="90" customFormat="1" ht="24.95" customHeight="1" x14ac:dyDescent="0.25">
      <c r="A17" s="181" t="s">
        <v>15</v>
      </c>
      <c r="B17" s="187">
        <v>301</v>
      </c>
      <c r="C17" s="183" t="s">
        <v>205</v>
      </c>
      <c r="D17" s="129" t="str">
        <f>IF(SUM(E17:K17)&gt;0,(SUM(E17:K17)),"")</f>
        <v/>
      </c>
      <c r="E17" s="137"/>
      <c r="F17" s="138"/>
      <c r="G17" s="138"/>
      <c r="H17" s="138"/>
      <c r="I17" s="138"/>
      <c r="J17" s="138"/>
      <c r="K17" s="139"/>
      <c r="M17" s="93"/>
      <c r="N17" s="43" t="s">
        <v>156</v>
      </c>
    </row>
    <row r="18" spans="1:14" s="90" customFormat="1" ht="24.95" customHeight="1" x14ac:dyDescent="0.25">
      <c r="A18" s="184" t="s">
        <v>16</v>
      </c>
      <c r="B18" s="188">
        <v>302</v>
      </c>
      <c r="C18" s="186" t="s">
        <v>17</v>
      </c>
      <c r="D18" s="130" t="str">
        <f t="shared" ref="D18:D79" si="0">IF(SUM(E18:K18)&gt;0,(SUM(E18:K18)),"")</f>
        <v/>
      </c>
      <c r="E18" s="140"/>
      <c r="F18" s="141"/>
      <c r="G18" s="141"/>
      <c r="H18" s="141"/>
      <c r="I18" s="141"/>
      <c r="J18" s="141"/>
      <c r="K18" s="142"/>
      <c r="M18" s="47"/>
      <c r="N18" s="43" t="s">
        <v>157</v>
      </c>
    </row>
    <row r="19" spans="1:14" s="90" customFormat="1" ht="24.95" customHeight="1" x14ac:dyDescent="0.25">
      <c r="A19" s="184" t="s">
        <v>193</v>
      </c>
      <c r="B19" s="188">
        <v>376</v>
      </c>
      <c r="C19" s="186" t="s">
        <v>194</v>
      </c>
      <c r="D19" s="130" t="str">
        <f t="shared" si="0"/>
        <v/>
      </c>
      <c r="E19" s="140"/>
      <c r="F19" s="141"/>
      <c r="G19" s="141"/>
      <c r="H19" s="141"/>
      <c r="I19" s="141"/>
      <c r="J19" s="141"/>
      <c r="K19" s="142"/>
      <c r="M19" s="133"/>
      <c r="N19" s="134"/>
    </row>
    <row r="20" spans="1:14" s="90" customFormat="1" ht="24.95" customHeight="1" x14ac:dyDescent="0.25">
      <c r="A20" s="184" t="s">
        <v>18</v>
      </c>
      <c r="B20" s="188">
        <v>303</v>
      </c>
      <c r="C20" s="186" t="s">
        <v>19</v>
      </c>
      <c r="D20" s="130" t="str">
        <f t="shared" si="0"/>
        <v/>
      </c>
      <c r="E20" s="140"/>
      <c r="F20" s="141"/>
      <c r="G20" s="141"/>
      <c r="H20" s="141"/>
      <c r="I20" s="141"/>
      <c r="J20" s="141"/>
      <c r="K20" s="142"/>
      <c r="M20" s="93"/>
      <c r="N20" s="219" t="s">
        <v>158</v>
      </c>
    </row>
    <row r="21" spans="1:14" s="90" customFormat="1" ht="24.95" customHeight="1" x14ac:dyDescent="0.25">
      <c r="A21" s="184" t="s">
        <v>20</v>
      </c>
      <c r="B21" s="188">
        <v>304</v>
      </c>
      <c r="C21" s="186" t="s">
        <v>21</v>
      </c>
      <c r="D21" s="130" t="str">
        <f t="shared" si="0"/>
        <v/>
      </c>
      <c r="E21" s="140"/>
      <c r="F21" s="141"/>
      <c r="G21" s="141"/>
      <c r="H21" s="141"/>
      <c r="I21" s="141"/>
      <c r="J21" s="141"/>
      <c r="K21" s="142"/>
      <c r="M21" s="93"/>
      <c r="N21" s="219"/>
    </row>
    <row r="22" spans="1:14" s="90" customFormat="1" ht="24.95" customHeight="1" x14ac:dyDescent="0.25">
      <c r="A22" s="184" t="s">
        <v>22</v>
      </c>
      <c r="B22" s="188">
        <v>305</v>
      </c>
      <c r="C22" s="186" t="s">
        <v>23</v>
      </c>
      <c r="D22" s="130" t="str">
        <f t="shared" si="0"/>
        <v/>
      </c>
      <c r="E22" s="140"/>
      <c r="F22" s="141"/>
      <c r="G22" s="141"/>
      <c r="H22" s="141"/>
      <c r="I22" s="141"/>
      <c r="J22" s="141"/>
      <c r="K22" s="142"/>
      <c r="M22" s="93"/>
      <c r="N22" s="219"/>
    </row>
    <row r="23" spans="1:14" s="90" customFormat="1" ht="24.95" customHeight="1" x14ac:dyDescent="0.25">
      <c r="A23" s="275" t="s">
        <v>24</v>
      </c>
      <c r="B23" s="188">
        <v>306</v>
      </c>
      <c r="C23" s="272" t="s">
        <v>25</v>
      </c>
      <c r="D23" s="130">
        <f t="shared" si="0"/>
        <v>195512.05</v>
      </c>
      <c r="E23" s="140">
        <v>49292</v>
      </c>
      <c r="F23" s="141">
        <v>17903.32</v>
      </c>
      <c r="G23" s="141">
        <v>2383.1799999999998</v>
      </c>
      <c r="H23" s="141">
        <v>10120.73</v>
      </c>
      <c r="I23" s="141">
        <v>3009.29</v>
      </c>
      <c r="J23" s="141">
        <v>0</v>
      </c>
      <c r="K23" s="142">
        <v>112803.53</v>
      </c>
      <c r="M23" s="93"/>
      <c r="N23" s="219" t="s">
        <v>159</v>
      </c>
    </row>
    <row r="24" spans="1:14" s="90" customFormat="1" ht="24.95" customHeight="1" x14ac:dyDescent="0.25">
      <c r="A24" s="275" t="s">
        <v>26</v>
      </c>
      <c r="B24" s="188">
        <v>307</v>
      </c>
      <c r="C24" s="272" t="s">
        <v>27</v>
      </c>
      <c r="D24" s="130" t="str">
        <f t="shared" si="0"/>
        <v/>
      </c>
      <c r="E24" s="140"/>
      <c r="F24" s="141"/>
      <c r="G24" s="141"/>
      <c r="H24" s="141"/>
      <c r="I24" s="141"/>
      <c r="J24" s="141"/>
      <c r="K24" s="142"/>
      <c r="M24" s="93"/>
      <c r="N24" s="219"/>
    </row>
    <row r="25" spans="1:14" s="90" customFormat="1" ht="24.95" customHeight="1" x14ac:dyDescent="0.25">
      <c r="A25" s="275" t="s">
        <v>28</v>
      </c>
      <c r="B25" s="188">
        <v>309</v>
      </c>
      <c r="C25" s="272" t="s">
        <v>208</v>
      </c>
      <c r="D25" s="130" t="str">
        <f t="shared" si="0"/>
        <v/>
      </c>
      <c r="E25" s="140"/>
      <c r="F25" s="141"/>
      <c r="G25" s="141"/>
      <c r="H25" s="141"/>
      <c r="I25" s="141"/>
      <c r="J25" s="141"/>
      <c r="K25" s="142"/>
      <c r="M25" s="93"/>
      <c r="N25" s="219" t="s">
        <v>160</v>
      </c>
    </row>
    <row r="26" spans="1:14" s="90" customFormat="1" ht="24.95" customHeight="1" x14ac:dyDescent="0.25">
      <c r="A26" s="275" t="s">
        <v>29</v>
      </c>
      <c r="B26" s="188">
        <v>310</v>
      </c>
      <c r="C26" s="272" t="s">
        <v>30</v>
      </c>
      <c r="D26" s="130" t="str">
        <f t="shared" si="0"/>
        <v/>
      </c>
      <c r="E26" s="140"/>
      <c r="F26" s="141"/>
      <c r="G26" s="141"/>
      <c r="H26" s="141"/>
      <c r="I26" s="141"/>
      <c r="J26" s="141"/>
      <c r="K26" s="142"/>
      <c r="M26" s="93"/>
      <c r="N26" s="219"/>
    </row>
    <row r="27" spans="1:14" s="90" customFormat="1" ht="24.95" customHeight="1" x14ac:dyDescent="0.25">
      <c r="A27" s="275" t="s">
        <v>31</v>
      </c>
      <c r="B27" s="188">
        <v>311</v>
      </c>
      <c r="C27" s="272" t="s">
        <v>32</v>
      </c>
      <c r="D27" s="130" t="str">
        <f t="shared" si="0"/>
        <v/>
      </c>
      <c r="E27" s="140"/>
      <c r="F27" s="141"/>
      <c r="G27" s="141"/>
      <c r="H27" s="141"/>
      <c r="I27" s="141"/>
      <c r="J27" s="141"/>
      <c r="K27" s="142"/>
      <c r="M27" s="93"/>
      <c r="N27" s="219" t="s">
        <v>161</v>
      </c>
    </row>
    <row r="28" spans="1:14" s="90" customFormat="1" ht="24.95" customHeight="1" x14ac:dyDescent="0.25">
      <c r="A28" s="275" t="s">
        <v>33</v>
      </c>
      <c r="B28" s="188">
        <v>312</v>
      </c>
      <c r="C28" s="272" t="s">
        <v>34</v>
      </c>
      <c r="D28" s="130" t="str">
        <f t="shared" si="0"/>
        <v/>
      </c>
      <c r="E28" s="140"/>
      <c r="F28" s="141"/>
      <c r="G28" s="141"/>
      <c r="H28" s="141"/>
      <c r="I28" s="141"/>
      <c r="J28" s="141"/>
      <c r="K28" s="142"/>
      <c r="M28" s="93"/>
      <c r="N28" s="219"/>
    </row>
    <row r="29" spans="1:14" s="90" customFormat="1" ht="24.95" customHeight="1" x14ac:dyDescent="0.25">
      <c r="A29" s="275" t="s">
        <v>35</v>
      </c>
      <c r="B29" s="188">
        <v>313</v>
      </c>
      <c r="C29" s="272" t="s">
        <v>195</v>
      </c>
      <c r="D29" s="130" t="str">
        <f t="shared" si="0"/>
        <v/>
      </c>
      <c r="E29" s="140"/>
      <c r="F29" s="141"/>
      <c r="G29" s="141"/>
      <c r="H29" s="141"/>
      <c r="I29" s="141"/>
      <c r="J29" s="141"/>
      <c r="K29" s="142"/>
      <c r="M29" s="93"/>
      <c r="N29" s="219"/>
    </row>
    <row r="30" spans="1:14" s="90" customFormat="1" ht="24.95" customHeight="1" x14ac:dyDescent="0.25">
      <c r="A30" s="275" t="s">
        <v>36</v>
      </c>
      <c r="B30" s="188">
        <v>314</v>
      </c>
      <c r="C30" s="272" t="s">
        <v>196</v>
      </c>
      <c r="D30" s="130" t="str">
        <f t="shared" si="0"/>
        <v/>
      </c>
      <c r="E30" s="140"/>
      <c r="F30" s="141"/>
      <c r="G30" s="141"/>
      <c r="H30" s="141"/>
      <c r="I30" s="141"/>
      <c r="J30" s="141"/>
      <c r="K30" s="142"/>
      <c r="M30" s="219" t="s">
        <v>192</v>
      </c>
      <c r="N30" s="219"/>
    </row>
    <row r="31" spans="1:14" s="90" customFormat="1" ht="24.95" customHeight="1" x14ac:dyDescent="0.25">
      <c r="A31" s="275" t="s">
        <v>37</v>
      </c>
      <c r="B31" s="188">
        <v>315</v>
      </c>
      <c r="C31" s="272" t="s">
        <v>38</v>
      </c>
      <c r="D31" s="130" t="str">
        <f t="shared" si="0"/>
        <v/>
      </c>
      <c r="E31" s="140"/>
      <c r="F31" s="141"/>
      <c r="G31" s="141"/>
      <c r="H31" s="141"/>
      <c r="I31" s="141"/>
      <c r="J31" s="141"/>
      <c r="K31" s="142"/>
      <c r="M31" s="219"/>
      <c r="N31" s="219"/>
    </row>
    <row r="32" spans="1:14" s="90" customFormat="1" ht="24.95" customHeight="1" x14ac:dyDescent="0.25">
      <c r="A32" s="275" t="s">
        <v>39</v>
      </c>
      <c r="B32" s="188">
        <v>316</v>
      </c>
      <c r="C32" s="272" t="s">
        <v>40</v>
      </c>
      <c r="D32" s="130" t="str">
        <f t="shared" si="0"/>
        <v/>
      </c>
      <c r="E32" s="140"/>
      <c r="F32" s="141"/>
      <c r="G32" s="141"/>
      <c r="H32" s="141"/>
      <c r="I32" s="141"/>
      <c r="J32" s="141"/>
      <c r="K32" s="142"/>
      <c r="M32" s="219"/>
      <c r="N32" s="219"/>
    </row>
    <row r="33" spans="1:25" s="90" customFormat="1" ht="24.95" customHeight="1" x14ac:dyDescent="0.25">
      <c r="A33" s="275" t="s">
        <v>41</v>
      </c>
      <c r="B33" s="188">
        <v>317</v>
      </c>
      <c r="C33" s="272" t="s">
        <v>42</v>
      </c>
      <c r="D33" s="130" t="str">
        <f t="shared" si="0"/>
        <v/>
      </c>
      <c r="E33" s="140"/>
      <c r="F33" s="141"/>
      <c r="G33" s="141"/>
      <c r="H33" s="141"/>
      <c r="I33" s="141"/>
      <c r="J33" s="141"/>
      <c r="K33" s="142"/>
      <c r="M33" s="219"/>
      <c r="N33" s="219"/>
    </row>
    <row r="34" spans="1:25" s="90" customFormat="1" ht="24.95" customHeight="1" x14ac:dyDescent="0.25">
      <c r="A34" s="275" t="s">
        <v>43</v>
      </c>
      <c r="B34" s="188">
        <v>318</v>
      </c>
      <c r="C34" s="272" t="s">
        <v>44</v>
      </c>
      <c r="D34" s="130" t="str">
        <f t="shared" si="0"/>
        <v/>
      </c>
      <c r="E34" s="140"/>
      <c r="F34" s="141"/>
      <c r="G34" s="141"/>
      <c r="H34" s="141"/>
      <c r="I34" s="141"/>
      <c r="J34" s="141"/>
      <c r="K34" s="142"/>
      <c r="M34" s="219"/>
      <c r="N34" s="219"/>
    </row>
    <row r="35" spans="1:25" s="90" customFormat="1" ht="24.95" customHeight="1" x14ac:dyDescent="0.25">
      <c r="A35" s="275" t="s">
        <v>45</v>
      </c>
      <c r="B35" s="188">
        <v>319</v>
      </c>
      <c r="C35" s="272" t="s">
        <v>207</v>
      </c>
      <c r="D35" s="130" t="str">
        <f t="shared" si="0"/>
        <v/>
      </c>
      <c r="E35" s="140"/>
      <c r="F35" s="141"/>
      <c r="G35" s="141"/>
      <c r="H35" s="141"/>
      <c r="I35" s="141"/>
      <c r="J35" s="141"/>
      <c r="K35" s="142"/>
      <c r="M35" s="219" t="s">
        <v>162</v>
      </c>
      <c r="N35" s="219"/>
    </row>
    <row r="36" spans="1:25" s="90" customFormat="1" ht="24.95" customHeight="1" x14ac:dyDescent="0.25">
      <c r="A36" s="275" t="s">
        <v>46</v>
      </c>
      <c r="B36" s="188">
        <v>320</v>
      </c>
      <c r="C36" s="272" t="s">
        <v>47</v>
      </c>
      <c r="D36" s="130" t="str">
        <f t="shared" si="0"/>
        <v/>
      </c>
      <c r="E36" s="140"/>
      <c r="F36" s="141"/>
      <c r="G36" s="141"/>
      <c r="H36" s="141"/>
      <c r="I36" s="141"/>
      <c r="J36" s="141"/>
      <c r="K36" s="142"/>
      <c r="M36" s="219"/>
      <c r="N36" s="219"/>
      <c r="P36" s="88"/>
      <c r="Q36" s="88"/>
      <c r="R36" s="88"/>
      <c r="S36" s="88"/>
      <c r="T36" s="88"/>
      <c r="U36" s="88"/>
      <c r="V36" s="88"/>
      <c r="W36" s="88"/>
      <c r="X36" s="88"/>
      <c r="Y36" s="88"/>
    </row>
    <row r="37" spans="1:25" s="90" customFormat="1" ht="24.95" customHeight="1" x14ac:dyDescent="0.25">
      <c r="A37" s="275" t="s">
        <v>48</v>
      </c>
      <c r="B37" s="188">
        <v>321</v>
      </c>
      <c r="C37" s="272" t="s">
        <v>49</v>
      </c>
      <c r="D37" s="130" t="str">
        <f t="shared" si="0"/>
        <v/>
      </c>
      <c r="E37" s="140"/>
      <c r="F37" s="141"/>
      <c r="G37" s="141"/>
      <c r="H37" s="141"/>
      <c r="I37" s="141"/>
      <c r="J37" s="141"/>
      <c r="K37" s="142"/>
      <c r="M37" s="219"/>
      <c r="N37" s="219"/>
    </row>
    <row r="38" spans="1:25" s="90" customFormat="1" ht="24.95" customHeight="1" x14ac:dyDescent="0.25">
      <c r="A38" s="275" t="s">
        <v>50</v>
      </c>
      <c r="B38" s="188">
        <v>322</v>
      </c>
      <c r="C38" s="272" t="s">
        <v>51</v>
      </c>
      <c r="D38" s="130" t="str">
        <f t="shared" si="0"/>
        <v/>
      </c>
      <c r="E38" s="140"/>
      <c r="F38" s="141"/>
      <c r="G38" s="141"/>
      <c r="H38" s="141"/>
      <c r="I38" s="141"/>
      <c r="J38" s="141"/>
      <c r="K38" s="142"/>
      <c r="M38" s="219"/>
      <c r="N38" s="219"/>
    </row>
    <row r="39" spans="1:25" s="90" customFormat="1" ht="24.95" customHeight="1" x14ac:dyDescent="0.25">
      <c r="A39" s="275" t="s">
        <v>52</v>
      </c>
      <c r="B39" s="188">
        <v>345</v>
      </c>
      <c r="C39" s="272" t="s">
        <v>53</v>
      </c>
      <c r="D39" s="130" t="str">
        <f t="shared" si="0"/>
        <v/>
      </c>
      <c r="E39" s="140"/>
      <c r="F39" s="141"/>
      <c r="G39" s="141"/>
      <c r="H39" s="141"/>
      <c r="I39" s="141"/>
      <c r="J39" s="141"/>
      <c r="K39" s="142"/>
      <c r="M39" s="219"/>
      <c r="N39" s="219"/>
    </row>
    <row r="40" spans="1:25" s="90" customFormat="1" ht="24.95" customHeight="1" x14ac:dyDescent="0.25">
      <c r="A40" s="275" t="s">
        <v>54</v>
      </c>
      <c r="B40" s="188">
        <v>323</v>
      </c>
      <c r="C40" s="272" t="s">
        <v>55</v>
      </c>
      <c r="D40" s="130" t="str">
        <f t="shared" si="0"/>
        <v/>
      </c>
      <c r="E40" s="140"/>
      <c r="F40" s="141"/>
      <c r="G40" s="141"/>
      <c r="H40" s="141"/>
      <c r="I40" s="141"/>
      <c r="J40" s="141"/>
      <c r="K40" s="142"/>
      <c r="M40" s="93"/>
      <c r="N40" s="219" t="s">
        <v>163</v>
      </c>
    </row>
    <row r="41" spans="1:25" s="90" customFormat="1" ht="24.95" customHeight="1" x14ac:dyDescent="0.25">
      <c r="A41" s="275" t="s">
        <v>56</v>
      </c>
      <c r="B41" s="188">
        <v>324</v>
      </c>
      <c r="C41" s="272" t="s">
        <v>57</v>
      </c>
      <c r="D41" s="130" t="str">
        <f t="shared" si="0"/>
        <v/>
      </c>
      <c r="E41" s="140"/>
      <c r="F41" s="141"/>
      <c r="G41" s="141"/>
      <c r="H41" s="141"/>
      <c r="I41" s="141"/>
      <c r="J41" s="141"/>
      <c r="K41" s="142"/>
      <c r="M41" s="93"/>
      <c r="N41" s="219"/>
    </row>
    <row r="42" spans="1:25" s="90" customFormat="1" ht="24.95" customHeight="1" x14ac:dyDescent="0.25">
      <c r="A42" s="275" t="s">
        <v>58</v>
      </c>
      <c r="B42" s="188">
        <v>325</v>
      </c>
      <c r="C42" s="272" t="s">
        <v>59</v>
      </c>
      <c r="D42" s="130" t="str">
        <f t="shared" si="0"/>
        <v/>
      </c>
      <c r="E42" s="140"/>
      <c r="F42" s="141"/>
      <c r="G42" s="141"/>
      <c r="H42" s="141"/>
      <c r="I42" s="141"/>
      <c r="J42" s="141"/>
      <c r="K42" s="142"/>
      <c r="M42" s="93"/>
      <c r="N42" s="219" t="s">
        <v>164</v>
      </c>
    </row>
    <row r="43" spans="1:25" s="90" customFormat="1" ht="24.95" customHeight="1" x14ac:dyDescent="0.25">
      <c r="A43" s="275" t="s">
        <v>60</v>
      </c>
      <c r="B43" s="188">
        <v>326</v>
      </c>
      <c r="C43" s="272" t="s">
        <v>61</v>
      </c>
      <c r="D43" s="130" t="str">
        <f t="shared" si="0"/>
        <v/>
      </c>
      <c r="E43" s="140"/>
      <c r="F43" s="141"/>
      <c r="G43" s="141"/>
      <c r="H43" s="141"/>
      <c r="I43" s="141"/>
      <c r="J43" s="141"/>
      <c r="K43" s="142"/>
      <c r="M43" s="93"/>
      <c r="N43" s="219"/>
    </row>
    <row r="44" spans="1:25" s="90" customFormat="1" ht="35.25" customHeight="1" x14ac:dyDescent="0.25">
      <c r="A44" s="275" t="s">
        <v>107</v>
      </c>
      <c r="B44" s="188">
        <v>359</v>
      </c>
      <c r="C44" s="272" t="s">
        <v>224</v>
      </c>
      <c r="D44" s="130" t="str">
        <f t="shared" si="0"/>
        <v/>
      </c>
      <c r="E44" s="140"/>
      <c r="F44" s="141"/>
      <c r="G44" s="141"/>
      <c r="H44" s="141"/>
      <c r="I44" s="141"/>
      <c r="J44" s="141"/>
      <c r="K44" s="142"/>
      <c r="M44" s="93"/>
      <c r="N44" s="219" t="s">
        <v>165</v>
      </c>
    </row>
    <row r="45" spans="1:25" s="90" customFormat="1" ht="24.95" customHeight="1" x14ac:dyDescent="0.25">
      <c r="A45" s="275" t="s">
        <v>62</v>
      </c>
      <c r="B45" s="188">
        <v>327</v>
      </c>
      <c r="C45" s="272" t="s">
        <v>63</v>
      </c>
      <c r="D45" s="130" t="str">
        <f t="shared" si="0"/>
        <v/>
      </c>
      <c r="E45" s="140"/>
      <c r="F45" s="141"/>
      <c r="G45" s="141"/>
      <c r="H45" s="141"/>
      <c r="I45" s="141"/>
      <c r="J45" s="141"/>
      <c r="K45" s="142"/>
      <c r="M45" s="93"/>
      <c r="N45" s="219"/>
    </row>
    <row r="46" spans="1:25" s="90" customFormat="1" ht="24.95" customHeight="1" x14ac:dyDescent="0.25">
      <c r="A46" s="275" t="s">
        <v>64</v>
      </c>
      <c r="B46" s="188">
        <v>328</v>
      </c>
      <c r="C46" s="272" t="s">
        <v>65</v>
      </c>
      <c r="D46" s="130" t="str">
        <f t="shared" si="0"/>
        <v/>
      </c>
      <c r="E46" s="140"/>
      <c r="F46" s="141"/>
      <c r="G46" s="141"/>
      <c r="H46" s="141"/>
      <c r="I46" s="141"/>
      <c r="J46" s="141"/>
      <c r="K46" s="142"/>
      <c r="M46" s="93"/>
      <c r="N46" s="219" t="s">
        <v>166</v>
      </c>
    </row>
    <row r="47" spans="1:25" s="90" customFormat="1" ht="24.95" customHeight="1" x14ac:dyDescent="0.25">
      <c r="A47" s="275" t="s">
        <v>66</v>
      </c>
      <c r="B47" s="188">
        <v>329</v>
      </c>
      <c r="C47" s="272" t="s">
        <v>67</v>
      </c>
      <c r="D47" s="130" t="str">
        <f t="shared" si="0"/>
        <v/>
      </c>
      <c r="E47" s="140"/>
      <c r="F47" s="141"/>
      <c r="G47" s="141"/>
      <c r="H47" s="141"/>
      <c r="I47" s="141"/>
      <c r="J47" s="141"/>
      <c r="K47" s="142"/>
      <c r="M47" s="93"/>
      <c r="N47" s="219"/>
    </row>
    <row r="48" spans="1:25" s="90" customFormat="1" ht="24.95" customHeight="1" x14ac:dyDescent="0.25">
      <c r="A48" s="275" t="s">
        <v>68</v>
      </c>
      <c r="B48" s="188">
        <v>330</v>
      </c>
      <c r="C48" s="272" t="s">
        <v>209</v>
      </c>
      <c r="D48" s="130" t="str">
        <f t="shared" si="0"/>
        <v/>
      </c>
      <c r="E48" s="140"/>
      <c r="F48" s="141"/>
      <c r="G48" s="141"/>
      <c r="H48" s="141"/>
      <c r="I48" s="141"/>
      <c r="J48" s="141"/>
      <c r="K48" s="142"/>
      <c r="M48" s="93"/>
      <c r="N48" s="133"/>
    </row>
    <row r="49" spans="1:14" s="90" customFormat="1" ht="24.95" customHeight="1" x14ac:dyDescent="0.25">
      <c r="A49" s="275" t="s">
        <v>69</v>
      </c>
      <c r="B49" s="188">
        <v>333</v>
      </c>
      <c r="C49" s="272" t="s">
        <v>70</v>
      </c>
      <c r="D49" s="130" t="str">
        <f t="shared" si="0"/>
        <v/>
      </c>
      <c r="E49" s="140"/>
      <c r="F49" s="141"/>
      <c r="G49" s="141"/>
      <c r="H49" s="141"/>
      <c r="I49" s="141"/>
      <c r="J49" s="141"/>
      <c r="K49" s="142"/>
      <c r="M49" s="93"/>
      <c r="N49" s="43" t="s">
        <v>121</v>
      </c>
    </row>
    <row r="50" spans="1:14" s="90" customFormat="1" ht="24.95" customHeight="1" x14ac:dyDescent="0.25">
      <c r="A50" s="275" t="s">
        <v>71</v>
      </c>
      <c r="B50" s="188">
        <v>334</v>
      </c>
      <c r="C50" s="272" t="s">
        <v>206</v>
      </c>
      <c r="D50" s="130" t="str">
        <f t="shared" si="0"/>
        <v/>
      </c>
      <c r="E50" s="140"/>
      <c r="F50" s="141"/>
      <c r="G50" s="141"/>
      <c r="H50" s="141"/>
      <c r="I50" s="141"/>
      <c r="J50" s="141"/>
      <c r="K50" s="142"/>
      <c r="M50" s="93"/>
      <c r="N50" s="47"/>
    </row>
    <row r="51" spans="1:14" s="90" customFormat="1" ht="24.95" customHeight="1" x14ac:dyDescent="0.25">
      <c r="A51" s="275" t="s">
        <v>72</v>
      </c>
      <c r="B51" s="188">
        <v>335</v>
      </c>
      <c r="C51" s="272" t="s">
        <v>197</v>
      </c>
      <c r="D51" s="130" t="str">
        <f t="shared" si="0"/>
        <v/>
      </c>
      <c r="E51" s="140"/>
      <c r="F51" s="141"/>
      <c r="G51" s="141"/>
      <c r="H51" s="141"/>
      <c r="I51" s="141"/>
      <c r="J51" s="141"/>
      <c r="K51" s="142"/>
      <c r="M51" s="43" t="s">
        <v>75</v>
      </c>
      <c r="N51" s="93"/>
    </row>
    <row r="52" spans="1:14" s="90" customFormat="1" ht="24.95" customHeight="1" x14ac:dyDescent="0.25">
      <c r="A52" s="275" t="s">
        <v>73</v>
      </c>
      <c r="B52" s="188">
        <v>336</v>
      </c>
      <c r="C52" s="272" t="s">
        <v>74</v>
      </c>
      <c r="D52" s="130" t="str">
        <f t="shared" si="0"/>
        <v/>
      </c>
      <c r="E52" s="140"/>
      <c r="F52" s="141"/>
      <c r="G52" s="141"/>
      <c r="H52" s="141"/>
      <c r="I52" s="141"/>
      <c r="J52" s="141"/>
      <c r="K52" s="142"/>
      <c r="M52" s="134"/>
      <c r="N52" s="93"/>
    </row>
    <row r="53" spans="1:14" s="90" customFormat="1" ht="24.95" customHeight="1" x14ac:dyDescent="0.25">
      <c r="A53" s="275" t="s">
        <v>76</v>
      </c>
      <c r="B53" s="188">
        <v>337</v>
      </c>
      <c r="C53" s="272" t="s">
        <v>210</v>
      </c>
      <c r="D53" s="130" t="str">
        <f t="shared" si="0"/>
        <v/>
      </c>
      <c r="E53" s="140"/>
      <c r="F53" s="141"/>
      <c r="G53" s="141"/>
      <c r="H53" s="141"/>
      <c r="I53" s="141"/>
      <c r="J53" s="141"/>
      <c r="K53" s="142"/>
      <c r="M53" s="93"/>
      <c r="N53" s="93"/>
    </row>
    <row r="54" spans="1:14" s="90" customFormat="1" ht="24.95" customHeight="1" x14ac:dyDescent="0.25">
      <c r="A54" s="275" t="s">
        <v>78</v>
      </c>
      <c r="B54" s="188">
        <v>339</v>
      </c>
      <c r="C54" s="272" t="s">
        <v>79</v>
      </c>
      <c r="D54" s="130">
        <f t="shared" si="0"/>
        <v>118941.61</v>
      </c>
      <c r="E54" s="140"/>
      <c r="F54" s="141"/>
      <c r="G54" s="141">
        <v>3235</v>
      </c>
      <c r="H54" s="141">
        <v>2903.1</v>
      </c>
      <c r="I54" s="141"/>
      <c r="J54" s="141"/>
      <c r="K54" s="142">
        <v>112803.51</v>
      </c>
      <c r="M54" s="93"/>
      <c r="N54" s="93"/>
    </row>
    <row r="55" spans="1:14" s="90" customFormat="1" ht="24.95" customHeight="1" x14ac:dyDescent="0.25">
      <c r="A55" s="275" t="s">
        <v>80</v>
      </c>
      <c r="B55" s="188">
        <v>340</v>
      </c>
      <c r="C55" s="272" t="s">
        <v>81</v>
      </c>
      <c r="D55" s="130" t="str">
        <f t="shared" si="0"/>
        <v/>
      </c>
      <c r="E55" s="140"/>
      <c r="F55" s="141"/>
      <c r="G55" s="141"/>
      <c r="H55" s="141"/>
      <c r="I55" s="141"/>
      <c r="J55" s="141"/>
      <c r="K55" s="142"/>
      <c r="M55" s="93"/>
      <c r="N55" s="93"/>
    </row>
    <row r="56" spans="1:14" s="90" customFormat="1" ht="24.95" customHeight="1" x14ac:dyDescent="0.25">
      <c r="A56" s="275" t="s">
        <v>198</v>
      </c>
      <c r="B56" s="188">
        <v>373</v>
      </c>
      <c r="C56" s="272" t="s">
        <v>199</v>
      </c>
      <c r="D56" s="130" t="str">
        <f t="shared" si="0"/>
        <v/>
      </c>
      <c r="E56" s="140"/>
      <c r="F56" s="141"/>
      <c r="G56" s="141"/>
      <c r="H56" s="141"/>
      <c r="I56" s="141"/>
      <c r="J56" s="141"/>
      <c r="K56" s="142"/>
      <c r="M56" s="93"/>
      <c r="N56" s="93"/>
    </row>
    <row r="57" spans="1:14" s="90" customFormat="1" ht="24.95" customHeight="1" x14ac:dyDescent="0.25">
      <c r="A57" s="275" t="s">
        <v>82</v>
      </c>
      <c r="B57" s="188">
        <v>342</v>
      </c>
      <c r="C57" s="272" t="s">
        <v>83</v>
      </c>
      <c r="D57" s="130" t="str">
        <f t="shared" si="0"/>
        <v/>
      </c>
      <c r="E57" s="140"/>
      <c r="F57" s="141"/>
      <c r="G57" s="141"/>
      <c r="H57" s="141"/>
      <c r="I57" s="141"/>
      <c r="J57" s="141"/>
      <c r="K57" s="142"/>
      <c r="M57" s="93"/>
      <c r="N57" s="93"/>
    </row>
    <row r="58" spans="1:14" s="90" customFormat="1" ht="24.95" customHeight="1" x14ac:dyDescent="0.25">
      <c r="A58" s="275" t="s">
        <v>84</v>
      </c>
      <c r="B58" s="188">
        <v>343</v>
      </c>
      <c r="C58" s="272" t="s">
        <v>85</v>
      </c>
      <c r="D58" s="130" t="str">
        <f t="shared" si="0"/>
        <v/>
      </c>
      <c r="E58" s="140"/>
      <c r="F58" s="141"/>
      <c r="G58" s="141"/>
      <c r="H58" s="141"/>
      <c r="I58" s="141"/>
      <c r="J58" s="141"/>
      <c r="K58" s="142"/>
      <c r="M58" s="93"/>
      <c r="N58" s="93"/>
    </row>
    <row r="59" spans="1:14" s="90" customFormat="1" ht="24.95" customHeight="1" x14ac:dyDescent="0.25">
      <c r="A59" s="275" t="s">
        <v>86</v>
      </c>
      <c r="B59" s="188">
        <v>344</v>
      </c>
      <c r="C59" s="272" t="s">
        <v>87</v>
      </c>
      <c r="D59" s="130" t="str">
        <f t="shared" si="0"/>
        <v/>
      </c>
      <c r="E59" s="140"/>
      <c r="F59" s="141"/>
      <c r="G59" s="141"/>
      <c r="H59" s="141"/>
      <c r="I59" s="141"/>
      <c r="J59" s="141"/>
      <c r="K59" s="142"/>
      <c r="M59" s="93"/>
      <c r="N59" s="93"/>
    </row>
    <row r="60" spans="1:14" s="89" customFormat="1" ht="24.95" customHeight="1" x14ac:dyDescent="0.25">
      <c r="A60" s="275" t="s">
        <v>88</v>
      </c>
      <c r="B60" s="188">
        <v>346</v>
      </c>
      <c r="C60" s="272" t="s">
        <v>89</v>
      </c>
      <c r="D60" s="130" t="str">
        <f t="shared" si="0"/>
        <v/>
      </c>
      <c r="E60" s="140"/>
      <c r="F60" s="141"/>
      <c r="G60" s="141"/>
      <c r="H60" s="141"/>
      <c r="I60" s="141"/>
      <c r="J60" s="141"/>
      <c r="K60" s="142"/>
      <c r="M60" s="93"/>
      <c r="N60" s="38"/>
    </row>
    <row r="61" spans="1:14" ht="24.95" customHeight="1" x14ac:dyDescent="0.25">
      <c r="A61" s="275" t="s">
        <v>90</v>
      </c>
      <c r="B61" s="188">
        <v>347</v>
      </c>
      <c r="C61" s="272" t="s">
        <v>211</v>
      </c>
      <c r="D61" s="130" t="str">
        <f t="shared" si="0"/>
        <v/>
      </c>
      <c r="E61" s="140"/>
      <c r="F61" s="141"/>
      <c r="G61" s="141"/>
      <c r="H61" s="141"/>
      <c r="I61" s="141"/>
      <c r="J61" s="141"/>
      <c r="K61" s="142"/>
      <c r="L61" s="62"/>
      <c r="M61" s="38"/>
    </row>
    <row r="62" spans="1:14" ht="24.95" customHeight="1" x14ac:dyDescent="0.25">
      <c r="A62" s="275" t="s">
        <v>106</v>
      </c>
      <c r="B62" s="188">
        <v>358</v>
      </c>
      <c r="C62" s="272" t="s">
        <v>200</v>
      </c>
      <c r="D62" s="130" t="str">
        <f t="shared" si="0"/>
        <v/>
      </c>
      <c r="E62" s="140"/>
      <c r="F62" s="141"/>
      <c r="G62" s="141"/>
      <c r="H62" s="141"/>
      <c r="I62" s="141"/>
      <c r="J62" s="141"/>
      <c r="K62" s="142"/>
      <c r="L62" s="62"/>
    </row>
    <row r="63" spans="1:14" ht="24.95" customHeight="1" x14ac:dyDescent="0.25">
      <c r="A63" s="275" t="s">
        <v>91</v>
      </c>
      <c r="B63" s="188">
        <v>348</v>
      </c>
      <c r="C63" s="272" t="s">
        <v>92</v>
      </c>
      <c r="D63" s="130" t="str">
        <f t="shared" si="0"/>
        <v/>
      </c>
      <c r="E63" s="140"/>
      <c r="F63" s="141"/>
      <c r="G63" s="141"/>
      <c r="H63" s="141"/>
      <c r="I63" s="141"/>
      <c r="J63" s="141"/>
      <c r="K63" s="142"/>
      <c r="L63" s="62"/>
    </row>
    <row r="64" spans="1:14" ht="24.95" customHeight="1" x14ac:dyDescent="0.25">
      <c r="A64" s="275" t="s">
        <v>93</v>
      </c>
      <c r="B64" s="188">
        <v>349</v>
      </c>
      <c r="C64" s="272" t="s">
        <v>94</v>
      </c>
      <c r="D64" s="130">
        <f t="shared" si="0"/>
        <v>287874.02999999997</v>
      </c>
      <c r="E64" s="140">
        <v>100814.7</v>
      </c>
      <c r="F64" s="141">
        <v>27870.61</v>
      </c>
      <c r="G64" s="141">
        <v>12908.2</v>
      </c>
      <c r="H64" s="141">
        <v>24078.55</v>
      </c>
      <c r="I64" s="141">
        <v>9322.6</v>
      </c>
      <c r="J64" s="141">
        <v>75.83</v>
      </c>
      <c r="K64" s="142">
        <v>112803.54</v>
      </c>
      <c r="L64" s="62"/>
    </row>
    <row r="65" spans="1:12" ht="24.95" customHeight="1" x14ac:dyDescent="0.25">
      <c r="A65" s="275" t="s">
        <v>77</v>
      </c>
      <c r="B65" s="188">
        <v>338</v>
      </c>
      <c r="C65" s="272" t="s">
        <v>201</v>
      </c>
      <c r="D65" s="130" t="str">
        <f t="shared" si="0"/>
        <v/>
      </c>
      <c r="E65" s="140"/>
      <c r="F65" s="141"/>
      <c r="G65" s="141"/>
      <c r="H65" s="141"/>
      <c r="I65" s="141"/>
      <c r="J65" s="141"/>
      <c r="K65" s="142"/>
      <c r="L65" s="62"/>
    </row>
    <row r="66" spans="1:12" ht="24.95" customHeight="1" x14ac:dyDescent="0.25">
      <c r="A66" s="275" t="s">
        <v>95</v>
      </c>
      <c r="B66" s="188">
        <v>351</v>
      </c>
      <c r="C66" s="272" t="s">
        <v>202</v>
      </c>
      <c r="D66" s="130" t="str">
        <f t="shared" si="0"/>
        <v/>
      </c>
      <c r="E66" s="140"/>
      <c r="F66" s="141"/>
      <c r="G66" s="141"/>
      <c r="H66" s="141"/>
      <c r="I66" s="141"/>
      <c r="J66" s="141"/>
      <c r="K66" s="142"/>
      <c r="L66" s="62"/>
    </row>
    <row r="67" spans="1:12" ht="24.95" customHeight="1" x14ac:dyDescent="0.25">
      <c r="A67" s="275" t="s">
        <v>96</v>
      </c>
      <c r="B67" s="188">
        <v>352</v>
      </c>
      <c r="C67" s="272" t="s">
        <v>225</v>
      </c>
      <c r="D67" s="130" t="str">
        <f t="shared" si="0"/>
        <v/>
      </c>
      <c r="E67" s="140"/>
      <c r="F67" s="141"/>
      <c r="G67" s="141"/>
      <c r="H67" s="141"/>
      <c r="I67" s="141"/>
      <c r="J67" s="141"/>
      <c r="K67" s="142"/>
      <c r="L67" s="62"/>
    </row>
    <row r="68" spans="1:12" ht="24.95" customHeight="1" x14ac:dyDescent="0.25">
      <c r="A68" s="275" t="s">
        <v>97</v>
      </c>
      <c r="B68" s="188">
        <v>353</v>
      </c>
      <c r="C68" s="272" t="s">
        <v>212</v>
      </c>
      <c r="D68" s="130" t="str">
        <f t="shared" si="0"/>
        <v/>
      </c>
      <c r="E68" s="140"/>
      <c r="F68" s="141"/>
      <c r="G68" s="141"/>
      <c r="H68" s="141"/>
      <c r="I68" s="141"/>
      <c r="J68" s="141"/>
      <c r="K68" s="142"/>
      <c r="L68" s="62"/>
    </row>
    <row r="69" spans="1:12" ht="24.95" customHeight="1" x14ac:dyDescent="0.25">
      <c r="A69" s="275" t="s">
        <v>98</v>
      </c>
      <c r="B69" s="188">
        <v>354</v>
      </c>
      <c r="C69" s="272" t="s">
        <v>99</v>
      </c>
      <c r="D69" s="130" t="str">
        <f t="shared" si="0"/>
        <v/>
      </c>
      <c r="E69" s="140"/>
      <c r="F69" s="141"/>
      <c r="G69" s="141"/>
      <c r="H69" s="141"/>
      <c r="I69" s="141"/>
      <c r="J69" s="141"/>
      <c r="K69" s="142"/>
      <c r="L69" s="62"/>
    </row>
    <row r="70" spans="1:12" ht="24.95" customHeight="1" x14ac:dyDescent="0.25">
      <c r="A70" s="275" t="s">
        <v>100</v>
      </c>
      <c r="B70" s="188">
        <v>355</v>
      </c>
      <c r="C70" s="272" t="s">
        <v>101</v>
      </c>
      <c r="D70" s="130" t="str">
        <f t="shared" si="0"/>
        <v/>
      </c>
      <c r="E70" s="140"/>
      <c r="F70" s="141"/>
      <c r="G70" s="141"/>
      <c r="H70" s="141"/>
      <c r="I70" s="141"/>
      <c r="J70" s="141"/>
      <c r="K70" s="142"/>
      <c r="L70" s="62"/>
    </row>
    <row r="71" spans="1:12" ht="24.95" customHeight="1" x14ac:dyDescent="0.25">
      <c r="A71" s="275" t="s">
        <v>102</v>
      </c>
      <c r="B71" s="188">
        <v>356</v>
      </c>
      <c r="C71" s="272" t="s">
        <v>103</v>
      </c>
      <c r="D71" s="130" t="str">
        <f t="shared" si="0"/>
        <v/>
      </c>
      <c r="E71" s="140"/>
      <c r="F71" s="141"/>
      <c r="G71" s="141"/>
      <c r="H71" s="141"/>
      <c r="I71" s="141"/>
      <c r="J71" s="141"/>
      <c r="K71" s="142"/>
      <c r="L71" s="62"/>
    </row>
    <row r="72" spans="1:12" ht="24.95" customHeight="1" x14ac:dyDescent="0.25">
      <c r="A72" s="275" t="s">
        <v>213</v>
      </c>
      <c r="B72" s="188">
        <v>374</v>
      </c>
      <c r="C72" s="272" t="s">
        <v>214</v>
      </c>
      <c r="D72" s="130" t="str">
        <f t="shared" si="0"/>
        <v/>
      </c>
      <c r="E72" s="140"/>
      <c r="F72" s="141"/>
      <c r="G72" s="141"/>
      <c r="H72" s="141"/>
      <c r="I72" s="141"/>
      <c r="J72" s="141"/>
      <c r="K72" s="142"/>
      <c r="L72" s="62"/>
    </row>
    <row r="73" spans="1:12" ht="24.95" customHeight="1" x14ac:dyDescent="0.25">
      <c r="A73" s="275" t="s">
        <v>104</v>
      </c>
      <c r="B73" s="188">
        <v>357</v>
      </c>
      <c r="C73" s="272" t="s">
        <v>105</v>
      </c>
      <c r="D73" s="130">
        <f t="shared" si="0"/>
        <v>188978.34999999998</v>
      </c>
      <c r="E73" s="140"/>
      <c r="F73" s="141"/>
      <c r="G73" s="141">
        <v>3397</v>
      </c>
      <c r="H73" s="141">
        <v>3570.82</v>
      </c>
      <c r="I73" s="141">
        <v>69207.02</v>
      </c>
      <c r="J73" s="141"/>
      <c r="K73" s="142">
        <v>112803.51</v>
      </c>
      <c r="L73" s="62"/>
    </row>
    <row r="74" spans="1:12" ht="24.95" customHeight="1" x14ac:dyDescent="0.25">
      <c r="A74" s="275" t="s">
        <v>108</v>
      </c>
      <c r="B74" s="188">
        <v>361</v>
      </c>
      <c r="C74" s="272" t="s">
        <v>203</v>
      </c>
      <c r="D74" s="130">
        <f t="shared" si="0"/>
        <v>194034.22999999998</v>
      </c>
      <c r="E74" s="140">
        <v>55750</v>
      </c>
      <c r="F74" s="141">
        <v>19244.43</v>
      </c>
      <c r="G74" s="141">
        <v>4193.58</v>
      </c>
      <c r="H74" s="141">
        <v>15.16</v>
      </c>
      <c r="I74" s="141">
        <v>2027.53</v>
      </c>
      <c r="J74" s="141">
        <v>0</v>
      </c>
      <c r="K74" s="142">
        <v>112803.53</v>
      </c>
      <c r="L74" s="62"/>
    </row>
    <row r="75" spans="1:12" ht="24.95" customHeight="1" x14ac:dyDescent="0.25">
      <c r="A75" s="275" t="s">
        <v>109</v>
      </c>
      <c r="B75" s="188">
        <v>362</v>
      </c>
      <c r="C75" s="272" t="s">
        <v>215</v>
      </c>
      <c r="D75" s="130" t="str">
        <f t="shared" si="0"/>
        <v/>
      </c>
      <c r="E75" s="140"/>
      <c r="F75" s="141"/>
      <c r="G75" s="141"/>
      <c r="H75" s="141"/>
      <c r="I75" s="141"/>
      <c r="J75" s="141"/>
      <c r="K75" s="142"/>
      <c r="L75" s="62"/>
    </row>
    <row r="76" spans="1:12" ht="24.95" customHeight="1" x14ac:dyDescent="0.25">
      <c r="A76" s="275" t="s">
        <v>110</v>
      </c>
      <c r="B76" s="188">
        <v>364</v>
      </c>
      <c r="C76" s="272" t="s">
        <v>204</v>
      </c>
      <c r="D76" s="130" t="str">
        <f t="shared" si="0"/>
        <v/>
      </c>
      <c r="E76" s="140"/>
      <c r="F76" s="141"/>
      <c r="G76" s="141"/>
      <c r="H76" s="141"/>
      <c r="I76" s="141"/>
      <c r="J76" s="141"/>
      <c r="K76" s="142"/>
      <c r="L76" s="62"/>
    </row>
    <row r="77" spans="1:12" ht="24.95" customHeight="1" x14ac:dyDescent="0.25">
      <c r="A77" s="275" t="s">
        <v>111</v>
      </c>
      <c r="B77" s="188">
        <v>365</v>
      </c>
      <c r="C77" s="272" t="s">
        <v>112</v>
      </c>
      <c r="D77" s="130" t="str">
        <f t="shared" si="0"/>
        <v/>
      </c>
      <c r="E77" s="140"/>
      <c r="F77" s="141"/>
      <c r="G77" s="141"/>
      <c r="H77" s="141"/>
      <c r="I77" s="141"/>
      <c r="J77" s="141"/>
      <c r="K77" s="142"/>
      <c r="L77" s="62"/>
    </row>
    <row r="78" spans="1:12" ht="24.95" customHeight="1" x14ac:dyDescent="0.25">
      <c r="A78" s="275" t="s">
        <v>113</v>
      </c>
      <c r="B78" s="188">
        <v>366</v>
      </c>
      <c r="C78" s="272" t="s">
        <v>216</v>
      </c>
      <c r="D78" s="130" t="str">
        <f t="shared" si="0"/>
        <v/>
      </c>
      <c r="E78" s="140"/>
      <c r="F78" s="141"/>
      <c r="G78" s="141"/>
      <c r="H78" s="141"/>
      <c r="I78" s="141"/>
      <c r="J78" s="141"/>
      <c r="K78" s="142"/>
      <c r="L78" s="62"/>
    </row>
    <row r="79" spans="1:12" ht="24.95" customHeight="1" x14ac:dyDescent="0.25">
      <c r="A79" s="275" t="s">
        <v>114</v>
      </c>
      <c r="B79" s="188">
        <v>368</v>
      </c>
      <c r="C79" s="272" t="s">
        <v>115</v>
      </c>
      <c r="D79" s="130" t="str">
        <f t="shared" si="0"/>
        <v/>
      </c>
      <c r="E79" s="140"/>
      <c r="F79" s="141"/>
      <c r="G79" s="141"/>
      <c r="H79" s="141"/>
      <c r="I79" s="141"/>
      <c r="J79" s="141"/>
      <c r="K79" s="142"/>
      <c r="L79" s="62"/>
    </row>
    <row r="80" spans="1:12" ht="46.5" customHeight="1" x14ac:dyDescent="0.25">
      <c r="A80" s="276" t="s">
        <v>167</v>
      </c>
      <c r="B80" s="277"/>
      <c r="C80" s="277"/>
      <c r="D80" s="130"/>
      <c r="E80" s="140"/>
      <c r="F80" s="141"/>
      <c r="G80" s="141"/>
      <c r="H80" s="141"/>
      <c r="I80" s="141"/>
      <c r="J80" s="141"/>
      <c r="K80" s="142"/>
      <c r="L80" s="62"/>
    </row>
    <row r="81" spans="1:12" ht="24.95" customHeight="1" x14ac:dyDescent="0.25">
      <c r="A81" s="273" t="s">
        <v>227</v>
      </c>
      <c r="B81" s="274">
        <v>382</v>
      </c>
      <c r="C81" s="278" t="s">
        <v>228</v>
      </c>
      <c r="D81" s="130">
        <f t="shared" ref="D81:D94" si="1">IF(SUM(E81:K81)&gt;0,(SUM(E81:K81)),"")</f>
        <v>116139.62</v>
      </c>
      <c r="E81" s="140"/>
      <c r="F81" s="141"/>
      <c r="G81" s="141">
        <v>1670</v>
      </c>
      <c r="H81" s="141">
        <v>1666.11</v>
      </c>
      <c r="I81" s="141"/>
      <c r="J81" s="141"/>
      <c r="K81" s="142">
        <v>112803.51</v>
      </c>
      <c r="L81" s="62"/>
    </row>
    <row r="82" spans="1:12" ht="24.95" customHeight="1" x14ac:dyDescent="0.25">
      <c r="A82" s="273" t="s">
        <v>229</v>
      </c>
      <c r="B82" s="274">
        <v>383</v>
      </c>
      <c r="C82" s="278" t="s">
        <v>242</v>
      </c>
      <c r="D82" s="130">
        <f t="shared" si="1"/>
        <v>117648.5</v>
      </c>
      <c r="E82" s="140"/>
      <c r="F82" s="141"/>
      <c r="G82" s="141">
        <v>2882</v>
      </c>
      <c r="H82" s="141">
        <v>1962.99</v>
      </c>
      <c r="I82" s="141"/>
      <c r="J82" s="141"/>
      <c r="K82" s="142">
        <v>112803.51</v>
      </c>
      <c r="L82" s="62"/>
    </row>
    <row r="83" spans="1:12" ht="24.95" customHeight="1" x14ac:dyDescent="0.25">
      <c r="A83" s="273" t="s">
        <v>230</v>
      </c>
      <c r="B83" s="274">
        <v>384</v>
      </c>
      <c r="C83" s="278" t="s">
        <v>231</v>
      </c>
      <c r="D83" s="130">
        <f t="shared" si="1"/>
        <v>115960.26</v>
      </c>
      <c r="E83" s="140"/>
      <c r="F83" s="141"/>
      <c r="G83" s="141">
        <v>1599</v>
      </c>
      <c r="H83" s="141">
        <v>1557.75</v>
      </c>
      <c r="I83" s="141"/>
      <c r="J83" s="141"/>
      <c r="K83" s="142">
        <v>112803.51</v>
      </c>
      <c r="L83" s="62"/>
    </row>
    <row r="84" spans="1:12" ht="24.95" customHeight="1" x14ac:dyDescent="0.25">
      <c r="A84" s="273" t="s">
        <v>232</v>
      </c>
      <c r="B84" s="274">
        <v>386</v>
      </c>
      <c r="C84" s="278" t="s">
        <v>233</v>
      </c>
      <c r="D84" s="130">
        <f t="shared" si="1"/>
        <v>116832.45999999999</v>
      </c>
      <c r="E84" s="140"/>
      <c r="F84" s="141"/>
      <c r="G84" s="141">
        <v>1630</v>
      </c>
      <c r="H84" s="141">
        <v>2398.9499999999998</v>
      </c>
      <c r="I84" s="141"/>
      <c r="J84" s="141"/>
      <c r="K84" s="142">
        <v>112803.51</v>
      </c>
      <c r="L84" s="62"/>
    </row>
    <row r="85" spans="1:12" ht="24.95" customHeight="1" x14ac:dyDescent="0.25">
      <c r="A85" s="171"/>
      <c r="B85" s="173"/>
      <c r="C85" s="172"/>
      <c r="D85" s="130" t="str">
        <f t="shared" si="1"/>
        <v/>
      </c>
      <c r="E85" s="140"/>
      <c r="F85" s="141"/>
      <c r="G85" s="141"/>
      <c r="H85" s="141"/>
      <c r="I85" s="141"/>
      <c r="J85" s="141"/>
      <c r="K85" s="142"/>
      <c r="L85" s="62"/>
    </row>
    <row r="86" spans="1:12" ht="24.95" customHeight="1" x14ac:dyDescent="0.25">
      <c r="A86" s="171"/>
      <c r="B86" s="173"/>
      <c r="C86" s="172"/>
      <c r="D86" s="130" t="str">
        <f t="shared" si="1"/>
        <v/>
      </c>
      <c r="E86" s="140"/>
      <c r="F86" s="141"/>
      <c r="G86" s="141"/>
      <c r="H86" s="141"/>
      <c r="I86" s="141"/>
      <c r="J86" s="141"/>
      <c r="K86" s="142"/>
      <c r="L86" s="62"/>
    </row>
    <row r="87" spans="1:12" ht="24.95" customHeight="1" x14ac:dyDescent="0.25">
      <c r="A87" s="171"/>
      <c r="B87" s="173"/>
      <c r="C87" s="172"/>
      <c r="D87" s="130" t="str">
        <f t="shared" si="1"/>
        <v/>
      </c>
      <c r="E87" s="140"/>
      <c r="F87" s="141"/>
      <c r="G87" s="141"/>
      <c r="H87" s="141"/>
      <c r="I87" s="141"/>
      <c r="J87" s="141"/>
      <c r="K87" s="142"/>
      <c r="L87" s="62"/>
    </row>
    <row r="88" spans="1:12" ht="24.95" customHeight="1" x14ac:dyDescent="0.25">
      <c r="A88" s="171"/>
      <c r="B88" s="173"/>
      <c r="C88" s="172"/>
      <c r="D88" s="130" t="str">
        <f t="shared" si="1"/>
        <v/>
      </c>
      <c r="E88" s="140"/>
      <c r="F88" s="141"/>
      <c r="G88" s="141"/>
      <c r="H88" s="141"/>
      <c r="I88" s="141"/>
      <c r="J88" s="141"/>
      <c r="K88" s="142"/>
      <c r="L88" s="62"/>
    </row>
    <row r="89" spans="1:12" ht="24.95" customHeight="1" x14ac:dyDescent="0.25">
      <c r="A89" s="171"/>
      <c r="B89" s="173"/>
      <c r="C89" s="172"/>
      <c r="D89" s="130" t="str">
        <f t="shared" si="1"/>
        <v/>
      </c>
      <c r="E89" s="140"/>
      <c r="F89" s="141"/>
      <c r="G89" s="141"/>
      <c r="H89" s="141"/>
      <c r="I89" s="141"/>
      <c r="J89" s="141"/>
      <c r="K89" s="142"/>
      <c r="L89" s="62"/>
    </row>
    <row r="90" spans="1:12" ht="24.95" customHeight="1" x14ac:dyDescent="0.25">
      <c r="A90" s="171"/>
      <c r="B90" s="173"/>
      <c r="C90" s="172"/>
      <c r="D90" s="130" t="str">
        <f t="shared" si="1"/>
        <v/>
      </c>
      <c r="E90" s="140"/>
      <c r="F90" s="141"/>
      <c r="G90" s="141"/>
      <c r="H90" s="141"/>
      <c r="I90" s="141"/>
      <c r="J90" s="141"/>
      <c r="K90" s="142"/>
      <c r="L90" s="62"/>
    </row>
    <row r="91" spans="1:12" ht="24.95" customHeight="1" x14ac:dyDescent="0.25">
      <c r="A91" s="171"/>
      <c r="B91" s="173"/>
      <c r="C91" s="172"/>
      <c r="D91" s="130" t="str">
        <f t="shared" si="1"/>
        <v/>
      </c>
      <c r="E91" s="140"/>
      <c r="F91" s="141"/>
      <c r="G91" s="141"/>
      <c r="H91" s="141"/>
      <c r="I91" s="141"/>
      <c r="J91" s="141"/>
      <c r="K91" s="142"/>
      <c r="L91" s="62"/>
    </row>
    <row r="92" spans="1:12" ht="24.95" customHeight="1" x14ac:dyDescent="0.25">
      <c r="A92" s="171"/>
      <c r="B92" s="173"/>
      <c r="C92" s="172"/>
      <c r="D92" s="130" t="str">
        <f t="shared" si="1"/>
        <v/>
      </c>
      <c r="E92" s="140"/>
      <c r="F92" s="141"/>
      <c r="G92" s="141"/>
      <c r="H92" s="141"/>
      <c r="I92" s="141"/>
      <c r="J92" s="141"/>
      <c r="K92" s="142"/>
      <c r="L92" s="62"/>
    </row>
    <row r="93" spans="1:12" ht="24.95" customHeight="1" x14ac:dyDescent="0.25">
      <c r="A93" s="171"/>
      <c r="B93" s="173"/>
      <c r="C93" s="172"/>
      <c r="D93" s="130" t="str">
        <f t="shared" si="1"/>
        <v/>
      </c>
      <c r="E93" s="140"/>
      <c r="F93" s="141"/>
      <c r="G93" s="141"/>
      <c r="H93" s="141"/>
      <c r="I93" s="141"/>
      <c r="J93" s="141"/>
      <c r="K93" s="142"/>
      <c r="L93" s="62"/>
    </row>
    <row r="94" spans="1:12" ht="24.95" customHeight="1" thickBot="1" x14ac:dyDescent="0.3">
      <c r="A94" s="174"/>
      <c r="B94" s="175"/>
      <c r="C94" s="176"/>
      <c r="D94" s="131" t="str">
        <f t="shared" si="1"/>
        <v/>
      </c>
      <c r="E94" s="143"/>
      <c r="F94" s="144"/>
      <c r="G94" s="144"/>
      <c r="H94" s="144"/>
      <c r="I94" s="144"/>
      <c r="J94" s="144"/>
      <c r="K94" s="145"/>
      <c r="L94" s="62"/>
    </row>
    <row r="95" spans="1:12" ht="24.95" customHeight="1" thickBot="1" x14ac:dyDescent="0.3">
      <c r="A95" s="248" t="s">
        <v>221</v>
      </c>
      <c r="B95" s="249"/>
      <c r="C95" s="250"/>
      <c r="D95" s="104">
        <f t="shared" ref="D95:K95" si="2">SUM(D17:D94)</f>
        <v>1451921.1099999999</v>
      </c>
      <c r="E95" s="104">
        <f t="shared" si="2"/>
        <v>205856.7</v>
      </c>
      <c r="F95" s="104">
        <f t="shared" si="2"/>
        <v>65018.36</v>
      </c>
      <c r="G95" s="104">
        <f t="shared" si="2"/>
        <v>33897.96</v>
      </c>
      <c r="H95" s="104">
        <f t="shared" si="2"/>
        <v>48274.159999999996</v>
      </c>
      <c r="I95" s="104">
        <f t="shared" si="2"/>
        <v>83566.44</v>
      </c>
      <c r="J95" s="104">
        <f t="shared" si="2"/>
        <v>75.83</v>
      </c>
      <c r="K95" s="104">
        <f t="shared" si="2"/>
        <v>1015231.66</v>
      </c>
      <c r="L95" s="62"/>
    </row>
    <row r="96" spans="1:12" ht="24.95" customHeight="1" x14ac:dyDescent="0.25">
      <c r="A96" s="75"/>
      <c r="B96" s="75"/>
      <c r="E96" s="75"/>
      <c r="F96" s="75"/>
      <c r="G96" s="75"/>
      <c r="H96" s="75"/>
      <c r="I96" s="75"/>
      <c r="J96" s="75"/>
      <c r="L96" s="62"/>
    </row>
    <row r="97" spans="1:14" ht="24.95" customHeight="1" x14ac:dyDescent="0.25">
      <c r="A97" s="75"/>
      <c r="B97" s="39"/>
      <c r="C97" s="40"/>
      <c r="E97" s="75"/>
      <c r="F97" s="75"/>
      <c r="G97" s="75"/>
      <c r="H97" s="75"/>
      <c r="I97" s="75"/>
      <c r="J97" s="75"/>
      <c r="L97" s="62"/>
    </row>
    <row r="98" spans="1:14" ht="24.95" customHeight="1" x14ac:dyDescent="0.25">
      <c r="A98" s="75"/>
      <c r="B98" s="93"/>
      <c r="C98" s="93"/>
      <c r="E98" s="75"/>
      <c r="F98" s="75"/>
      <c r="G98" s="75"/>
      <c r="H98" s="75"/>
      <c r="I98" s="75"/>
      <c r="J98" s="75"/>
      <c r="L98" s="62"/>
    </row>
    <row r="99" spans="1:14" ht="24.95" customHeight="1" x14ac:dyDescent="0.25">
      <c r="A99" s="75"/>
      <c r="B99" s="39"/>
      <c r="C99" s="43"/>
      <c r="E99" s="75"/>
      <c r="F99" s="75"/>
      <c r="G99" s="75"/>
      <c r="H99" s="75"/>
      <c r="I99" s="75"/>
      <c r="J99" s="75"/>
      <c r="L99" s="62"/>
    </row>
    <row r="100" spans="1:14" ht="24.95" customHeight="1" x14ac:dyDescent="0.25">
      <c r="A100" s="75"/>
      <c r="B100" s="75"/>
      <c r="C100" s="91"/>
      <c r="D100" s="42"/>
      <c r="E100" s="34"/>
      <c r="F100" s="34"/>
      <c r="G100" s="75"/>
      <c r="H100" s="75"/>
      <c r="I100" s="75"/>
      <c r="J100" s="75"/>
      <c r="L100" s="62"/>
    </row>
    <row r="101" spans="1:14" ht="24.95" customHeight="1" x14ac:dyDescent="0.25">
      <c r="A101" s="75"/>
      <c r="B101" s="75"/>
      <c r="C101" s="92"/>
      <c r="D101" s="34"/>
      <c r="E101" s="34"/>
      <c r="F101" s="34"/>
      <c r="G101" s="75"/>
      <c r="H101" s="75"/>
      <c r="I101" s="75"/>
      <c r="J101" s="75"/>
      <c r="L101" s="62"/>
    </row>
    <row r="102" spans="1:14" s="89" customFormat="1" ht="24.95" customHeight="1" x14ac:dyDescent="0.25">
      <c r="A102" s="75"/>
      <c r="B102" s="75"/>
      <c r="C102" s="92"/>
      <c r="D102" s="34"/>
      <c r="E102" s="34"/>
      <c r="F102" s="34"/>
      <c r="G102" s="75"/>
      <c r="H102" s="75"/>
      <c r="I102" s="75"/>
      <c r="J102" s="75"/>
      <c r="K102" s="84"/>
      <c r="M102" s="75"/>
      <c r="N102" s="38"/>
    </row>
    <row r="103" spans="1:14" ht="24.95" customHeight="1" x14ac:dyDescent="0.25">
      <c r="A103" s="75"/>
      <c r="B103" s="75"/>
      <c r="C103" s="92"/>
      <c r="D103" s="34"/>
      <c r="E103" s="34"/>
      <c r="F103" s="34"/>
      <c r="G103" s="75"/>
      <c r="H103" s="75"/>
      <c r="I103" s="75"/>
      <c r="J103" s="75"/>
      <c r="M103" s="38"/>
    </row>
    <row r="104" spans="1:14" ht="24.95" customHeight="1" x14ac:dyDescent="0.25">
      <c r="C104" s="92"/>
      <c r="D104" s="34"/>
      <c r="E104" s="42"/>
      <c r="F104" s="42"/>
    </row>
    <row r="105" spans="1:14" ht="24.95" customHeight="1" x14ac:dyDescent="0.25">
      <c r="C105" s="92"/>
      <c r="D105" s="34"/>
      <c r="E105" s="42"/>
      <c r="F105" s="42"/>
    </row>
    <row r="106" spans="1:14" ht="24.95" customHeight="1" x14ac:dyDescent="0.25">
      <c r="C106" s="92"/>
      <c r="D106" s="34"/>
      <c r="E106" s="42"/>
      <c r="F106" s="42"/>
    </row>
    <row r="107" spans="1:14" ht="24.95" customHeight="1" x14ac:dyDescent="0.25">
      <c r="C107" s="92"/>
      <c r="D107" s="34"/>
      <c r="E107" s="42"/>
      <c r="F107" s="42"/>
    </row>
    <row r="108" spans="1:14" ht="24.95" customHeight="1" x14ac:dyDescent="0.25">
      <c r="C108" s="92"/>
      <c r="D108" s="34"/>
      <c r="E108" s="42"/>
      <c r="F108" s="42"/>
    </row>
    <row r="109" spans="1:14" ht="24.95" customHeight="1" x14ac:dyDescent="0.25">
      <c r="C109" s="92"/>
      <c r="D109" s="34"/>
      <c r="E109" s="42"/>
      <c r="F109" s="42"/>
    </row>
    <row r="110" spans="1:14" ht="24.95" customHeight="1" x14ac:dyDescent="0.25">
      <c r="C110" s="34"/>
      <c r="D110" s="34"/>
      <c r="E110" s="42"/>
      <c r="F110" s="42"/>
    </row>
    <row r="111" spans="1:14" ht="24.95" customHeight="1" x14ac:dyDescent="0.25">
      <c r="C111" s="34"/>
      <c r="D111" s="34"/>
      <c r="E111" s="42"/>
      <c r="F111" s="42"/>
    </row>
    <row r="113" spans="3:3" ht="24.95" customHeight="1" x14ac:dyDescent="0.25">
      <c r="C113" s="93"/>
    </row>
  </sheetData>
  <sheetProtection sheet="1" selectLockedCells="1"/>
  <mergeCells count="34">
    <mergeCell ref="A5:E5"/>
    <mergeCell ref="M5:N5"/>
    <mergeCell ref="G6:J6"/>
    <mergeCell ref="M6:N6"/>
    <mergeCell ref="A9:A11"/>
    <mergeCell ref="M1:N1"/>
    <mergeCell ref="A2:E4"/>
    <mergeCell ref="G2:J2"/>
    <mergeCell ref="M2:N2"/>
    <mergeCell ref="G3:J3"/>
    <mergeCell ref="M3:N3"/>
    <mergeCell ref="G4:J4"/>
    <mergeCell ref="M4:N4"/>
    <mergeCell ref="N46:N47"/>
    <mergeCell ref="A80:C80"/>
    <mergeCell ref="M30:N34"/>
    <mergeCell ref="M10:N13"/>
    <mergeCell ref="B12:C12"/>
    <mergeCell ref="A95:C95"/>
    <mergeCell ref="M9:N9"/>
    <mergeCell ref="M35:N39"/>
    <mergeCell ref="N40:N41"/>
    <mergeCell ref="N42:N43"/>
    <mergeCell ref="E14:K14"/>
    <mergeCell ref="E15:J15"/>
    <mergeCell ref="K15:K16"/>
    <mergeCell ref="N20:N22"/>
    <mergeCell ref="N23:N24"/>
    <mergeCell ref="M14:N16"/>
    <mergeCell ref="N25:N26"/>
    <mergeCell ref="N27:N29"/>
    <mergeCell ref="B9:C11"/>
    <mergeCell ref="D9:D11"/>
    <mergeCell ref="N44:N45"/>
  </mergeCells>
  <printOptions horizontalCentered="1" verticalCentered="1"/>
  <pageMargins left="0.35" right="0.35" top="0.25" bottom="0.25" header="0.5" footer="0.5"/>
  <pageSetup paperSize="5" scale="62" fitToHeight="0"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pageSetUpPr fitToPage="1"/>
  </sheetPr>
  <dimension ref="A1:Y113"/>
  <sheetViews>
    <sheetView showGridLines="0" zoomScale="65" zoomScaleNormal="65" zoomScaleSheetLayoutView="100" workbookViewId="0">
      <selection activeCell="E17" sqref="E17"/>
    </sheetView>
  </sheetViews>
  <sheetFormatPr defaultColWidth="9.140625" defaultRowHeight="24.95" customHeight="1" x14ac:dyDescent="0.25"/>
  <cols>
    <col min="1" max="1" width="18.7109375" style="33" customWidth="1"/>
    <col min="2" max="2" width="21.140625" style="33" customWidth="1"/>
    <col min="3" max="3" width="64.28515625" style="12" customWidth="1"/>
    <col min="4" max="4" width="27.85546875" style="12" customWidth="1"/>
    <col min="5" max="11" width="26.7109375" style="21" customWidth="1"/>
    <col min="12" max="12" width="10.85546875" style="2" customWidth="1"/>
    <col min="13" max="13" width="11" style="12" customWidth="1"/>
    <col min="14" max="14" width="128.28515625" style="12" customWidth="1"/>
    <col min="15" max="16384" width="9.140625" style="1"/>
  </cols>
  <sheetData>
    <row r="1" spans="1:25" s="12" customFormat="1" ht="30" customHeight="1" thickBot="1" x14ac:dyDescent="0.3">
      <c r="A1" s="32" t="s">
        <v>0</v>
      </c>
      <c r="B1" s="32"/>
      <c r="C1" s="38"/>
      <c r="E1" s="21"/>
      <c r="G1" s="160" t="s">
        <v>128</v>
      </c>
      <c r="H1" s="161"/>
      <c r="I1" s="161"/>
      <c r="J1" s="161"/>
      <c r="K1" s="162"/>
      <c r="L1" s="21"/>
      <c r="M1" s="214" t="s">
        <v>134</v>
      </c>
      <c r="N1" s="214"/>
    </row>
    <row r="2" spans="1:25" ht="30" customHeight="1" x14ac:dyDescent="0.25">
      <c r="A2" s="215" t="s">
        <v>187</v>
      </c>
      <c r="B2" s="215"/>
      <c r="C2" s="215"/>
      <c r="D2" s="215"/>
      <c r="E2" s="215"/>
      <c r="F2" s="12"/>
      <c r="G2" s="255" t="s">
        <v>129</v>
      </c>
      <c r="H2" s="256"/>
      <c r="I2" s="256"/>
      <c r="J2" s="256"/>
      <c r="K2" s="163">
        <f>D95</f>
        <v>45955</v>
      </c>
      <c r="M2" s="219" t="s">
        <v>170</v>
      </c>
      <c r="N2" s="219"/>
    </row>
    <row r="3" spans="1:25" ht="30" customHeight="1" x14ac:dyDescent="0.25">
      <c r="A3" s="215"/>
      <c r="B3" s="215"/>
      <c r="C3" s="215"/>
      <c r="D3" s="215"/>
      <c r="E3" s="215"/>
      <c r="F3" s="12"/>
      <c r="G3" s="257" t="s">
        <v>171</v>
      </c>
      <c r="H3" s="258"/>
      <c r="I3" s="258"/>
      <c r="J3" s="258"/>
      <c r="K3" s="60"/>
      <c r="M3" s="209" t="s">
        <v>117</v>
      </c>
      <c r="N3" s="209"/>
    </row>
    <row r="4" spans="1:25" ht="30" customHeight="1" x14ac:dyDescent="0.25">
      <c r="A4" s="215"/>
      <c r="B4" s="215"/>
      <c r="C4" s="215"/>
      <c r="D4" s="215"/>
      <c r="E4" s="215"/>
      <c r="F4" s="12"/>
      <c r="G4" s="259" t="s">
        <v>172</v>
      </c>
      <c r="H4" s="260"/>
      <c r="I4" s="260"/>
      <c r="J4" s="260"/>
      <c r="K4" s="60"/>
      <c r="L4" s="3"/>
      <c r="M4" s="219" t="s">
        <v>175</v>
      </c>
      <c r="N4" s="219"/>
      <c r="O4"/>
      <c r="P4"/>
      <c r="Q4"/>
      <c r="R4"/>
      <c r="S4"/>
      <c r="T4"/>
      <c r="U4"/>
      <c r="V4"/>
      <c r="W4"/>
      <c r="X4"/>
      <c r="Y4"/>
    </row>
    <row r="5" spans="1:25" ht="30" customHeight="1" x14ac:dyDescent="0.25">
      <c r="A5" s="208"/>
      <c r="B5" s="208"/>
      <c r="C5" s="208"/>
      <c r="D5" s="208"/>
      <c r="E5" s="208"/>
      <c r="F5" s="12"/>
      <c r="G5" s="259" t="s">
        <v>174</v>
      </c>
      <c r="H5" s="260"/>
      <c r="I5" s="260"/>
      <c r="J5" s="260"/>
      <c r="K5" s="60"/>
      <c r="L5" s="59"/>
      <c r="M5" s="219" t="s">
        <v>176</v>
      </c>
      <c r="N5" s="219"/>
      <c r="O5"/>
      <c r="P5"/>
      <c r="Q5"/>
      <c r="R5"/>
      <c r="S5"/>
      <c r="T5"/>
      <c r="U5"/>
      <c r="V5"/>
      <c r="W5"/>
      <c r="X5"/>
      <c r="Y5"/>
    </row>
    <row r="6" spans="1:25" ht="43.5" customHeight="1" thickBot="1" x14ac:dyDescent="0.3">
      <c r="F6" s="12"/>
      <c r="G6" s="261" t="s">
        <v>130</v>
      </c>
      <c r="H6" s="262"/>
      <c r="I6" s="262"/>
      <c r="J6" s="262"/>
      <c r="K6" s="164">
        <f>SUM(K2:K5)</f>
        <v>45955</v>
      </c>
      <c r="L6" s="59"/>
      <c r="M6" s="219" t="s">
        <v>133</v>
      </c>
      <c r="N6" s="219"/>
      <c r="O6" s="5"/>
      <c r="P6" s="5"/>
      <c r="Q6" s="5"/>
      <c r="R6" s="5"/>
      <c r="S6" s="5"/>
      <c r="T6" s="5"/>
      <c r="U6" s="5"/>
      <c r="V6" s="5"/>
      <c r="W6" s="5"/>
      <c r="X6" s="5"/>
      <c r="Y6" s="5"/>
    </row>
    <row r="7" spans="1:25" ht="66" customHeight="1" thickBot="1" x14ac:dyDescent="0.3">
      <c r="A7" s="12"/>
      <c r="B7" s="12"/>
      <c r="D7" s="12" t="s">
        <v>218</v>
      </c>
      <c r="F7" s="12"/>
      <c r="G7" s="261" t="s">
        <v>131</v>
      </c>
      <c r="H7" s="262"/>
      <c r="I7" s="262"/>
      <c r="J7" s="262"/>
      <c r="K7" s="205">
        <v>45955</v>
      </c>
      <c r="M7" s="219" t="s">
        <v>177</v>
      </c>
      <c r="N7" s="219"/>
      <c r="O7" s="6"/>
      <c r="P7" s="6"/>
      <c r="Q7" s="6"/>
      <c r="R7" s="6"/>
      <c r="S7" s="6"/>
      <c r="T7" s="6"/>
      <c r="U7" s="6"/>
      <c r="V7" s="6"/>
      <c r="W7" s="6"/>
      <c r="X7" s="6"/>
      <c r="Y7" s="6"/>
    </row>
    <row r="8" spans="1:25" ht="15" customHeight="1" thickBot="1" x14ac:dyDescent="0.3">
      <c r="M8" s="45"/>
      <c r="N8" s="46"/>
      <c r="O8" s="7"/>
      <c r="P8" s="7"/>
      <c r="Q8" s="7"/>
      <c r="R8" s="7"/>
      <c r="S8" s="7"/>
      <c r="T8" s="7"/>
      <c r="U8" s="7"/>
      <c r="V8" s="7"/>
      <c r="W8" s="7"/>
      <c r="X8" s="7"/>
      <c r="Y8" s="7"/>
    </row>
    <row r="9" spans="1:25" s="12" customFormat="1" ht="24.95" customHeight="1" x14ac:dyDescent="0.25">
      <c r="A9" s="263"/>
      <c r="B9" s="229" t="s">
        <v>136</v>
      </c>
      <c r="C9" s="230"/>
      <c r="D9" s="235" t="s">
        <v>5</v>
      </c>
      <c r="E9" s="71" t="s">
        <v>6</v>
      </c>
      <c r="F9" s="72"/>
      <c r="G9" s="72"/>
      <c r="H9" s="72"/>
      <c r="I9" s="72"/>
      <c r="J9" s="72"/>
      <c r="K9" s="73"/>
      <c r="L9" s="11"/>
      <c r="M9" s="214" t="s">
        <v>120</v>
      </c>
      <c r="N9" s="214"/>
      <c r="O9" s="6"/>
      <c r="P9" s="6"/>
      <c r="Q9" s="6"/>
      <c r="R9" s="6"/>
      <c r="S9" s="6"/>
      <c r="T9" s="6"/>
      <c r="U9" s="6"/>
      <c r="V9" s="6"/>
      <c r="W9" s="6"/>
      <c r="X9" s="6"/>
      <c r="Y9" s="6"/>
    </row>
    <row r="10" spans="1:25" s="12" customFormat="1" ht="24.95" customHeight="1" thickBot="1" x14ac:dyDescent="0.3">
      <c r="A10" s="264"/>
      <c r="B10" s="231"/>
      <c r="C10" s="232"/>
      <c r="D10" s="236"/>
      <c r="E10" s="76" t="s">
        <v>226</v>
      </c>
      <c r="F10" s="77"/>
      <c r="G10" s="77"/>
      <c r="H10" s="77"/>
      <c r="I10" s="77"/>
      <c r="J10" s="77"/>
      <c r="K10" s="78"/>
      <c r="L10" s="11"/>
      <c r="M10" s="238" t="s">
        <v>178</v>
      </c>
      <c r="N10" s="239"/>
      <c r="O10" s="31"/>
      <c r="P10" s="31"/>
      <c r="Q10" s="31"/>
      <c r="R10" s="31"/>
      <c r="S10" s="31"/>
      <c r="T10" s="31"/>
      <c r="U10" s="31"/>
      <c r="V10" s="31"/>
      <c r="W10" s="31"/>
      <c r="X10" s="31"/>
      <c r="Y10" s="31"/>
    </row>
    <row r="11" spans="1:25" s="12" customFormat="1" ht="30.75" customHeight="1" thickBot="1" x14ac:dyDescent="0.3">
      <c r="A11" s="106" t="s">
        <v>138</v>
      </c>
      <c r="B11" s="267" t="s">
        <v>234</v>
      </c>
      <c r="C11" s="268"/>
      <c r="D11" s="114">
        <v>140550</v>
      </c>
      <c r="E11" s="76" t="s">
        <v>154</v>
      </c>
      <c r="F11" s="77"/>
      <c r="G11" s="77"/>
      <c r="H11" s="77"/>
      <c r="I11" s="77"/>
      <c r="J11" s="77"/>
      <c r="K11" s="78"/>
      <c r="L11" s="17"/>
      <c r="M11" s="239"/>
      <c r="N11" s="239"/>
      <c r="O11" s="31"/>
      <c r="P11" s="31"/>
      <c r="Q11" s="31"/>
      <c r="R11" s="31"/>
      <c r="S11" s="31"/>
      <c r="T11" s="31"/>
      <c r="U11" s="31"/>
      <c r="V11" s="31"/>
      <c r="W11" s="31"/>
      <c r="X11" s="31"/>
      <c r="Y11" s="31"/>
    </row>
    <row r="12" spans="1:25" s="12" customFormat="1" ht="35.1" customHeight="1" thickBot="1" x14ac:dyDescent="0.3">
      <c r="A12" s="106" t="s">
        <v>155</v>
      </c>
      <c r="B12" s="254" t="str">
        <f>Central!B12</f>
        <v xml:space="preserve">STEDY- Southwest Technical Education District of Yuma </v>
      </c>
      <c r="C12" s="254"/>
      <c r="D12" s="200" t="str">
        <f>Central!D12</f>
        <v>140801</v>
      </c>
      <c r="E12" s="166" t="s">
        <v>154</v>
      </c>
      <c r="F12" s="82"/>
      <c r="G12" s="82"/>
      <c r="H12" s="82"/>
      <c r="I12" s="82"/>
      <c r="J12" s="82"/>
      <c r="K12" s="83"/>
      <c r="L12" s="21"/>
      <c r="M12" s="239"/>
      <c r="N12" s="239"/>
      <c r="O12" s="31"/>
      <c r="P12" s="31"/>
      <c r="Q12" s="31"/>
      <c r="R12" s="31"/>
      <c r="S12" s="31"/>
      <c r="T12" s="31"/>
      <c r="U12" s="31"/>
      <c r="V12" s="31"/>
      <c r="W12" s="31"/>
      <c r="X12" s="31"/>
      <c r="Y12" s="31"/>
    </row>
    <row r="13" spans="1:25" s="12" customFormat="1" ht="16.5" customHeight="1" thickBot="1" x14ac:dyDescent="0.3">
      <c r="A13" s="48"/>
      <c r="B13" s="48"/>
      <c r="C13" s="48"/>
      <c r="D13" s="22"/>
      <c r="F13" s="23"/>
      <c r="G13" s="24"/>
      <c r="H13" s="24"/>
      <c r="I13" s="17"/>
      <c r="J13" s="24"/>
      <c r="K13" s="24"/>
      <c r="L13" s="24"/>
      <c r="M13" s="239"/>
      <c r="N13" s="239"/>
    </row>
    <row r="14" spans="1:25" ht="35.1" customHeight="1" thickBot="1" x14ac:dyDescent="0.3">
      <c r="A14" s="107"/>
      <c r="B14" s="108"/>
      <c r="C14" s="107"/>
      <c r="D14" s="109"/>
      <c r="E14" s="241" t="s">
        <v>8</v>
      </c>
      <c r="F14" s="242"/>
      <c r="G14" s="242"/>
      <c r="H14" s="242"/>
      <c r="I14" s="242"/>
      <c r="J14" s="242"/>
      <c r="K14" s="243"/>
      <c r="M14" s="239" t="s">
        <v>179</v>
      </c>
      <c r="N14" s="239"/>
      <c r="O14" s="25"/>
      <c r="P14" s="25"/>
      <c r="Q14" s="25"/>
      <c r="R14" s="25"/>
      <c r="S14" s="25"/>
      <c r="T14" s="25"/>
      <c r="U14" s="25"/>
      <c r="V14" s="25"/>
      <c r="W14" s="25"/>
      <c r="X14" s="25"/>
      <c r="Y14" s="25"/>
    </row>
    <row r="15" spans="1:25" ht="29.25" customHeight="1" thickBot="1" x14ac:dyDescent="0.3">
      <c r="A15" s="110"/>
      <c r="B15" s="111"/>
      <c r="C15" s="110"/>
      <c r="D15" s="112"/>
      <c r="E15" s="241" t="s">
        <v>9</v>
      </c>
      <c r="F15" s="244"/>
      <c r="G15" s="244"/>
      <c r="H15" s="244"/>
      <c r="I15" s="244"/>
      <c r="J15" s="245"/>
      <c r="K15" s="246" t="s">
        <v>10</v>
      </c>
      <c r="M15" s="239"/>
      <c r="N15" s="239"/>
    </row>
    <row r="16" spans="1:25" s="26" customFormat="1" ht="120.75" customHeight="1" thickBot="1" x14ac:dyDescent="0.3">
      <c r="A16" s="113" t="s">
        <v>137</v>
      </c>
      <c r="B16" s="101" t="s">
        <v>122</v>
      </c>
      <c r="C16" s="103" t="s">
        <v>11</v>
      </c>
      <c r="D16" s="170" t="s">
        <v>12</v>
      </c>
      <c r="E16" s="35" t="s">
        <v>13</v>
      </c>
      <c r="F16" s="36" t="s">
        <v>14</v>
      </c>
      <c r="G16" s="36" t="s">
        <v>123</v>
      </c>
      <c r="H16" s="36" t="s">
        <v>124</v>
      </c>
      <c r="I16" s="36" t="s">
        <v>126</v>
      </c>
      <c r="J16" s="37" t="s">
        <v>125</v>
      </c>
      <c r="K16" s="247"/>
      <c r="M16" s="239"/>
      <c r="N16" s="239"/>
    </row>
    <row r="17" spans="1:14" s="27" customFormat="1" ht="24.95" customHeight="1" x14ac:dyDescent="0.25">
      <c r="A17" s="181" t="s">
        <v>15</v>
      </c>
      <c r="B17" s="182">
        <v>301</v>
      </c>
      <c r="C17" s="183" t="s">
        <v>205</v>
      </c>
      <c r="D17" s="156" t="str">
        <f t="shared" ref="D17:D48" si="0">IF(SUM(E17:K17)&gt;0,(SUM(E17:K17)),"")</f>
        <v/>
      </c>
      <c r="E17" s="189" t="str">
        <f>IF(SUM('[1]School 1:School 5'!E17:E17)&gt;0,SUM('[1]School 1:School 5'!E17:E17),"")</f>
        <v/>
      </c>
      <c r="F17" s="189" t="str">
        <f>IF(SUM('[1]School 1:School 5'!F17:F17)&gt;0,SUM('[1]School 1:School 5'!F17:F17),"")</f>
        <v/>
      </c>
      <c r="G17" s="189" t="str">
        <f>IF(SUM('[1]School 1:School 5'!G17:G17)&gt;0,SUM('[1]School 1:School 5'!G17:G17),"")</f>
        <v/>
      </c>
      <c r="H17" s="189" t="str">
        <f>IF(SUM('[1]School 1:School 5'!H17:H17)&gt;0,SUM('[1]School 1:School 5'!H17:H17),"")</f>
        <v/>
      </c>
      <c r="I17" s="189" t="str">
        <f>IF(SUM('[1]School 1:School 5'!I17:I17)&gt;0,SUM('[1]School 1:School 5'!I17:I17),"")</f>
        <v/>
      </c>
      <c r="J17" s="190" t="str">
        <f>IF(SUM('[1]School 1:School 5'!J17:J17)&gt;0,SUM('[1]School 1:School 5'!J17:J17),"")</f>
        <v/>
      </c>
      <c r="K17" s="191" t="str">
        <f>IF(SUM('[1]School 1:School 5'!K17:K17)&gt;0,SUM('[1]School 1:School 5'!K17:K17),"")</f>
        <v/>
      </c>
      <c r="M17" s="30"/>
      <c r="N17" s="41" t="s">
        <v>156</v>
      </c>
    </row>
    <row r="18" spans="1:14" s="27" customFormat="1" ht="24.95" customHeight="1" x14ac:dyDescent="0.25">
      <c r="A18" s="184" t="s">
        <v>16</v>
      </c>
      <c r="B18" s="185">
        <v>302</v>
      </c>
      <c r="C18" s="186" t="s">
        <v>17</v>
      </c>
      <c r="D18" s="157" t="str">
        <f t="shared" si="0"/>
        <v/>
      </c>
      <c r="E18" s="189" t="str">
        <f>IF(SUM('[1]School 1:School 5'!E18:E18)&gt;0,SUM('[1]School 1:School 5'!E18:E18),"")</f>
        <v/>
      </c>
      <c r="F18" s="189" t="str">
        <f>IF(SUM('[1]School 1:School 5'!F18:F18)&gt;0,SUM('[1]School 1:School 5'!F18:F18),"")</f>
        <v/>
      </c>
      <c r="G18" s="189" t="str">
        <f>IF(SUM('[1]School 1:School 5'!G18:G18)&gt;0,SUM('[1]School 1:School 5'!G18:G18),"")</f>
        <v/>
      </c>
      <c r="H18" s="189" t="str">
        <f>IF(SUM('[1]School 1:School 5'!H18:H18)&gt;0,SUM('[1]School 1:School 5'!H18:H18),"")</f>
        <v/>
      </c>
      <c r="I18" s="189" t="str">
        <f>IF(SUM('[1]School 1:School 5'!I18:I18)&gt;0,SUM('[1]School 1:School 5'!I18:I18),"")</f>
        <v/>
      </c>
      <c r="J18" s="190" t="str">
        <f>IF(SUM('[1]School 1:School 5'!J18:J18)&gt;0,SUM('[1]School 1:School 5'!J18:J18),"")</f>
        <v/>
      </c>
      <c r="K18" s="192" t="str">
        <f>IF(SUM('[1]School 1:School 5'!K18:K18)&gt;0,SUM('[1]School 1:School 5'!K18:K18),"")</f>
        <v/>
      </c>
      <c r="M18" s="47"/>
      <c r="N18" s="41" t="s">
        <v>157</v>
      </c>
    </row>
    <row r="19" spans="1:14" s="90" customFormat="1" ht="24.95" customHeight="1" x14ac:dyDescent="0.25">
      <c r="A19" s="184" t="s">
        <v>193</v>
      </c>
      <c r="B19" s="185">
        <v>376</v>
      </c>
      <c r="C19" s="186" t="s">
        <v>194</v>
      </c>
      <c r="D19" s="157">
        <f t="shared" si="0"/>
        <v>28916</v>
      </c>
      <c r="E19" s="189" t="str">
        <f>IF(SUM('[1]School 1:School 5'!E19:E19)&gt;0,SUM('[1]School 1:School 5'!E19:E19),"")</f>
        <v/>
      </c>
      <c r="F19" s="189" t="str">
        <f>IF(SUM('[1]School 1:School 5'!F19:F19)&gt;0,SUM('[1]School 1:School 5'!F19:F19),"")</f>
        <v/>
      </c>
      <c r="G19" s="189" t="str">
        <f>IF(SUM('[1]School 1:School 5'!G19:G19)&gt;0,SUM('[1]School 1:School 5'!G19:G19),"")</f>
        <v/>
      </c>
      <c r="H19" s="189">
        <f>IF(SUM('[1]School 1:School 5'!H19:H19)&gt;0,SUM('[1]School 1:School 5'!H19:H19),"")</f>
        <v>17251</v>
      </c>
      <c r="I19" s="189">
        <f>IF(SUM('[1]School 1:School 5'!I19:I19)&gt;0,SUM('[1]School 1:School 5'!I19:I19),"")</f>
        <v>11665</v>
      </c>
      <c r="J19" s="190" t="str">
        <f>IF(SUM('[1]School 1:School 5'!J19:J19)&gt;0,SUM('[1]School 1:School 5'!J19:J19),"")</f>
        <v/>
      </c>
      <c r="K19" s="192" t="str">
        <f>IF(SUM('[1]School 1:School 5'!K19:K19)&gt;0,SUM('[1]School 1:School 5'!K19:K19),"")</f>
        <v/>
      </c>
      <c r="M19" s="133"/>
      <c r="N19" s="134"/>
    </row>
    <row r="20" spans="1:14" s="27" customFormat="1" ht="24.95" customHeight="1" x14ac:dyDescent="0.25">
      <c r="A20" s="184" t="s">
        <v>18</v>
      </c>
      <c r="B20" s="185">
        <v>303</v>
      </c>
      <c r="C20" s="186" t="s">
        <v>19</v>
      </c>
      <c r="D20" s="157" t="str">
        <f t="shared" si="0"/>
        <v/>
      </c>
      <c r="E20" s="189" t="str">
        <f>IF(SUM('[1]School 1:School 5'!E20:E20)&gt;0,SUM('[1]School 1:School 5'!E20:E20),"")</f>
        <v/>
      </c>
      <c r="F20" s="189" t="str">
        <f>IF(SUM('[1]School 1:School 5'!F20:F20)&gt;0,SUM('[1]School 1:School 5'!F20:F20),"")</f>
        <v/>
      </c>
      <c r="G20" s="189" t="str">
        <f>IF(SUM('[1]School 1:School 5'!G20:G20)&gt;0,SUM('[1]School 1:School 5'!G20:G20),"")</f>
        <v/>
      </c>
      <c r="H20" s="189" t="str">
        <f>IF(SUM('[1]School 1:School 5'!H20:H20)&gt;0,SUM('[1]School 1:School 5'!H20:H20),"")</f>
        <v/>
      </c>
      <c r="I20" s="189" t="str">
        <f>IF(SUM('[1]School 1:School 5'!I20:I20)&gt;0,SUM('[1]School 1:School 5'!I20:I20),"")</f>
        <v/>
      </c>
      <c r="J20" s="190" t="str">
        <f>IF(SUM('[1]School 1:School 5'!J20:J20)&gt;0,SUM('[1]School 1:School 5'!J20:J20),"")</f>
        <v/>
      </c>
      <c r="K20" s="192" t="str">
        <f>IF(SUM('[1]School 1:School 5'!K20:K20)&gt;0,SUM('[1]School 1:School 5'!K20:K20),"")</f>
        <v/>
      </c>
      <c r="M20" s="30"/>
      <c r="N20" s="219" t="s">
        <v>158</v>
      </c>
    </row>
    <row r="21" spans="1:14" s="27" customFormat="1" ht="24.95" customHeight="1" x14ac:dyDescent="0.25">
      <c r="A21" s="184" t="s">
        <v>20</v>
      </c>
      <c r="B21" s="185">
        <v>304</v>
      </c>
      <c r="C21" s="186" t="s">
        <v>21</v>
      </c>
      <c r="D21" s="157" t="str">
        <f t="shared" si="0"/>
        <v/>
      </c>
      <c r="E21" s="189" t="str">
        <f>IF(SUM('[1]School 1:School 5'!E21:E21)&gt;0,SUM('[1]School 1:School 5'!E21:E21),"")</f>
        <v/>
      </c>
      <c r="F21" s="189" t="str">
        <f>IF(SUM('[1]School 1:School 5'!F21:F21)&gt;0,SUM('[1]School 1:School 5'!F21:F21),"")</f>
        <v/>
      </c>
      <c r="G21" s="189" t="str">
        <f>IF(SUM('[1]School 1:School 5'!G21:G21)&gt;0,SUM('[1]School 1:School 5'!G21:G21),"")</f>
        <v/>
      </c>
      <c r="H21" s="189" t="str">
        <f>IF(SUM('[1]School 1:School 5'!H21:H21)&gt;0,SUM('[1]School 1:School 5'!H21:H21),"")</f>
        <v/>
      </c>
      <c r="I21" s="189" t="str">
        <f>IF(SUM('[1]School 1:School 5'!I21:I21)&gt;0,SUM('[1]School 1:School 5'!I21:I21),"")</f>
        <v/>
      </c>
      <c r="J21" s="190" t="str">
        <f>IF(SUM('[1]School 1:School 5'!J21:J21)&gt;0,SUM('[1]School 1:School 5'!J21:J21),"")</f>
        <v/>
      </c>
      <c r="K21" s="192" t="str">
        <f>IF(SUM('[1]School 1:School 5'!K21:K21)&gt;0,SUM('[1]School 1:School 5'!K21:K21),"")</f>
        <v/>
      </c>
      <c r="M21" s="30"/>
      <c r="N21" s="219"/>
    </row>
    <row r="22" spans="1:14" s="27" customFormat="1" ht="24.95" customHeight="1" x14ac:dyDescent="0.25">
      <c r="A22" s="184" t="s">
        <v>22</v>
      </c>
      <c r="B22" s="185">
        <v>305</v>
      </c>
      <c r="C22" s="186" t="s">
        <v>23</v>
      </c>
      <c r="D22" s="157" t="str">
        <f t="shared" si="0"/>
        <v/>
      </c>
      <c r="E22" s="189" t="str">
        <f>IF(SUM('[1]School 1:School 5'!E22:E22)&gt;0,SUM('[1]School 1:School 5'!E22:E22),"")</f>
        <v/>
      </c>
      <c r="F22" s="189" t="str">
        <f>IF(SUM('[1]School 1:School 5'!F22:F22)&gt;0,SUM('[1]School 1:School 5'!F22:F22),"")</f>
        <v/>
      </c>
      <c r="G22" s="189" t="str">
        <f>IF(SUM('[1]School 1:School 5'!G22:G22)&gt;0,SUM('[1]School 1:School 5'!G22:G22),"")</f>
        <v/>
      </c>
      <c r="H22" s="189" t="str">
        <f>IF(SUM('[1]School 1:School 5'!H22:H22)&gt;0,SUM('[1]School 1:School 5'!H22:H22),"")</f>
        <v/>
      </c>
      <c r="I22" s="189" t="str">
        <f>IF(SUM('[1]School 1:School 5'!I22:I22)&gt;0,SUM('[1]School 1:School 5'!I22:I22),"")</f>
        <v/>
      </c>
      <c r="J22" s="190" t="str">
        <f>IF(SUM('[1]School 1:School 5'!J22:J22)&gt;0,SUM('[1]School 1:School 5'!J22:J22),"")</f>
        <v/>
      </c>
      <c r="K22" s="192" t="str">
        <f>IF(SUM('[1]School 1:School 5'!K22:K22)&gt;0,SUM('[1]School 1:School 5'!K22:K22),"")</f>
        <v/>
      </c>
      <c r="M22" s="30"/>
      <c r="N22" s="219"/>
    </row>
    <row r="23" spans="1:14" s="27" customFormat="1" ht="24.95" customHeight="1" x14ac:dyDescent="0.25">
      <c r="A23" s="184" t="s">
        <v>24</v>
      </c>
      <c r="B23" s="185">
        <v>306</v>
      </c>
      <c r="C23" s="186" t="s">
        <v>25</v>
      </c>
      <c r="D23" s="157" t="str">
        <f t="shared" si="0"/>
        <v/>
      </c>
      <c r="E23" s="189" t="str">
        <f>IF(SUM('[1]School 1:School 5'!E23:E23)&gt;0,SUM('[1]School 1:School 5'!E23:E23),"")</f>
        <v/>
      </c>
      <c r="F23" s="189" t="str">
        <f>IF(SUM('[1]School 1:School 5'!F23:F23)&gt;0,SUM('[1]School 1:School 5'!F23:F23),"")</f>
        <v/>
      </c>
      <c r="G23" s="189" t="str">
        <f>IF(SUM('[1]School 1:School 5'!G23:G23)&gt;0,SUM('[1]School 1:School 5'!G23:G23),"")</f>
        <v/>
      </c>
      <c r="H23" s="189" t="str">
        <f>IF(SUM('[1]School 1:School 5'!H23:H23)&gt;0,SUM('[1]School 1:School 5'!H23:H23),"")</f>
        <v/>
      </c>
      <c r="I23" s="189" t="str">
        <f>IF(SUM('[1]School 1:School 5'!I23:I23)&gt;0,SUM('[1]School 1:School 5'!I23:I23),"")</f>
        <v/>
      </c>
      <c r="J23" s="190" t="str">
        <f>IF(SUM('[1]School 1:School 5'!J23:J23)&gt;0,SUM('[1]School 1:School 5'!J23:J23),"")</f>
        <v/>
      </c>
      <c r="K23" s="192" t="str">
        <f>IF(SUM('[1]School 1:School 5'!K23:K23)&gt;0,SUM('[1]School 1:School 5'!K23:K23),"")</f>
        <v/>
      </c>
      <c r="M23" s="30"/>
      <c r="N23" s="219" t="s">
        <v>159</v>
      </c>
    </row>
    <row r="24" spans="1:14" s="27" customFormat="1" ht="24.95" customHeight="1" x14ac:dyDescent="0.25">
      <c r="A24" s="184" t="s">
        <v>26</v>
      </c>
      <c r="B24" s="185">
        <v>307</v>
      </c>
      <c r="C24" s="186" t="s">
        <v>27</v>
      </c>
      <c r="D24" s="157" t="str">
        <f t="shared" si="0"/>
        <v/>
      </c>
      <c r="E24" s="189" t="str">
        <f>IF(SUM('[1]School 1:School 5'!E24:E24)&gt;0,SUM('[1]School 1:School 5'!E24:E24),"")</f>
        <v/>
      </c>
      <c r="F24" s="189" t="str">
        <f>IF(SUM('[1]School 1:School 5'!F24:F24)&gt;0,SUM('[1]School 1:School 5'!F24:F24),"")</f>
        <v/>
      </c>
      <c r="G24" s="189" t="str">
        <f>IF(SUM('[1]School 1:School 5'!G24:G24)&gt;0,SUM('[1]School 1:School 5'!G24:G24),"")</f>
        <v/>
      </c>
      <c r="H24" s="189" t="str">
        <f>IF(SUM('[1]School 1:School 5'!H24:H24)&gt;0,SUM('[1]School 1:School 5'!H24:H24),"")</f>
        <v/>
      </c>
      <c r="I24" s="189" t="str">
        <f>IF(SUM('[1]School 1:School 5'!I24:I24)&gt;0,SUM('[1]School 1:School 5'!I24:I24),"")</f>
        <v/>
      </c>
      <c r="J24" s="190" t="str">
        <f>IF(SUM('[1]School 1:School 5'!J24:J24)&gt;0,SUM('[1]School 1:School 5'!J24:J24),"")</f>
        <v/>
      </c>
      <c r="K24" s="192" t="str">
        <f>IF(SUM('[1]School 1:School 5'!K24:K24)&gt;0,SUM('[1]School 1:School 5'!K24:K24),"")</f>
        <v/>
      </c>
      <c r="M24" s="30"/>
      <c r="N24" s="219"/>
    </row>
    <row r="25" spans="1:14" s="27" customFormat="1" ht="24.95" customHeight="1" x14ac:dyDescent="0.25">
      <c r="A25" s="184" t="s">
        <v>28</v>
      </c>
      <c r="B25" s="185">
        <v>309</v>
      </c>
      <c r="C25" s="186" t="s">
        <v>208</v>
      </c>
      <c r="D25" s="157" t="str">
        <f t="shared" si="0"/>
        <v/>
      </c>
      <c r="E25" s="189" t="str">
        <f>IF(SUM('[1]School 1:School 5'!E25:E25)&gt;0,SUM('[1]School 1:School 5'!E25:E25),"")</f>
        <v/>
      </c>
      <c r="F25" s="189" t="str">
        <f>IF(SUM('[1]School 1:School 5'!F25:F25)&gt;0,SUM('[1]School 1:School 5'!F25:F25),"")</f>
        <v/>
      </c>
      <c r="G25" s="189" t="str">
        <f>IF(SUM('[1]School 1:School 5'!G25:G25)&gt;0,SUM('[1]School 1:School 5'!G25:G25),"")</f>
        <v/>
      </c>
      <c r="H25" s="189" t="str">
        <f>IF(SUM('[1]School 1:School 5'!H25:H25)&gt;0,SUM('[1]School 1:School 5'!H25:H25),"")</f>
        <v/>
      </c>
      <c r="I25" s="189" t="str">
        <f>IF(SUM('[1]School 1:School 5'!I25:I25)&gt;0,SUM('[1]School 1:School 5'!I25:I25),"")</f>
        <v/>
      </c>
      <c r="J25" s="190" t="str">
        <f>IF(SUM('[1]School 1:School 5'!J25:J25)&gt;0,SUM('[1]School 1:School 5'!J25:J25),"")</f>
        <v/>
      </c>
      <c r="K25" s="192" t="str">
        <f>IF(SUM('[1]School 1:School 5'!K25:K25)&gt;0,SUM('[1]School 1:School 5'!K25:K25),"")</f>
        <v/>
      </c>
      <c r="M25" s="30"/>
      <c r="N25" s="219" t="s">
        <v>160</v>
      </c>
    </row>
    <row r="26" spans="1:14" s="27" customFormat="1" ht="24.95" customHeight="1" x14ac:dyDescent="0.25">
      <c r="A26" s="184" t="s">
        <v>29</v>
      </c>
      <c r="B26" s="185">
        <v>310</v>
      </c>
      <c r="C26" s="186" t="s">
        <v>30</v>
      </c>
      <c r="D26" s="157" t="str">
        <f t="shared" si="0"/>
        <v/>
      </c>
      <c r="E26" s="189" t="str">
        <f>IF(SUM('[1]School 1:School 5'!E26:E26)&gt;0,SUM('[1]School 1:School 5'!E26:E26),"")</f>
        <v/>
      </c>
      <c r="F26" s="189" t="str">
        <f>IF(SUM('[1]School 1:School 5'!F26:F26)&gt;0,SUM('[1]School 1:School 5'!F26:F26),"")</f>
        <v/>
      </c>
      <c r="G26" s="189" t="str">
        <f>IF(SUM('[1]School 1:School 5'!G26:G26)&gt;0,SUM('[1]School 1:School 5'!G26:G26),"")</f>
        <v/>
      </c>
      <c r="H26" s="189" t="str">
        <f>IF(SUM('[1]School 1:School 5'!H26:H26)&gt;0,SUM('[1]School 1:School 5'!H26:H26),"")</f>
        <v/>
      </c>
      <c r="I26" s="189" t="str">
        <f>IF(SUM('[1]School 1:School 5'!I26:I26)&gt;0,SUM('[1]School 1:School 5'!I26:I26),"")</f>
        <v/>
      </c>
      <c r="J26" s="190" t="str">
        <f>IF(SUM('[1]School 1:School 5'!J26:J26)&gt;0,SUM('[1]School 1:School 5'!J26:J26),"")</f>
        <v/>
      </c>
      <c r="K26" s="192" t="str">
        <f>IF(SUM('[1]School 1:School 5'!K26:K26)&gt;0,SUM('[1]School 1:School 5'!K26:K26),"")</f>
        <v/>
      </c>
      <c r="M26" s="30"/>
      <c r="N26" s="219"/>
    </row>
    <row r="27" spans="1:14" s="27" customFormat="1" ht="24.95" customHeight="1" x14ac:dyDescent="0.25">
      <c r="A27" s="184" t="s">
        <v>31</v>
      </c>
      <c r="B27" s="185">
        <v>311</v>
      </c>
      <c r="C27" s="186" t="s">
        <v>32</v>
      </c>
      <c r="D27" s="157">
        <f t="shared" si="0"/>
        <v>12716</v>
      </c>
      <c r="E27" s="189" t="str">
        <f>IF(SUM('[1]School 1:School 5'!E27:E27)&gt;0,SUM('[1]School 1:School 5'!E27:E27),"")</f>
        <v/>
      </c>
      <c r="F27" s="189" t="str">
        <f>IF(SUM('[1]School 1:School 5'!F27:F27)&gt;0,SUM('[1]School 1:School 5'!F27:F27),"")</f>
        <v/>
      </c>
      <c r="G27" s="189" t="str">
        <f>IF(SUM('[1]School 1:School 5'!G27:G27)&gt;0,SUM('[1]School 1:School 5'!G27:G27),"")</f>
        <v/>
      </c>
      <c r="H27" s="189">
        <f>IF(SUM('[1]School 1:School 5'!H27:H27)&gt;0,SUM('[1]School 1:School 5'!H27:H27),"")</f>
        <v>5567</v>
      </c>
      <c r="I27" s="189">
        <f>IF(SUM('[1]School 1:School 5'!I27:I27)&gt;0,SUM('[1]School 1:School 5'!I27:I27),"")</f>
        <v>7149</v>
      </c>
      <c r="J27" s="190" t="str">
        <f>IF(SUM('[1]School 1:School 5'!J27:J27)&gt;0,SUM('[1]School 1:School 5'!J27:J27),"")</f>
        <v/>
      </c>
      <c r="K27" s="192" t="str">
        <f>IF(SUM('[1]School 1:School 5'!K27:K27)&gt;0,SUM('[1]School 1:School 5'!K27:K27),"")</f>
        <v/>
      </c>
      <c r="M27" s="30"/>
      <c r="N27" s="219" t="s">
        <v>161</v>
      </c>
    </row>
    <row r="28" spans="1:14" s="27" customFormat="1" ht="24.95" customHeight="1" x14ac:dyDescent="0.25">
      <c r="A28" s="184" t="s">
        <v>33</v>
      </c>
      <c r="B28" s="185">
        <v>312</v>
      </c>
      <c r="C28" s="186" t="s">
        <v>34</v>
      </c>
      <c r="D28" s="157" t="str">
        <f t="shared" si="0"/>
        <v/>
      </c>
      <c r="E28" s="189" t="str">
        <f>IF(SUM('[1]School 1:School 5'!E28:E28)&gt;0,SUM('[1]School 1:School 5'!E28:E28),"")</f>
        <v/>
      </c>
      <c r="F28" s="189" t="str">
        <f>IF(SUM('[1]School 1:School 5'!F28:F28)&gt;0,SUM('[1]School 1:School 5'!F28:F28),"")</f>
        <v/>
      </c>
      <c r="G28" s="189" t="str">
        <f>IF(SUM('[1]School 1:School 5'!G28:G28)&gt;0,SUM('[1]School 1:School 5'!G28:G28),"")</f>
        <v/>
      </c>
      <c r="H28" s="189" t="str">
        <f>IF(SUM('[1]School 1:School 5'!H28:H28)&gt;0,SUM('[1]School 1:School 5'!H28:H28),"")</f>
        <v/>
      </c>
      <c r="I28" s="189" t="str">
        <f>IF(SUM('[1]School 1:School 5'!I28:I28)&gt;0,SUM('[1]School 1:School 5'!I28:I28),"")</f>
        <v/>
      </c>
      <c r="J28" s="190" t="str">
        <f>IF(SUM('[1]School 1:School 5'!J28:J28)&gt;0,SUM('[1]School 1:School 5'!J28:J28),"")</f>
        <v/>
      </c>
      <c r="K28" s="192" t="str">
        <f>IF(SUM('[1]School 1:School 5'!K28:K28)&gt;0,SUM('[1]School 1:School 5'!K28:K28),"")</f>
        <v/>
      </c>
      <c r="M28" s="30"/>
      <c r="N28" s="219"/>
    </row>
    <row r="29" spans="1:14" s="27" customFormat="1" ht="24.95" customHeight="1" x14ac:dyDescent="0.25">
      <c r="A29" s="184" t="s">
        <v>35</v>
      </c>
      <c r="B29" s="185">
        <v>313</v>
      </c>
      <c r="C29" s="186" t="s">
        <v>195</v>
      </c>
      <c r="D29" s="157">
        <f t="shared" si="0"/>
        <v>2025</v>
      </c>
      <c r="E29" s="189" t="str">
        <f>IF(SUM('[1]School 1:School 5'!E29:E29)&gt;0,SUM('[1]School 1:School 5'!E29:E29),"")</f>
        <v/>
      </c>
      <c r="F29" s="189" t="str">
        <f>IF(SUM('[1]School 1:School 5'!F29:F29)&gt;0,SUM('[1]School 1:School 5'!F29:F29),"")</f>
        <v/>
      </c>
      <c r="G29" s="189" t="str">
        <f>IF(SUM('[1]School 1:School 5'!G29:G29)&gt;0,SUM('[1]School 1:School 5'!G29:G29),"")</f>
        <v/>
      </c>
      <c r="H29" s="189">
        <f>IF(SUM('[1]School 1:School 5'!H29:H29)&gt;0,SUM('[1]School 1:School 5'!H29:H29),"")</f>
        <v>356</v>
      </c>
      <c r="I29" s="189">
        <f>IF(SUM('[1]School 1:School 5'!I29:I29)&gt;0,SUM('[1]School 1:School 5'!I29:I29),"")</f>
        <v>1669</v>
      </c>
      <c r="J29" s="190" t="str">
        <f>IF(SUM('[1]School 1:School 5'!J29:J29)&gt;0,SUM('[1]School 1:School 5'!J29:J29),"")</f>
        <v/>
      </c>
      <c r="K29" s="192" t="str">
        <f>IF(SUM('[1]School 1:School 5'!K29:K29)&gt;0,SUM('[1]School 1:School 5'!K29:K29),"")</f>
        <v/>
      </c>
      <c r="M29" s="30"/>
      <c r="N29" s="219"/>
    </row>
    <row r="30" spans="1:14" s="27" customFormat="1" ht="24.95" customHeight="1" x14ac:dyDescent="0.25">
      <c r="A30" s="184" t="s">
        <v>36</v>
      </c>
      <c r="B30" s="185">
        <v>314</v>
      </c>
      <c r="C30" s="186" t="s">
        <v>196</v>
      </c>
      <c r="D30" s="157" t="str">
        <f t="shared" si="0"/>
        <v/>
      </c>
      <c r="E30" s="189" t="str">
        <f>IF(SUM('[1]School 1:School 5'!E30:E30)&gt;0,SUM('[1]School 1:School 5'!E30:E30),"")</f>
        <v/>
      </c>
      <c r="F30" s="189" t="str">
        <f>IF(SUM('[1]School 1:School 5'!F30:F30)&gt;0,SUM('[1]School 1:School 5'!F30:F30),"")</f>
        <v/>
      </c>
      <c r="G30" s="189" t="str">
        <f>IF(SUM('[1]School 1:School 5'!G30:G30)&gt;0,SUM('[1]School 1:School 5'!G30:G30),"")</f>
        <v/>
      </c>
      <c r="H30" s="189" t="str">
        <f>IF(SUM('[1]School 1:School 5'!H30:H30)&gt;0,SUM('[1]School 1:School 5'!H30:H30),"")</f>
        <v/>
      </c>
      <c r="I30" s="189" t="str">
        <f>IF(SUM('[1]School 1:School 5'!I30:I30)&gt;0,SUM('[1]School 1:School 5'!I30:I30),"")</f>
        <v/>
      </c>
      <c r="J30" s="190" t="str">
        <f>IF(SUM('[1]School 1:School 5'!J30:J30)&gt;0,SUM('[1]School 1:School 5'!J30:J30),"")</f>
        <v/>
      </c>
      <c r="K30" s="192" t="str">
        <f>IF(SUM('[1]School 1:School 5'!K30:K30)&gt;0,SUM('[1]School 1:School 5'!K30:K30),"")</f>
        <v/>
      </c>
      <c r="M30" s="219" t="s">
        <v>173</v>
      </c>
      <c r="N30" s="219"/>
    </row>
    <row r="31" spans="1:14" s="27" customFormat="1" ht="24.95" customHeight="1" x14ac:dyDescent="0.25">
      <c r="A31" s="184" t="s">
        <v>37</v>
      </c>
      <c r="B31" s="185">
        <v>315</v>
      </c>
      <c r="C31" s="186" t="s">
        <v>38</v>
      </c>
      <c r="D31" s="157" t="str">
        <f t="shared" si="0"/>
        <v/>
      </c>
      <c r="E31" s="189" t="str">
        <f>IF(SUM('[1]School 1:School 5'!E31:E31)&gt;0,SUM('[1]School 1:School 5'!E31:E31),"")</f>
        <v/>
      </c>
      <c r="F31" s="189" t="str">
        <f>IF(SUM('[1]School 1:School 5'!F31:F31)&gt;0,SUM('[1]School 1:School 5'!F31:F31),"")</f>
        <v/>
      </c>
      <c r="G31" s="189" t="str">
        <f>IF(SUM('[1]School 1:School 5'!G31:G31)&gt;0,SUM('[1]School 1:School 5'!G31:G31),"")</f>
        <v/>
      </c>
      <c r="H31" s="189" t="str">
        <f>IF(SUM('[1]School 1:School 5'!H31:H31)&gt;0,SUM('[1]School 1:School 5'!H31:H31),"")</f>
        <v/>
      </c>
      <c r="I31" s="189" t="str">
        <f>IF(SUM('[1]School 1:School 5'!I31:I31)&gt;0,SUM('[1]School 1:School 5'!I31:I31),"")</f>
        <v/>
      </c>
      <c r="J31" s="190" t="str">
        <f>IF(SUM('[1]School 1:School 5'!J31:J31)&gt;0,SUM('[1]School 1:School 5'!J31:J31),"")</f>
        <v/>
      </c>
      <c r="K31" s="192" t="str">
        <f>IF(SUM('[1]School 1:School 5'!K31:K31)&gt;0,SUM('[1]School 1:School 5'!K31:K31),"")</f>
        <v/>
      </c>
      <c r="M31" s="219"/>
      <c r="N31" s="219"/>
    </row>
    <row r="32" spans="1:14" s="27" customFormat="1" ht="24.95" customHeight="1" x14ac:dyDescent="0.25">
      <c r="A32" s="184" t="s">
        <v>39</v>
      </c>
      <c r="B32" s="185">
        <v>316</v>
      </c>
      <c r="C32" s="186" t="s">
        <v>40</v>
      </c>
      <c r="D32" s="157" t="str">
        <f t="shared" si="0"/>
        <v/>
      </c>
      <c r="E32" s="189" t="str">
        <f>IF(SUM('[1]School 1:School 5'!E32:E32)&gt;0,SUM('[1]School 1:School 5'!E32:E32),"")</f>
        <v/>
      </c>
      <c r="F32" s="189" t="str">
        <f>IF(SUM('[1]School 1:School 5'!F32:F32)&gt;0,SUM('[1]School 1:School 5'!F32:F32),"")</f>
        <v/>
      </c>
      <c r="G32" s="189" t="str">
        <f>IF(SUM('[1]School 1:School 5'!G32:G32)&gt;0,SUM('[1]School 1:School 5'!G32:G32),"")</f>
        <v/>
      </c>
      <c r="H32" s="189" t="str">
        <f>IF(SUM('[1]School 1:School 5'!H32:H32)&gt;0,SUM('[1]School 1:School 5'!H32:H32),"")</f>
        <v/>
      </c>
      <c r="I32" s="189" t="str">
        <f>IF(SUM('[1]School 1:School 5'!I32:I32)&gt;0,SUM('[1]School 1:School 5'!I32:I32),"")</f>
        <v/>
      </c>
      <c r="J32" s="190" t="str">
        <f>IF(SUM('[1]School 1:School 5'!J32:J32)&gt;0,SUM('[1]School 1:School 5'!J32:J32),"")</f>
        <v/>
      </c>
      <c r="K32" s="192" t="str">
        <f>IF(SUM('[1]School 1:School 5'!K32:K32)&gt;0,SUM('[1]School 1:School 5'!K32:K32),"")</f>
        <v/>
      </c>
      <c r="M32" s="219"/>
      <c r="N32" s="219"/>
    </row>
    <row r="33" spans="1:23" s="27" customFormat="1" ht="24.95" customHeight="1" x14ac:dyDescent="0.25">
      <c r="A33" s="184" t="s">
        <v>41</v>
      </c>
      <c r="B33" s="185">
        <v>317</v>
      </c>
      <c r="C33" s="186" t="s">
        <v>42</v>
      </c>
      <c r="D33" s="157" t="str">
        <f t="shared" si="0"/>
        <v/>
      </c>
      <c r="E33" s="189" t="str">
        <f>IF(SUM('[1]School 1:School 5'!E33:E33)&gt;0,SUM('[1]School 1:School 5'!E33:E33),"")</f>
        <v/>
      </c>
      <c r="F33" s="189" t="str">
        <f>IF(SUM('[1]School 1:School 5'!F33:F33)&gt;0,SUM('[1]School 1:School 5'!F33:F33),"")</f>
        <v/>
      </c>
      <c r="G33" s="189" t="str">
        <f>IF(SUM('[1]School 1:School 5'!G33:G33)&gt;0,SUM('[1]School 1:School 5'!G33:G33),"")</f>
        <v/>
      </c>
      <c r="H33" s="189" t="str">
        <f>IF(SUM('[1]School 1:School 5'!H33:H33)&gt;0,SUM('[1]School 1:School 5'!H33:H33),"")</f>
        <v/>
      </c>
      <c r="I33" s="189" t="str">
        <f>IF(SUM('[1]School 1:School 5'!I33:I33)&gt;0,SUM('[1]School 1:School 5'!I33:I33),"")</f>
        <v/>
      </c>
      <c r="J33" s="190" t="str">
        <f>IF(SUM('[1]School 1:School 5'!J33:J33)&gt;0,SUM('[1]School 1:School 5'!J33:J33),"")</f>
        <v/>
      </c>
      <c r="K33" s="192" t="str">
        <f>IF(SUM('[1]School 1:School 5'!K33:K33)&gt;0,SUM('[1]School 1:School 5'!K33:K33),"")</f>
        <v/>
      </c>
      <c r="M33" s="219"/>
      <c r="N33" s="219"/>
    </row>
    <row r="34" spans="1:23" s="27" customFormat="1" ht="24.95" customHeight="1" x14ac:dyDescent="0.25">
      <c r="A34" s="184" t="s">
        <v>43</v>
      </c>
      <c r="B34" s="185">
        <v>318</v>
      </c>
      <c r="C34" s="186" t="s">
        <v>44</v>
      </c>
      <c r="D34" s="157" t="str">
        <f t="shared" si="0"/>
        <v/>
      </c>
      <c r="E34" s="189" t="str">
        <f>IF(SUM('[1]School 1:School 5'!E34:E34)&gt;0,SUM('[1]School 1:School 5'!E34:E34),"")</f>
        <v/>
      </c>
      <c r="F34" s="189" t="str">
        <f>IF(SUM('[1]School 1:School 5'!F34:F34)&gt;0,SUM('[1]School 1:School 5'!F34:F34),"")</f>
        <v/>
      </c>
      <c r="G34" s="189" t="str">
        <f>IF(SUM('[1]School 1:School 5'!G34:G34)&gt;0,SUM('[1]School 1:School 5'!G34:G34),"")</f>
        <v/>
      </c>
      <c r="H34" s="189" t="str">
        <f>IF(SUM('[1]School 1:School 5'!H34:H34)&gt;0,SUM('[1]School 1:School 5'!H34:H34),"")</f>
        <v/>
      </c>
      <c r="I34" s="189" t="str">
        <f>IF(SUM('[1]School 1:School 5'!I34:I34)&gt;0,SUM('[1]School 1:School 5'!I34:I34),"")</f>
        <v/>
      </c>
      <c r="J34" s="190" t="str">
        <f>IF(SUM('[1]School 1:School 5'!J34:J34)&gt;0,SUM('[1]School 1:School 5'!J34:J34),"")</f>
        <v/>
      </c>
      <c r="K34" s="192" t="str">
        <f>IF(SUM('[1]School 1:School 5'!K34:K34)&gt;0,SUM('[1]School 1:School 5'!K34:K34),"")</f>
        <v/>
      </c>
      <c r="M34" s="219"/>
      <c r="N34" s="219"/>
    </row>
    <row r="35" spans="1:23" s="27" customFormat="1" ht="24.95" customHeight="1" x14ac:dyDescent="0.25">
      <c r="A35" s="184" t="s">
        <v>45</v>
      </c>
      <c r="B35" s="185">
        <v>319</v>
      </c>
      <c r="C35" s="186" t="s">
        <v>207</v>
      </c>
      <c r="D35" s="157" t="str">
        <f t="shared" si="0"/>
        <v/>
      </c>
      <c r="E35" s="189" t="str">
        <f>IF(SUM('[1]School 1:School 5'!E35:E35)&gt;0,SUM('[1]School 1:School 5'!E35:E35),"")</f>
        <v/>
      </c>
      <c r="F35" s="189" t="str">
        <f>IF(SUM('[1]School 1:School 5'!F35:F35)&gt;0,SUM('[1]School 1:School 5'!F35:F35),"")</f>
        <v/>
      </c>
      <c r="G35" s="189" t="str">
        <f>IF(SUM('[1]School 1:School 5'!G35:G35)&gt;0,SUM('[1]School 1:School 5'!G35:G35),"")</f>
        <v/>
      </c>
      <c r="H35" s="189" t="str">
        <f>IF(SUM('[1]School 1:School 5'!H35:H35)&gt;0,SUM('[1]School 1:School 5'!H35:H35),"")</f>
        <v/>
      </c>
      <c r="I35" s="189" t="str">
        <f>IF(SUM('[1]School 1:School 5'!I35:I35)&gt;0,SUM('[1]School 1:School 5'!I35:I35),"")</f>
        <v/>
      </c>
      <c r="J35" s="190" t="str">
        <f>IF(SUM('[1]School 1:School 5'!J35:J35)&gt;0,SUM('[1]School 1:School 5'!J35:J35),"")</f>
        <v/>
      </c>
      <c r="K35" s="192" t="str">
        <f>IF(SUM('[1]School 1:School 5'!K35:K35)&gt;0,SUM('[1]School 1:School 5'!K35:K35),"")</f>
        <v/>
      </c>
      <c r="M35" s="219"/>
      <c r="N35" s="219"/>
    </row>
    <row r="36" spans="1:23" s="27" customFormat="1" ht="24.95" customHeight="1" x14ac:dyDescent="0.25">
      <c r="A36" s="184" t="s">
        <v>46</v>
      </c>
      <c r="B36" s="185">
        <v>320</v>
      </c>
      <c r="C36" s="186" t="s">
        <v>47</v>
      </c>
      <c r="D36" s="157" t="str">
        <f t="shared" si="0"/>
        <v/>
      </c>
      <c r="E36" s="189" t="str">
        <f>IF(SUM('[1]School 1:School 5'!E36:E36)&gt;0,SUM('[1]School 1:School 5'!E36:E36),"")</f>
        <v/>
      </c>
      <c r="F36" s="189" t="str">
        <f>IF(SUM('[1]School 1:School 5'!F36:F36)&gt;0,SUM('[1]School 1:School 5'!F36:F36),"")</f>
        <v/>
      </c>
      <c r="G36" s="189" t="str">
        <f>IF(SUM('[1]School 1:School 5'!G36:G36)&gt;0,SUM('[1]School 1:School 5'!G36:G36),"")</f>
        <v/>
      </c>
      <c r="H36" s="189" t="str">
        <f>IF(SUM('[1]School 1:School 5'!H36:H36)&gt;0,SUM('[1]School 1:School 5'!H36:H36),"")</f>
        <v/>
      </c>
      <c r="I36" s="189" t="str">
        <f>IF(SUM('[1]School 1:School 5'!I36:I36)&gt;0,SUM('[1]School 1:School 5'!I36:I36),"")</f>
        <v/>
      </c>
      <c r="J36" s="190" t="str">
        <f>IF(SUM('[1]School 1:School 5'!J36:J36)&gt;0,SUM('[1]School 1:School 5'!J36:J36),"")</f>
        <v/>
      </c>
      <c r="K36" s="192" t="str">
        <f>IF(SUM('[1]School 1:School 5'!K36:K36)&gt;0,SUM('[1]School 1:School 5'!K36:K36),"")</f>
        <v/>
      </c>
      <c r="M36" s="219"/>
      <c r="N36" s="219"/>
      <c r="O36" s="25"/>
      <c r="P36" s="25"/>
      <c r="Q36" s="25"/>
      <c r="R36" s="25"/>
      <c r="S36" s="25"/>
      <c r="T36" s="25"/>
      <c r="U36" s="25"/>
      <c r="V36" s="25"/>
      <c r="W36" s="25"/>
    </row>
    <row r="37" spans="1:23" s="27" customFormat="1" ht="24.95" customHeight="1" x14ac:dyDescent="0.25">
      <c r="A37" s="184" t="s">
        <v>48</v>
      </c>
      <c r="B37" s="185">
        <v>321</v>
      </c>
      <c r="C37" s="186" t="s">
        <v>49</v>
      </c>
      <c r="D37" s="157" t="str">
        <f t="shared" si="0"/>
        <v/>
      </c>
      <c r="E37" s="189" t="str">
        <f>IF(SUM('[1]School 1:School 5'!E37:E37)&gt;0,SUM('[1]School 1:School 5'!E37:E37),"")</f>
        <v/>
      </c>
      <c r="F37" s="189" t="str">
        <f>IF(SUM('[1]School 1:School 5'!F37:F37)&gt;0,SUM('[1]School 1:School 5'!F37:F37),"")</f>
        <v/>
      </c>
      <c r="G37" s="189" t="str">
        <f>IF(SUM('[1]School 1:School 5'!G37:G37)&gt;0,SUM('[1]School 1:School 5'!G37:G37),"")</f>
        <v/>
      </c>
      <c r="H37" s="189" t="str">
        <f>IF(SUM('[1]School 1:School 5'!H37:H37)&gt;0,SUM('[1]School 1:School 5'!H37:H37),"")</f>
        <v/>
      </c>
      <c r="I37" s="189" t="str">
        <f>IF(SUM('[1]School 1:School 5'!I37:I37)&gt;0,SUM('[1]School 1:School 5'!I37:I37),"")</f>
        <v/>
      </c>
      <c r="J37" s="190" t="str">
        <f>IF(SUM('[1]School 1:School 5'!J37:J37)&gt;0,SUM('[1]School 1:School 5'!J37:J37),"")</f>
        <v/>
      </c>
      <c r="K37" s="192" t="str">
        <f>IF(SUM('[1]School 1:School 5'!K37:K37)&gt;0,SUM('[1]School 1:School 5'!K37:K37),"")</f>
        <v/>
      </c>
      <c r="M37" s="219"/>
      <c r="N37" s="219"/>
    </row>
    <row r="38" spans="1:23" s="27" customFormat="1" ht="24.95" customHeight="1" x14ac:dyDescent="0.25">
      <c r="A38" s="184" t="s">
        <v>50</v>
      </c>
      <c r="B38" s="185">
        <v>322</v>
      </c>
      <c r="C38" s="186" t="s">
        <v>51</v>
      </c>
      <c r="D38" s="157" t="str">
        <f t="shared" si="0"/>
        <v/>
      </c>
      <c r="E38" s="189" t="str">
        <f>IF(SUM('[1]School 1:School 5'!E38:E38)&gt;0,SUM('[1]School 1:School 5'!E38:E38),"")</f>
        <v/>
      </c>
      <c r="F38" s="189" t="str">
        <f>IF(SUM('[1]School 1:School 5'!F38:F38)&gt;0,SUM('[1]School 1:School 5'!F38:F38),"")</f>
        <v/>
      </c>
      <c r="G38" s="189" t="str">
        <f>IF(SUM('[1]School 1:School 5'!G38:G38)&gt;0,SUM('[1]School 1:School 5'!G38:G38),"")</f>
        <v/>
      </c>
      <c r="H38" s="189" t="str">
        <f>IF(SUM('[1]School 1:School 5'!H38:H38)&gt;0,SUM('[1]School 1:School 5'!H38:H38),"")</f>
        <v/>
      </c>
      <c r="I38" s="189" t="str">
        <f>IF(SUM('[1]School 1:School 5'!I38:I38)&gt;0,SUM('[1]School 1:School 5'!I38:I38),"")</f>
        <v/>
      </c>
      <c r="J38" s="190" t="str">
        <f>IF(SUM('[1]School 1:School 5'!J38:J38)&gt;0,SUM('[1]School 1:School 5'!J38:J38),"")</f>
        <v/>
      </c>
      <c r="K38" s="192" t="str">
        <f>IF(SUM('[1]School 1:School 5'!K38:K38)&gt;0,SUM('[1]School 1:School 5'!K38:K38),"")</f>
        <v/>
      </c>
      <c r="M38" s="219"/>
      <c r="N38" s="219"/>
    </row>
    <row r="39" spans="1:23" s="27" customFormat="1" ht="24.95" customHeight="1" x14ac:dyDescent="0.25">
      <c r="A39" s="184" t="s">
        <v>52</v>
      </c>
      <c r="B39" s="185">
        <v>345</v>
      </c>
      <c r="C39" s="186" t="s">
        <v>53</v>
      </c>
      <c r="D39" s="157" t="str">
        <f t="shared" si="0"/>
        <v/>
      </c>
      <c r="E39" s="189" t="str">
        <f>IF(SUM('[1]School 1:School 5'!E39:E39)&gt;0,SUM('[1]School 1:School 5'!E39:E39),"")</f>
        <v/>
      </c>
      <c r="F39" s="189" t="str">
        <f>IF(SUM('[1]School 1:School 5'!F39:F39)&gt;0,SUM('[1]School 1:School 5'!F39:F39),"")</f>
        <v/>
      </c>
      <c r="G39" s="189" t="str">
        <f>IF(SUM('[1]School 1:School 5'!G39:G39)&gt;0,SUM('[1]School 1:School 5'!G39:G39),"")</f>
        <v/>
      </c>
      <c r="H39" s="189" t="str">
        <f>IF(SUM('[1]School 1:School 5'!H39:H39)&gt;0,SUM('[1]School 1:School 5'!H39:H39),"")</f>
        <v/>
      </c>
      <c r="I39" s="189" t="str">
        <f>IF(SUM('[1]School 1:School 5'!I39:I39)&gt;0,SUM('[1]School 1:School 5'!I39:I39),"")</f>
        <v/>
      </c>
      <c r="J39" s="190" t="str">
        <f>IF(SUM('[1]School 1:School 5'!J39:J39)&gt;0,SUM('[1]School 1:School 5'!J39:J39),"")</f>
        <v/>
      </c>
      <c r="K39" s="192" t="str">
        <f>IF(SUM('[1]School 1:School 5'!K39:K39)&gt;0,SUM('[1]School 1:School 5'!K39:K39),"")</f>
        <v/>
      </c>
      <c r="M39" s="94"/>
      <c r="N39" s="94"/>
    </row>
    <row r="40" spans="1:23" s="27" customFormat="1" ht="24.95" customHeight="1" x14ac:dyDescent="0.25">
      <c r="A40" s="184" t="s">
        <v>54</v>
      </c>
      <c r="B40" s="185">
        <v>323</v>
      </c>
      <c r="C40" s="186" t="s">
        <v>55</v>
      </c>
      <c r="D40" s="157">
        <f t="shared" si="0"/>
        <v>2298</v>
      </c>
      <c r="E40" s="189" t="str">
        <f>IF(SUM('[1]School 1:School 5'!E40:E40)&gt;0,SUM('[1]School 1:School 5'!E40:E40),"")</f>
        <v/>
      </c>
      <c r="F40" s="189" t="str">
        <f>IF(SUM('[1]School 1:School 5'!F40:F40)&gt;0,SUM('[1]School 1:School 5'!F40:F40),"")</f>
        <v/>
      </c>
      <c r="G40" s="189" t="str">
        <f>IF(SUM('[1]School 1:School 5'!G40:G40)&gt;0,SUM('[1]School 1:School 5'!G40:G40),"")</f>
        <v/>
      </c>
      <c r="H40" s="189">
        <f>IF(SUM('[1]School 1:School 5'!H40:H40)&gt;0,SUM('[1]School 1:School 5'!H40:H40),"")</f>
        <v>1298</v>
      </c>
      <c r="I40" s="189">
        <f>IF(SUM('[1]School 1:School 5'!I40:I40)&gt;0,SUM('[1]School 1:School 5'!I40:I40),"")</f>
        <v>1000</v>
      </c>
      <c r="J40" s="190" t="str">
        <f>IF(SUM('[1]School 1:School 5'!J40:J40)&gt;0,SUM('[1]School 1:School 5'!J40:J40),"")</f>
        <v/>
      </c>
      <c r="K40" s="192" t="str">
        <f>IF(SUM('[1]School 1:School 5'!K40:K40)&gt;0,SUM('[1]School 1:School 5'!K40:K40),"")</f>
        <v/>
      </c>
      <c r="M40" s="30"/>
      <c r="N40" s="219" t="s">
        <v>163</v>
      </c>
    </row>
    <row r="41" spans="1:23" s="27" customFormat="1" ht="24.95" customHeight="1" x14ac:dyDescent="0.25">
      <c r="A41" s="184" t="s">
        <v>56</v>
      </c>
      <c r="B41" s="185">
        <v>324</v>
      </c>
      <c r="C41" s="186" t="s">
        <v>57</v>
      </c>
      <c r="D41" s="157" t="str">
        <f t="shared" si="0"/>
        <v/>
      </c>
      <c r="E41" s="189" t="str">
        <f>IF(SUM('[1]School 1:School 5'!E41:E41)&gt;0,SUM('[1]School 1:School 5'!E41:E41),"")</f>
        <v/>
      </c>
      <c r="F41" s="189" t="str">
        <f>IF(SUM('[1]School 1:School 5'!F41:F41)&gt;0,SUM('[1]School 1:School 5'!F41:F41),"")</f>
        <v/>
      </c>
      <c r="G41" s="189" t="str">
        <f>IF(SUM('[1]School 1:School 5'!G41:G41)&gt;0,SUM('[1]School 1:School 5'!G41:G41),"")</f>
        <v/>
      </c>
      <c r="H41" s="189" t="str">
        <f>IF(SUM('[1]School 1:School 5'!H41:H41)&gt;0,SUM('[1]School 1:School 5'!H41:H41),"")</f>
        <v/>
      </c>
      <c r="I41" s="189" t="str">
        <f>IF(SUM('[1]School 1:School 5'!I41:I41)&gt;0,SUM('[1]School 1:School 5'!I41:I41),"")</f>
        <v/>
      </c>
      <c r="J41" s="190" t="str">
        <f>IF(SUM('[1]School 1:School 5'!J41:J41)&gt;0,SUM('[1]School 1:School 5'!J41:J41),"")</f>
        <v/>
      </c>
      <c r="K41" s="192" t="str">
        <f>IF(SUM('[1]School 1:School 5'!K41:K41)&gt;0,SUM('[1]School 1:School 5'!K41:K41),"")</f>
        <v/>
      </c>
      <c r="M41" s="30"/>
      <c r="N41" s="219"/>
    </row>
    <row r="42" spans="1:23" s="27" customFormat="1" ht="24.95" customHeight="1" x14ac:dyDescent="0.25">
      <c r="A42" s="184" t="s">
        <v>58</v>
      </c>
      <c r="B42" s="185">
        <v>325</v>
      </c>
      <c r="C42" s="186" t="s">
        <v>59</v>
      </c>
      <c r="D42" s="157" t="str">
        <f t="shared" si="0"/>
        <v/>
      </c>
      <c r="E42" s="189" t="str">
        <f>IF(SUM('[1]School 1:School 5'!E42:E42)&gt;0,SUM('[1]School 1:School 5'!E42:E42),"")</f>
        <v/>
      </c>
      <c r="F42" s="189" t="str">
        <f>IF(SUM('[1]School 1:School 5'!F42:F42)&gt;0,SUM('[1]School 1:School 5'!F42:F42),"")</f>
        <v/>
      </c>
      <c r="G42" s="189" t="str">
        <f>IF(SUM('[1]School 1:School 5'!G42:G42)&gt;0,SUM('[1]School 1:School 5'!G42:G42),"")</f>
        <v/>
      </c>
      <c r="H42" s="189" t="str">
        <f>IF(SUM('[1]School 1:School 5'!H42:H42)&gt;0,SUM('[1]School 1:School 5'!H42:H42),"")</f>
        <v/>
      </c>
      <c r="I42" s="189" t="str">
        <f>IF(SUM('[1]School 1:School 5'!I42:I42)&gt;0,SUM('[1]School 1:School 5'!I42:I42),"")</f>
        <v/>
      </c>
      <c r="J42" s="190" t="str">
        <f>IF(SUM('[1]School 1:School 5'!J42:J42)&gt;0,SUM('[1]School 1:School 5'!J42:J42),"")</f>
        <v/>
      </c>
      <c r="K42" s="192" t="str">
        <f>IF(SUM('[1]School 1:School 5'!K42:K42)&gt;0,SUM('[1]School 1:School 5'!K42:K42),"")</f>
        <v/>
      </c>
      <c r="M42" s="30"/>
      <c r="N42" s="219" t="s">
        <v>164</v>
      </c>
    </row>
    <row r="43" spans="1:23" s="27" customFormat="1" ht="24.95" customHeight="1" x14ac:dyDescent="0.25">
      <c r="A43" s="184" t="s">
        <v>60</v>
      </c>
      <c r="B43" s="185">
        <v>326</v>
      </c>
      <c r="C43" s="186" t="s">
        <v>61</v>
      </c>
      <c r="D43" s="157" t="str">
        <f t="shared" si="0"/>
        <v/>
      </c>
      <c r="E43" s="189" t="str">
        <f>IF(SUM('[1]School 1:School 5'!E43:E43)&gt;0,SUM('[1]School 1:School 5'!E43:E43),"")</f>
        <v/>
      </c>
      <c r="F43" s="189" t="str">
        <f>IF(SUM('[1]School 1:School 5'!F43:F43)&gt;0,SUM('[1]School 1:School 5'!F43:F43),"")</f>
        <v/>
      </c>
      <c r="G43" s="189" t="str">
        <f>IF(SUM('[1]School 1:School 5'!G43:G43)&gt;0,SUM('[1]School 1:School 5'!G43:G43),"")</f>
        <v/>
      </c>
      <c r="H43" s="189" t="str">
        <f>IF(SUM('[1]School 1:School 5'!H43:H43)&gt;0,SUM('[1]School 1:School 5'!H43:H43),"")</f>
        <v/>
      </c>
      <c r="I43" s="189" t="str">
        <f>IF(SUM('[1]School 1:School 5'!I43:I43)&gt;0,SUM('[1]School 1:School 5'!I43:I43),"")</f>
        <v/>
      </c>
      <c r="J43" s="190" t="str">
        <f>IF(SUM('[1]School 1:School 5'!J43:J43)&gt;0,SUM('[1]School 1:School 5'!J43:J43),"")</f>
        <v/>
      </c>
      <c r="K43" s="192" t="str">
        <f>IF(SUM('[1]School 1:School 5'!K43:K43)&gt;0,SUM('[1]School 1:School 5'!K43:K43),"")</f>
        <v/>
      </c>
      <c r="M43" s="30"/>
      <c r="N43" s="219"/>
    </row>
    <row r="44" spans="1:23" s="27" customFormat="1" ht="33" customHeight="1" x14ac:dyDescent="0.25">
      <c r="A44" s="184" t="s">
        <v>107</v>
      </c>
      <c r="B44" s="185">
        <v>359</v>
      </c>
      <c r="C44" s="186" t="s">
        <v>224</v>
      </c>
      <c r="D44" s="157" t="str">
        <f t="shared" si="0"/>
        <v/>
      </c>
      <c r="E44" s="189" t="str">
        <f>IF(SUM('[1]School 1:School 5'!E44:E44)&gt;0,SUM('[1]School 1:School 5'!E44:E44),"")</f>
        <v/>
      </c>
      <c r="F44" s="189" t="str">
        <f>IF(SUM('[1]School 1:School 5'!F44:F44)&gt;0,SUM('[1]School 1:School 5'!F44:F44),"")</f>
        <v/>
      </c>
      <c r="G44" s="189" t="str">
        <f>IF(SUM('[1]School 1:School 5'!G44:G44)&gt;0,SUM('[1]School 1:School 5'!G44:G44),"")</f>
        <v/>
      </c>
      <c r="H44" s="189" t="str">
        <f>IF(SUM('[1]School 1:School 5'!H44:H44)&gt;0,SUM('[1]School 1:School 5'!H44:H44),"")</f>
        <v/>
      </c>
      <c r="I44" s="189" t="str">
        <f>IF(SUM('[1]School 1:School 5'!I44:I44)&gt;0,SUM('[1]School 1:School 5'!I44:I44),"")</f>
        <v/>
      </c>
      <c r="J44" s="190" t="str">
        <f>IF(SUM('[1]School 1:School 5'!J44:J44)&gt;0,SUM('[1]School 1:School 5'!J44:J44),"")</f>
        <v/>
      </c>
      <c r="K44" s="192" t="str">
        <f>IF(SUM('[1]School 1:School 5'!K44:K44)&gt;0,SUM('[1]School 1:School 5'!K44:K44),"")</f>
        <v/>
      </c>
      <c r="M44" s="30"/>
      <c r="N44" s="219" t="s">
        <v>165</v>
      </c>
    </row>
    <row r="45" spans="1:23" s="27" customFormat="1" ht="24.95" customHeight="1" x14ac:dyDescent="0.25">
      <c r="A45" s="184" t="s">
        <v>62</v>
      </c>
      <c r="B45" s="185">
        <v>327</v>
      </c>
      <c r="C45" s="186" t="s">
        <v>63</v>
      </c>
      <c r="D45" s="157" t="str">
        <f t="shared" si="0"/>
        <v/>
      </c>
      <c r="E45" s="189" t="str">
        <f>IF(SUM('[1]School 1:School 5'!E45:E45)&gt;0,SUM('[1]School 1:School 5'!E45:E45),"")</f>
        <v/>
      </c>
      <c r="F45" s="189" t="str">
        <f>IF(SUM('[1]School 1:School 5'!F45:F45)&gt;0,SUM('[1]School 1:School 5'!F45:F45),"")</f>
        <v/>
      </c>
      <c r="G45" s="189" t="str">
        <f>IF(SUM('[1]School 1:School 5'!G45:G45)&gt;0,SUM('[1]School 1:School 5'!G45:G45),"")</f>
        <v/>
      </c>
      <c r="H45" s="189" t="str">
        <f>IF(SUM('[1]School 1:School 5'!H45:H45)&gt;0,SUM('[1]School 1:School 5'!H45:H45),"")</f>
        <v/>
      </c>
      <c r="I45" s="189" t="str">
        <f>IF(SUM('[1]School 1:School 5'!I45:I45)&gt;0,SUM('[1]School 1:School 5'!I45:I45),"")</f>
        <v/>
      </c>
      <c r="J45" s="190" t="str">
        <f>IF(SUM('[1]School 1:School 5'!J45:J45)&gt;0,SUM('[1]School 1:School 5'!J45:J45),"")</f>
        <v/>
      </c>
      <c r="K45" s="192" t="str">
        <f>IF(SUM('[1]School 1:School 5'!K45:K45)&gt;0,SUM('[1]School 1:School 5'!K45:K45),"")</f>
        <v/>
      </c>
      <c r="M45" s="30"/>
      <c r="N45" s="219"/>
    </row>
    <row r="46" spans="1:23" s="27" customFormat="1" ht="24.95" customHeight="1" x14ac:dyDescent="0.25">
      <c r="A46" s="184" t="s">
        <v>64</v>
      </c>
      <c r="B46" s="185">
        <v>328</v>
      </c>
      <c r="C46" s="186" t="s">
        <v>65</v>
      </c>
      <c r="D46" s="157" t="str">
        <f t="shared" si="0"/>
        <v/>
      </c>
      <c r="E46" s="189" t="str">
        <f>IF(SUM('[1]School 1:School 5'!E46:E46)&gt;0,SUM('[1]School 1:School 5'!E46:E46),"")</f>
        <v/>
      </c>
      <c r="F46" s="189" t="str">
        <f>IF(SUM('[1]School 1:School 5'!F46:F46)&gt;0,SUM('[1]School 1:School 5'!F46:F46),"")</f>
        <v/>
      </c>
      <c r="G46" s="189" t="str">
        <f>IF(SUM('[1]School 1:School 5'!G46:G46)&gt;0,SUM('[1]School 1:School 5'!G46:G46),"")</f>
        <v/>
      </c>
      <c r="H46" s="189" t="str">
        <f>IF(SUM('[1]School 1:School 5'!H46:H46)&gt;0,SUM('[1]School 1:School 5'!H46:H46),"")</f>
        <v/>
      </c>
      <c r="I46" s="189" t="str">
        <f>IF(SUM('[1]School 1:School 5'!I46:I46)&gt;0,SUM('[1]School 1:School 5'!I46:I46),"")</f>
        <v/>
      </c>
      <c r="J46" s="190" t="str">
        <f>IF(SUM('[1]School 1:School 5'!J46:J46)&gt;0,SUM('[1]School 1:School 5'!J46:J46),"")</f>
        <v/>
      </c>
      <c r="K46" s="192" t="str">
        <f>IF(SUM('[1]School 1:School 5'!K46:K46)&gt;0,SUM('[1]School 1:School 5'!K46:K46),"")</f>
        <v/>
      </c>
      <c r="M46" s="30"/>
      <c r="N46" s="219" t="s">
        <v>166</v>
      </c>
    </row>
    <row r="47" spans="1:23" s="27" customFormat="1" ht="24.95" customHeight="1" x14ac:dyDescent="0.25">
      <c r="A47" s="184" t="s">
        <v>66</v>
      </c>
      <c r="B47" s="185">
        <v>329</v>
      </c>
      <c r="C47" s="186" t="s">
        <v>67</v>
      </c>
      <c r="D47" s="157" t="str">
        <f t="shared" si="0"/>
        <v/>
      </c>
      <c r="E47" s="189" t="str">
        <f>IF(SUM('[1]School 1:School 5'!E47:E47)&gt;0,SUM('[1]School 1:School 5'!E47:E47),"")</f>
        <v/>
      </c>
      <c r="F47" s="189" t="str">
        <f>IF(SUM('[1]School 1:School 5'!F47:F47)&gt;0,SUM('[1]School 1:School 5'!F47:F47),"")</f>
        <v/>
      </c>
      <c r="G47" s="189" t="str">
        <f>IF(SUM('[1]School 1:School 5'!G47:G47)&gt;0,SUM('[1]School 1:School 5'!G47:G47),"")</f>
        <v/>
      </c>
      <c r="H47" s="189" t="str">
        <f>IF(SUM('[1]School 1:School 5'!H47:H47)&gt;0,SUM('[1]School 1:School 5'!H47:H47),"")</f>
        <v/>
      </c>
      <c r="I47" s="189" t="str">
        <f>IF(SUM('[1]School 1:School 5'!I47:I47)&gt;0,SUM('[1]School 1:School 5'!I47:I47),"")</f>
        <v/>
      </c>
      <c r="J47" s="190" t="str">
        <f>IF(SUM('[1]School 1:School 5'!J47:J47)&gt;0,SUM('[1]School 1:School 5'!J47:J47),"")</f>
        <v/>
      </c>
      <c r="K47" s="192" t="str">
        <f>IF(SUM('[1]School 1:School 5'!K47:K47)&gt;0,SUM('[1]School 1:School 5'!K47:K47),"")</f>
        <v/>
      </c>
      <c r="M47" s="30"/>
      <c r="N47" s="219"/>
    </row>
    <row r="48" spans="1:23" s="27" customFormat="1" ht="24.95" customHeight="1" x14ac:dyDescent="0.25">
      <c r="A48" s="184" t="s">
        <v>68</v>
      </c>
      <c r="B48" s="185">
        <v>330</v>
      </c>
      <c r="C48" s="186" t="s">
        <v>209</v>
      </c>
      <c r="D48" s="157" t="str">
        <f t="shared" si="0"/>
        <v/>
      </c>
      <c r="E48" s="189" t="str">
        <f>IF(SUM('[1]School 1:School 5'!E48:E48)&gt;0,SUM('[1]School 1:School 5'!E48:E48),"")</f>
        <v/>
      </c>
      <c r="F48" s="189" t="str">
        <f>IF(SUM('[1]School 1:School 5'!F48:F48)&gt;0,SUM('[1]School 1:School 5'!F48:F48),"")</f>
        <v/>
      </c>
      <c r="G48" s="189" t="str">
        <f>IF(SUM('[1]School 1:School 5'!G48:G48)&gt;0,SUM('[1]School 1:School 5'!G48:G48),"")</f>
        <v/>
      </c>
      <c r="H48" s="189" t="str">
        <f>IF(SUM('[1]School 1:School 5'!H48:H48)&gt;0,SUM('[1]School 1:School 5'!H48:H48),"")</f>
        <v/>
      </c>
      <c r="I48" s="189" t="str">
        <f>IF(SUM('[1]School 1:School 5'!I48:I48)&gt;0,SUM('[1]School 1:School 5'!I48:I48),"")</f>
        <v/>
      </c>
      <c r="J48" s="190" t="str">
        <f>IF(SUM('[1]School 1:School 5'!J48:J48)&gt;0,SUM('[1]School 1:School 5'!J48:J48),"")</f>
        <v/>
      </c>
      <c r="K48" s="192" t="str">
        <f>IF(SUM('[1]School 1:School 5'!K48:K48)&gt;0,SUM('[1]School 1:School 5'!K48:K48),"")</f>
        <v/>
      </c>
      <c r="M48" s="30"/>
      <c r="N48" s="133"/>
    </row>
    <row r="49" spans="1:14" s="27" customFormat="1" ht="24.95" customHeight="1" x14ac:dyDescent="0.25">
      <c r="A49" s="184" t="s">
        <v>69</v>
      </c>
      <c r="B49" s="185">
        <v>333</v>
      </c>
      <c r="C49" s="186" t="s">
        <v>70</v>
      </c>
      <c r="D49" s="157" t="str">
        <f t="shared" ref="D49:D79" si="1">IF(SUM(E49:K49)&gt;0,(SUM(E49:K49)),"")</f>
        <v/>
      </c>
      <c r="E49" s="189" t="str">
        <f>IF(SUM('[1]School 1:School 5'!E49:E49)&gt;0,SUM('[1]School 1:School 5'!E49:E49),"")</f>
        <v/>
      </c>
      <c r="F49" s="189" t="str">
        <f>IF(SUM('[1]School 1:School 5'!F49:F49)&gt;0,SUM('[1]School 1:School 5'!F49:F49),"")</f>
        <v/>
      </c>
      <c r="G49" s="189" t="str">
        <f>IF(SUM('[1]School 1:School 5'!G49:G49)&gt;0,SUM('[1]School 1:School 5'!G49:G49),"")</f>
        <v/>
      </c>
      <c r="H49" s="189" t="str">
        <f>IF(SUM('[1]School 1:School 5'!H49:H49)&gt;0,SUM('[1]School 1:School 5'!H49:H49),"")</f>
        <v/>
      </c>
      <c r="I49" s="189" t="str">
        <f>IF(SUM('[1]School 1:School 5'!I49:I49)&gt;0,SUM('[1]School 1:School 5'!I49:I49),"")</f>
        <v/>
      </c>
      <c r="J49" s="190" t="str">
        <f>IF(SUM('[1]School 1:School 5'!J49:J49)&gt;0,SUM('[1]School 1:School 5'!J49:J49),"")</f>
        <v/>
      </c>
      <c r="K49" s="192" t="str">
        <f>IF(SUM('[1]School 1:School 5'!K49:K49)&gt;0,SUM('[1]School 1:School 5'!K49:K49),"")</f>
        <v/>
      </c>
      <c r="M49" s="30"/>
      <c r="N49" s="41" t="s">
        <v>121</v>
      </c>
    </row>
    <row r="50" spans="1:14" s="27" customFormat="1" ht="24.95" customHeight="1" x14ac:dyDescent="0.25">
      <c r="A50" s="184" t="s">
        <v>71</v>
      </c>
      <c r="B50" s="185">
        <v>334</v>
      </c>
      <c r="C50" s="186" t="s">
        <v>206</v>
      </c>
      <c r="D50" s="157" t="str">
        <f t="shared" si="1"/>
        <v/>
      </c>
      <c r="E50" s="189" t="str">
        <f>IF(SUM('[1]School 1:School 5'!E50:E50)&gt;0,SUM('[1]School 1:School 5'!E50:E50),"")</f>
        <v/>
      </c>
      <c r="F50" s="189" t="str">
        <f>IF(SUM('[1]School 1:School 5'!F50:F50)&gt;0,SUM('[1]School 1:School 5'!F50:F50),"")</f>
        <v/>
      </c>
      <c r="G50" s="189" t="str">
        <f>IF(SUM('[1]School 1:School 5'!G50:G50)&gt;0,SUM('[1]School 1:School 5'!G50:G50),"")</f>
        <v/>
      </c>
      <c r="H50" s="189" t="str">
        <f>IF(SUM('[1]School 1:School 5'!H50:H50)&gt;0,SUM('[1]School 1:School 5'!H50:H50),"")</f>
        <v/>
      </c>
      <c r="I50" s="189" t="str">
        <f>IF(SUM('[1]School 1:School 5'!I50:I50)&gt;0,SUM('[1]School 1:School 5'!I50:I50),"")</f>
        <v/>
      </c>
      <c r="J50" s="190" t="str">
        <f>IF(SUM('[1]School 1:School 5'!J50:J50)&gt;0,SUM('[1]School 1:School 5'!J50:J50),"")</f>
        <v/>
      </c>
      <c r="K50" s="192" t="str">
        <f>IF(SUM('[1]School 1:School 5'!K50:K50)&gt;0,SUM('[1]School 1:School 5'!K50:K50),"")</f>
        <v/>
      </c>
      <c r="M50" s="30"/>
      <c r="N50" s="47"/>
    </row>
    <row r="51" spans="1:14" s="27" customFormat="1" ht="24.95" customHeight="1" x14ac:dyDescent="0.25">
      <c r="A51" s="184" t="s">
        <v>72</v>
      </c>
      <c r="B51" s="185">
        <v>335</v>
      </c>
      <c r="C51" s="186" t="s">
        <v>197</v>
      </c>
      <c r="D51" s="157" t="str">
        <f t="shared" si="1"/>
        <v/>
      </c>
      <c r="E51" s="189" t="str">
        <f>IF(SUM('[1]School 1:School 5'!E51:E51)&gt;0,SUM('[1]School 1:School 5'!E51:E51),"")</f>
        <v/>
      </c>
      <c r="F51" s="189" t="str">
        <f>IF(SUM('[1]School 1:School 5'!F51:F51)&gt;0,SUM('[1]School 1:School 5'!F51:F51),"")</f>
        <v/>
      </c>
      <c r="G51" s="189" t="str">
        <f>IF(SUM('[1]School 1:School 5'!G51:G51)&gt;0,SUM('[1]School 1:School 5'!G51:G51),"")</f>
        <v/>
      </c>
      <c r="H51" s="189" t="str">
        <f>IF(SUM('[1]School 1:School 5'!H51:H51)&gt;0,SUM('[1]School 1:School 5'!H51:H51),"")</f>
        <v/>
      </c>
      <c r="I51" s="189" t="str">
        <f>IF(SUM('[1]School 1:School 5'!I51:I51)&gt;0,SUM('[1]School 1:School 5'!I51:I51),"")</f>
        <v/>
      </c>
      <c r="J51" s="190" t="str">
        <f>IF(SUM('[1]School 1:School 5'!J51:J51)&gt;0,SUM('[1]School 1:School 5'!J51:J51),"")</f>
        <v/>
      </c>
      <c r="K51" s="192" t="str">
        <f>IF(SUM('[1]School 1:School 5'!K51:K51)&gt;0,SUM('[1]School 1:School 5'!K51:K51),"")</f>
        <v/>
      </c>
      <c r="M51" s="41" t="s">
        <v>75</v>
      </c>
      <c r="N51" s="30"/>
    </row>
    <row r="52" spans="1:14" s="90" customFormat="1" ht="24.95" customHeight="1" x14ac:dyDescent="0.25">
      <c r="A52" s="184" t="s">
        <v>73</v>
      </c>
      <c r="B52" s="185">
        <v>336</v>
      </c>
      <c r="C52" s="186" t="s">
        <v>74</v>
      </c>
      <c r="D52" s="157" t="str">
        <f t="shared" si="1"/>
        <v/>
      </c>
      <c r="E52" s="189" t="str">
        <f>IF(SUM('[1]School 1:School 5'!E52:E52)&gt;0,SUM('[1]School 1:School 5'!E52:E52),"")</f>
        <v/>
      </c>
      <c r="F52" s="189" t="str">
        <f>IF(SUM('[1]School 1:School 5'!F52:F52)&gt;0,SUM('[1]School 1:School 5'!F52:F52),"")</f>
        <v/>
      </c>
      <c r="G52" s="189" t="str">
        <f>IF(SUM('[1]School 1:School 5'!G52:G52)&gt;0,SUM('[1]School 1:School 5'!G52:G52),"")</f>
        <v/>
      </c>
      <c r="H52" s="189" t="str">
        <f>IF(SUM('[1]School 1:School 5'!H52:H52)&gt;0,SUM('[1]School 1:School 5'!H52:H52),"")</f>
        <v/>
      </c>
      <c r="I52" s="189" t="str">
        <f>IF(SUM('[1]School 1:School 5'!I52:I52)&gt;0,SUM('[1]School 1:School 5'!I52:I52),"")</f>
        <v/>
      </c>
      <c r="J52" s="190" t="str">
        <f>IF(SUM('[1]School 1:School 5'!J52:J52)&gt;0,SUM('[1]School 1:School 5'!J52:J52),"")</f>
        <v/>
      </c>
      <c r="K52" s="192" t="str">
        <f>IF(SUM('[1]School 1:School 5'!K52:K52)&gt;0,SUM('[1]School 1:School 5'!K52:K52),"")</f>
        <v/>
      </c>
      <c r="M52" s="134"/>
      <c r="N52" s="93"/>
    </row>
    <row r="53" spans="1:14" s="27" customFormat="1" ht="24.95" customHeight="1" x14ac:dyDescent="0.25">
      <c r="A53" s="184" t="s">
        <v>76</v>
      </c>
      <c r="B53" s="185">
        <v>337</v>
      </c>
      <c r="C53" s="186" t="s">
        <v>210</v>
      </c>
      <c r="D53" s="157" t="str">
        <f t="shared" si="1"/>
        <v/>
      </c>
      <c r="E53" s="189" t="str">
        <f>IF(SUM('[1]School 1:School 5'!E53:E53)&gt;0,SUM('[1]School 1:School 5'!E53:E53),"")</f>
        <v/>
      </c>
      <c r="F53" s="189" t="str">
        <f>IF(SUM('[1]School 1:School 5'!F53:F53)&gt;0,SUM('[1]School 1:School 5'!F53:F53),"")</f>
        <v/>
      </c>
      <c r="G53" s="189" t="str">
        <f>IF(SUM('[1]School 1:School 5'!G53:G53)&gt;0,SUM('[1]School 1:School 5'!G53:G53),"")</f>
        <v/>
      </c>
      <c r="H53" s="189" t="str">
        <f>IF(SUM('[1]School 1:School 5'!H53:H53)&gt;0,SUM('[1]School 1:School 5'!H53:H53),"")</f>
        <v/>
      </c>
      <c r="I53" s="189" t="str">
        <f>IF(SUM('[1]School 1:School 5'!I53:I53)&gt;0,SUM('[1]School 1:School 5'!I53:I53),"")</f>
        <v/>
      </c>
      <c r="J53" s="190" t="str">
        <f>IF(SUM('[1]School 1:School 5'!J53:J53)&gt;0,SUM('[1]School 1:School 5'!J53:J53),"")</f>
        <v/>
      </c>
      <c r="K53" s="192" t="str">
        <f>IF(SUM('[1]School 1:School 5'!K53:K53)&gt;0,SUM('[1]School 1:School 5'!K53:K53),"")</f>
        <v/>
      </c>
      <c r="M53" s="30"/>
      <c r="N53" s="30"/>
    </row>
    <row r="54" spans="1:14" s="27" customFormat="1" ht="24.95" customHeight="1" x14ac:dyDescent="0.25">
      <c r="A54" s="184" t="s">
        <v>78</v>
      </c>
      <c r="B54" s="185">
        <v>339</v>
      </c>
      <c r="C54" s="186" t="s">
        <v>79</v>
      </c>
      <c r="D54" s="157" t="str">
        <f t="shared" si="1"/>
        <v/>
      </c>
      <c r="E54" s="189" t="str">
        <f>IF(SUM('[1]School 1:School 5'!E54:E54)&gt;0,SUM('[1]School 1:School 5'!E54:E54),"")</f>
        <v/>
      </c>
      <c r="F54" s="189" t="str">
        <f>IF(SUM('[1]School 1:School 5'!F54:F54)&gt;0,SUM('[1]School 1:School 5'!F54:F54),"")</f>
        <v/>
      </c>
      <c r="G54" s="189" t="str">
        <f>IF(SUM('[1]School 1:School 5'!G54:G54)&gt;0,SUM('[1]School 1:School 5'!G54:G54),"")</f>
        <v/>
      </c>
      <c r="H54" s="189" t="str">
        <f>IF(SUM('[1]School 1:School 5'!H54:H54)&gt;0,SUM('[1]School 1:School 5'!H54:H54),"")</f>
        <v/>
      </c>
      <c r="I54" s="189" t="str">
        <f>IF(SUM('[1]School 1:School 5'!I54:I54)&gt;0,SUM('[1]School 1:School 5'!I54:I54),"")</f>
        <v/>
      </c>
      <c r="J54" s="190" t="str">
        <f>IF(SUM('[1]School 1:School 5'!J54:J54)&gt;0,SUM('[1]School 1:School 5'!J54:J54),"")</f>
        <v/>
      </c>
      <c r="K54" s="192" t="str">
        <f>IF(SUM('[1]School 1:School 5'!K54:K54)&gt;0,SUM('[1]School 1:School 5'!K54:K54),"")</f>
        <v/>
      </c>
      <c r="M54" s="30"/>
      <c r="N54" s="30"/>
    </row>
    <row r="55" spans="1:14" s="27" customFormat="1" ht="24.95" customHeight="1" x14ac:dyDescent="0.25">
      <c r="A55" s="184" t="s">
        <v>80</v>
      </c>
      <c r="B55" s="185">
        <v>340</v>
      </c>
      <c r="C55" s="186" t="s">
        <v>81</v>
      </c>
      <c r="D55" s="157" t="str">
        <f t="shared" si="1"/>
        <v/>
      </c>
      <c r="E55" s="189" t="str">
        <f>IF(SUM('[1]School 1:School 5'!E55:E55)&gt;0,SUM('[1]School 1:School 5'!E55:E55),"")</f>
        <v/>
      </c>
      <c r="F55" s="189" t="str">
        <f>IF(SUM('[1]School 1:School 5'!F55:F55)&gt;0,SUM('[1]School 1:School 5'!F55:F55),"")</f>
        <v/>
      </c>
      <c r="G55" s="189" t="str">
        <f>IF(SUM('[1]School 1:School 5'!G55:G55)&gt;0,SUM('[1]School 1:School 5'!G55:G55),"")</f>
        <v/>
      </c>
      <c r="H55" s="189" t="str">
        <f>IF(SUM('[1]School 1:School 5'!H55:H55)&gt;0,SUM('[1]School 1:School 5'!H55:H55),"")</f>
        <v/>
      </c>
      <c r="I55" s="189" t="str">
        <f>IF(SUM('[1]School 1:School 5'!I55:I55)&gt;0,SUM('[1]School 1:School 5'!I55:I55),"")</f>
        <v/>
      </c>
      <c r="J55" s="190" t="str">
        <f>IF(SUM('[1]School 1:School 5'!J55:J55)&gt;0,SUM('[1]School 1:School 5'!J55:J55),"")</f>
        <v/>
      </c>
      <c r="K55" s="192" t="str">
        <f>IF(SUM('[1]School 1:School 5'!K55:K55)&gt;0,SUM('[1]School 1:School 5'!K55:K55),"")</f>
        <v/>
      </c>
      <c r="M55" s="30"/>
      <c r="N55" s="30"/>
    </row>
    <row r="56" spans="1:14" s="27" customFormat="1" ht="24.95" customHeight="1" x14ac:dyDescent="0.25">
      <c r="A56" s="184" t="s">
        <v>198</v>
      </c>
      <c r="B56" s="185">
        <v>373</v>
      </c>
      <c r="C56" s="186" t="s">
        <v>199</v>
      </c>
      <c r="D56" s="157" t="str">
        <f t="shared" si="1"/>
        <v/>
      </c>
      <c r="E56" s="189" t="str">
        <f>IF(SUM('[1]School 1:School 5'!E56:E56)&gt;0,SUM('[1]School 1:School 5'!E56:E56),"")</f>
        <v/>
      </c>
      <c r="F56" s="189" t="str">
        <f>IF(SUM('[1]School 1:School 5'!F56:F56)&gt;0,SUM('[1]School 1:School 5'!F56:F56),"")</f>
        <v/>
      </c>
      <c r="G56" s="189" t="str">
        <f>IF(SUM('[1]School 1:School 5'!G56:G56)&gt;0,SUM('[1]School 1:School 5'!G56:G56),"")</f>
        <v/>
      </c>
      <c r="H56" s="189" t="str">
        <f>IF(SUM('[1]School 1:School 5'!H56:H56)&gt;0,SUM('[1]School 1:School 5'!H56:H56),"")</f>
        <v/>
      </c>
      <c r="I56" s="189" t="str">
        <f>IF(SUM('[1]School 1:School 5'!I56:I56)&gt;0,SUM('[1]School 1:School 5'!I56:I56),"")</f>
        <v/>
      </c>
      <c r="J56" s="190" t="str">
        <f>IF(SUM('[1]School 1:School 5'!J56:J56)&gt;0,SUM('[1]School 1:School 5'!J56:J56),"")</f>
        <v/>
      </c>
      <c r="K56" s="192" t="str">
        <f>IF(SUM('[1]School 1:School 5'!K56:K56)&gt;0,SUM('[1]School 1:School 5'!K56:K56),"")</f>
        <v/>
      </c>
      <c r="M56" s="30"/>
      <c r="N56" s="30"/>
    </row>
    <row r="57" spans="1:14" s="90" customFormat="1" ht="24.95" customHeight="1" x14ac:dyDescent="0.25">
      <c r="A57" s="184" t="s">
        <v>82</v>
      </c>
      <c r="B57" s="185">
        <v>342</v>
      </c>
      <c r="C57" s="186" t="s">
        <v>83</v>
      </c>
      <c r="D57" s="157" t="str">
        <f t="shared" si="1"/>
        <v/>
      </c>
      <c r="E57" s="189" t="str">
        <f>IF(SUM('[1]School 1:School 5'!E57:E57)&gt;0,SUM('[1]School 1:School 5'!E57:E57),"")</f>
        <v/>
      </c>
      <c r="F57" s="189" t="str">
        <f>IF(SUM('[1]School 1:School 5'!F57:F57)&gt;0,SUM('[1]School 1:School 5'!F57:F57),"")</f>
        <v/>
      </c>
      <c r="G57" s="189" t="str">
        <f>IF(SUM('[1]School 1:School 5'!G57:G57)&gt;0,SUM('[1]School 1:School 5'!G57:G57),"")</f>
        <v/>
      </c>
      <c r="H57" s="189" t="str">
        <f>IF(SUM('[1]School 1:School 5'!H57:H57)&gt;0,SUM('[1]School 1:School 5'!H57:H57),"")</f>
        <v/>
      </c>
      <c r="I57" s="189" t="str">
        <f>IF(SUM('[1]School 1:School 5'!I57:I57)&gt;0,SUM('[1]School 1:School 5'!I57:I57),"")</f>
        <v/>
      </c>
      <c r="J57" s="190" t="str">
        <f>IF(SUM('[1]School 1:School 5'!J57:J57)&gt;0,SUM('[1]School 1:School 5'!J57:J57),"")</f>
        <v/>
      </c>
      <c r="K57" s="192" t="str">
        <f>IF(SUM('[1]School 1:School 5'!K57:K57)&gt;0,SUM('[1]School 1:School 5'!K57:K57),"")</f>
        <v/>
      </c>
      <c r="M57" s="93"/>
      <c r="N57" s="93"/>
    </row>
    <row r="58" spans="1:14" s="27" customFormat="1" ht="24.95" customHeight="1" x14ac:dyDescent="0.25">
      <c r="A58" s="184" t="s">
        <v>84</v>
      </c>
      <c r="B58" s="185">
        <v>343</v>
      </c>
      <c r="C58" s="186" t="s">
        <v>85</v>
      </c>
      <c r="D58" s="157" t="str">
        <f t="shared" si="1"/>
        <v/>
      </c>
      <c r="E58" s="189" t="str">
        <f>IF(SUM('[1]School 1:School 5'!E58:E58)&gt;0,SUM('[1]School 1:School 5'!E58:E58),"")</f>
        <v/>
      </c>
      <c r="F58" s="189" t="str">
        <f>IF(SUM('[1]School 1:School 5'!F58:F58)&gt;0,SUM('[1]School 1:School 5'!F58:F58),"")</f>
        <v/>
      </c>
      <c r="G58" s="189" t="str">
        <f>IF(SUM('[1]School 1:School 5'!G58:G58)&gt;0,SUM('[1]School 1:School 5'!G58:G58),"")</f>
        <v/>
      </c>
      <c r="H58" s="189" t="str">
        <f>IF(SUM('[1]School 1:School 5'!H58:H58)&gt;0,SUM('[1]School 1:School 5'!H58:H58),"")</f>
        <v/>
      </c>
      <c r="I58" s="189" t="str">
        <f>IF(SUM('[1]School 1:School 5'!I58:I58)&gt;0,SUM('[1]School 1:School 5'!I58:I58),"")</f>
        <v/>
      </c>
      <c r="J58" s="190" t="str">
        <f>IF(SUM('[1]School 1:School 5'!J58:J58)&gt;0,SUM('[1]School 1:School 5'!J58:J58),"")</f>
        <v/>
      </c>
      <c r="K58" s="192" t="str">
        <f>IF(SUM('[1]School 1:School 5'!K58:K58)&gt;0,SUM('[1]School 1:School 5'!K58:K58),"")</f>
        <v/>
      </c>
      <c r="M58" s="30"/>
      <c r="N58" s="30"/>
    </row>
    <row r="59" spans="1:14" s="27" customFormat="1" ht="24.95" customHeight="1" x14ac:dyDescent="0.25">
      <c r="A59" s="184" t="s">
        <v>86</v>
      </c>
      <c r="B59" s="185">
        <v>344</v>
      </c>
      <c r="C59" s="186" t="s">
        <v>87</v>
      </c>
      <c r="D59" s="157" t="str">
        <f t="shared" si="1"/>
        <v/>
      </c>
      <c r="E59" s="189" t="str">
        <f>IF(SUM('[1]School 1:School 5'!E59:E59)&gt;0,SUM('[1]School 1:School 5'!E59:E59),"")</f>
        <v/>
      </c>
      <c r="F59" s="189" t="str">
        <f>IF(SUM('[1]School 1:School 5'!F59:F59)&gt;0,SUM('[1]School 1:School 5'!F59:F59),"")</f>
        <v/>
      </c>
      <c r="G59" s="189" t="str">
        <f>IF(SUM('[1]School 1:School 5'!G59:G59)&gt;0,SUM('[1]School 1:School 5'!G59:G59),"")</f>
        <v/>
      </c>
      <c r="H59" s="189" t="str">
        <f>IF(SUM('[1]School 1:School 5'!H59:H59)&gt;0,SUM('[1]School 1:School 5'!H59:H59),"")</f>
        <v/>
      </c>
      <c r="I59" s="189" t="str">
        <f>IF(SUM('[1]School 1:School 5'!I59:I59)&gt;0,SUM('[1]School 1:School 5'!I59:I59),"")</f>
        <v/>
      </c>
      <c r="J59" s="190" t="str">
        <f>IF(SUM('[1]School 1:School 5'!J59:J59)&gt;0,SUM('[1]School 1:School 5'!J59:J59),"")</f>
        <v/>
      </c>
      <c r="K59" s="192" t="str">
        <f>IF(SUM('[1]School 1:School 5'!K59:K59)&gt;0,SUM('[1]School 1:School 5'!K59:K59),"")</f>
        <v/>
      </c>
      <c r="M59" s="30"/>
      <c r="N59" s="30"/>
    </row>
    <row r="60" spans="1:14" s="26" customFormat="1" ht="24.95" customHeight="1" x14ac:dyDescent="0.25">
      <c r="A60" s="184" t="s">
        <v>88</v>
      </c>
      <c r="B60" s="185">
        <v>346</v>
      </c>
      <c r="C60" s="186" t="s">
        <v>89</v>
      </c>
      <c r="D60" s="157" t="str">
        <f t="shared" si="1"/>
        <v/>
      </c>
      <c r="E60" s="189" t="str">
        <f>IF(SUM('[1]School 1:School 5'!E60:E60)&gt;0,SUM('[1]School 1:School 5'!E60:E60),"")</f>
        <v/>
      </c>
      <c r="F60" s="189" t="str">
        <f>IF(SUM('[1]School 1:School 5'!F60:F60)&gt;0,SUM('[1]School 1:School 5'!F60:F60),"")</f>
        <v/>
      </c>
      <c r="G60" s="189" t="str">
        <f>IF(SUM('[1]School 1:School 5'!G60:G60)&gt;0,SUM('[1]School 1:School 5'!G60:G60),"")</f>
        <v/>
      </c>
      <c r="H60" s="189" t="str">
        <f>IF(SUM('[1]School 1:School 5'!H60:H60)&gt;0,SUM('[1]School 1:School 5'!H60:H60),"")</f>
        <v/>
      </c>
      <c r="I60" s="189" t="str">
        <f>IF(SUM('[1]School 1:School 5'!I60:I60)&gt;0,SUM('[1]School 1:School 5'!I60:I60),"")</f>
        <v/>
      </c>
      <c r="J60" s="190" t="str">
        <f>IF(SUM('[1]School 1:School 5'!J60:J60)&gt;0,SUM('[1]School 1:School 5'!J60:J60),"")</f>
        <v/>
      </c>
      <c r="K60" s="192" t="str">
        <f>IF(SUM('[1]School 1:School 5'!K60:K60)&gt;0,SUM('[1]School 1:School 5'!K60:K60),"")</f>
        <v/>
      </c>
      <c r="M60" s="30"/>
      <c r="N60" s="38"/>
    </row>
    <row r="61" spans="1:14" ht="24.95" customHeight="1" x14ac:dyDescent="0.25">
      <c r="A61" s="184" t="s">
        <v>90</v>
      </c>
      <c r="B61" s="185">
        <v>347</v>
      </c>
      <c r="C61" s="186" t="s">
        <v>211</v>
      </c>
      <c r="D61" s="157" t="str">
        <f t="shared" si="1"/>
        <v/>
      </c>
      <c r="E61" s="189" t="str">
        <f>IF(SUM('[1]School 1:School 5'!E61:E61)&gt;0,SUM('[1]School 1:School 5'!E61:E61),"")</f>
        <v/>
      </c>
      <c r="F61" s="189" t="str">
        <f>IF(SUM('[1]School 1:School 5'!F61:F61)&gt;0,SUM('[1]School 1:School 5'!F61:F61),"")</f>
        <v/>
      </c>
      <c r="G61" s="189" t="str">
        <f>IF(SUM('[1]School 1:School 5'!G61:G61)&gt;0,SUM('[1]School 1:School 5'!G61:G61),"")</f>
        <v/>
      </c>
      <c r="H61" s="189" t="str">
        <f>IF(SUM('[1]School 1:School 5'!H61:H61)&gt;0,SUM('[1]School 1:School 5'!H61:H61),"")</f>
        <v/>
      </c>
      <c r="I61" s="189" t="str">
        <f>IF(SUM('[1]School 1:School 5'!I61:I61)&gt;0,SUM('[1]School 1:School 5'!I61:I61),"")</f>
        <v/>
      </c>
      <c r="J61" s="190" t="str">
        <f>IF(SUM('[1]School 1:School 5'!J61:J61)&gt;0,SUM('[1]School 1:School 5'!J61:J61),"")</f>
        <v/>
      </c>
      <c r="K61" s="192" t="str">
        <f>IF(SUM('[1]School 1:School 5'!K61:K61)&gt;0,SUM('[1]School 1:School 5'!K61:K61),"")</f>
        <v/>
      </c>
      <c r="L61" s="1"/>
      <c r="M61" s="38"/>
    </row>
    <row r="62" spans="1:14" ht="24.95" customHeight="1" x14ac:dyDescent="0.25">
      <c r="A62" s="184" t="s">
        <v>106</v>
      </c>
      <c r="B62" s="185">
        <v>358</v>
      </c>
      <c r="C62" s="186" t="s">
        <v>200</v>
      </c>
      <c r="D62" s="157" t="str">
        <f t="shared" si="1"/>
        <v/>
      </c>
      <c r="E62" s="189" t="str">
        <f>IF(SUM('[1]School 1:School 5'!E62:E62)&gt;0,SUM('[1]School 1:School 5'!E62:E62),"")</f>
        <v/>
      </c>
      <c r="F62" s="189" t="str">
        <f>IF(SUM('[1]School 1:School 5'!F62:F62)&gt;0,SUM('[1]School 1:School 5'!F62:F62),"")</f>
        <v/>
      </c>
      <c r="G62" s="189" t="str">
        <f>IF(SUM('[1]School 1:School 5'!G62:G62)&gt;0,SUM('[1]School 1:School 5'!G62:G62),"")</f>
        <v/>
      </c>
      <c r="H62" s="189" t="str">
        <f>IF(SUM('[1]School 1:School 5'!H62:H62)&gt;0,SUM('[1]School 1:School 5'!H62:H62),"")</f>
        <v/>
      </c>
      <c r="I62" s="189" t="str">
        <f>IF(SUM('[1]School 1:School 5'!I62:I62)&gt;0,SUM('[1]School 1:School 5'!I62:I62),"")</f>
        <v/>
      </c>
      <c r="J62" s="190" t="str">
        <f>IF(SUM('[1]School 1:School 5'!J62:J62)&gt;0,SUM('[1]School 1:School 5'!J62:J62),"")</f>
        <v/>
      </c>
      <c r="K62" s="192" t="str">
        <f>IF(SUM('[1]School 1:School 5'!K62:K62)&gt;0,SUM('[1]School 1:School 5'!K62:K62),"")</f>
        <v/>
      </c>
      <c r="L62" s="1"/>
    </row>
    <row r="63" spans="1:14" s="62" customFormat="1" ht="24.95" customHeight="1" x14ac:dyDescent="0.25">
      <c r="A63" s="184" t="s">
        <v>91</v>
      </c>
      <c r="B63" s="185">
        <v>348</v>
      </c>
      <c r="C63" s="186" t="s">
        <v>92</v>
      </c>
      <c r="D63" s="157" t="str">
        <f t="shared" si="1"/>
        <v/>
      </c>
      <c r="E63" s="189" t="str">
        <f>IF(SUM('[1]School 1:School 5'!E63:E63)&gt;0,SUM('[1]School 1:School 5'!E63:E63),"")</f>
        <v/>
      </c>
      <c r="F63" s="189" t="str">
        <f>IF(SUM('[1]School 1:School 5'!F63:F63)&gt;0,SUM('[1]School 1:School 5'!F63:F63),"")</f>
        <v/>
      </c>
      <c r="G63" s="189" t="str">
        <f>IF(SUM('[1]School 1:School 5'!G63:G63)&gt;0,SUM('[1]School 1:School 5'!G63:G63),"")</f>
        <v/>
      </c>
      <c r="H63" s="189" t="str">
        <f>IF(SUM('[1]School 1:School 5'!H63:H63)&gt;0,SUM('[1]School 1:School 5'!H63:H63),"")</f>
        <v/>
      </c>
      <c r="I63" s="189" t="str">
        <f>IF(SUM('[1]School 1:School 5'!I63:I63)&gt;0,SUM('[1]School 1:School 5'!I63:I63),"")</f>
        <v/>
      </c>
      <c r="J63" s="190" t="str">
        <f>IF(SUM('[1]School 1:School 5'!J63:J63)&gt;0,SUM('[1]School 1:School 5'!J63:J63),"")</f>
        <v/>
      </c>
      <c r="K63" s="192" t="str">
        <f>IF(SUM('[1]School 1:School 5'!K63:K63)&gt;0,SUM('[1]School 1:School 5'!K63:K63),"")</f>
        <v/>
      </c>
      <c r="M63" s="75"/>
      <c r="N63" s="75"/>
    </row>
    <row r="64" spans="1:14" ht="24.95" customHeight="1" x14ac:dyDescent="0.25">
      <c r="A64" s="184" t="s">
        <v>93</v>
      </c>
      <c r="B64" s="185">
        <v>349</v>
      </c>
      <c r="C64" s="186" t="s">
        <v>94</v>
      </c>
      <c r="D64" s="157" t="str">
        <f t="shared" si="1"/>
        <v/>
      </c>
      <c r="E64" s="189" t="str">
        <f>IF(SUM('[1]School 1:School 5'!E64:E64)&gt;0,SUM('[1]School 1:School 5'!E64:E64),"")</f>
        <v/>
      </c>
      <c r="F64" s="189" t="str">
        <f>IF(SUM('[1]School 1:School 5'!F64:F64)&gt;0,SUM('[1]School 1:School 5'!F64:F64),"")</f>
        <v/>
      </c>
      <c r="G64" s="189" t="str">
        <f>IF(SUM('[1]School 1:School 5'!G64:G64)&gt;0,SUM('[1]School 1:School 5'!G64:G64),"")</f>
        <v/>
      </c>
      <c r="H64" s="189" t="str">
        <f>IF(SUM('[1]School 1:School 5'!H64:H64)&gt;0,SUM('[1]School 1:School 5'!H64:H64),"")</f>
        <v/>
      </c>
      <c r="I64" s="189" t="str">
        <f>IF(SUM('[1]School 1:School 5'!I64:I64)&gt;0,SUM('[1]School 1:School 5'!I64:I64),"")</f>
        <v/>
      </c>
      <c r="J64" s="190" t="str">
        <f>IF(SUM('[1]School 1:School 5'!J64:J64)&gt;0,SUM('[1]School 1:School 5'!J64:J64),"")</f>
        <v/>
      </c>
      <c r="K64" s="192" t="str">
        <f>IF(SUM('[1]School 1:School 5'!K64:K64)&gt;0,SUM('[1]School 1:School 5'!K64:K64),"")</f>
        <v/>
      </c>
      <c r="L64" s="1"/>
    </row>
    <row r="65" spans="1:14" ht="24.95" customHeight="1" x14ac:dyDescent="0.25">
      <c r="A65" s="184" t="s">
        <v>77</v>
      </c>
      <c r="B65" s="185">
        <v>338</v>
      </c>
      <c r="C65" s="186" t="s">
        <v>201</v>
      </c>
      <c r="D65" s="157" t="str">
        <f t="shared" si="1"/>
        <v/>
      </c>
      <c r="E65" s="189" t="str">
        <f>IF(SUM('[1]School 1:School 5'!E65:E65)&gt;0,SUM('[1]School 1:School 5'!E65:E65),"")</f>
        <v/>
      </c>
      <c r="F65" s="189" t="str">
        <f>IF(SUM('[1]School 1:School 5'!F65:F65)&gt;0,SUM('[1]School 1:School 5'!F65:F65),"")</f>
        <v/>
      </c>
      <c r="G65" s="189" t="str">
        <f>IF(SUM('[1]School 1:School 5'!G65:G65)&gt;0,SUM('[1]School 1:School 5'!G65:G65),"")</f>
        <v/>
      </c>
      <c r="H65" s="189" t="str">
        <f>IF(SUM('[1]School 1:School 5'!H65:H65)&gt;0,SUM('[1]School 1:School 5'!H65:H65),"")</f>
        <v/>
      </c>
      <c r="I65" s="189" t="str">
        <f>IF(SUM('[1]School 1:School 5'!I65:I65)&gt;0,SUM('[1]School 1:School 5'!I65:I65),"")</f>
        <v/>
      </c>
      <c r="J65" s="190" t="str">
        <f>IF(SUM('[1]School 1:School 5'!J65:J65)&gt;0,SUM('[1]School 1:School 5'!J65:J65),"")</f>
        <v/>
      </c>
      <c r="K65" s="192" t="str">
        <f>IF(SUM('[1]School 1:School 5'!K65:K65)&gt;0,SUM('[1]School 1:School 5'!K65:K65),"")</f>
        <v/>
      </c>
      <c r="L65" s="1"/>
    </row>
    <row r="66" spans="1:14" ht="24.95" customHeight="1" x14ac:dyDescent="0.25">
      <c r="A66" s="184" t="s">
        <v>95</v>
      </c>
      <c r="B66" s="185">
        <v>351</v>
      </c>
      <c r="C66" s="186" t="s">
        <v>202</v>
      </c>
      <c r="D66" s="157" t="str">
        <f t="shared" si="1"/>
        <v/>
      </c>
      <c r="E66" s="189" t="str">
        <f>IF(SUM('[1]School 1:School 5'!E66:E66)&gt;0,SUM('[1]School 1:School 5'!E66:E66),"")</f>
        <v/>
      </c>
      <c r="F66" s="189" t="str">
        <f>IF(SUM('[1]School 1:School 5'!F66:F66)&gt;0,SUM('[1]School 1:School 5'!F66:F66),"")</f>
        <v/>
      </c>
      <c r="G66" s="189" t="str">
        <f>IF(SUM('[1]School 1:School 5'!G66:G66)&gt;0,SUM('[1]School 1:School 5'!G66:G66),"")</f>
        <v/>
      </c>
      <c r="H66" s="189" t="str">
        <f>IF(SUM('[1]School 1:School 5'!H66:H66)&gt;0,SUM('[1]School 1:School 5'!H66:H66),"")</f>
        <v/>
      </c>
      <c r="I66" s="189" t="str">
        <f>IF(SUM('[1]School 1:School 5'!I66:I66)&gt;0,SUM('[1]School 1:School 5'!I66:I66),"")</f>
        <v/>
      </c>
      <c r="J66" s="190" t="str">
        <f>IF(SUM('[1]School 1:School 5'!J66:J66)&gt;0,SUM('[1]School 1:School 5'!J66:J66),"")</f>
        <v/>
      </c>
      <c r="K66" s="192" t="str">
        <f>IF(SUM('[1]School 1:School 5'!K66:K66)&gt;0,SUM('[1]School 1:School 5'!K66:K66),"")</f>
        <v/>
      </c>
      <c r="L66" s="1"/>
    </row>
    <row r="67" spans="1:14" s="62" customFormat="1" ht="24.95" customHeight="1" x14ac:dyDescent="0.25">
      <c r="A67" s="184" t="s">
        <v>96</v>
      </c>
      <c r="B67" s="185">
        <v>352</v>
      </c>
      <c r="C67" s="186" t="s">
        <v>225</v>
      </c>
      <c r="D67" s="157" t="str">
        <f t="shared" si="1"/>
        <v/>
      </c>
      <c r="E67" s="189" t="str">
        <f>IF(SUM('[1]School 1:School 5'!E67:E67)&gt;0,SUM('[1]School 1:School 5'!E67:E67),"")</f>
        <v/>
      </c>
      <c r="F67" s="189" t="str">
        <f>IF(SUM('[1]School 1:School 5'!F67:F67)&gt;0,SUM('[1]School 1:School 5'!F67:F67),"")</f>
        <v/>
      </c>
      <c r="G67" s="189" t="str">
        <f>IF(SUM('[1]School 1:School 5'!G67:G67)&gt;0,SUM('[1]School 1:School 5'!G67:G67),"")</f>
        <v/>
      </c>
      <c r="H67" s="189" t="str">
        <f>IF(SUM('[1]School 1:School 5'!H67:H67)&gt;0,SUM('[1]School 1:School 5'!H67:H67),"")</f>
        <v/>
      </c>
      <c r="I67" s="189" t="str">
        <f>IF(SUM('[1]School 1:School 5'!I67:I67)&gt;0,SUM('[1]School 1:School 5'!I67:I67),"")</f>
        <v/>
      </c>
      <c r="J67" s="190" t="str">
        <f>IF(SUM('[1]School 1:School 5'!J67:J67)&gt;0,SUM('[1]School 1:School 5'!J67:J67),"")</f>
        <v/>
      </c>
      <c r="K67" s="192" t="str">
        <f>IF(SUM('[1]School 1:School 5'!K67:K67)&gt;0,SUM('[1]School 1:School 5'!K67:K67),"")</f>
        <v/>
      </c>
      <c r="M67" s="75"/>
      <c r="N67" s="75"/>
    </row>
    <row r="68" spans="1:14" ht="24.95" customHeight="1" x14ac:dyDescent="0.25">
      <c r="A68" s="184" t="s">
        <v>97</v>
      </c>
      <c r="B68" s="185">
        <v>353</v>
      </c>
      <c r="C68" s="186" t="s">
        <v>212</v>
      </c>
      <c r="D68" s="157" t="str">
        <f t="shared" si="1"/>
        <v/>
      </c>
      <c r="E68" s="189" t="str">
        <f>IF(SUM('[1]School 1:School 5'!E68:E68)&gt;0,SUM('[1]School 1:School 5'!E68:E68),"")</f>
        <v/>
      </c>
      <c r="F68" s="189" t="str">
        <f>IF(SUM('[1]School 1:School 5'!F68:F68)&gt;0,SUM('[1]School 1:School 5'!F68:F68),"")</f>
        <v/>
      </c>
      <c r="G68" s="189" t="str">
        <f>IF(SUM('[1]School 1:School 5'!G68:G68)&gt;0,SUM('[1]School 1:School 5'!G68:G68),"")</f>
        <v/>
      </c>
      <c r="H68" s="189" t="str">
        <f>IF(SUM('[1]School 1:School 5'!H68:H68)&gt;0,SUM('[1]School 1:School 5'!H68:H68),"")</f>
        <v/>
      </c>
      <c r="I68" s="189" t="str">
        <f>IF(SUM('[1]School 1:School 5'!I68:I68)&gt;0,SUM('[1]School 1:School 5'!I68:I68),"")</f>
        <v/>
      </c>
      <c r="J68" s="190" t="str">
        <f>IF(SUM('[1]School 1:School 5'!J68:J68)&gt;0,SUM('[1]School 1:School 5'!J68:J68),"")</f>
        <v/>
      </c>
      <c r="K68" s="192" t="str">
        <f>IF(SUM('[1]School 1:School 5'!K68:K68)&gt;0,SUM('[1]School 1:School 5'!K68:K68),"")</f>
        <v/>
      </c>
      <c r="L68" s="1"/>
    </row>
    <row r="69" spans="1:14" ht="24.95" customHeight="1" x14ac:dyDescent="0.25">
      <c r="A69" s="184" t="s">
        <v>98</v>
      </c>
      <c r="B69" s="185">
        <v>354</v>
      </c>
      <c r="C69" s="186" t="s">
        <v>99</v>
      </c>
      <c r="D69" s="157" t="str">
        <f t="shared" si="1"/>
        <v/>
      </c>
      <c r="E69" s="189" t="str">
        <f>IF(SUM('[1]School 1:School 5'!E69:E69)&gt;0,SUM('[1]School 1:School 5'!E69:E69),"")</f>
        <v/>
      </c>
      <c r="F69" s="189" t="str">
        <f>IF(SUM('[1]School 1:School 5'!F69:F69)&gt;0,SUM('[1]School 1:School 5'!F69:F69),"")</f>
        <v/>
      </c>
      <c r="G69" s="189" t="str">
        <f>IF(SUM('[1]School 1:School 5'!G69:G69)&gt;0,SUM('[1]School 1:School 5'!G69:G69),"")</f>
        <v/>
      </c>
      <c r="H69" s="189" t="str">
        <f>IF(SUM('[1]School 1:School 5'!H69:H69)&gt;0,SUM('[1]School 1:School 5'!H69:H69),"")</f>
        <v/>
      </c>
      <c r="I69" s="189" t="str">
        <f>IF(SUM('[1]School 1:School 5'!I69:I69)&gt;0,SUM('[1]School 1:School 5'!I69:I69),"")</f>
        <v/>
      </c>
      <c r="J69" s="190" t="str">
        <f>IF(SUM('[1]School 1:School 5'!J69:J69)&gt;0,SUM('[1]School 1:School 5'!J69:J69),"")</f>
        <v/>
      </c>
      <c r="K69" s="192" t="str">
        <f>IF(SUM('[1]School 1:School 5'!K69:K69)&gt;0,SUM('[1]School 1:School 5'!K69:K69),"")</f>
        <v/>
      </c>
      <c r="L69" s="1"/>
    </row>
    <row r="70" spans="1:14" ht="24.95" customHeight="1" x14ac:dyDescent="0.25">
      <c r="A70" s="184" t="s">
        <v>100</v>
      </c>
      <c r="B70" s="185">
        <v>355</v>
      </c>
      <c r="C70" s="186" t="s">
        <v>101</v>
      </c>
      <c r="D70" s="157" t="str">
        <f t="shared" si="1"/>
        <v/>
      </c>
      <c r="E70" s="189" t="str">
        <f>IF(SUM('[1]School 1:School 5'!E70:E70)&gt;0,SUM('[1]School 1:School 5'!E70:E70),"")</f>
        <v/>
      </c>
      <c r="F70" s="189" t="str">
        <f>IF(SUM('[1]School 1:School 5'!F70:F70)&gt;0,SUM('[1]School 1:School 5'!F70:F70),"")</f>
        <v/>
      </c>
      <c r="G70" s="189" t="str">
        <f>IF(SUM('[1]School 1:School 5'!G70:G70)&gt;0,SUM('[1]School 1:School 5'!G70:G70),"")</f>
        <v/>
      </c>
      <c r="H70" s="189" t="str">
        <f>IF(SUM('[1]School 1:School 5'!H70:H70)&gt;0,SUM('[1]School 1:School 5'!H70:H70),"")</f>
        <v/>
      </c>
      <c r="I70" s="189" t="str">
        <f>IF(SUM('[1]School 1:School 5'!I70:I70)&gt;0,SUM('[1]School 1:School 5'!I70:I70),"")</f>
        <v/>
      </c>
      <c r="J70" s="190" t="str">
        <f>IF(SUM('[1]School 1:School 5'!J70:J70)&gt;0,SUM('[1]School 1:School 5'!J70:J70),"")</f>
        <v/>
      </c>
      <c r="K70" s="192" t="str">
        <f>IF(SUM('[1]School 1:School 5'!K70:K70)&gt;0,SUM('[1]School 1:School 5'!K70:K70),"")</f>
        <v/>
      </c>
      <c r="L70" s="1"/>
    </row>
    <row r="71" spans="1:14" ht="24.95" customHeight="1" x14ac:dyDescent="0.25">
      <c r="A71" s="184" t="s">
        <v>102</v>
      </c>
      <c r="B71" s="185">
        <v>356</v>
      </c>
      <c r="C71" s="186" t="s">
        <v>103</v>
      </c>
      <c r="D71" s="157" t="str">
        <f t="shared" si="1"/>
        <v/>
      </c>
      <c r="E71" s="189" t="str">
        <f>IF(SUM('[1]School 1:School 5'!E71:E71)&gt;0,SUM('[1]School 1:School 5'!E71:E71),"")</f>
        <v/>
      </c>
      <c r="F71" s="189" t="str">
        <f>IF(SUM('[1]School 1:School 5'!F71:F71)&gt;0,SUM('[1]School 1:School 5'!F71:F71),"")</f>
        <v/>
      </c>
      <c r="G71" s="189" t="str">
        <f>IF(SUM('[1]School 1:School 5'!G71:G71)&gt;0,SUM('[1]School 1:School 5'!G71:G71),"")</f>
        <v/>
      </c>
      <c r="H71" s="189" t="str">
        <f>IF(SUM('[1]School 1:School 5'!H71:H71)&gt;0,SUM('[1]School 1:School 5'!H71:H71),"")</f>
        <v/>
      </c>
      <c r="I71" s="189" t="str">
        <f>IF(SUM('[1]School 1:School 5'!I71:I71)&gt;0,SUM('[1]School 1:School 5'!I71:I71),"")</f>
        <v/>
      </c>
      <c r="J71" s="190" t="str">
        <f>IF(SUM('[1]School 1:School 5'!J71:J71)&gt;0,SUM('[1]School 1:School 5'!J71:J71),"")</f>
        <v/>
      </c>
      <c r="K71" s="192" t="str">
        <f>IF(SUM('[1]School 1:School 5'!K71:K71)&gt;0,SUM('[1]School 1:School 5'!K71:K71),"")</f>
        <v/>
      </c>
      <c r="L71" s="1"/>
    </row>
    <row r="72" spans="1:14" ht="24.95" customHeight="1" x14ac:dyDescent="0.25">
      <c r="A72" s="184" t="s">
        <v>213</v>
      </c>
      <c r="B72" s="185">
        <v>374</v>
      </c>
      <c r="C72" s="186" t="s">
        <v>214</v>
      </c>
      <c r="D72" s="157" t="str">
        <f t="shared" si="1"/>
        <v/>
      </c>
      <c r="E72" s="189" t="str">
        <f>IF(SUM('[1]School 1:School 5'!E72:E72)&gt;0,SUM('[1]School 1:School 5'!E72:E72),"")</f>
        <v/>
      </c>
      <c r="F72" s="189" t="str">
        <f>IF(SUM('[1]School 1:School 5'!F72:F72)&gt;0,SUM('[1]School 1:School 5'!F72:F72),"")</f>
        <v/>
      </c>
      <c r="G72" s="189" t="str">
        <f>IF(SUM('[1]School 1:School 5'!G72:G72)&gt;0,SUM('[1]School 1:School 5'!G72:G72),"")</f>
        <v/>
      </c>
      <c r="H72" s="189" t="str">
        <f>IF(SUM('[1]School 1:School 5'!H72:H72)&gt;0,SUM('[1]School 1:School 5'!H72:H72),"")</f>
        <v/>
      </c>
      <c r="I72" s="189" t="str">
        <f>IF(SUM('[1]School 1:School 5'!I72:I72)&gt;0,SUM('[1]School 1:School 5'!I72:I72),"")</f>
        <v/>
      </c>
      <c r="J72" s="190" t="str">
        <f>IF(SUM('[1]School 1:School 5'!J72:J72)&gt;0,SUM('[1]School 1:School 5'!J72:J72),"")</f>
        <v/>
      </c>
      <c r="K72" s="192" t="str">
        <f>IF(SUM('[1]School 1:School 5'!K72:K72)&gt;0,SUM('[1]School 1:School 5'!K72:K72),"")</f>
        <v/>
      </c>
      <c r="L72" s="1"/>
    </row>
    <row r="73" spans="1:14" ht="24.95" customHeight="1" x14ac:dyDescent="0.25">
      <c r="A73" s="184" t="s">
        <v>104</v>
      </c>
      <c r="B73" s="185">
        <v>357</v>
      </c>
      <c r="C73" s="186" t="s">
        <v>105</v>
      </c>
      <c r="D73" s="157" t="str">
        <f t="shared" si="1"/>
        <v/>
      </c>
      <c r="E73" s="189" t="str">
        <f>IF(SUM('[1]School 1:School 5'!E73:E73)&gt;0,SUM('[1]School 1:School 5'!E73:E73),"")</f>
        <v/>
      </c>
      <c r="F73" s="189" t="str">
        <f>IF(SUM('[1]School 1:School 5'!F73:F73)&gt;0,SUM('[1]School 1:School 5'!F73:F73),"")</f>
        <v/>
      </c>
      <c r="G73" s="189" t="str">
        <f>IF(SUM('[1]School 1:School 5'!G73:G73)&gt;0,SUM('[1]School 1:School 5'!G73:G73),"")</f>
        <v/>
      </c>
      <c r="H73" s="189" t="str">
        <f>IF(SUM('[1]School 1:School 5'!H73:H73)&gt;0,SUM('[1]School 1:School 5'!H73:H73),"")</f>
        <v/>
      </c>
      <c r="I73" s="189" t="str">
        <f>IF(SUM('[1]School 1:School 5'!I73:I73)&gt;0,SUM('[1]School 1:School 5'!I73:I73),"")</f>
        <v/>
      </c>
      <c r="J73" s="190" t="str">
        <f>IF(SUM('[1]School 1:School 5'!J73:J73)&gt;0,SUM('[1]School 1:School 5'!J73:J73),"")</f>
        <v/>
      </c>
      <c r="K73" s="192" t="str">
        <f>IF(SUM('[1]School 1:School 5'!K73:K73)&gt;0,SUM('[1]School 1:School 5'!K73:K73),"")</f>
        <v/>
      </c>
      <c r="L73" s="1"/>
    </row>
    <row r="74" spans="1:14" ht="24.95" customHeight="1" x14ac:dyDescent="0.25">
      <c r="A74" s="184" t="s">
        <v>108</v>
      </c>
      <c r="B74" s="185">
        <v>361</v>
      </c>
      <c r="C74" s="186" t="s">
        <v>203</v>
      </c>
      <c r="D74" s="157" t="str">
        <f t="shared" si="1"/>
        <v/>
      </c>
      <c r="E74" s="189" t="str">
        <f>IF(SUM('[1]School 1:School 5'!E74:E74)&gt;0,SUM('[1]School 1:School 5'!E74:E74),"")</f>
        <v/>
      </c>
      <c r="F74" s="189" t="str">
        <f>IF(SUM('[1]School 1:School 5'!F74:F74)&gt;0,SUM('[1]School 1:School 5'!F74:F74),"")</f>
        <v/>
      </c>
      <c r="G74" s="189" t="str">
        <f>IF(SUM('[1]School 1:School 5'!G74:G74)&gt;0,SUM('[1]School 1:School 5'!G74:G74),"")</f>
        <v/>
      </c>
      <c r="H74" s="189" t="str">
        <f>IF(SUM('[1]School 1:School 5'!H74:H74)&gt;0,SUM('[1]School 1:School 5'!H74:H74),"")</f>
        <v/>
      </c>
      <c r="I74" s="189" t="str">
        <f>IF(SUM('[1]School 1:School 5'!I74:I74)&gt;0,SUM('[1]School 1:School 5'!I74:I74),"")</f>
        <v/>
      </c>
      <c r="J74" s="190" t="str">
        <f>IF(SUM('[1]School 1:School 5'!J74:J74)&gt;0,SUM('[1]School 1:School 5'!J74:J74),"")</f>
        <v/>
      </c>
      <c r="K74" s="192" t="str">
        <f>IF(SUM('[1]School 1:School 5'!K74:K74)&gt;0,SUM('[1]School 1:School 5'!K74:K74),"")</f>
        <v/>
      </c>
      <c r="L74" s="1"/>
    </row>
    <row r="75" spans="1:14" ht="24.95" customHeight="1" x14ac:dyDescent="0.25">
      <c r="A75" s="184" t="s">
        <v>109</v>
      </c>
      <c r="B75" s="185">
        <v>362</v>
      </c>
      <c r="C75" s="186" t="s">
        <v>215</v>
      </c>
      <c r="D75" s="157" t="str">
        <f t="shared" si="1"/>
        <v/>
      </c>
      <c r="E75" s="189" t="str">
        <f>IF(SUM('[1]School 1:School 5'!E75:E75)&gt;0,SUM('[1]School 1:School 5'!E75:E75),"")</f>
        <v/>
      </c>
      <c r="F75" s="189" t="str">
        <f>IF(SUM('[1]School 1:School 5'!F75:F75)&gt;0,SUM('[1]School 1:School 5'!F75:F75),"")</f>
        <v/>
      </c>
      <c r="G75" s="189" t="str">
        <f>IF(SUM('[1]School 1:School 5'!G75:G75)&gt;0,SUM('[1]School 1:School 5'!G75:G75),"")</f>
        <v/>
      </c>
      <c r="H75" s="189" t="str">
        <f>IF(SUM('[1]School 1:School 5'!H75:H75)&gt;0,SUM('[1]School 1:School 5'!H75:H75),"")</f>
        <v/>
      </c>
      <c r="I75" s="189" t="str">
        <f>IF(SUM('[1]School 1:School 5'!I75:I75)&gt;0,SUM('[1]School 1:School 5'!I75:I75),"")</f>
        <v/>
      </c>
      <c r="J75" s="190" t="str">
        <f>IF(SUM('[1]School 1:School 5'!J75:J75)&gt;0,SUM('[1]School 1:School 5'!J75:J75),"")</f>
        <v/>
      </c>
      <c r="K75" s="192" t="str">
        <f>IF(SUM('[1]School 1:School 5'!K75:K75)&gt;0,SUM('[1]School 1:School 5'!K75:K75),"")</f>
        <v/>
      </c>
      <c r="L75" s="1"/>
    </row>
    <row r="76" spans="1:14" ht="24.95" customHeight="1" x14ac:dyDescent="0.25">
      <c r="A76" s="184" t="s">
        <v>110</v>
      </c>
      <c r="B76" s="185">
        <v>364</v>
      </c>
      <c r="C76" s="186" t="s">
        <v>204</v>
      </c>
      <c r="D76" s="157" t="str">
        <f t="shared" si="1"/>
        <v/>
      </c>
      <c r="E76" s="189" t="str">
        <f>IF(SUM('[1]School 1:School 5'!E76:E76)&gt;0,SUM('[1]School 1:School 5'!E76:E76),"")</f>
        <v/>
      </c>
      <c r="F76" s="189" t="str">
        <f>IF(SUM('[1]School 1:School 5'!F76:F76)&gt;0,SUM('[1]School 1:School 5'!F76:F76),"")</f>
        <v/>
      </c>
      <c r="G76" s="189" t="str">
        <f>IF(SUM('[1]School 1:School 5'!G76:G76)&gt;0,SUM('[1]School 1:School 5'!G76:G76),"")</f>
        <v/>
      </c>
      <c r="H76" s="189" t="str">
        <f>IF(SUM('[1]School 1:School 5'!H76:H76)&gt;0,SUM('[1]School 1:School 5'!H76:H76),"")</f>
        <v/>
      </c>
      <c r="I76" s="189" t="str">
        <f>IF(SUM('[1]School 1:School 5'!I76:I76)&gt;0,SUM('[1]School 1:School 5'!I76:I76),"")</f>
        <v/>
      </c>
      <c r="J76" s="190" t="str">
        <f>IF(SUM('[1]School 1:School 5'!J76:J76)&gt;0,SUM('[1]School 1:School 5'!J76:J76),"")</f>
        <v/>
      </c>
      <c r="K76" s="192" t="str">
        <f>IF(SUM('[1]School 1:School 5'!K76:K76)&gt;0,SUM('[1]School 1:School 5'!K76:K76),"")</f>
        <v/>
      </c>
      <c r="L76" s="1"/>
    </row>
    <row r="77" spans="1:14" ht="24.95" customHeight="1" x14ac:dyDescent="0.25">
      <c r="A77" s="184" t="s">
        <v>111</v>
      </c>
      <c r="B77" s="185">
        <v>365</v>
      </c>
      <c r="C77" s="186" t="s">
        <v>112</v>
      </c>
      <c r="D77" s="157" t="str">
        <f t="shared" si="1"/>
        <v/>
      </c>
      <c r="E77" s="189" t="str">
        <f>IF(SUM('[1]School 1:School 5'!E77:E77)&gt;0,SUM('[1]School 1:School 5'!E77:E77),"")</f>
        <v/>
      </c>
      <c r="F77" s="189" t="str">
        <f>IF(SUM('[1]School 1:School 5'!F77:F77)&gt;0,SUM('[1]School 1:School 5'!F77:F77),"")</f>
        <v/>
      </c>
      <c r="G77" s="189" t="str">
        <f>IF(SUM('[1]School 1:School 5'!G77:G77)&gt;0,SUM('[1]School 1:School 5'!G77:G77),"")</f>
        <v/>
      </c>
      <c r="H77" s="189" t="str">
        <f>IF(SUM('[1]School 1:School 5'!H77:H77)&gt;0,SUM('[1]School 1:School 5'!H77:H77),"")</f>
        <v/>
      </c>
      <c r="I77" s="189" t="str">
        <f>IF(SUM('[1]School 1:School 5'!I77:I77)&gt;0,SUM('[1]School 1:School 5'!I77:I77),"")</f>
        <v/>
      </c>
      <c r="J77" s="190" t="str">
        <f>IF(SUM('[1]School 1:School 5'!J77:J77)&gt;0,SUM('[1]School 1:School 5'!J77:J77),"")</f>
        <v/>
      </c>
      <c r="K77" s="192" t="str">
        <f>IF(SUM('[1]School 1:School 5'!K77:K77)&gt;0,SUM('[1]School 1:School 5'!K77:K77),"")</f>
        <v/>
      </c>
      <c r="L77" s="1"/>
    </row>
    <row r="78" spans="1:14" ht="24.95" customHeight="1" x14ac:dyDescent="0.25">
      <c r="A78" s="184" t="s">
        <v>113</v>
      </c>
      <c r="B78" s="185">
        <v>366</v>
      </c>
      <c r="C78" s="186" t="s">
        <v>216</v>
      </c>
      <c r="D78" s="157" t="str">
        <f t="shared" si="1"/>
        <v/>
      </c>
      <c r="E78" s="189" t="str">
        <f>IF(SUM('[1]School 1:School 5'!E78:E78)&gt;0,SUM('[1]School 1:School 5'!E78:E78),"")</f>
        <v/>
      </c>
      <c r="F78" s="189" t="str">
        <f>IF(SUM('[1]School 1:School 5'!F78:F78)&gt;0,SUM('[1]School 1:School 5'!F78:F78),"")</f>
        <v/>
      </c>
      <c r="G78" s="189" t="str">
        <f>IF(SUM('[1]School 1:School 5'!G78:G78)&gt;0,SUM('[1]School 1:School 5'!G78:G78),"")</f>
        <v/>
      </c>
      <c r="H78" s="189" t="str">
        <f>IF(SUM('[1]School 1:School 5'!H78:H78)&gt;0,SUM('[1]School 1:School 5'!H78:H78),"")</f>
        <v/>
      </c>
      <c r="I78" s="189" t="str">
        <f>IF(SUM('[1]School 1:School 5'!I78:I78)&gt;0,SUM('[1]School 1:School 5'!I78:I78),"")</f>
        <v/>
      </c>
      <c r="J78" s="190" t="str">
        <f>IF(SUM('[1]School 1:School 5'!J78:J78)&gt;0,SUM('[1]School 1:School 5'!J78:J78),"")</f>
        <v/>
      </c>
      <c r="K78" s="192" t="str">
        <f>IF(SUM('[1]School 1:School 5'!K78:K78)&gt;0,SUM('[1]School 1:School 5'!K78:K78),"")</f>
        <v/>
      </c>
      <c r="L78" s="1"/>
    </row>
    <row r="79" spans="1:14" ht="24.95" customHeight="1" x14ac:dyDescent="0.25">
      <c r="A79" s="184" t="s">
        <v>114</v>
      </c>
      <c r="B79" s="185">
        <v>368</v>
      </c>
      <c r="C79" s="186" t="s">
        <v>115</v>
      </c>
      <c r="D79" s="157" t="str">
        <f t="shared" si="1"/>
        <v/>
      </c>
      <c r="E79" s="189" t="str">
        <f>IF(SUM('[1]School 1:School 5'!E79:E79)&gt;0,SUM('[1]School 1:School 5'!E79:E79),"")</f>
        <v/>
      </c>
      <c r="F79" s="189" t="str">
        <f>IF(SUM('[1]School 1:School 5'!F79:F79)&gt;0,SUM('[1]School 1:School 5'!F79:F79),"")</f>
        <v/>
      </c>
      <c r="G79" s="189" t="str">
        <f>IF(SUM('[1]School 1:School 5'!G79:G79)&gt;0,SUM('[1]School 1:School 5'!G79:G79),"")</f>
        <v/>
      </c>
      <c r="H79" s="189" t="str">
        <f>IF(SUM('[1]School 1:School 5'!H79:H79)&gt;0,SUM('[1]School 1:School 5'!H79:H79),"")</f>
        <v/>
      </c>
      <c r="I79" s="189" t="str">
        <f>IF(SUM('[1]School 1:School 5'!I79:I79)&gt;0,SUM('[1]School 1:School 5'!I79:I79),"")</f>
        <v/>
      </c>
      <c r="J79" s="190" t="str">
        <f>IF(SUM('[1]School 1:School 5'!J79:J79)&gt;0,SUM('[1]School 1:School 5'!J79:J79),"")</f>
        <v/>
      </c>
      <c r="K79" s="192" t="str">
        <f>IF(SUM('[1]School 1:School 5'!K79:K79)&gt;0,SUM('[1]School 1:School 5'!K79:K79),"")</f>
        <v/>
      </c>
      <c r="L79" s="1"/>
    </row>
    <row r="80" spans="1:14" ht="41.25" customHeight="1" x14ac:dyDescent="0.25">
      <c r="A80" s="251" t="s">
        <v>167</v>
      </c>
      <c r="B80" s="252"/>
      <c r="C80" s="252"/>
      <c r="D80" s="157"/>
      <c r="E80" s="193" t="str">
        <f>IF(SUM('[1]School 1:School 5'!E80:E80)&gt;0,SUM('[1]School 1:School 5'!E80:E80),"")</f>
        <v/>
      </c>
      <c r="F80" s="193" t="str">
        <f>IF(SUM('[1]School 1:School 5'!F80:F80)&gt;0,SUM('[1]School 1:School 5'!F80:F80),"")</f>
        <v/>
      </c>
      <c r="G80" s="193" t="str">
        <f>IF(SUM('[1]School 1:School 5'!G80:G80)&gt;0,SUM('[1]School 1:School 5'!G80:G80),"")</f>
        <v/>
      </c>
      <c r="H80" s="193" t="str">
        <f>IF(SUM('[1]School 1:School 5'!H80:H80)&gt;0,SUM('[1]School 1:School 5'!H80:H80),"")</f>
        <v/>
      </c>
      <c r="I80" s="193" t="str">
        <f>IF(SUM('[1]School 1:School 5'!I80:I80)&gt;0,SUM('[1]School 1:School 5'!I80:I80),"")</f>
        <v/>
      </c>
      <c r="J80" s="194" t="str">
        <f>IF(SUM('[1]School 1:School 5'!J80:J80)&gt;0,SUM('[1]School 1:School 5'!J80:J80),"")</f>
        <v/>
      </c>
      <c r="K80" s="195" t="str">
        <f>IF(SUM('[1]School 1:School 5'!K80:K80)&gt;0,SUM('[1]School 1:School 5'!K80:K80),"")</f>
        <v/>
      </c>
      <c r="L80" s="1"/>
    </row>
    <row r="81" spans="1:12" ht="24.95" customHeight="1" x14ac:dyDescent="0.25">
      <c r="A81" s="171"/>
      <c r="B81" s="173"/>
      <c r="C81" s="172"/>
      <c r="D81" s="157" t="str">
        <f t="shared" ref="D81:D94" si="2">IF(SUM(E81:K81)&gt;0,(SUM(E81:K81)),"")</f>
        <v/>
      </c>
      <c r="E81" s="189" t="str">
        <f>IF(SUM('[1]School 1:School 5'!E81:E81)&gt;0,SUM('[1]School 1:School 5'!E81:E81),"")</f>
        <v/>
      </c>
      <c r="F81" s="189" t="str">
        <f>IF(SUM('[1]School 1:School 5'!F81:F81)&gt;0,SUM('[1]School 1:School 5'!F81:F81),"")</f>
        <v/>
      </c>
      <c r="G81" s="189" t="str">
        <f>IF(SUM('[1]School 1:School 5'!G81:G81)&gt;0,SUM('[1]School 1:School 5'!G81:G81),"")</f>
        <v/>
      </c>
      <c r="H81" s="189" t="str">
        <f>IF(SUM('[1]School 1:School 5'!H81:H81)&gt;0,SUM('[1]School 1:School 5'!H81:H81),"")</f>
        <v/>
      </c>
      <c r="I81" s="189" t="str">
        <f>IF(SUM('[1]School 1:School 5'!I81:I81)&gt;0,SUM('[1]School 1:School 5'!I81:I81),"")</f>
        <v/>
      </c>
      <c r="J81" s="190" t="str">
        <f>IF(SUM('[1]School 1:School 5'!J81:J81)&gt;0,SUM('[1]School 1:School 5'!J81:J81),"")</f>
        <v/>
      </c>
      <c r="K81" s="192" t="str">
        <f>IF(SUM('[1]School 1:School 5'!K81:K81)&gt;0,SUM('[1]School 1:School 5'!K81:K81),"")</f>
        <v/>
      </c>
      <c r="L81" s="1"/>
    </row>
    <row r="82" spans="1:12" ht="24.95" customHeight="1" x14ac:dyDescent="0.25">
      <c r="A82" s="171"/>
      <c r="B82" s="173"/>
      <c r="C82" s="172"/>
      <c r="D82" s="157" t="str">
        <f t="shared" si="2"/>
        <v/>
      </c>
      <c r="E82" s="189" t="str">
        <f>IF(SUM('[1]School 1:School 5'!E82:E82)&gt;0,SUM('[1]School 1:School 5'!E82:E82),"")</f>
        <v/>
      </c>
      <c r="F82" s="189" t="str">
        <f>IF(SUM('[1]School 1:School 5'!F82:F82)&gt;0,SUM('[1]School 1:School 5'!F82:F82),"")</f>
        <v/>
      </c>
      <c r="G82" s="189" t="str">
        <f>IF(SUM('[1]School 1:School 5'!G82:G82)&gt;0,SUM('[1]School 1:School 5'!G82:G82),"")</f>
        <v/>
      </c>
      <c r="H82" s="189" t="str">
        <f>IF(SUM('[1]School 1:School 5'!H82:H82)&gt;0,SUM('[1]School 1:School 5'!H82:H82),"")</f>
        <v/>
      </c>
      <c r="I82" s="189" t="str">
        <f>IF(SUM('[1]School 1:School 5'!I82:I82)&gt;0,SUM('[1]School 1:School 5'!I82:I82),"")</f>
        <v/>
      </c>
      <c r="J82" s="190" t="str">
        <f>IF(SUM('[1]School 1:School 5'!J82:J82)&gt;0,SUM('[1]School 1:School 5'!J82:J82),"")</f>
        <v/>
      </c>
      <c r="K82" s="192" t="str">
        <f>IF(SUM('[1]School 1:School 5'!K82:K82)&gt;0,SUM('[1]School 1:School 5'!K82:K82),"")</f>
        <v/>
      </c>
      <c r="L82" s="1"/>
    </row>
    <row r="83" spans="1:12" ht="24.95" customHeight="1" x14ac:dyDescent="0.25">
      <c r="A83" s="171"/>
      <c r="B83" s="173"/>
      <c r="C83" s="172"/>
      <c r="D83" s="157" t="str">
        <f t="shared" si="2"/>
        <v/>
      </c>
      <c r="E83" s="189" t="str">
        <f>IF(SUM('[1]School 1:School 5'!E83:E83)&gt;0,SUM('[1]School 1:School 5'!E83:E83),"")</f>
        <v/>
      </c>
      <c r="F83" s="189" t="str">
        <f>IF(SUM('[1]School 1:School 5'!F83:F83)&gt;0,SUM('[1]School 1:School 5'!F83:F83),"")</f>
        <v/>
      </c>
      <c r="G83" s="189" t="str">
        <f>IF(SUM('[1]School 1:School 5'!G83:G83)&gt;0,SUM('[1]School 1:School 5'!G83:G83),"")</f>
        <v/>
      </c>
      <c r="H83" s="189" t="str">
        <f>IF(SUM('[1]School 1:School 5'!H83:H83)&gt;0,SUM('[1]School 1:School 5'!H83:H83),"")</f>
        <v/>
      </c>
      <c r="I83" s="189" t="str">
        <f>IF(SUM('[1]School 1:School 5'!I83:I83)&gt;0,SUM('[1]School 1:School 5'!I83:I83),"")</f>
        <v/>
      </c>
      <c r="J83" s="190" t="str">
        <f>IF(SUM('[1]School 1:School 5'!J83:J83)&gt;0,SUM('[1]School 1:School 5'!J83:J83),"")</f>
        <v/>
      </c>
      <c r="K83" s="192" t="str">
        <f>IF(SUM('[1]School 1:School 5'!K83:K83)&gt;0,SUM('[1]School 1:School 5'!K83:K83),"")</f>
        <v/>
      </c>
      <c r="L83" s="1"/>
    </row>
    <row r="84" spans="1:12" ht="24.95" customHeight="1" x14ac:dyDescent="0.25">
      <c r="A84" s="171"/>
      <c r="B84" s="173"/>
      <c r="C84" s="172"/>
      <c r="D84" s="157" t="str">
        <f t="shared" si="2"/>
        <v/>
      </c>
      <c r="E84" s="189" t="str">
        <f>IF(SUM('[1]School 1:School 5'!E84:E84)&gt;0,SUM('[1]School 1:School 5'!E84:E84),"")</f>
        <v/>
      </c>
      <c r="F84" s="189" t="str">
        <f>IF(SUM('[1]School 1:School 5'!F84:F84)&gt;0,SUM('[1]School 1:School 5'!F84:F84),"")</f>
        <v/>
      </c>
      <c r="G84" s="189" t="str">
        <f>IF(SUM('[1]School 1:School 5'!G84:G84)&gt;0,SUM('[1]School 1:School 5'!G84:G84),"")</f>
        <v/>
      </c>
      <c r="H84" s="189" t="str">
        <f>IF(SUM('[1]School 1:School 5'!H84:H84)&gt;0,SUM('[1]School 1:School 5'!H84:H84),"")</f>
        <v/>
      </c>
      <c r="I84" s="189" t="str">
        <f>IF(SUM('[1]School 1:School 5'!I84:I84)&gt;0,SUM('[1]School 1:School 5'!I84:I84),"")</f>
        <v/>
      </c>
      <c r="J84" s="190" t="str">
        <f>IF(SUM('[1]School 1:School 5'!J84:J84)&gt;0,SUM('[1]School 1:School 5'!J84:J84),"")</f>
        <v/>
      </c>
      <c r="K84" s="192" t="str">
        <f>IF(SUM('[1]School 1:School 5'!K84:K84)&gt;0,SUM('[1]School 1:School 5'!K84:K84),"")</f>
        <v/>
      </c>
      <c r="L84" s="1"/>
    </row>
    <row r="85" spans="1:12" ht="46.5" customHeight="1" x14ac:dyDescent="0.25">
      <c r="A85" s="171"/>
      <c r="B85" s="173"/>
      <c r="C85" s="172"/>
      <c r="D85" s="157" t="str">
        <f t="shared" si="2"/>
        <v/>
      </c>
      <c r="E85" s="189" t="str">
        <f>IF(SUM('[1]School 1:School 5'!E85:E85)&gt;0,SUM('[1]School 1:School 5'!E85:E85),"")</f>
        <v/>
      </c>
      <c r="F85" s="189" t="str">
        <f>IF(SUM('[1]School 1:School 5'!F85:F85)&gt;0,SUM('[1]School 1:School 5'!F85:F85),"")</f>
        <v/>
      </c>
      <c r="G85" s="189" t="str">
        <f>IF(SUM('[1]School 1:School 5'!G85:G85)&gt;0,SUM('[1]School 1:School 5'!G85:G85),"")</f>
        <v/>
      </c>
      <c r="H85" s="189" t="str">
        <f>IF(SUM('[1]School 1:School 5'!H85:H85)&gt;0,SUM('[1]School 1:School 5'!H85:H85),"")</f>
        <v/>
      </c>
      <c r="I85" s="189" t="str">
        <f>IF(SUM('[1]School 1:School 5'!I85:I85)&gt;0,SUM('[1]School 1:School 5'!I85:I85),"")</f>
        <v/>
      </c>
      <c r="J85" s="190" t="str">
        <f>IF(SUM('[1]School 1:School 5'!J85:J85)&gt;0,SUM('[1]School 1:School 5'!J85:J85),"")</f>
        <v/>
      </c>
      <c r="K85" s="192" t="str">
        <f>IF(SUM('[1]School 1:School 5'!K85:K85)&gt;0,SUM('[1]School 1:School 5'!K85:K85),"")</f>
        <v/>
      </c>
      <c r="L85" s="1"/>
    </row>
    <row r="86" spans="1:12" ht="24.95" customHeight="1" x14ac:dyDescent="0.25">
      <c r="A86" s="171"/>
      <c r="B86" s="173"/>
      <c r="C86" s="172"/>
      <c r="D86" s="157" t="str">
        <f t="shared" si="2"/>
        <v/>
      </c>
      <c r="E86" s="189" t="str">
        <f>IF(SUM('[1]School 1:School 5'!E86:E86)&gt;0,SUM('[1]School 1:School 5'!E86:E86),"")</f>
        <v/>
      </c>
      <c r="F86" s="189" t="str">
        <f>IF(SUM('[1]School 1:School 5'!F86:F86)&gt;0,SUM('[1]School 1:School 5'!F86:F86),"")</f>
        <v/>
      </c>
      <c r="G86" s="189" t="str">
        <f>IF(SUM('[1]School 1:School 5'!G86:G86)&gt;0,SUM('[1]School 1:School 5'!G86:G86),"")</f>
        <v/>
      </c>
      <c r="H86" s="189" t="str">
        <f>IF(SUM('[1]School 1:School 5'!H86:H86)&gt;0,SUM('[1]School 1:School 5'!H86:H86),"")</f>
        <v/>
      </c>
      <c r="I86" s="189" t="str">
        <f>IF(SUM('[1]School 1:School 5'!I86:I86)&gt;0,SUM('[1]School 1:School 5'!I86:I86),"")</f>
        <v/>
      </c>
      <c r="J86" s="190" t="str">
        <f>IF(SUM('[1]School 1:School 5'!J86:J86)&gt;0,SUM('[1]School 1:School 5'!J86:J86),"")</f>
        <v/>
      </c>
      <c r="K86" s="192" t="str">
        <f>IF(SUM('[1]School 1:School 5'!K86:K86)&gt;0,SUM('[1]School 1:School 5'!K86:K86),"")</f>
        <v/>
      </c>
      <c r="L86" s="1"/>
    </row>
    <row r="87" spans="1:12" ht="24.95" customHeight="1" x14ac:dyDescent="0.25">
      <c r="A87" s="171"/>
      <c r="B87" s="173"/>
      <c r="C87" s="172"/>
      <c r="D87" s="157" t="str">
        <f t="shared" si="2"/>
        <v/>
      </c>
      <c r="E87" s="189" t="str">
        <f>IF(SUM('[1]School 1:School 5'!E87:E87)&gt;0,SUM('[1]School 1:School 5'!E87:E87),"")</f>
        <v/>
      </c>
      <c r="F87" s="189" t="str">
        <f>IF(SUM('[1]School 1:School 5'!F87:F87)&gt;0,SUM('[1]School 1:School 5'!F87:F87),"")</f>
        <v/>
      </c>
      <c r="G87" s="189" t="str">
        <f>IF(SUM('[1]School 1:School 5'!G87:G87)&gt;0,SUM('[1]School 1:School 5'!G87:G87),"")</f>
        <v/>
      </c>
      <c r="H87" s="189" t="str">
        <f>IF(SUM('[1]School 1:School 5'!H87:H87)&gt;0,SUM('[1]School 1:School 5'!H87:H87),"")</f>
        <v/>
      </c>
      <c r="I87" s="189" t="str">
        <f>IF(SUM('[1]School 1:School 5'!I87:I87)&gt;0,SUM('[1]School 1:School 5'!I87:I87),"")</f>
        <v/>
      </c>
      <c r="J87" s="190" t="str">
        <f>IF(SUM('[1]School 1:School 5'!J87:J87)&gt;0,SUM('[1]School 1:School 5'!J87:J87),"")</f>
        <v/>
      </c>
      <c r="K87" s="192" t="str">
        <f>IF(SUM('[1]School 1:School 5'!K87:K87)&gt;0,SUM('[1]School 1:School 5'!K87:K87),"")</f>
        <v/>
      </c>
      <c r="L87" s="1"/>
    </row>
    <row r="88" spans="1:12" ht="24.95" customHeight="1" x14ac:dyDescent="0.25">
      <c r="A88" s="171"/>
      <c r="B88" s="173"/>
      <c r="C88" s="172"/>
      <c r="D88" s="157" t="str">
        <f t="shared" si="2"/>
        <v/>
      </c>
      <c r="E88" s="189" t="str">
        <f>IF(SUM('[1]School 1:School 5'!E88:E88)&gt;0,SUM('[1]School 1:School 5'!E88:E88),"")</f>
        <v/>
      </c>
      <c r="F88" s="189" t="str">
        <f>IF(SUM('[1]School 1:School 5'!F88:F88)&gt;0,SUM('[1]School 1:School 5'!F88:F88),"")</f>
        <v/>
      </c>
      <c r="G88" s="189" t="str">
        <f>IF(SUM('[1]School 1:School 5'!G88:G88)&gt;0,SUM('[1]School 1:School 5'!G88:G88),"")</f>
        <v/>
      </c>
      <c r="H88" s="189" t="str">
        <f>IF(SUM('[1]School 1:School 5'!H88:H88)&gt;0,SUM('[1]School 1:School 5'!H88:H88),"")</f>
        <v/>
      </c>
      <c r="I88" s="189" t="str">
        <f>IF(SUM('[1]School 1:School 5'!I88:I88)&gt;0,SUM('[1]School 1:School 5'!I88:I88),"")</f>
        <v/>
      </c>
      <c r="J88" s="190" t="str">
        <f>IF(SUM('[1]School 1:School 5'!J88:J88)&gt;0,SUM('[1]School 1:School 5'!J88:J88),"")</f>
        <v/>
      </c>
      <c r="K88" s="192" t="str">
        <f>IF(SUM('[1]School 1:School 5'!K88:K88)&gt;0,SUM('[1]School 1:School 5'!K88:K88),"")</f>
        <v/>
      </c>
      <c r="L88" s="1"/>
    </row>
    <row r="89" spans="1:12" ht="24.95" customHeight="1" x14ac:dyDescent="0.25">
      <c r="A89" s="171"/>
      <c r="B89" s="173"/>
      <c r="C89" s="172"/>
      <c r="D89" s="157" t="str">
        <f t="shared" si="2"/>
        <v/>
      </c>
      <c r="E89" s="189" t="str">
        <f>IF(SUM('[1]School 1:School 5'!E89:E89)&gt;0,SUM('[1]School 1:School 5'!E89:E89),"")</f>
        <v/>
      </c>
      <c r="F89" s="189" t="str">
        <f>IF(SUM('[1]School 1:School 5'!F89:F89)&gt;0,SUM('[1]School 1:School 5'!F89:F89),"")</f>
        <v/>
      </c>
      <c r="G89" s="189" t="str">
        <f>IF(SUM('[1]School 1:School 5'!G89:G89)&gt;0,SUM('[1]School 1:School 5'!G89:G89),"")</f>
        <v/>
      </c>
      <c r="H89" s="189" t="str">
        <f>IF(SUM('[1]School 1:School 5'!H89:H89)&gt;0,SUM('[1]School 1:School 5'!H89:H89),"")</f>
        <v/>
      </c>
      <c r="I89" s="189" t="str">
        <f>IF(SUM('[1]School 1:School 5'!I89:I89)&gt;0,SUM('[1]School 1:School 5'!I89:I89),"")</f>
        <v/>
      </c>
      <c r="J89" s="190" t="str">
        <f>IF(SUM('[1]School 1:School 5'!J89:J89)&gt;0,SUM('[1]School 1:School 5'!J89:J89),"")</f>
        <v/>
      </c>
      <c r="K89" s="192" t="str">
        <f>IF(SUM('[1]School 1:School 5'!K89:K89)&gt;0,SUM('[1]School 1:School 5'!K89:K89),"")</f>
        <v/>
      </c>
      <c r="L89" s="1"/>
    </row>
    <row r="90" spans="1:12" ht="24.95" customHeight="1" x14ac:dyDescent="0.25">
      <c r="A90" s="171"/>
      <c r="B90" s="173"/>
      <c r="C90" s="172"/>
      <c r="D90" s="157" t="str">
        <f t="shared" si="2"/>
        <v/>
      </c>
      <c r="E90" s="189" t="str">
        <f>IF(SUM('[1]School 1:School 5'!E90:E90)&gt;0,SUM('[1]School 1:School 5'!E90:E90),"")</f>
        <v/>
      </c>
      <c r="F90" s="189" t="str">
        <f>IF(SUM('[1]School 1:School 5'!F90:F90)&gt;0,SUM('[1]School 1:School 5'!F90:F90),"")</f>
        <v/>
      </c>
      <c r="G90" s="189" t="str">
        <f>IF(SUM('[1]School 1:School 5'!G90:G90)&gt;0,SUM('[1]School 1:School 5'!G90:G90),"")</f>
        <v/>
      </c>
      <c r="H90" s="189" t="str">
        <f>IF(SUM('[1]School 1:School 5'!H90:H90)&gt;0,SUM('[1]School 1:School 5'!H90:H90),"")</f>
        <v/>
      </c>
      <c r="I90" s="189" t="str">
        <f>IF(SUM('[1]School 1:School 5'!I90:I90)&gt;0,SUM('[1]School 1:School 5'!I90:I90),"")</f>
        <v/>
      </c>
      <c r="J90" s="190" t="str">
        <f>IF(SUM('[1]School 1:School 5'!J90:J90)&gt;0,SUM('[1]School 1:School 5'!J90:J90),"")</f>
        <v/>
      </c>
      <c r="K90" s="192" t="str">
        <f>IF(SUM('[1]School 1:School 5'!K90:K90)&gt;0,SUM('[1]School 1:School 5'!K90:K90),"")</f>
        <v/>
      </c>
      <c r="L90" s="1"/>
    </row>
    <row r="91" spans="1:12" ht="24.95" customHeight="1" x14ac:dyDescent="0.25">
      <c r="A91" s="171"/>
      <c r="B91" s="173"/>
      <c r="C91" s="172"/>
      <c r="D91" s="157" t="str">
        <f t="shared" si="2"/>
        <v/>
      </c>
      <c r="E91" s="189" t="str">
        <f>IF(SUM('[1]School 1:School 5'!E91:E91)&gt;0,SUM('[1]School 1:School 5'!E91:E91),"")</f>
        <v/>
      </c>
      <c r="F91" s="189" t="str">
        <f>IF(SUM('[1]School 1:School 5'!F91:F91)&gt;0,SUM('[1]School 1:School 5'!F91:F91),"")</f>
        <v/>
      </c>
      <c r="G91" s="189" t="str">
        <f>IF(SUM('[1]School 1:School 5'!G91:G91)&gt;0,SUM('[1]School 1:School 5'!G91:G91),"")</f>
        <v/>
      </c>
      <c r="H91" s="189" t="str">
        <f>IF(SUM('[1]School 1:School 5'!H91:H91)&gt;0,SUM('[1]School 1:School 5'!H91:H91),"")</f>
        <v/>
      </c>
      <c r="I91" s="189" t="str">
        <f>IF(SUM('[1]School 1:School 5'!I91:I91)&gt;0,SUM('[1]School 1:School 5'!I91:I91),"")</f>
        <v/>
      </c>
      <c r="J91" s="190" t="str">
        <f>IF(SUM('[1]School 1:School 5'!J91:J91)&gt;0,SUM('[1]School 1:School 5'!J91:J91),"")</f>
        <v/>
      </c>
      <c r="K91" s="192" t="str">
        <f>IF(SUM('[1]School 1:School 5'!K91:K91)&gt;0,SUM('[1]School 1:School 5'!K91:K91),"")</f>
        <v/>
      </c>
      <c r="L91" s="1"/>
    </row>
    <row r="92" spans="1:12" ht="24.95" customHeight="1" x14ac:dyDescent="0.25">
      <c r="A92" s="171"/>
      <c r="B92" s="173"/>
      <c r="C92" s="172"/>
      <c r="D92" s="157" t="str">
        <f t="shared" si="2"/>
        <v/>
      </c>
      <c r="E92" s="189" t="str">
        <f>IF(SUM('[1]School 1:School 5'!E92:E92)&gt;0,SUM('[1]School 1:School 5'!E92:E92),"")</f>
        <v/>
      </c>
      <c r="F92" s="189" t="str">
        <f>IF(SUM('[1]School 1:School 5'!F92:F92)&gt;0,SUM('[1]School 1:School 5'!F92:F92),"")</f>
        <v/>
      </c>
      <c r="G92" s="189" t="str">
        <f>IF(SUM('[1]School 1:School 5'!G92:G92)&gt;0,SUM('[1]School 1:School 5'!G92:G92),"")</f>
        <v/>
      </c>
      <c r="H92" s="189" t="str">
        <f>IF(SUM('[1]School 1:School 5'!H92:H92)&gt;0,SUM('[1]School 1:School 5'!H92:H92),"")</f>
        <v/>
      </c>
      <c r="I92" s="189" t="str">
        <f>IF(SUM('[1]School 1:School 5'!I92:I92)&gt;0,SUM('[1]School 1:School 5'!I92:I92),"")</f>
        <v/>
      </c>
      <c r="J92" s="190" t="str">
        <f>IF(SUM('[1]School 1:School 5'!J92:J92)&gt;0,SUM('[1]School 1:School 5'!J92:J92),"")</f>
        <v/>
      </c>
      <c r="K92" s="192" t="str">
        <f>IF(SUM('[1]School 1:School 5'!K92:K92)&gt;0,SUM('[1]School 1:School 5'!K92:K92),"")</f>
        <v/>
      </c>
      <c r="L92" s="1"/>
    </row>
    <row r="93" spans="1:12" ht="24.95" customHeight="1" x14ac:dyDescent="0.25">
      <c r="A93" s="171"/>
      <c r="B93" s="173"/>
      <c r="C93" s="172"/>
      <c r="D93" s="157" t="str">
        <f t="shared" si="2"/>
        <v/>
      </c>
      <c r="E93" s="189" t="str">
        <f>IF(SUM('[1]School 1:School 5'!E93:E93)&gt;0,SUM('[1]School 1:School 5'!E93:E93),"")</f>
        <v/>
      </c>
      <c r="F93" s="189" t="str">
        <f>IF(SUM('[1]School 1:School 5'!F93:F93)&gt;0,SUM('[1]School 1:School 5'!F93:F93),"")</f>
        <v/>
      </c>
      <c r="G93" s="189" t="str">
        <f>IF(SUM('[1]School 1:School 5'!G93:G93)&gt;0,SUM('[1]School 1:School 5'!G93:G93),"")</f>
        <v/>
      </c>
      <c r="H93" s="189" t="str">
        <f>IF(SUM('[1]School 1:School 5'!H93:H93)&gt;0,SUM('[1]School 1:School 5'!H93:H93),"")</f>
        <v/>
      </c>
      <c r="I93" s="189" t="str">
        <f>IF(SUM('[1]School 1:School 5'!I93:I93)&gt;0,SUM('[1]School 1:School 5'!I93:I93),"")</f>
        <v/>
      </c>
      <c r="J93" s="190" t="str">
        <f>IF(SUM('[1]School 1:School 5'!J93:J93)&gt;0,SUM('[1]School 1:School 5'!J93:J93),"")</f>
        <v/>
      </c>
      <c r="K93" s="192" t="str">
        <f>IF(SUM('[1]School 1:School 5'!K93:K93)&gt;0,SUM('[1]School 1:School 5'!K93:K93),"")</f>
        <v/>
      </c>
      <c r="L93" s="1"/>
    </row>
    <row r="94" spans="1:12" ht="24.95" customHeight="1" thickBot="1" x14ac:dyDescent="0.3">
      <c r="A94" s="174"/>
      <c r="B94" s="175"/>
      <c r="C94" s="176"/>
      <c r="D94" s="158" t="str">
        <f t="shared" si="2"/>
        <v/>
      </c>
      <c r="E94" s="202" t="str">
        <f>IF(SUM('[1]School 1:School 5'!E94:E94)&gt;0,SUM('[1]School 1:School 5'!E94:E94),"")</f>
        <v/>
      </c>
      <c r="F94" s="203" t="str">
        <f>IF(SUM('[1]School 1:School 5'!F94:F94)&gt;0,SUM('[1]School 1:School 5'!F94:F94),"")</f>
        <v/>
      </c>
      <c r="G94" s="203" t="str">
        <f>IF(SUM('[1]School 1:School 5'!G94:G94)&gt;0,SUM('[1]School 1:School 5'!G94:G94),"")</f>
        <v/>
      </c>
      <c r="H94" s="203" t="str">
        <f>IF(SUM('[1]School 1:School 5'!H94:H94)&gt;0,SUM('[1]School 1:School 5'!H94:H94),"")</f>
        <v/>
      </c>
      <c r="I94" s="203" t="str">
        <f>IF(SUM('[1]School 1:School 5'!I94:I94)&gt;0,SUM('[1]School 1:School 5'!I94:I94),"")</f>
        <v/>
      </c>
      <c r="J94" s="204" t="str">
        <f>IF(SUM('[1]School 1:School 5'!J94:J94)&gt;0,SUM('[1]School 1:School 5'!J94:J94),"")</f>
        <v/>
      </c>
      <c r="K94" s="198" t="str">
        <f>IF(SUM('[1]School 1:School 5'!K94:K94)&gt;0,SUM('[1]School 1:School 5'!K94:K94),"")</f>
        <v/>
      </c>
      <c r="L94" s="1"/>
    </row>
    <row r="95" spans="1:12" ht="24.95" customHeight="1" thickBot="1" x14ac:dyDescent="0.3">
      <c r="A95" s="265" t="s">
        <v>217</v>
      </c>
      <c r="B95" s="266"/>
      <c r="C95" s="266"/>
      <c r="D95" s="159">
        <f>SUM(D17:D94)</f>
        <v>45955</v>
      </c>
      <c r="E95" s="159">
        <f t="shared" ref="E95:K95" si="3">SUM(E17:E94)</f>
        <v>0</v>
      </c>
      <c r="F95" s="159">
        <f t="shared" si="3"/>
        <v>0</v>
      </c>
      <c r="G95" s="159">
        <f t="shared" si="3"/>
        <v>0</v>
      </c>
      <c r="H95" s="159">
        <f t="shared" si="3"/>
        <v>24472</v>
      </c>
      <c r="I95" s="159">
        <f t="shared" si="3"/>
        <v>21483</v>
      </c>
      <c r="J95" s="159">
        <f t="shared" si="3"/>
        <v>0</v>
      </c>
      <c r="K95" s="159">
        <f t="shared" si="3"/>
        <v>0</v>
      </c>
      <c r="L95" s="1"/>
    </row>
    <row r="96" spans="1:12" ht="24.95" customHeight="1" x14ac:dyDescent="0.25">
      <c r="A96" s="12"/>
      <c r="B96" s="12"/>
      <c r="E96" s="12"/>
      <c r="F96" s="12"/>
      <c r="G96" s="12"/>
      <c r="H96" s="12"/>
      <c r="I96" s="12"/>
      <c r="J96" s="12"/>
      <c r="L96" s="1"/>
    </row>
    <row r="97" spans="1:14" ht="24.95" customHeight="1" x14ac:dyDescent="0.25">
      <c r="A97" s="12"/>
      <c r="B97" s="39"/>
      <c r="C97" s="40"/>
      <c r="E97" s="12"/>
      <c r="F97" s="12"/>
      <c r="G97" s="12"/>
      <c r="H97" s="12"/>
      <c r="I97" s="12"/>
      <c r="J97" s="12"/>
      <c r="L97" s="1"/>
    </row>
    <row r="98" spans="1:14" ht="24.95" customHeight="1" x14ac:dyDescent="0.25">
      <c r="A98" s="12"/>
      <c r="B98" s="30"/>
      <c r="C98" s="30"/>
      <c r="E98" s="12"/>
      <c r="F98" s="12"/>
      <c r="G98" s="12"/>
      <c r="H98" s="12"/>
      <c r="I98" s="12"/>
      <c r="J98" s="12"/>
      <c r="L98" s="1"/>
    </row>
    <row r="99" spans="1:14" ht="24.95" customHeight="1" x14ac:dyDescent="0.25">
      <c r="A99" s="12"/>
      <c r="B99" s="39"/>
      <c r="C99" s="41"/>
      <c r="E99" s="12"/>
      <c r="F99" s="12"/>
      <c r="G99" s="12"/>
      <c r="H99" s="12"/>
      <c r="I99" s="12"/>
      <c r="J99" s="12"/>
      <c r="L99" s="1"/>
    </row>
    <row r="100" spans="1:14" ht="24.95" customHeight="1" x14ac:dyDescent="0.25">
      <c r="A100" s="12"/>
      <c r="B100" s="12"/>
      <c r="C100" s="28"/>
      <c r="D100" s="42"/>
      <c r="E100" s="34"/>
      <c r="F100" s="34"/>
      <c r="G100" s="12"/>
      <c r="H100" s="12"/>
      <c r="I100" s="12"/>
      <c r="J100" s="12"/>
      <c r="L100" s="1"/>
    </row>
    <row r="101" spans="1:14" ht="24.95" customHeight="1" x14ac:dyDescent="0.25">
      <c r="A101" s="12"/>
      <c r="B101" s="12"/>
      <c r="C101" s="29"/>
      <c r="D101" s="34"/>
      <c r="E101" s="34"/>
      <c r="F101" s="34"/>
      <c r="G101" s="12"/>
      <c r="H101" s="12"/>
      <c r="I101" s="12"/>
      <c r="J101" s="12"/>
      <c r="L101" s="1"/>
    </row>
    <row r="102" spans="1:14" s="26" customFormat="1" ht="24.95" customHeight="1" x14ac:dyDescent="0.25">
      <c r="A102" s="12"/>
      <c r="B102" s="12"/>
      <c r="C102" s="29"/>
      <c r="D102" s="34"/>
      <c r="E102" s="34"/>
      <c r="F102" s="34"/>
      <c r="G102" s="12"/>
      <c r="H102" s="12"/>
      <c r="I102" s="12"/>
      <c r="J102" s="12"/>
      <c r="K102" s="21"/>
      <c r="M102" s="12"/>
      <c r="N102" s="38"/>
    </row>
    <row r="103" spans="1:14" ht="24.95" customHeight="1" x14ac:dyDescent="0.25">
      <c r="A103" s="12"/>
      <c r="B103" s="12"/>
      <c r="C103" s="29"/>
      <c r="D103" s="34"/>
      <c r="E103" s="34"/>
      <c r="F103" s="34"/>
      <c r="G103" s="12"/>
      <c r="H103" s="12"/>
      <c r="I103" s="12"/>
      <c r="J103" s="12"/>
      <c r="M103" s="38"/>
    </row>
    <row r="104" spans="1:14" ht="24.95" customHeight="1" x14ac:dyDescent="0.25">
      <c r="C104" s="29"/>
      <c r="D104" s="34"/>
      <c r="E104" s="42"/>
      <c r="F104" s="42"/>
    </row>
    <row r="105" spans="1:14" ht="24.95" customHeight="1" x14ac:dyDescent="0.25">
      <c r="C105" s="29"/>
      <c r="D105" s="34"/>
      <c r="E105" s="42"/>
      <c r="F105" s="42"/>
    </row>
    <row r="106" spans="1:14" ht="24.95" customHeight="1" x14ac:dyDescent="0.25">
      <c r="C106" s="29"/>
      <c r="D106" s="34"/>
      <c r="E106" s="42"/>
      <c r="F106" s="42"/>
    </row>
    <row r="107" spans="1:14" ht="24.95" customHeight="1" x14ac:dyDescent="0.25">
      <c r="C107" s="29"/>
      <c r="D107" s="34"/>
      <c r="E107" s="42"/>
      <c r="F107" s="42"/>
    </row>
    <row r="108" spans="1:14" ht="24.95" customHeight="1" x14ac:dyDescent="0.25">
      <c r="C108" s="29"/>
      <c r="D108" s="34"/>
      <c r="E108" s="42"/>
      <c r="F108" s="42"/>
    </row>
    <row r="109" spans="1:14" ht="24.95" customHeight="1" x14ac:dyDescent="0.25">
      <c r="C109" s="29"/>
      <c r="D109" s="34"/>
      <c r="E109" s="42"/>
      <c r="F109" s="42"/>
    </row>
    <row r="110" spans="1:14" ht="24.95" customHeight="1" x14ac:dyDescent="0.25">
      <c r="C110" s="34"/>
      <c r="D110" s="34"/>
      <c r="E110" s="42"/>
      <c r="F110" s="42"/>
    </row>
    <row r="111" spans="1:14" ht="24.95" customHeight="1" x14ac:dyDescent="0.25">
      <c r="C111" s="34"/>
      <c r="D111" s="34"/>
      <c r="E111" s="42"/>
      <c r="F111" s="42"/>
    </row>
    <row r="113" spans="3:3" ht="24.95" customHeight="1" x14ac:dyDescent="0.25">
      <c r="C113" s="30"/>
    </row>
  </sheetData>
  <sheetProtection sheet="1" selectLockedCells="1"/>
  <mergeCells count="37">
    <mergeCell ref="A80:C80"/>
    <mergeCell ref="A95:C95"/>
    <mergeCell ref="B11:C11"/>
    <mergeCell ref="N44:N45"/>
    <mergeCell ref="N46:N47"/>
    <mergeCell ref="M10:N13"/>
    <mergeCell ref="B12:C12"/>
    <mergeCell ref="N42:N43"/>
    <mergeCell ref="E14:K14"/>
    <mergeCell ref="E15:J15"/>
    <mergeCell ref="K15:K16"/>
    <mergeCell ref="N20:N22"/>
    <mergeCell ref="N23:N24"/>
    <mergeCell ref="M14:N16"/>
    <mergeCell ref="N25:N26"/>
    <mergeCell ref="N27:N29"/>
    <mergeCell ref="N40:N41"/>
    <mergeCell ref="M30:N38"/>
    <mergeCell ref="A5:E5"/>
    <mergeCell ref="G6:J6"/>
    <mergeCell ref="M9:N9"/>
    <mergeCell ref="A9:A10"/>
    <mergeCell ref="B9:C10"/>
    <mergeCell ref="D9:D10"/>
    <mergeCell ref="M5:N5"/>
    <mergeCell ref="G7:J7"/>
    <mergeCell ref="M6:N6"/>
    <mergeCell ref="M7:N7"/>
    <mergeCell ref="G5:J5"/>
    <mergeCell ref="M1:N1"/>
    <mergeCell ref="A2:E4"/>
    <mergeCell ref="G2:J2"/>
    <mergeCell ref="G3:J3"/>
    <mergeCell ref="M3:N3"/>
    <mergeCell ref="G4:J4"/>
    <mergeCell ref="M2:N2"/>
    <mergeCell ref="M4:N4"/>
  </mergeCells>
  <printOptions horizontalCentered="1" verticalCentered="1"/>
  <pageMargins left="0.35" right="0.35" top="0.25" bottom="0.25" header="0.5" footer="0.5"/>
  <pageSetup paperSize="5" scale="62" fitToHeight="0"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pageSetUpPr fitToPage="1"/>
  </sheetPr>
  <dimension ref="A1:Y113"/>
  <sheetViews>
    <sheetView showGridLines="0" zoomScale="65" zoomScaleNormal="65" zoomScaleSheetLayoutView="100" workbookViewId="0">
      <selection activeCell="B11" sqref="B11:C11"/>
    </sheetView>
  </sheetViews>
  <sheetFormatPr defaultColWidth="9.140625" defaultRowHeight="24.95" customHeight="1" x14ac:dyDescent="0.25"/>
  <cols>
    <col min="1" max="1" width="18.7109375" style="33" customWidth="1"/>
    <col min="2" max="2" width="21.140625" style="33" customWidth="1"/>
    <col min="3" max="3" width="64.28515625" style="75" customWidth="1"/>
    <col min="4" max="4" width="27.85546875" style="75" customWidth="1"/>
    <col min="5" max="11" width="26.7109375" style="84" customWidth="1"/>
    <col min="12" max="12" width="10.85546875" style="63" customWidth="1"/>
    <col min="13" max="13" width="11" style="75" customWidth="1"/>
    <col min="14" max="14" width="128.28515625" style="75" customWidth="1"/>
    <col min="15" max="16384" width="9.140625" style="62"/>
  </cols>
  <sheetData>
    <row r="1" spans="1:25" s="75" customFormat="1" ht="30" customHeight="1" thickBot="1" x14ac:dyDescent="0.3">
      <c r="A1" s="32" t="s">
        <v>0</v>
      </c>
      <c r="B1" s="32"/>
      <c r="C1" s="38"/>
      <c r="E1" s="84"/>
      <c r="G1" s="160" t="s">
        <v>128</v>
      </c>
      <c r="H1" s="161"/>
      <c r="I1" s="161"/>
      <c r="J1" s="161"/>
      <c r="K1" s="162"/>
      <c r="L1" s="84"/>
      <c r="M1" s="214" t="s">
        <v>134</v>
      </c>
      <c r="N1" s="214"/>
    </row>
    <row r="2" spans="1:25" ht="30" customHeight="1" x14ac:dyDescent="0.25">
      <c r="A2" s="215" t="s">
        <v>187</v>
      </c>
      <c r="B2" s="215"/>
      <c r="C2" s="215"/>
      <c r="D2" s="215"/>
      <c r="E2" s="215"/>
      <c r="F2" s="75"/>
      <c r="G2" s="255" t="s">
        <v>129</v>
      </c>
      <c r="H2" s="256"/>
      <c r="I2" s="256"/>
      <c r="J2" s="256"/>
      <c r="K2" s="163">
        <f>D95</f>
        <v>4849362.42</v>
      </c>
      <c r="M2" s="219" t="s">
        <v>170</v>
      </c>
      <c r="N2" s="219"/>
    </row>
    <row r="3" spans="1:25" ht="30" customHeight="1" x14ac:dyDescent="0.25">
      <c r="A3" s="215"/>
      <c r="B3" s="215"/>
      <c r="C3" s="215"/>
      <c r="D3" s="215"/>
      <c r="E3" s="215"/>
      <c r="F3" s="75"/>
      <c r="G3" s="257" t="s">
        <v>171</v>
      </c>
      <c r="H3" s="258"/>
      <c r="I3" s="258"/>
      <c r="J3" s="258"/>
      <c r="K3" s="60">
        <v>2110.7399999999998</v>
      </c>
      <c r="M3" s="209" t="s">
        <v>117</v>
      </c>
      <c r="N3" s="209"/>
    </row>
    <row r="4" spans="1:25" ht="30" customHeight="1" x14ac:dyDescent="0.25">
      <c r="A4" s="215"/>
      <c r="B4" s="215"/>
      <c r="C4" s="215"/>
      <c r="D4" s="215"/>
      <c r="E4" s="215"/>
      <c r="F4" s="75"/>
      <c r="G4" s="259" t="s">
        <v>172</v>
      </c>
      <c r="H4" s="260"/>
      <c r="I4" s="260"/>
      <c r="J4" s="260"/>
      <c r="K4" s="60"/>
      <c r="L4" s="65"/>
      <c r="M4" s="219" t="s">
        <v>175</v>
      </c>
      <c r="N4" s="219"/>
      <c r="O4" s="61"/>
      <c r="P4" s="61"/>
      <c r="Q4" s="61"/>
      <c r="R4" s="61"/>
      <c r="S4" s="61"/>
      <c r="T4" s="61"/>
      <c r="U4" s="61"/>
      <c r="V4" s="61"/>
      <c r="W4" s="61"/>
      <c r="X4" s="61"/>
      <c r="Y4" s="61"/>
    </row>
    <row r="5" spans="1:25" ht="30" customHeight="1" x14ac:dyDescent="0.25">
      <c r="A5" s="208"/>
      <c r="B5" s="208"/>
      <c r="C5" s="208"/>
      <c r="D5" s="208"/>
      <c r="E5" s="208"/>
      <c r="F5" s="75"/>
      <c r="G5" s="259" t="s">
        <v>174</v>
      </c>
      <c r="H5" s="260"/>
      <c r="I5" s="260"/>
      <c r="J5" s="260"/>
      <c r="K5" s="60"/>
      <c r="L5" s="59"/>
      <c r="M5" s="219" t="s">
        <v>176</v>
      </c>
      <c r="N5" s="219"/>
      <c r="O5" s="61"/>
      <c r="P5" s="61"/>
      <c r="Q5" s="61"/>
      <c r="R5" s="61"/>
      <c r="S5" s="61"/>
      <c r="T5" s="61"/>
      <c r="U5" s="61"/>
      <c r="V5" s="61"/>
      <c r="W5" s="61"/>
      <c r="X5" s="61"/>
      <c r="Y5" s="61"/>
    </row>
    <row r="6" spans="1:25" ht="43.5" customHeight="1" thickBot="1" x14ac:dyDescent="0.3">
      <c r="F6" s="75"/>
      <c r="G6" s="261" t="s">
        <v>130</v>
      </c>
      <c r="H6" s="262"/>
      <c r="I6" s="262"/>
      <c r="J6" s="262"/>
      <c r="K6" s="164">
        <f>SUM(K2:K5)</f>
        <v>4851473.16</v>
      </c>
      <c r="L6" s="59"/>
      <c r="M6" s="219" t="s">
        <v>133</v>
      </c>
      <c r="N6" s="219"/>
      <c r="O6" s="68"/>
      <c r="P6" s="68"/>
      <c r="Q6" s="68"/>
      <c r="R6" s="68"/>
      <c r="S6" s="68"/>
      <c r="T6" s="68"/>
      <c r="U6" s="68"/>
      <c r="V6" s="68"/>
      <c r="W6" s="68"/>
      <c r="X6" s="68"/>
      <c r="Y6" s="68"/>
    </row>
    <row r="7" spans="1:25" ht="66" customHeight="1" thickBot="1" x14ac:dyDescent="0.3">
      <c r="A7" s="75"/>
      <c r="B7" s="75"/>
      <c r="D7" s="75" t="s">
        <v>218</v>
      </c>
      <c r="F7" s="75"/>
      <c r="G7" s="261" t="s">
        <v>131</v>
      </c>
      <c r="H7" s="262"/>
      <c r="I7" s="262"/>
      <c r="J7" s="262"/>
      <c r="K7" s="165">
        <f>SUM(K2:K5)</f>
        <v>4851473.16</v>
      </c>
      <c r="M7" s="219" t="s">
        <v>177</v>
      </c>
      <c r="N7" s="219"/>
      <c r="O7" s="69"/>
      <c r="P7" s="69"/>
      <c r="Q7" s="69"/>
      <c r="R7" s="69"/>
      <c r="S7" s="69"/>
      <c r="T7" s="69"/>
      <c r="U7" s="69"/>
      <c r="V7" s="69"/>
      <c r="W7" s="69"/>
      <c r="X7" s="69"/>
      <c r="Y7" s="69"/>
    </row>
    <row r="8" spans="1:25" ht="15" customHeight="1" thickBot="1" x14ac:dyDescent="0.3">
      <c r="M8" s="147"/>
      <c r="N8" s="46"/>
      <c r="O8" s="70"/>
      <c r="P8" s="70"/>
      <c r="Q8" s="70"/>
      <c r="R8" s="70"/>
      <c r="S8" s="70"/>
      <c r="T8" s="70"/>
      <c r="U8" s="70"/>
      <c r="V8" s="70"/>
      <c r="W8" s="70"/>
      <c r="X8" s="70"/>
      <c r="Y8" s="70"/>
    </row>
    <row r="9" spans="1:25" s="75" customFormat="1" ht="24.95" customHeight="1" x14ac:dyDescent="0.25">
      <c r="A9" s="263"/>
      <c r="B9" s="229" t="s">
        <v>136</v>
      </c>
      <c r="C9" s="230"/>
      <c r="D9" s="235" t="s">
        <v>5</v>
      </c>
      <c r="E9" s="71" t="s">
        <v>6</v>
      </c>
      <c r="F9" s="72"/>
      <c r="G9" s="72"/>
      <c r="H9" s="72"/>
      <c r="I9" s="72"/>
      <c r="J9" s="72"/>
      <c r="K9" s="73"/>
      <c r="L9" s="74"/>
      <c r="M9" s="214" t="s">
        <v>120</v>
      </c>
      <c r="N9" s="214"/>
      <c r="O9" s="69"/>
      <c r="P9" s="69"/>
      <c r="Q9" s="69"/>
      <c r="R9" s="69"/>
      <c r="S9" s="69"/>
      <c r="T9" s="69"/>
      <c r="U9" s="69"/>
      <c r="V9" s="69"/>
      <c r="W9" s="69"/>
      <c r="X9" s="69"/>
      <c r="Y9" s="69"/>
    </row>
    <row r="10" spans="1:25" s="75" customFormat="1" ht="24.95" customHeight="1" thickBot="1" x14ac:dyDescent="0.3">
      <c r="A10" s="264"/>
      <c r="B10" s="231"/>
      <c r="C10" s="232"/>
      <c r="D10" s="236"/>
      <c r="E10" s="76" t="s">
        <v>226</v>
      </c>
      <c r="F10" s="77"/>
      <c r="G10" s="77"/>
      <c r="H10" s="77"/>
      <c r="I10" s="77"/>
      <c r="J10" s="77"/>
      <c r="K10" s="78"/>
      <c r="L10" s="74"/>
      <c r="M10" s="238" t="s">
        <v>178</v>
      </c>
      <c r="N10" s="239"/>
      <c r="O10" s="79"/>
      <c r="P10" s="79"/>
      <c r="Q10" s="79"/>
      <c r="R10" s="79"/>
      <c r="S10" s="79"/>
      <c r="T10" s="79"/>
      <c r="U10" s="79"/>
      <c r="V10" s="79"/>
      <c r="W10" s="79"/>
      <c r="X10" s="79"/>
      <c r="Y10" s="79"/>
    </row>
    <row r="11" spans="1:25" s="75" customFormat="1" ht="30.75" customHeight="1" thickBot="1" x14ac:dyDescent="0.3">
      <c r="A11" s="106" t="s">
        <v>138</v>
      </c>
      <c r="B11" s="267" t="s">
        <v>235</v>
      </c>
      <c r="C11" s="268"/>
      <c r="D11" s="114">
        <v>140570</v>
      </c>
      <c r="E11" s="76" t="s">
        <v>154</v>
      </c>
      <c r="F11" s="77"/>
      <c r="G11" s="77"/>
      <c r="H11" s="77"/>
      <c r="I11" s="77"/>
      <c r="J11" s="77"/>
      <c r="K11" s="78"/>
      <c r="L11" s="80"/>
      <c r="M11" s="239"/>
      <c r="N11" s="239"/>
      <c r="O11" s="79"/>
      <c r="P11" s="79"/>
      <c r="Q11" s="79"/>
      <c r="R11" s="79"/>
      <c r="S11" s="79"/>
      <c r="T11" s="79"/>
      <c r="U11" s="79"/>
      <c r="V11" s="79"/>
      <c r="W11" s="79"/>
      <c r="X11" s="79"/>
      <c r="Y11" s="79"/>
    </row>
    <row r="12" spans="1:25" s="75" customFormat="1" ht="35.1" customHeight="1" thickBot="1" x14ac:dyDescent="0.3">
      <c r="A12" s="106" t="s">
        <v>155</v>
      </c>
      <c r="B12" s="254" t="str">
        <f>Central!B12</f>
        <v xml:space="preserve">STEDY- Southwest Technical Education District of Yuma </v>
      </c>
      <c r="C12" s="254"/>
      <c r="D12" s="200" t="str">
        <f>Central!D12</f>
        <v>140801</v>
      </c>
      <c r="E12" s="81" t="s">
        <v>132</v>
      </c>
      <c r="F12" s="82"/>
      <c r="G12" s="82"/>
      <c r="H12" s="82"/>
      <c r="I12" s="82"/>
      <c r="J12" s="82"/>
      <c r="K12" s="83"/>
      <c r="L12" s="84"/>
      <c r="M12" s="239"/>
      <c r="N12" s="239"/>
      <c r="O12" s="79"/>
      <c r="P12" s="79"/>
      <c r="Q12" s="79"/>
      <c r="R12" s="79"/>
      <c r="S12" s="79"/>
      <c r="T12" s="79"/>
      <c r="U12" s="79"/>
      <c r="V12" s="79"/>
      <c r="W12" s="79"/>
      <c r="X12" s="79"/>
      <c r="Y12" s="79"/>
    </row>
    <row r="13" spans="1:25" s="75" customFormat="1" ht="16.5" customHeight="1" thickBot="1" x14ac:dyDescent="0.3">
      <c r="A13" s="48"/>
      <c r="B13" s="48"/>
      <c r="C13" s="48"/>
      <c r="D13" s="85"/>
      <c r="F13" s="86"/>
      <c r="G13" s="87"/>
      <c r="H13" s="87"/>
      <c r="I13" s="80"/>
      <c r="J13" s="87"/>
      <c r="K13" s="87"/>
      <c r="L13" s="87"/>
      <c r="M13" s="239"/>
      <c r="N13" s="239"/>
    </row>
    <row r="14" spans="1:25" ht="35.1" customHeight="1" thickBot="1" x14ac:dyDescent="0.3">
      <c r="A14" s="149"/>
      <c r="B14" s="108"/>
      <c r="C14" s="149"/>
      <c r="D14" s="109"/>
      <c r="E14" s="241" t="s">
        <v>8</v>
      </c>
      <c r="F14" s="242"/>
      <c r="G14" s="242"/>
      <c r="H14" s="242"/>
      <c r="I14" s="242"/>
      <c r="J14" s="242"/>
      <c r="K14" s="243"/>
      <c r="M14" s="239" t="s">
        <v>179</v>
      </c>
      <c r="N14" s="239"/>
      <c r="O14" s="88"/>
      <c r="P14" s="88"/>
      <c r="Q14" s="88"/>
      <c r="R14" s="88"/>
      <c r="S14" s="88"/>
      <c r="T14" s="88"/>
      <c r="U14" s="88"/>
      <c r="V14" s="88"/>
      <c r="W14" s="88"/>
      <c r="X14" s="88"/>
      <c r="Y14" s="88"/>
    </row>
    <row r="15" spans="1:25" ht="29.25" customHeight="1" thickBot="1" x14ac:dyDescent="0.3">
      <c r="A15" s="150"/>
      <c r="B15" s="111"/>
      <c r="C15" s="150"/>
      <c r="D15" s="112"/>
      <c r="E15" s="241" t="s">
        <v>9</v>
      </c>
      <c r="F15" s="244"/>
      <c r="G15" s="244"/>
      <c r="H15" s="244"/>
      <c r="I15" s="244"/>
      <c r="J15" s="245"/>
      <c r="K15" s="246" t="s">
        <v>10</v>
      </c>
      <c r="M15" s="239"/>
      <c r="N15" s="239"/>
    </row>
    <row r="16" spans="1:25" s="89" customFormat="1" ht="122.25" customHeight="1" thickBot="1" x14ac:dyDescent="0.3">
      <c r="A16" s="113" t="s">
        <v>137</v>
      </c>
      <c r="B16" s="101" t="s">
        <v>122</v>
      </c>
      <c r="C16" s="103" t="s">
        <v>11</v>
      </c>
      <c r="D16" s="102" t="s">
        <v>12</v>
      </c>
      <c r="E16" s="35" t="s">
        <v>13</v>
      </c>
      <c r="F16" s="36" t="s">
        <v>14</v>
      </c>
      <c r="G16" s="36" t="s">
        <v>123</v>
      </c>
      <c r="H16" s="36" t="s">
        <v>124</v>
      </c>
      <c r="I16" s="36" t="s">
        <v>126</v>
      </c>
      <c r="J16" s="37" t="s">
        <v>125</v>
      </c>
      <c r="K16" s="247"/>
      <c r="M16" s="239"/>
      <c r="N16" s="239"/>
    </row>
    <row r="17" spans="1:14" s="90" customFormat="1" ht="24.95" customHeight="1" x14ac:dyDescent="0.25">
      <c r="A17" s="181" t="s">
        <v>15</v>
      </c>
      <c r="B17" s="182">
        <v>301</v>
      </c>
      <c r="C17" s="183" t="s">
        <v>205</v>
      </c>
      <c r="D17" s="156" t="str">
        <f t="shared" ref="D17:D48" si="0">IF(SUM(E17:K17)&gt;0,(SUM(E17:K17)),"")</f>
        <v/>
      </c>
      <c r="E17" s="189" t="str">
        <f>IF(SUM([2]Cibola:Yuma!E17:E17)&gt;0,SUM([2]Cibola:Yuma!E17:E17),"")</f>
        <v/>
      </c>
      <c r="F17" s="189" t="str">
        <f>IF(SUM([2]Cibola:Yuma!F17:F17)&gt;0,SUM([2]Cibola:Yuma!F17:F17),"")</f>
        <v/>
      </c>
      <c r="G17" s="189" t="str">
        <f>IF(SUM([2]Cibola:Yuma!G17:G17)&gt;0,SUM([2]Cibola:Yuma!G17:G17),"")</f>
        <v/>
      </c>
      <c r="H17" s="189" t="str">
        <f>IF(SUM([2]Cibola:Yuma!H17:H17)&gt;0,SUM([2]Cibola:Yuma!H17:H17),"")</f>
        <v/>
      </c>
      <c r="I17" s="189" t="str">
        <f>IF(SUM([2]Cibola:Yuma!I17:I17)&gt;0,SUM([2]Cibola:Yuma!I17:I17),"")</f>
        <v/>
      </c>
      <c r="J17" s="189" t="str">
        <f>IF(SUM([2]Cibola:Yuma!J17:J17)&gt;0,SUM([2]Cibola:Yuma!J17:J17),"")</f>
        <v/>
      </c>
      <c r="K17" s="191" t="str">
        <f>IF(SUM([2]Cibola:Yuma!K17:K17)&gt;0,SUM([2]Cibola:Yuma!K17:K17),"")</f>
        <v/>
      </c>
      <c r="M17" s="93"/>
      <c r="N17" s="146" t="s">
        <v>156</v>
      </c>
    </row>
    <row r="18" spans="1:14" s="90" customFormat="1" ht="24.95" customHeight="1" x14ac:dyDescent="0.25">
      <c r="A18" s="184" t="s">
        <v>16</v>
      </c>
      <c r="B18" s="185">
        <v>302</v>
      </c>
      <c r="C18" s="186" t="s">
        <v>17</v>
      </c>
      <c r="D18" s="157" t="str">
        <f t="shared" si="0"/>
        <v/>
      </c>
      <c r="E18" s="189" t="str">
        <f>IF(SUM([2]Cibola:Yuma!E18:E18)&gt;0,SUM([2]Cibola:Yuma!E18:E18),"")</f>
        <v/>
      </c>
      <c r="F18" s="189" t="str">
        <f>IF(SUM([2]Cibola:Yuma!F18:F18)&gt;0,SUM([2]Cibola:Yuma!F18:F18),"")</f>
        <v/>
      </c>
      <c r="G18" s="189" t="str">
        <f>IF(SUM([2]Cibola:Yuma!G18:G18)&gt;0,SUM([2]Cibola:Yuma!G18:G18),"")</f>
        <v/>
      </c>
      <c r="H18" s="189" t="str">
        <f>IF(SUM([2]Cibola:Yuma!H18:H18)&gt;0,SUM([2]Cibola:Yuma!H18:H18),"")</f>
        <v/>
      </c>
      <c r="I18" s="189" t="str">
        <f>IF(SUM([2]Cibola:Yuma!I18:I18)&gt;0,SUM([2]Cibola:Yuma!I18:I18),"")</f>
        <v/>
      </c>
      <c r="J18" s="189" t="str">
        <f>IF(SUM([2]Cibola:Yuma!J18:J18)&gt;0,SUM([2]Cibola:Yuma!J18:J18),"")</f>
        <v/>
      </c>
      <c r="K18" s="199" t="str">
        <f>IF(SUM([2]Cibola:Yuma!K18:K18)&gt;0,SUM([2]Cibola:Yuma!K18:K18),"")</f>
        <v/>
      </c>
      <c r="M18" s="148"/>
      <c r="N18" s="146" t="s">
        <v>157</v>
      </c>
    </row>
    <row r="19" spans="1:14" s="90" customFormat="1" ht="24.95" customHeight="1" x14ac:dyDescent="0.25">
      <c r="A19" s="184" t="s">
        <v>193</v>
      </c>
      <c r="B19" s="185">
        <v>376</v>
      </c>
      <c r="C19" s="186" t="s">
        <v>194</v>
      </c>
      <c r="D19" s="157">
        <f t="shared" si="0"/>
        <v>190129.08999999997</v>
      </c>
      <c r="E19" s="189">
        <f>IF(SUM([2]Cibola:Yuma!E19:E19)&gt;0,SUM([2]Cibola:Yuma!E19:E19),"")</f>
        <v>43024.69</v>
      </c>
      <c r="F19" s="189">
        <f>IF(SUM([2]Cibola:Yuma!F19:F19)&gt;0,SUM([2]Cibola:Yuma!F19:F19),"")</f>
        <v>10153.33</v>
      </c>
      <c r="G19" s="189">
        <f>IF(SUM([2]Cibola:Yuma!G19:G19)&gt;0,SUM([2]Cibola:Yuma!G19:G19),"")</f>
        <v>8353.68</v>
      </c>
      <c r="H19" s="189">
        <f>IF(SUM([2]Cibola:Yuma!H19:H19)&gt;0,SUM([2]Cibola:Yuma!H19:H19),"")</f>
        <v>25055.29</v>
      </c>
      <c r="I19" s="189">
        <f>IF(SUM([2]Cibola:Yuma!I19:I19)&gt;0,SUM([2]Cibola:Yuma!I19:I19),"")</f>
        <v>70807.359999999986</v>
      </c>
      <c r="J19" s="189">
        <f>IF(SUM([2]Cibola:Yuma!J19:J19)&gt;0,SUM([2]Cibola:Yuma!J19:J19),"")</f>
        <v>19063.72</v>
      </c>
      <c r="K19" s="192">
        <f>IF(SUM([2]Cibola:Yuma!K19:K19)&gt;0,SUM([2]Cibola:Yuma!K19:K19),"")</f>
        <v>13671.02</v>
      </c>
      <c r="M19" s="148"/>
      <c r="N19" s="146"/>
    </row>
    <row r="20" spans="1:14" s="90" customFormat="1" ht="24.95" customHeight="1" x14ac:dyDescent="0.25">
      <c r="A20" s="184" t="s">
        <v>18</v>
      </c>
      <c r="B20" s="185">
        <v>303</v>
      </c>
      <c r="C20" s="186" t="s">
        <v>19</v>
      </c>
      <c r="D20" s="157" t="str">
        <f t="shared" si="0"/>
        <v/>
      </c>
      <c r="E20" s="189" t="str">
        <f>IF(SUM([2]Cibola:Yuma!E20:E20)&gt;0,SUM([2]Cibola:Yuma!E20:E20),"")</f>
        <v/>
      </c>
      <c r="F20" s="189" t="str">
        <f>IF(SUM([2]Cibola:Yuma!F20:F20)&gt;0,SUM([2]Cibola:Yuma!F20:F20),"")</f>
        <v/>
      </c>
      <c r="G20" s="189" t="str">
        <f>IF(SUM([2]Cibola:Yuma!G20:G20)&gt;0,SUM([2]Cibola:Yuma!G20:G20),"")</f>
        <v/>
      </c>
      <c r="H20" s="189" t="str">
        <f>IF(SUM([2]Cibola:Yuma!H20:H20)&gt;0,SUM([2]Cibola:Yuma!H20:H20),"")</f>
        <v/>
      </c>
      <c r="I20" s="189" t="str">
        <f>IF(SUM([2]Cibola:Yuma!I20:I20)&gt;0,SUM([2]Cibola:Yuma!I20:I20),"")</f>
        <v/>
      </c>
      <c r="J20" s="189" t="str">
        <f>IF(SUM([2]Cibola:Yuma!J20:J20)&gt;0,SUM([2]Cibola:Yuma!J20:J20),"")</f>
        <v/>
      </c>
      <c r="K20" s="192" t="str">
        <f>IF(SUM([2]Cibola:Yuma!K20:K20)&gt;0,SUM([2]Cibola:Yuma!K20:K20),"")</f>
        <v/>
      </c>
      <c r="M20" s="93"/>
      <c r="N20" s="219" t="s">
        <v>158</v>
      </c>
    </row>
    <row r="21" spans="1:14" s="90" customFormat="1" ht="24.95" customHeight="1" x14ac:dyDescent="0.25">
      <c r="A21" s="184" t="s">
        <v>20</v>
      </c>
      <c r="B21" s="185">
        <v>304</v>
      </c>
      <c r="C21" s="186" t="s">
        <v>21</v>
      </c>
      <c r="D21" s="157" t="str">
        <f t="shared" si="0"/>
        <v/>
      </c>
      <c r="E21" s="189" t="str">
        <f>IF(SUM([2]Cibola:Yuma!E21:E21)&gt;0,SUM([2]Cibola:Yuma!E21:E21),"")</f>
        <v/>
      </c>
      <c r="F21" s="189" t="str">
        <f>IF(SUM([2]Cibola:Yuma!F21:F21)&gt;0,SUM([2]Cibola:Yuma!F21:F21),"")</f>
        <v/>
      </c>
      <c r="G21" s="189" t="str">
        <f>IF(SUM([2]Cibola:Yuma!G21:G21)&gt;0,SUM([2]Cibola:Yuma!G21:G21),"")</f>
        <v/>
      </c>
      <c r="H21" s="189" t="str">
        <f>IF(SUM([2]Cibola:Yuma!H21:H21)&gt;0,SUM([2]Cibola:Yuma!H21:H21),"")</f>
        <v/>
      </c>
      <c r="I21" s="189" t="str">
        <f>IF(SUM([2]Cibola:Yuma!I21:I21)&gt;0,SUM([2]Cibola:Yuma!I21:I21),"")</f>
        <v/>
      </c>
      <c r="J21" s="189" t="str">
        <f>IF(SUM([2]Cibola:Yuma!J21:J21)&gt;0,SUM([2]Cibola:Yuma!J21:J21),"")</f>
        <v/>
      </c>
      <c r="K21" s="192" t="str">
        <f>IF(SUM([2]Cibola:Yuma!K21:K21)&gt;0,SUM([2]Cibola:Yuma!K21:K21),"")</f>
        <v/>
      </c>
      <c r="M21" s="93"/>
      <c r="N21" s="219"/>
    </row>
    <row r="22" spans="1:14" s="90" customFormat="1" ht="24.95" customHeight="1" x14ac:dyDescent="0.25">
      <c r="A22" s="184" t="s">
        <v>22</v>
      </c>
      <c r="B22" s="185">
        <v>305</v>
      </c>
      <c r="C22" s="186" t="s">
        <v>23</v>
      </c>
      <c r="D22" s="157" t="str">
        <f t="shared" si="0"/>
        <v/>
      </c>
      <c r="E22" s="189" t="str">
        <f>IF(SUM([2]Cibola:Yuma!E22:E22)&gt;0,SUM([2]Cibola:Yuma!E22:E22),"")</f>
        <v/>
      </c>
      <c r="F22" s="189" t="str">
        <f>IF(SUM([2]Cibola:Yuma!F22:F22)&gt;0,SUM([2]Cibola:Yuma!F22:F22),"")</f>
        <v/>
      </c>
      <c r="G22" s="189" t="str">
        <f>IF(SUM([2]Cibola:Yuma!G22:G22)&gt;0,SUM([2]Cibola:Yuma!G22:G22),"")</f>
        <v/>
      </c>
      <c r="H22" s="189" t="str">
        <f>IF(SUM([2]Cibola:Yuma!H22:H22)&gt;0,SUM([2]Cibola:Yuma!H22:H22),"")</f>
        <v/>
      </c>
      <c r="I22" s="189" t="str">
        <f>IF(SUM([2]Cibola:Yuma!I22:I22)&gt;0,SUM([2]Cibola:Yuma!I22:I22),"")</f>
        <v/>
      </c>
      <c r="J22" s="189" t="str">
        <f>IF(SUM([2]Cibola:Yuma!J22:J22)&gt;0,SUM([2]Cibola:Yuma!J22:J22),"")</f>
        <v/>
      </c>
      <c r="K22" s="192" t="str">
        <f>IF(SUM([2]Cibola:Yuma!K22:K22)&gt;0,SUM([2]Cibola:Yuma!K22:K22),"")</f>
        <v/>
      </c>
      <c r="M22" s="93"/>
      <c r="N22" s="219"/>
    </row>
    <row r="23" spans="1:14" s="90" customFormat="1" ht="24.95" customHeight="1" x14ac:dyDescent="0.25">
      <c r="A23" s="184" t="s">
        <v>24</v>
      </c>
      <c r="B23" s="185">
        <v>306</v>
      </c>
      <c r="C23" s="186" t="s">
        <v>25</v>
      </c>
      <c r="D23" s="157" t="str">
        <f t="shared" si="0"/>
        <v/>
      </c>
      <c r="E23" s="189" t="str">
        <f>IF(SUM([2]Cibola:Yuma!E23:E23)&gt;0,SUM([2]Cibola:Yuma!E23:E23),"")</f>
        <v/>
      </c>
      <c r="F23" s="189" t="str">
        <f>IF(SUM([2]Cibola:Yuma!F23:F23)&gt;0,SUM([2]Cibola:Yuma!F23:F23),"")</f>
        <v/>
      </c>
      <c r="G23" s="189" t="str">
        <f>IF(SUM([2]Cibola:Yuma!G23:G23)&gt;0,SUM([2]Cibola:Yuma!G23:G23),"")</f>
        <v/>
      </c>
      <c r="H23" s="189" t="str">
        <f>IF(SUM([2]Cibola:Yuma!H23:H23)&gt;0,SUM([2]Cibola:Yuma!H23:H23),"")</f>
        <v/>
      </c>
      <c r="I23" s="189" t="str">
        <f>IF(SUM([2]Cibola:Yuma!I23:I23)&gt;0,SUM([2]Cibola:Yuma!I23:I23),"")</f>
        <v/>
      </c>
      <c r="J23" s="189" t="str">
        <f>IF(SUM([2]Cibola:Yuma!J23:J23)&gt;0,SUM([2]Cibola:Yuma!J23:J23),"")</f>
        <v/>
      </c>
      <c r="K23" s="192" t="str">
        <f>IF(SUM([2]Cibola:Yuma!K23:K23)&gt;0,SUM([2]Cibola:Yuma!K23:K23),"")</f>
        <v/>
      </c>
      <c r="M23" s="93"/>
      <c r="N23" s="219" t="s">
        <v>159</v>
      </c>
    </row>
    <row r="24" spans="1:14" s="90" customFormat="1" ht="24.95" customHeight="1" x14ac:dyDescent="0.25">
      <c r="A24" s="184" t="s">
        <v>26</v>
      </c>
      <c r="B24" s="185">
        <v>307</v>
      </c>
      <c r="C24" s="186" t="s">
        <v>27</v>
      </c>
      <c r="D24" s="157" t="str">
        <f t="shared" si="0"/>
        <v/>
      </c>
      <c r="E24" s="189" t="str">
        <f>IF(SUM([2]Cibola:Yuma!E24:E24)&gt;0,SUM([2]Cibola:Yuma!E24:E24),"")</f>
        <v/>
      </c>
      <c r="F24" s="189" t="str">
        <f>IF(SUM([2]Cibola:Yuma!F24:F24)&gt;0,SUM([2]Cibola:Yuma!F24:F24),"")</f>
        <v/>
      </c>
      <c r="G24" s="189" t="str">
        <f>IF(SUM([2]Cibola:Yuma!G24:G24)&gt;0,SUM([2]Cibola:Yuma!G24:G24),"")</f>
        <v/>
      </c>
      <c r="H24" s="189" t="str">
        <f>IF(SUM([2]Cibola:Yuma!H24:H24)&gt;0,SUM([2]Cibola:Yuma!H24:H24),"")</f>
        <v/>
      </c>
      <c r="I24" s="189" t="str">
        <f>IF(SUM([2]Cibola:Yuma!I24:I24)&gt;0,SUM([2]Cibola:Yuma!I24:I24),"")</f>
        <v/>
      </c>
      <c r="J24" s="189" t="str">
        <f>IF(SUM([2]Cibola:Yuma!J24:J24)&gt;0,SUM([2]Cibola:Yuma!J24:J24),"")</f>
        <v/>
      </c>
      <c r="K24" s="192" t="str">
        <f>IF(SUM([2]Cibola:Yuma!K24:K24)&gt;0,SUM([2]Cibola:Yuma!K24:K24),"")</f>
        <v/>
      </c>
      <c r="M24" s="93"/>
      <c r="N24" s="219"/>
    </row>
    <row r="25" spans="1:14" s="90" customFormat="1" ht="24.95" customHeight="1" x14ac:dyDescent="0.25">
      <c r="A25" s="184" t="s">
        <v>28</v>
      </c>
      <c r="B25" s="185">
        <v>309</v>
      </c>
      <c r="C25" s="186" t="s">
        <v>208</v>
      </c>
      <c r="D25" s="157" t="str">
        <f t="shared" si="0"/>
        <v/>
      </c>
      <c r="E25" s="189" t="str">
        <f>IF(SUM([2]Cibola:Yuma!E25:E25)&gt;0,SUM([2]Cibola:Yuma!E25:E25),"")</f>
        <v/>
      </c>
      <c r="F25" s="189" t="str">
        <f>IF(SUM([2]Cibola:Yuma!F25:F25)&gt;0,SUM([2]Cibola:Yuma!F25:F25),"")</f>
        <v/>
      </c>
      <c r="G25" s="189" t="str">
        <f>IF(SUM([2]Cibola:Yuma!G25:G25)&gt;0,SUM([2]Cibola:Yuma!G25:G25),"")</f>
        <v/>
      </c>
      <c r="H25" s="189" t="str">
        <f>IF(SUM([2]Cibola:Yuma!H25:H25)&gt;0,SUM([2]Cibola:Yuma!H25:H25),"")</f>
        <v/>
      </c>
      <c r="I25" s="189" t="str">
        <f>IF(SUM([2]Cibola:Yuma!I25:I25)&gt;0,SUM([2]Cibola:Yuma!I25:I25),"")</f>
        <v/>
      </c>
      <c r="J25" s="189" t="str">
        <f>IF(SUM([2]Cibola:Yuma!J25:J25)&gt;0,SUM([2]Cibola:Yuma!J25:J25),"")</f>
        <v/>
      </c>
      <c r="K25" s="192" t="str">
        <f>IF(SUM([2]Cibola:Yuma!K25:K25)&gt;0,SUM([2]Cibola:Yuma!K25:K25),"")</f>
        <v/>
      </c>
      <c r="M25" s="93"/>
      <c r="N25" s="219" t="s">
        <v>160</v>
      </c>
    </row>
    <row r="26" spans="1:14" s="90" customFormat="1" ht="24.95" customHeight="1" x14ac:dyDescent="0.25">
      <c r="A26" s="184" t="s">
        <v>29</v>
      </c>
      <c r="B26" s="185">
        <v>310</v>
      </c>
      <c r="C26" s="186" t="s">
        <v>30</v>
      </c>
      <c r="D26" s="157" t="str">
        <f t="shared" si="0"/>
        <v/>
      </c>
      <c r="E26" s="189" t="str">
        <f>IF(SUM([2]Cibola:Yuma!E26:E26)&gt;0,SUM([2]Cibola:Yuma!E26:E26),"")</f>
        <v/>
      </c>
      <c r="F26" s="189" t="str">
        <f>IF(SUM([2]Cibola:Yuma!F26:F26)&gt;0,SUM([2]Cibola:Yuma!F26:F26),"")</f>
        <v/>
      </c>
      <c r="G26" s="189" t="str">
        <f>IF(SUM([2]Cibola:Yuma!G26:G26)&gt;0,SUM([2]Cibola:Yuma!G26:G26),"")</f>
        <v/>
      </c>
      <c r="H26" s="189" t="str">
        <f>IF(SUM([2]Cibola:Yuma!H26:H26)&gt;0,SUM([2]Cibola:Yuma!H26:H26),"")</f>
        <v/>
      </c>
      <c r="I26" s="189" t="str">
        <f>IF(SUM([2]Cibola:Yuma!I26:I26)&gt;0,SUM([2]Cibola:Yuma!I26:I26),"")</f>
        <v/>
      </c>
      <c r="J26" s="189" t="str">
        <f>IF(SUM([2]Cibola:Yuma!J26:J26)&gt;0,SUM([2]Cibola:Yuma!J26:J26),"")</f>
        <v/>
      </c>
      <c r="K26" s="192" t="str">
        <f>IF(SUM([2]Cibola:Yuma!K26:K26)&gt;0,SUM([2]Cibola:Yuma!K26:K26),"")</f>
        <v/>
      </c>
      <c r="M26" s="93"/>
      <c r="N26" s="219"/>
    </row>
    <row r="27" spans="1:14" s="90" customFormat="1" ht="24.95" customHeight="1" x14ac:dyDescent="0.25">
      <c r="A27" s="184" t="s">
        <v>31</v>
      </c>
      <c r="B27" s="185">
        <v>311</v>
      </c>
      <c r="C27" s="186" t="s">
        <v>32</v>
      </c>
      <c r="D27" s="157">
        <f t="shared" si="0"/>
        <v>209692.17</v>
      </c>
      <c r="E27" s="189">
        <f>IF(SUM([2]Cibola:Yuma!E27:E27)&gt;0,SUM([2]Cibola:Yuma!E27:E27),"")</f>
        <v>66471.209999999992</v>
      </c>
      <c r="F27" s="189">
        <f>IF(SUM([2]Cibola:Yuma!F27:F27)&gt;0,SUM([2]Cibola:Yuma!F27:F27),"")</f>
        <v>20410.72</v>
      </c>
      <c r="G27" s="189">
        <f>IF(SUM([2]Cibola:Yuma!G27:G27)&gt;0,SUM([2]Cibola:Yuma!G27:G27),"")</f>
        <v>5228.7899999999991</v>
      </c>
      <c r="H27" s="189">
        <f>IF(SUM([2]Cibola:Yuma!H27:H27)&gt;0,SUM([2]Cibola:Yuma!H27:H27),"")</f>
        <v>15393.279999999999</v>
      </c>
      <c r="I27" s="189">
        <f>IF(SUM([2]Cibola:Yuma!I27:I27)&gt;0,SUM([2]Cibola:Yuma!I27:I27),"")</f>
        <v>88635.13</v>
      </c>
      <c r="J27" s="189">
        <f>IF(SUM([2]Cibola:Yuma!J27:J27)&gt;0,SUM([2]Cibola:Yuma!J27:J27),"")</f>
        <v>3550.0899999999997</v>
      </c>
      <c r="K27" s="192">
        <f>IF(SUM([2]Cibola:Yuma!K27:K27)&gt;0,SUM([2]Cibola:Yuma!K27:K27),"")</f>
        <v>10002.950000000001</v>
      </c>
      <c r="M27" s="93"/>
      <c r="N27" s="219" t="s">
        <v>161</v>
      </c>
    </row>
    <row r="28" spans="1:14" s="90" customFormat="1" ht="24.95" customHeight="1" x14ac:dyDescent="0.25">
      <c r="A28" s="184" t="s">
        <v>33</v>
      </c>
      <c r="B28" s="185">
        <v>312</v>
      </c>
      <c r="C28" s="186" t="s">
        <v>34</v>
      </c>
      <c r="D28" s="157" t="str">
        <f t="shared" si="0"/>
        <v/>
      </c>
      <c r="E28" s="189" t="str">
        <f>IF(SUM([2]Cibola:Yuma!E28:E28)&gt;0,SUM([2]Cibola:Yuma!E28:E28),"")</f>
        <v/>
      </c>
      <c r="F28" s="189" t="str">
        <f>IF(SUM([2]Cibola:Yuma!F28:F28)&gt;0,SUM([2]Cibola:Yuma!F28:F28),"")</f>
        <v/>
      </c>
      <c r="G28" s="189" t="str">
        <f>IF(SUM([2]Cibola:Yuma!G28:G28)&gt;0,SUM([2]Cibola:Yuma!G28:G28),"")</f>
        <v/>
      </c>
      <c r="H28" s="189" t="str">
        <f>IF(SUM([2]Cibola:Yuma!H28:H28)&gt;0,SUM([2]Cibola:Yuma!H28:H28),"")</f>
        <v/>
      </c>
      <c r="I28" s="189" t="str">
        <f>IF(SUM([2]Cibola:Yuma!I28:I28)&gt;0,SUM([2]Cibola:Yuma!I28:I28),"")</f>
        <v/>
      </c>
      <c r="J28" s="189" t="str">
        <f>IF(SUM([2]Cibola:Yuma!J28:J28)&gt;0,SUM([2]Cibola:Yuma!J28:J28),"")</f>
        <v/>
      </c>
      <c r="K28" s="192" t="str">
        <f>IF(SUM([2]Cibola:Yuma!K28:K28)&gt;0,SUM([2]Cibola:Yuma!K28:K28),"")</f>
        <v/>
      </c>
      <c r="M28" s="93"/>
      <c r="N28" s="219"/>
    </row>
    <row r="29" spans="1:14" s="90" customFormat="1" ht="24.95" customHeight="1" x14ac:dyDescent="0.25">
      <c r="A29" s="184" t="s">
        <v>35</v>
      </c>
      <c r="B29" s="185">
        <v>313</v>
      </c>
      <c r="C29" s="186" t="s">
        <v>195</v>
      </c>
      <c r="D29" s="157">
        <f t="shared" si="0"/>
        <v>375726.36</v>
      </c>
      <c r="E29" s="189">
        <f>IF(SUM([2]Cibola:Yuma!E29:E29)&gt;0,SUM([2]Cibola:Yuma!E29:E29),"")</f>
        <v>84554.1</v>
      </c>
      <c r="F29" s="189">
        <f>IF(SUM([2]Cibola:Yuma!F29:F29)&gt;0,SUM([2]Cibola:Yuma!F29:F29),"")</f>
        <v>23077.180000000004</v>
      </c>
      <c r="G29" s="189">
        <f>IF(SUM([2]Cibola:Yuma!G29:G29)&gt;0,SUM([2]Cibola:Yuma!G29:G29),"")</f>
        <v>16367.029999999999</v>
      </c>
      <c r="H29" s="189">
        <f>IF(SUM([2]Cibola:Yuma!H29:H29)&gt;0,SUM([2]Cibola:Yuma!H29:H29),"")</f>
        <v>4758.21</v>
      </c>
      <c r="I29" s="189">
        <f>IF(SUM([2]Cibola:Yuma!I29:I29)&gt;0,SUM([2]Cibola:Yuma!I29:I29),"")</f>
        <v>213985.21</v>
      </c>
      <c r="J29" s="189">
        <f>IF(SUM([2]Cibola:Yuma!J29:J29)&gt;0,SUM([2]Cibola:Yuma!J29:J29),"")</f>
        <v>16671.77</v>
      </c>
      <c r="K29" s="192">
        <f>IF(SUM([2]Cibola:Yuma!K29:K29)&gt;0,SUM([2]Cibola:Yuma!K29:K29),"")</f>
        <v>16312.86</v>
      </c>
      <c r="M29" s="93"/>
      <c r="N29" s="219"/>
    </row>
    <row r="30" spans="1:14" s="90" customFormat="1" ht="24.95" customHeight="1" x14ac:dyDescent="0.25">
      <c r="A30" s="184" t="s">
        <v>36</v>
      </c>
      <c r="B30" s="185">
        <v>314</v>
      </c>
      <c r="C30" s="186" t="s">
        <v>196</v>
      </c>
      <c r="D30" s="157" t="str">
        <f t="shared" si="0"/>
        <v/>
      </c>
      <c r="E30" s="189" t="str">
        <f>IF(SUM([2]Cibola:Yuma!E30:E30)&gt;0,SUM([2]Cibola:Yuma!E30:E30),"")</f>
        <v/>
      </c>
      <c r="F30" s="189" t="str">
        <f>IF(SUM([2]Cibola:Yuma!F30:F30)&gt;0,SUM([2]Cibola:Yuma!F30:F30),"")</f>
        <v/>
      </c>
      <c r="G30" s="189" t="str">
        <f>IF(SUM([2]Cibola:Yuma!G30:G30)&gt;0,SUM([2]Cibola:Yuma!G30:G30),"")</f>
        <v/>
      </c>
      <c r="H30" s="189" t="str">
        <f>IF(SUM([2]Cibola:Yuma!H30:H30)&gt;0,SUM([2]Cibola:Yuma!H30:H30),"")</f>
        <v/>
      </c>
      <c r="I30" s="189" t="str">
        <f>IF(SUM([2]Cibola:Yuma!I30:I30)&gt;0,SUM([2]Cibola:Yuma!I30:I30),"")</f>
        <v/>
      </c>
      <c r="J30" s="189" t="str">
        <f>IF(SUM([2]Cibola:Yuma!J30:J30)&gt;0,SUM([2]Cibola:Yuma!J30:J30),"")</f>
        <v/>
      </c>
      <c r="K30" s="192" t="str">
        <f>IF(SUM([2]Cibola:Yuma!K30:K30)&gt;0,SUM([2]Cibola:Yuma!K30:K30),"")</f>
        <v/>
      </c>
      <c r="M30" s="219" t="s">
        <v>173</v>
      </c>
      <c r="N30" s="219"/>
    </row>
    <row r="31" spans="1:14" s="90" customFormat="1" ht="24.95" customHeight="1" x14ac:dyDescent="0.25">
      <c r="A31" s="184" t="s">
        <v>37</v>
      </c>
      <c r="B31" s="185">
        <v>315</v>
      </c>
      <c r="C31" s="186" t="s">
        <v>38</v>
      </c>
      <c r="D31" s="157" t="str">
        <f t="shared" si="0"/>
        <v/>
      </c>
      <c r="E31" s="189" t="str">
        <f>IF(SUM([2]Cibola:Yuma!E31:E31)&gt;0,SUM([2]Cibola:Yuma!E31:E31),"")</f>
        <v/>
      </c>
      <c r="F31" s="189" t="str">
        <f>IF(SUM([2]Cibola:Yuma!F31:F31)&gt;0,SUM([2]Cibola:Yuma!F31:F31),"")</f>
        <v/>
      </c>
      <c r="G31" s="189" t="str">
        <f>IF(SUM([2]Cibola:Yuma!G31:G31)&gt;0,SUM([2]Cibola:Yuma!G31:G31),"")</f>
        <v/>
      </c>
      <c r="H31" s="189" t="str">
        <f>IF(SUM([2]Cibola:Yuma!H31:H31)&gt;0,SUM([2]Cibola:Yuma!H31:H31),"")</f>
        <v/>
      </c>
      <c r="I31" s="189" t="str">
        <f>IF(SUM([2]Cibola:Yuma!I31:I31)&gt;0,SUM([2]Cibola:Yuma!I31:I31),"")</f>
        <v/>
      </c>
      <c r="J31" s="189" t="str">
        <f>IF(SUM([2]Cibola:Yuma!J31:J31)&gt;0,SUM([2]Cibola:Yuma!J31:J31),"")</f>
        <v/>
      </c>
      <c r="K31" s="192" t="str">
        <f>IF(SUM([2]Cibola:Yuma!K31:K31)&gt;0,SUM([2]Cibola:Yuma!K31:K31),"")</f>
        <v/>
      </c>
      <c r="M31" s="219"/>
      <c r="N31" s="219"/>
    </row>
    <row r="32" spans="1:14" s="90" customFormat="1" ht="24.95" customHeight="1" x14ac:dyDescent="0.25">
      <c r="A32" s="184" t="s">
        <v>39</v>
      </c>
      <c r="B32" s="185">
        <v>316</v>
      </c>
      <c r="C32" s="186" t="s">
        <v>40</v>
      </c>
      <c r="D32" s="157" t="str">
        <f t="shared" si="0"/>
        <v/>
      </c>
      <c r="E32" s="189" t="str">
        <f>IF(SUM([2]Cibola:Yuma!E32:E32)&gt;0,SUM([2]Cibola:Yuma!E32:E32),"")</f>
        <v/>
      </c>
      <c r="F32" s="189" t="str">
        <f>IF(SUM([2]Cibola:Yuma!F32:F32)&gt;0,SUM([2]Cibola:Yuma!F32:F32),"")</f>
        <v/>
      </c>
      <c r="G32" s="189" t="str">
        <f>IF(SUM([2]Cibola:Yuma!G32:G32)&gt;0,SUM([2]Cibola:Yuma!G32:G32),"")</f>
        <v/>
      </c>
      <c r="H32" s="189" t="str">
        <f>IF(SUM([2]Cibola:Yuma!H32:H32)&gt;0,SUM([2]Cibola:Yuma!H32:H32),"")</f>
        <v/>
      </c>
      <c r="I32" s="189" t="str">
        <f>IF(SUM([2]Cibola:Yuma!I32:I32)&gt;0,SUM([2]Cibola:Yuma!I32:I32),"")</f>
        <v/>
      </c>
      <c r="J32" s="189" t="str">
        <f>IF(SUM([2]Cibola:Yuma!J32:J32)&gt;0,SUM([2]Cibola:Yuma!J32:J32),"")</f>
        <v/>
      </c>
      <c r="K32" s="192" t="str">
        <f>IF(SUM([2]Cibola:Yuma!K32:K32)&gt;0,SUM([2]Cibola:Yuma!K32:K32),"")</f>
        <v/>
      </c>
      <c r="M32" s="219"/>
      <c r="N32" s="219"/>
    </row>
    <row r="33" spans="1:23" s="90" customFormat="1" ht="24.95" customHeight="1" x14ac:dyDescent="0.25">
      <c r="A33" s="184" t="s">
        <v>41</v>
      </c>
      <c r="B33" s="185">
        <v>317</v>
      </c>
      <c r="C33" s="186" t="s">
        <v>42</v>
      </c>
      <c r="D33" s="157">
        <f t="shared" si="0"/>
        <v>58752.039999999994</v>
      </c>
      <c r="E33" s="189">
        <f>IF(SUM([2]Cibola:Yuma!E33:E33)&gt;0,SUM([2]Cibola:Yuma!E33:E33),"")</f>
        <v>3950</v>
      </c>
      <c r="F33" s="189">
        <f>IF(SUM([2]Cibola:Yuma!F33:F33)&gt;0,SUM([2]Cibola:Yuma!F33:F33),"")</f>
        <v>821.37</v>
      </c>
      <c r="G33" s="189">
        <f>IF(SUM([2]Cibola:Yuma!G33:G33)&gt;0,SUM([2]Cibola:Yuma!G33:G33),"")</f>
        <v>4113.72</v>
      </c>
      <c r="H33" s="189">
        <f>IF(SUM([2]Cibola:Yuma!H33:H33)&gt;0,SUM([2]Cibola:Yuma!H33:H33),"")</f>
        <v>50.4</v>
      </c>
      <c r="I33" s="189">
        <f>IF(SUM([2]Cibola:Yuma!I33:I33)&gt;0,SUM([2]Cibola:Yuma!I33:I33),"")</f>
        <v>46578.45</v>
      </c>
      <c r="J33" s="189">
        <f>IF(SUM([2]Cibola:Yuma!J33:J33)&gt;0,SUM([2]Cibola:Yuma!J33:J33),"")</f>
        <v>670</v>
      </c>
      <c r="K33" s="192">
        <f>IF(SUM([2]Cibola:Yuma!K33:K33)&gt;0,SUM([2]Cibola:Yuma!K33:K33),"")</f>
        <v>2568.1</v>
      </c>
      <c r="M33" s="219"/>
      <c r="N33" s="219"/>
    </row>
    <row r="34" spans="1:23" s="90" customFormat="1" ht="24.95" customHeight="1" x14ac:dyDescent="0.25">
      <c r="A34" s="184" t="s">
        <v>43</v>
      </c>
      <c r="B34" s="185">
        <v>318</v>
      </c>
      <c r="C34" s="186" t="s">
        <v>44</v>
      </c>
      <c r="D34" s="157">
        <f t="shared" si="0"/>
        <v>45042.009999999995</v>
      </c>
      <c r="E34" s="189">
        <f>IF(SUM([2]Cibola:Yuma!E34:E34)&gt;0,SUM([2]Cibola:Yuma!E34:E34),"")</f>
        <v>11193.75</v>
      </c>
      <c r="F34" s="189">
        <f>IF(SUM([2]Cibola:Yuma!F34:F34)&gt;0,SUM([2]Cibola:Yuma!F34:F34),"")</f>
        <v>2315.92</v>
      </c>
      <c r="G34" s="189">
        <f>IF(SUM([2]Cibola:Yuma!G34:G34)&gt;0,SUM([2]Cibola:Yuma!G34:G34),"")</f>
        <v>1139.54</v>
      </c>
      <c r="H34" s="189">
        <f>IF(SUM([2]Cibola:Yuma!H34:H34)&gt;0,SUM([2]Cibola:Yuma!H34:H34),"")</f>
        <v>12188.439999999999</v>
      </c>
      <c r="I34" s="189">
        <f>IF(SUM([2]Cibola:Yuma!I34:I34)&gt;0,SUM([2]Cibola:Yuma!I34:I34),"")</f>
        <v>9371.31</v>
      </c>
      <c r="J34" s="189">
        <f>IF(SUM([2]Cibola:Yuma!J34:J34)&gt;0,SUM([2]Cibola:Yuma!J34:J34),"")</f>
        <v>3830.95</v>
      </c>
      <c r="K34" s="192">
        <f>IF(SUM([2]Cibola:Yuma!K34:K34)&gt;0,SUM([2]Cibola:Yuma!K34:K34),"")</f>
        <v>5002.1000000000004</v>
      </c>
      <c r="M34" s="219"/>
      <c r="N34" s="219"/>
    </row>
    <row r="35" spans="1:23" s="90" customFormat="1" ht="24.95" customHeight="1" x14ac:dyDescent="0.25">
      <c r="A35" s="184" t="s">
        <v>45</v>
      </c>
      <c r="B35" s="185">
        <v>319</v>
      </c>
      <c r="C35" s="186" t="s">
        <v>207</v>
      </c>
      <c r="D35" s="157">
        <f t="shared" si="0"/>
        <v>56339.520000000004</v>
      </c>
      <c r="E35" s="189" t="str">
        <f>IF(SUM([2]Cibola:Yuma!E35:E35)&gt;0,SUM([2]Cibola:Yuma!E35:E35),"")</f>
        <v/>
      </c>
      <c r="F35" s="189" t="str">
        <f>IF(SUM([2]Cibola:Yuma!F35:F35)&gt;0,SUM([2]Cibola:Yuma!F35:F35),"")</f>
        <v/>
      </c>
      <c r="G35" s="189">
        <f>IF(SUM([2]Cibola:Yuma!G35:G35)&gt;0,SUM([2]Cibola:Yuma!G35:G35),"")</f>
        <v>35220</v>
      </c>
      <c r="H35" s="189">
        <f>IF(SUM([2]Cibola:Yuma!H35:H35)&gt;0,SUM([2]Cibola:Yuma!H35:H35),"")</f>
        <v>9740.57</v>
      </c>
      <c r="I35" s="189">
        <f>IF(SUM([2]Cibola:Yuma!I35:I35)&gt;0,SUM([2]Cibola:Yuma!I35:I35),"")</f>
        <v>78</v>
      </c>
      <c r="J35" s="189">
        <f>IF(SUM([2]Cibola:Yuma!J35:J35)&gt;0,SUM([2]Cibola:Yuma!J35:J35),"")</f>
        <v>1298</v>
      </c>
      <c r="K35" s="192">
        <f>IF(SUM([2]Cibola:Yuma!K35:K35)&gt;0,SUM([2]Cibola:Yuma!K35:K35),"")</f>
        <v>10002.950000000001</v>
      </c>
      <c r="M35" s="219"/>
      <c r="N35" s="219"/>
    </row>
    <row r="36" spans="1:23" s="90" customFormat="1" ht="24.95" customHeight="1" x14ac:dyDescent="0.25">
      <c r="A36" s="184" t="s">
        <v>46</v>
      </c>
      <c r="B36" s="185">
        <v>320</v>
      </c>
      <c r="C36" s="186" t="s">
        <v>47</v>
      </c>
      <c r="D36" s="157">
        <f t="shared" si="0"/>
        <v>231743.56999999998</v>
      </c>
      <c r="E36" s="189">
        <f>IF(SUM([2]Cibola:Yuma!E36:E36)&gt;0,SUM([2]Cibola:Yuma!E36:E36),"")</f>
        <v>25093.75</v>
      </c>
      <c r="F36" s="189">
        <f>IF(SUM([2]Cibola:Yuma!F36:F36)&gt;0,SUM([2]Cibola:Yuma!F36:F36),"")</f>
        <v>5050.49</v>
      </c>
      <c r="G36" s="189">
        <f>IF(SUM([2]Cibola:Yuma!G36:G36)&gt;0,SUM([2]Cibola:Yuma!G36:G36),"")</f>
        <v>76429.25</v>
      </c>
      <c r="H36" s="189">
        <f>IF(SUM([2]Cibola:Yuma!H36:H36)&gt;0,SUM([2]Cibola:Yuma!H36:H36),"")</f>
        <v>22067.420000000002</v>
      </c>
      <c r="I36" s="189">
        <f>IF(SUM([2]Cibola:Yuma!I36:I36)&gt;0,SUM([2]Cibola:Yuma!I36:I36),"")</f>
        <v>64714.559999999998</v>
      </c>
      <c r="J36" s="189">
        <f>IF(SUM([2]Cibola:Yuma!J36:J36)&gt;0,SUM([2]Cibola:Yuma!J36:J36),"")</f>
        <v>24575</v>
      </c>
      <c r="K36" s="192">
        <f>IF(SUM([2]Cibola:Yuma!K36:K36)&gt;0,SUM([2]Cibola:Yuma!K36:K36),"")</f>
        <v>13813.1</v>
      </c>
      <c r="M36" s="219"/>
      <c r="N36" s="219"/>
      <c r="O36" s="88"/>
      <c r="P36" s="88"/>
      <c r="Q36" s="88"/>
      <c r="R36" s="88"/>
      <c r="S36" s="88"/>
      <c r="T36" s="88"/>
      <c r="U36" s="88"/>
      <c r="V36" s="88"/>
      <c r="W36" s="88"/>
    </row>
    <row r="37" spans="1:23" s="90" customFormat="1" ht="24.95" customHeight="1" x14ac:dyDescent="0.25">
      <c r="A37" s="184" t="s">
        <v>48</v>
      </c>
      <c r="B37" s="185">
        <v>321</v>
      </c>
      <c r="C37" s="186" t="s">
        <v>49</v>
      </c>
      <c r="D37" s="157" t="str">
        <f t="shared" si="0"/>
        <v/>
      </c>
      <c r="E37" s="189" t="str">
        <f>IF(SUM([2]Cibola:Yuma!E37:E37)&gt;0,SUM([2]Cibola:Yuma!E37:E37),"")</f>
        <v/>
      </c>
      <c r="F37" s="189" t="str">
        <f>IF(SUM([2]Cibola:Yuma!F37:F37)&gt;0,SUM([2]Cibola:Yuma!F37:F37),"")</f>
        <v/>
      </c>
      <c r="G37" s="189" t="str">
        <f>IF(SUM([2]Cibola:Yuma!G37:G37)&gt;0,SUM([2]Cibola:Yuma!G37:G37),"")</f>
        <v/>
      </c>
      <c r="H37" s="189" t="str">
        <f>IF(SUM([2]Cibola:Yuma!H37:H37)&gt;0,SUM([2]Cibola:Yuma!H37:H37),"")</f>
        <v/>
      </c>
      <c r="I37" s="189" t="str">
        <f>IF(SUM([2]Cibola:Yuma!I37:I37)&gt;0,SUM([2]Cibola:Yuma!I37:I37),"")</f>
        <v/>
      </c>
      <c r="J37" s="189" t="str">
        <f>IF(SUM([2]Cibola:Yuma!J37:J37)&gt;0,SUM([2]Cibola:Yuma!J37:J37),"")</f>
        <v/>
      </c>
      <c r="K37" s="192" t="str">
        <f>IF(SUM([2]Cibola:Yuma!K37:K37)&gt;0,SUM([2]Cibola:Yuma!K37:K37),"")</f>
        <v/>
      </c>
      <c r="M37" s="219"/>
      <c r="N37" s="219"/>
    </row>
    <row r="38" spans="1:23" s="90" customFormat="1" ht="24.95" customHeight="1" x14ac:dyDescent="0.25">
      <c r="A38" s="184" t="s">
        <v>50</v>
      </c>
      <c r="B38" s="185">
        <v>322</v>
      </c>
      <c r="C38" s="186" t="s">
        <v>51</v>
      </c>
      <c r="D38" s="157" t="str">
        <f t="shared" si="0"/>
        <v/>
      </c>
      <c r="E38" s="189" t="str">
        <f>IF(SUM([2]Cibola:Yuma!E38:E38)&gt;0,SUM([2]Cibola:Yuma!E38:E38),"")</f>
        <v/>
      </c>
      <c r="F38" s="189" t="str">
        <f>IF(SUM([2]Cibola:Yuma!F38:F38)&gt;0,SUM([2]Cibola:Yuma!F38:F38),"")</f>
        <v/>
      </c>
      <c r="G38" s="189" t="str">
        <f>IF(SUM([2]Cibola:Yuma!G38:G38)&gt;0,SUM([2]Cibola:Yuma!G38:G38),"")</f>
        <v/>
      </c>
      <c r="H38" s="189" t="str">
        <f>IF(SUM([2]Cibola:Yuma!H38:H38)&gt;0,SUM([2]Cibola:Yuma!H38:H38),"")</f>
        <v/>
      </c>
      <c r="I38" s="189" t="str">
        <f>IF(SUM([2]Cibola:Yuma!I38:I38)&gt;0,SUM([2]Cibola:Yuma!I38:I38),"")</f>
        <v/>
      </c>
      <c r="J38" s="189" t="str">
        <f>IF(SUM([2]Cibola:Yuma!J38:J38)&gt;0,SUM([2]Cibola:Yuma!J38:J38),"")</f>
        <v/>
      </c>
      <c r="K38" s="192" t="str">
        <f>IF(SUM([2]Cibola:Yuma!K38:K38)&gt;0,SUM([2]Cibola:Yuma!K38:K38),"")</f>
        <v/>
      </c>
      <c r="M38" s="219"/>
      <c r="N38" s="219"/>
    </row>
    <row r="39" spans="1:23" s="90" customFormat="1" ht="24.95" customHeight="1" x14ac:dyDescent="0.25">
      <c r="A39" s="184" t="s">
        <v>52</v>
      </c>
      <c r="B39" s="185">
        <v>345</v>
      </c>
      <c r="C39" s="186" t="s">
        <v>53</v>
      </c>
      <c r="D39" s="157">
        <f t="shared" si="0"/>
        <v>6236.8600000000006</v>
      </c>
      <c r="E39" s="189">
        <f>IF(SUM([2]Cibola:Yuma!E39:E39)&gt;0,SUM([2]Cibola:Yuma!E39:E39),"")</f>
        <v>2550</v>
      </c>
      <c r="F39" s="189">
        <f>IF(SUM([2]Cibola:Yuma!F39:F39)&gt;0,SUM([2]Cibola:Yuma!F39:F39),"")</f>
        <v>500.85</v>
      </c>
      <c r="G39" s="189" t="str">
        <f>IF(SUM([2]Cibola:Yuma!G39:G39)&gt;0,SUM([2]Cibola:Yuma!G39:G39),"")</f>
        <v/>
      </c>
      <c r="H39" s="189" t="str">
        <f>IF(SUM([2]Cibola:Yuma!H39:H39)&gt;0,SUM([2]Cibola:Yuma!H39:H39),"")</f>
        <v/>
      </c>
      <c r="I39" s="189">
        <f>IF(SUM([2]Cibola:Yuma!I39:I39)&gt;0,SUM([2]Cibola:Yuma!I39:I39),"")</f>
        <v>156</v>
      </c>
      <c r="J39" s="189">
        <f>IF(SUM([2]Cibola:Yuma!J39:J39)&gt;0,SUM([2]Cibola:Yuma!J39:J39),"")</f>
        <v>600</v>
      </c>
      <c r="K39" s="192">
        <f>IF(SUM([2]Cibola:Yuma!K39:K39)&gt;0,SUM([2]Cibola:Yuma!K39:K39),"")</f>
        <v>2430.0100000000002</v>
      </c>
      <c r="M39" s="94"/>
      <c r="N39" s="94"/>
    </row>
    <row r="40" spans="1:23" s="90" customFormat="1" ht="24.95" customHeight="1" x14ac:dyDescent="0.25">
      <c r="A40" s="184" t="s">
        <v>54</v>
      </c>
      <c r="B40" s="185">
        <v>323</v>
      </c>
      <c r="C40" s="186" t="s">
        <v>55</v>
      </c>
      <c r="D40" s="157">
        <f t="shared" si="0"/>
        <v>61379.31</v>
      </c>
      <c r="E40" s="189">
        <f>IF(SUM([2]Cibola:Yuma!E40:E40)&gt;0,SUM([2]Cibola:Yuma!E40:E40),"")</f>
        <v>14912.51</v>
      </c>
      <c r="F40" s="189">
        <f>IF(SUM([2]Cibola:Yuma!F40:F40)&gt;0,SUM([2]Cibola:Yuma!F40:F40),"")</f>
        <v>3069.41</v>
      </c>
      <c r="G40" s="189">
        <f>IF(SUM([2]Cibola:Yuma!G40:G40)&gt;0,SUM([2]Cibola:Yuma!G40:G40),"")</f>
        <v>286.66000000000003</v>
      </c>
      <c r="H40" s="189">
        <f>IF(SUM([2]Cibola:Yuma!H40:H40)&gt;0,SUM([2]Cibola:Yuma!H40:H40),"")</f>
        <v>2028.3899999999999</v>
      </c>
      <c r="I40" s="189">
        <f>IF(SUM([2]Cibola:Yuma!I40:I40)&gt;0,SUM([2]Cibola:Yuma!I40:I40),"")</f>
        <v>29657.75</v>
      </c>
      <c r="J40" s="189">
        <f>IF(SUM([2]Cibola:Yuma!J40:J40)&gt;0,SUM([2]Cibola:Yuma!J40:J40),"")</f>
        <v>3854.3900000000003</v>
      </c>
      <c r="K40" s="192">
        <f>IF(SUM([2]Cibola:Yuma!K40:K40)&gt;0,SUM([2]Cibola:Yuma!K40:K40),"")</f>
        <v>7570.2000000000007</v>
      </c>
      <c r="M40" s="93"/>
      <c r="N40" s="219" t="s">
        <v>163</v>
      </c>
    </row>
    <row r="41" spans="1:23" s="90" customFormat="1" ht="24.95" customHeight="1" x14ac:dyDescent="0.25">
      <c r="A41" s="184" t="s">
        <v>56</v>
      </c>
      <c r="B41" s="185">
        <v>324</v>
      </c>
      <c r="C41" s="186" t="s">
        <v>57</v>
      </c>
      <c r="D41" s="157" t="str">
        <f t="shared" si="0"/>
        <v/>
      </c>
      <c r="E41" s="189" t="str">
        <f>IF(SUM([2]Cibola:Yuma!E41:E41)&gt;0,SUM([2]Cibola:Yuma!E41:E41),"")</f>
        <v/>
      </c>
      <c r="F41" s="189" t="str">
        <f>IF(SUM([2]Cibola:Yuma!F41:F41)&gt;0,SUM([2]Cibola:Yuma!F41:F41),"")</f>
        <v/>
      </c>
      <c r="G41" s="189" t="str">
        <f>IF(SUM([2]Cibola:Yuma!G41:G41)&gt;0,SUM([2]Cibola:Yuma!G41:G41),"")</f>
        <v/>
      </c>
      <c r="H41" s="189" t="str">
        <f>IF(SUM([2]Cibola:Yuma!H41:H41)&gt;0,SUM([2]Cibola:Yuma!H41:H41),"")</f>
        <v/>
      </c>
      <c r="I41" s="189" t="str">
        <f>IF(SUM([2]Cibola:Yuma!I41:I41)&gt;0,SUM([2]Cibola:Yuma!I41:I41),"")</f>
        <v/>
      </c>
      <c r="J41" s="189" t="str">
        <f>IF(SUM([2]Cibola:Yuma!J41:J41)&gt;0,SUM([2]Cibola:Yuma!J41:J41),"")</f>
        <v/>
      </c>
      <c r="K41" s="192" t="str">
        <f>IF(SUM([2]Cibola:Yuma!K41:K41)&gt;0,SUM([2]Cibola:Yuma!K41:K41),"")</f>
        <v/>
      </c>
      <c r="M41" s="93"/>
      <c r="N41" s="219"/>
    </row>
    <row r="42" spans="1:23" s="90" customFormat="1" ht="24.95" customHeight="1" x14ac:dyDescent="0.25">
      <c r="A42" s="184" t="s">
        <v>58</v>
      </c>
      <c r="B42" s="185">
        <v>325</v>
      </c>
      <c r="C42" s="186" t="s">
        <v>59</v>
      </c>
      <c r="D42" s="157">
        <f t="shared" si="0"/>
        <v>164258.23000000001</v>
      </c>
      <c r="E42" s="189">
        <f>IF(SUM([2]Cibola:Yuma!E42:E42)&gt;0,SUM([2]Cibola:Yuma!E42:E42),"")</f>
        <v>65520.06</v>
      </c>
      <c r="F42" s="189">
        <f>IF(SUM([2]Cibola:Yuma!F42:F42)&gt;0,SUM([2]Cibola:Yuma!F42:F42),"")</f>
        <v>16954.47</v>
      </c>
      <c r="G42" s="189">
        <f>IF(SUM([2]Cibola:Yuma!G42:G42)&gt;0,SUM([2]Cibola:Yuma!G42:G42),"")</f>
        <v>8470.5299999999988</v>
      </c>
      <c r="H42" s="189">
        <f>IF(SUM([2]Cibola:Yuma!H42:H42)&gt;0,SUM([2]Cibola:Yuma!H42:H42),"")</f>
        <v>6637.74</v>
      </c>
      <c r="I42" s="189">
        <f>IF(SUM([2]Cibola:Yuma!I42:I42)&gt;0,SUM([2]Cibola:Yuma!I42:I42),"")</f>
        <v>51146.270000000004</v>
      </c>
      <c r="J42" s="189">
        <f>IF(SUM([2]Cibola:Yuma!J42:J42)&gt;0,SUM([2]Cibola:Yuma!J42:J42),"")</f>
        <v>9289</v>
      </c>
      <c r="K42" s="192">
        <f>IF(SUM([2]Cibola:Yuma!K42:K42)&gt;0,SUM([2]Cibola:Yuma!K42:K42),"")</f>
        <v>6240.16</v>
      </c>
      <c r="M42" s="93"/>
      <c r="N42" s="219" t="s">
        <v>164</v>
      </c>
    </row>
    <row r="43" spans="1:23" s="90" customFormat="1" ht="24.95" customHeight="1" x14ac:dyDescent="0.25">
      <c r="A43" s="184" t="s">
        <v>60</v>
      </c>
      <c r="B43" s="185">
        <v>326</v>
      </c>
      <c r="C43" s="186" t="s">
        <v>61</v>
      </c>
      <c r="D43" s="157">
        <f t="shared" si="0"/>
        <v>131181.88</v>
      </c>
      <c r="E43" s="189">
        <f>IF(SUM([2]Cibola:Yuma!E43:E43)&gt;0,SUM([2]Cibola:Yuma!E43:E43),"")</f>
        <v>79959.67</v>
      </c>
      <c r="F43" s="189">
        <f>IF(SUM([2]Cibola:Yuma!F43:F43)&gt;0,SUM([2]Cibola:Yuma!F43:F43),"")</f>
        <v>25259.370000000003</v>
      </c>
      <c r="G43" s="189">
        <f>IF(SUM([2]Cibola:Yuma!G43:G43)&gt;0,SUM([2]Cibola:Yuma!G43:G43),"")</f>
        <v>3044.64</v>
      </c>
      <c r="H43" s="189">
        <f>IF(SUM([2]Cibola:Yuma!H43:H43)&gt;0,SUM([2]Cibola:Yuma!H43:H43),"")</f>
        <v>483.14</v>
      </c>
      <c r="I43" s="189">
        <f>IF(SUM([2]Cibola:Yuma!I43:I43)&gt;0,SUM([2]Cibola:Yuma!I43:I43),"")</f>
        <v>5521.71</v>
      </c>
      <c r="J43" s="189">
        <f>IF(SUM([2]Cibola:Yuma!J43:J43)&gt;0,SUM([2]Cibola:Yuma!J43:J43),"")</f>
        <v>5533</v>
      </c>
      <c r="K43" s="192">
        <f>IF(SUM([2]Cibola:Yuma!K43:K43)&gt;0,SUM([2]Cibola:Yuma!K43:K43),"")</f>
        <v>11380.35</v>
      </c>
      <c r="M43" s="93"/>
      <c r="N43" s="219"/>
    </row>
    <row r="44" spans="1:23" s="90" customFormat="1" ht="33" customHeight="1" x14ac:dyDescent="0.25">
      <c r="A44" s="184" t="s">
        <v>107</v>
      </c>
      <c r="B44" s="185">
        <v>359</v>
      </c>
      <c r="C44" s="186" t="s">
        <v>224</v>
      </c>
      <c r="D44" s="157" t="str">
        <f t="shared" si="0"/>
        <v/>
      </c>
      <c r="E44" s="189" t="str">
        <f>IF(SUM([2]Cibola:Yuma!E44:E44)&gt;0,SUM([2]Cibola:Yuma!E44:E44),"")</f>
        <v/>
      </c>
      <c r="F44" s="189" t="str">
        <f>IF(SUM([2]Cibola:Yuma!F44:F44)&gt;0,SUM([2]Cibola:Yuma!F44:F44),"")</f>
        <v/>
      </c>
      <c r="G44" s="189" t="str">
        <f>IF(SUM([2]Cibola:Yuma!G44:G44)&gt;0,SUM([2]Cibola:Yuma!G44:G44),"")</f>
        <v/>
      </c>
      <c r="H44" s="189" t="str">
        <f>IF(SUM([2]Cibola:Yuma!H44:H44)&gt;0,SUM([2]Cibola:Yuma!H44:H44),"")</f>
        <v/>
      </c>
      <c r="I44" s="189" t="str">
        <f>IF(SUM([2]Cibola:Yuma!I44:I44)&gt;0,SUM([2]Cibola:Yuma!I44:I44),"")</f>
        <v/>
      </c>
      <c r="J44" s="189" t="str">
        <f>IF(SUM([2]Cibola:Yuma!J44:J44)&gt;0,SUM([2]Cibola:Yuma!J44:J44),"")</f>
        <v/>
      </c>
      <c r="K44" s="192" t="str">
        <f>IF(SUM([2]Cibola:Yuma!K44:K44)&gt;0,SUM([2]Cibola:Yuma!K44:K44),"")</f>
        <v/>
      </c>
      <c r="M44" s="93"/>
      <c r="N44" s="219" t="s">
        <v>165</v>
      </c>
    </row>
    <row r="45" spans="1:23" s="90" customFormat="1" ht="24.95" customHeight="1" x14ac:dyDescent="0.25">
      <c r="A45" s="184" t="s">
        <v>62</v>
      </c>
      <c r="B45" s="185">
        <v>327</v>
      </c>
      <c r="C45" s="186" t="s">
        <v>63</v>
      </c>
      <c r="D45" s="157" t="str">
        <f t="shared" si="0"/>
        <v/>
      </c>
      <c r="E45" s="189" t="str">
        <f>IF(SUM([2]Cibola:Yuma!E45:E45)&gt;0,SUM([2]Cibola:Yuma!E45:E45),"")</f>
        <v/>
      </c>
      <c r="F45" s="189" t="str">
        <f>IF(SUM([2]Cibola:Yuma!F45:F45)&gt;0,SUM([2]Cibola:Yuma!F45:F45),"")</f>
        <v/>
      </c>
      <c r="G45" s="189" t="str">
        <f>IF(SUM([2]Cibola:Yuma!G45:G45)&gt;0,SUM([2]Cibola:Yuma!G45:G45),"")</f>
        <v/>
      </c>
      <c r="H45" s="189" t="str">
        <f>IF(SUM([2]Cibola:Yuma!H45:H45)&gt;0,SUM([2]Cibola:Yuma!H45:H45),"")</f>
        <v/>
      </c>
      <c r="I45" s="189" t="str">
        <f>IF(SUM([2]Cibola:Yuma!I45:I45)&gt;0,SUM([2]Cibola:Yuma!I45:I45),"")</f>
        <v/>
      </c>
      <c r="J45" s="189" t="str">
        <f>IF(SUM([2]Cibola:Yuma!J45:J45)&gt;0,SUM([2]Cibola:Yuma!J45:J45),"")</f>
        <v/>
      </c>
      <c r="K45" s="192" t="str">
        <f>IF(SUM([2]Cibola:Yuma!K45:K45)&gt;0,SUM([2]Cibola:Yuma!K45:K45),"")</f>
        <v/>
      </c>
      <c r="M45" s="93"/>
      <c r="N45" s="219"/>
    </row>
    <row r="46" spans="1:23" s="90" customFormat="1" ht="24.95" customHeight="1" x14ac:dyDescent="0.25">
      <c r="A46" s="184" t="s">
        <v>64</v>
      </c>
      <c r="B46" s="185">
        <v>328</v>
      </c>
      <c r="C46" s="186" t="s">
        <v>65</v>
      </c>
      <c r="D46" s="157" t="str">
        <f t="shared" si="0"/>
        <v/>
      </c>
      <c r="E46" s="189" t="str">
        <f>IF(SUM([2]Cibola:Yuma!E46:E46)&gt;0,SUM([2]Cibola:Yuma!E46:E46),"")</f>
        <v/>
      </c>
      <c r="F46" s="189" t="str">
        <f>IF(SUM([2]Cibola:Yuma!F46:F46)&gt;0,SUM([2]Cibola:Yuma!F46:F46),"")</f>
        <v/>
      </c>
      <c r="G46" s="189" t="str">
        <f>IF(SUM([2]Cibola:Yuma!G46:G46)&gt;0,SUM([2]Cibola:Yuma!G46:G46),"")</f>
        <v/>
      </c>
      <c r="H46" s="189" t="str">
        <f>IF(SUM([2]Cibola:Yuma!H46:H46)&gt;0,SUM([2]Cibola:Yuma!H46:H46),"")</f>
        <v/>
      </c>
      <c r="I46" s="189" t="str">
        <f>IF(SUM([2]Cibola:Yuma!I46:I46)&gt;0,SUM([2]Cibola:Yuma!I46:I46),"")</f>
        <v/>
      </c>
      <c r="J46" s="189" t="str">
        <f>IF(SUM([2]Cibola:Yuma!J46:J46)&gt;0,SUM([2]Cibola:Yuma!J46:J46),"")</f>
        <v/>
      </c>
      <c r="K46" s="192" t="str">
        <f>IF(SUM([2]Cibola:Yuma!K46:K46)&gt;0,SUM([2]Cibola:Yuma!K46:K46),"")</f>
        <v/>
      </c>
      <c r="M46" s="93"/>
      <c r="N46" s="219" t="s">
        <v>166</v>
      </c>
    </row>
    <row r="47" spans="1:23" s="90" customFormat="1" ht="24.95" customHeight="1" x14ac:dyDescent="0.25">
      <c r="A47" s="184" t="s">
        <v>66</v>
      </c>
      <c r="B47" s="185">
        <v>329</v>
      </c>
      <c r="C47" s="186" t="s">
        <v>67</v>
      </c>
      <c r="D47" s="157">
        <f t="shared" si="0"/>
        <v>66529.960000000006</v>
      </c>
      <c r="E47" s="189">
        <f>IF(SUM([2]Cibola:Yuma!E47:E47)&gt;0,SUM([2]Cibola:Yuma!E47:E47),"")</f>
        <v>9606.25</v>
      </c>
      <c r="F47" s="189">
        <f>IF(SUM([2]Cibola:Yuma!F47:F47)&gt;0,SUM([2]Cibola:Yuma!F47:F47),"")</f>
        <v>1971</v>
      </c>
      <c r="G47" s="189">
        <f>IF(SUM([2]Cibola:Yuma!G47:G47)&gt;0,SUM([2]Cibola:Yuma!G47:G47),"")</f>
        <v>1070.76</v>
      </c>
      <c r="H47" s="189">
        <f>IF(SUM([2]Cibola:Yuma!H47:H47)&gt;0,SUM([2]Cibola:Yuma!H47:H47),"")</f>
        <v>11018.55</v>
      </c>
      <c r="I47" s="189">
        <f>IF(SUM([2]Cibola:Yuma!I47:I47)&gt;0,SUM([2]Cibola:Yuma!I47:I47),"")</f>
        <v>32310.720000000001</v>
      </c>
      <c r="J47" s="189">
        <f>IF(SUM([2]Cibola:Yuma!J47:J47)&gt;0,SUM([2]Cibola:Yuma!J47:J47),"")</f>
        <v>5550.58</v>
      </c>
      <c r="K47" s="192">
        <f>IF(SUM([2]Cibola:Yuma!K47:K47)&gt;0,SUM([2]Cibola:Yuma!K47:K47),"")</f>
        <v>5002.1000000000004</v>
      </c>
      <c r="M47" s="93"/>
      <c r="N47" s="219"/>
    </row>
    <row r="48" spans="1:23" s="90" customFormat="1" ht="24.95" customHeight="1" x14ac:dyDescent="0.25">
      <c r="A48" s="184" t="s">
        <v>68</v>
      </c>
      <c r="B48" s="185">
        <v>330</v>
      </c>
      <c r="C48" s="186" t="s">
        <v>209</v>
      </c>
      <c r="D48" s="157">
        <f t="shared" si="0"/>
        <v>151961.39000000001</v>
      </c>
      <c r="E48" s="189">
        <f>IF(SUM([2]Cibola:Yuma!E48:E48)&gt;0,SUM([2]Cibola:Yuma!E48:E48),"")</f>
        <v>30828.75</v>
      </c>
      <c r="F48" s="189">
        <f>IF(SUM([2]Cibola:Yuma!F48:F48)&gt;0,SUM([2]Cibola:Yuma!F48:F48),"")</f>
        <v>7842.86</v>
      </c>
      <c r="G48" s="189">
        <f>IF(SUM([2]Cibola:Yuma!G48:G48)&gt;0,SUM([2]Cibola:Yuma!G48:G48),"")</f>
        <v>6346.54</v>
      </c>
      <c r="H48" s="189">
        <f>IF(SUM([2]Cibola:Yuma!H48:H48)&gt;0,SUM([2]Cibola:Yuma!H48:H48),"")</f>
        <v>28604.449999999997</v>
      </c>
      <c r="I48" s="189">
        <f>IF(SUM([2]Cibola:Yuma!I48:I48)&gt;0,SUM([2]Cibola:Yuma!I48:I48),"")</f>
        <v>61709.85</v>
      </c>
      <c r="J48" s="189">
        <f>IF(SUM([2]Cibola:Yuma!J48:J48)&gt;0,SUM([2]Cibola:Yuma!J48:J48),"")</f>
        <v>5248.59</v>
      </c>
      <c r="K48" s="192">
        <f>IF(SUM([2]Cibola:Yuma!K48:K48)&gt;0,SUM([2]Cibola:Yuma!K48:K48),"")</f>
        <v>11380.35</v>
      </c>
      <c r="M48" s="93"/>
      <c r="N48" s="148"/>
    </row>
    <row r="49" spans="1:14" s="90" customFormat="1" ht="24.95" customHeight="1" x14ac:dyDescent="0.25">
      <c r="A49" s="184" t="s">
        <v>69</v>
      </c>
      <c r="B49" s="185">
        <v>333</v>
      </c>
      <c r="C49" s="186" t="s">
        <v>70</v>
      </c>
      <c r="D49" s="157" t="str">
        <f t="shared" ref="D49:D79" si="1">IF(SUM(E49:K49)&gt;0,(SUM(E49:K49)),"")</f>
        <v/>
      </c>
      <c r="E49" s="189" t="str">
        <f>IF(SUM([2]Cibola:Yuma!E49:E49)&gt;0,SUM([2]Cibola:Yuma!E49:E49),"")</f>
        <v/>
      </c>
      <c r="F49" s="189" t="str">
        <f>IF(SUM([2]Cibola:Yuma!F49:F49)&gt;0,SUM([2]Cibola:Yuma!F49:F49),"")</f>
        <v/>
      </c>
      <c r="G49" s="189" t="str">
        <f>IF(SUM([2]Cibola:Yuma!G49:G49)&gt;0,SUM([2]Cibola:Yuma!G49:G49),"")</f>
        <v/>
      </c>
      <c r="H49" s="189" t="str">
        <f>IF(SUM([2]Cibola:Yuma!H49:H49)&gt;0,SUM([2]Cibola:Yuma!H49:H49),"")</f>
        <v/>
      </c>
      <c r="I49" s="189" t="str">
        <f>IF(SUM([2]Cibola:Yuma!I49:I49)&gt;0,SUM([2]Cibola:Yuma!I49:I49),"")</f>
        <v/>
      </c>
      <c r="J49" s="189" t="str">
        <f>IF(SUM([2]Cibola:Yuma!J49:J49)&gt;0,SUM([2]Cibola:Yuma!J49:J49),"")</f>
        <v/>
      </c>
      <c r="K49" s="192" t="str">
        <f>IF(SUM([2]Cibola:Yuma!K49:K49)&gt;0,SUM([2]Cibola:Yuma!K49:K49),"")</f>
        <v/>
      </c>
      <c r="M49" s="93"/>
      <c r="N49" s="146" t="s">
        <v>121</v>
      </c>
    </row>
    <row r="50" spans="1:14" s="90" customFormat="1" ht="24.95" customHeight="1" x14ac:dyDescent="0.25">
      <c r="A50" s="184" t="s">
        <v>71</v>
      </c>
      <c r="B50" s="185">
        <v>334</v>
      </c>
      <c r="C50" s="186" t="s">
        <v>206</v>
      </c>
      <c r="D50" s="157">
        <f t="shared" si="1"/>
        <v>234760.97</v>
      </c>
      <c r="E50" s="189">
        <f>IF(SUM([2]Cibola:Yuma!E50:E50)&gt;0,SUM([2]Cibola:Yuma!E50:E50),"")</f>
        <v>59704.46</v>
      </c>
      <c r="F50" s="189">
        <f>IF(SUM([2]Cibola:Yuma!F50:F50)&gt;0,SUM([2]Cibola:Yuma!F50:F50),"")</f>
        <v>18896.68</v>
      </c>
      <c r="G50" s="189">
        <f>IF(SUM([2]Cibola:Yuma!G50:G50)&gt;0,SUM([2]Cibola:Yuma!G50:G50),"")</f>
        <v>17479.77</v>
      </c>
      <c r="H50" s="189">
        <f>IF(SUM([2]Cibola:Yuma!H50:H50)&gt;0,SUM([2]Cibola:Yuma!H50:H50),"")</f>
        <v>12852.36</v>
      </c>
      <c r="I50" s="189">
        <f>IF(SUM([2]Cibola:Yuma!I50:I50)&gt;0,SUM([2]Cibola:Yuma!I50:I50),"")</f>
        <v>112409.66</v>
      </c>
      <c r="J50" s="189">
        <f>IF(SUM([2]Cibola:Yuma!J50:J50)&gt;0,SUM([2]Cibola:Yuma!J50:J50),"")</f>
        <v>7177.88</v>
      </c>
      <c r="K50" s="192">
        <f>IF(SUM([2]Cibola:Yuma!K50:K50)&gt;0,SUM([2]Cibola:Yuma!K50:K50),"")</f>
        <v>6240.16</v>
      </c>
      <c r="M50" s="93"/>
      <c r="N50" s="148"/>
    </row>
    <row r="51" spans="1:14" s="90" customFormat="1" ht="24.95" customHeight="1" x14ac:dyDescent="0.25">
      <c r="A51" s="184" t="s">
        <v>72</v>
      </c>
      <c r="B51" s="185">
        <v>335</v>
      </c>
      <c r="C51" s="186" t="s">
        <v>197</v>
      </c>
      <c r="D51" s="157" t="str">
        <f t="shared" si="1"/>
        <v/>
      </c>
      <c r="E51" s="189" t="str">
        <f>IF(SUM([2]Cibola:Yuma!E51:E51)&gt;0,SUM([2]Cibola:Yuma!E51:E51),"")</f>
        <v/>
      </c>
      <c r="F51" s="189" t="str">
        <f>IF(SUM([2]Cibola:Yuma!F51:F51)&gt;0,SUM([2]Cibola:Yuma!F51:F51),"")</f>
        <v/>
      </c>
      <c r="G51" s="189" t="str">
        <f>IF(SUM([2]Cibola:Yuma!G51:G51)&gt;0,SUM([2]Cibola:Yuma!G51:G51),"")</f>
        <v/>
      </c>
      <c r="H51" s="189" t="str">
        <f>IF(SUM([2]Cibola:Yuma!H51:H51)&gt;0,SUM([2]Cibola:Yuma!H51:H51),"")</f>
        <v/>
      </c>
      <c r="I51" s="189" t="str">
        <f>IF(SUM([2]Cibola:Yuma!I51:I51)&gt;0,SUM([2]Cibola:Yuma!I51:I51),"")</f>
        <v/>
      </c>
      <c r="J51" s="189" t="str">
        <f>IF(SUM([2]Cibola:Yuma!J51:J51)&gt;0,SUM([2]Cibola:Yuma!J51:J51),"")</f>
        <v/>
      </c>
      <c r="K51" s="192" t="str">
        <f>IF(SUM([2]Cibola:Yuma!K51:K51)&gt;0,SUM([2]Cibola:Yuma!K51:K51),"")</f>
        <v/>
      </c>
      <c r="M51" s="146" t="s">
        <v>75</v>
      </c>
      <c r="N51" s="93"/>
    </row>
    <row r="52" spans="1:14" s="90" customFormat="1" ht="24.95" customHeight="1" x14ac:dyDescent="0.25">
      <c r="A52" s="184" t="s">
        <v>73</v>
      </c>
      <c r="B52" s="185">
        <v>336</v>
      </c>
      <c r="C52" s="186" t="s">
        <v>74</v>
      </c>
      <c r="D52" s="157" t="str">
        <f t="shared" si="1"/>
        <v/>
      </c>
      <c r="E52" s="189" t="str">
        <f>IF(SUM([2]Cibola:Yuma!E52:E52)&gt;0,SUM([2]Cibola:Yuma!E52:E52),"")</f>
        <v/>
      </c>
      <c r="F52" s="189" t="str">
        <f>IF(SUM([2]Cibola:Yuma!F52:F52)&gt;0,SUM([2]Cibola:Yuma!F52:F52),"")</f>
        <v/>
      </c>
      <c r="G52" s="189" t="str">
        <f>IF(SUM([2]Cibola:Yuma!G52:G52)&gt;0,SUM([2]Cibola:Yuma!G52:G52),"")</f>
        <v/>
      </c>
      <c r="H52" s="189" t="str">
        <f>IF(SUM([2]Cibola:Yuma!H52:H52)&gt;0,SUM([2]Cibola:Yuma!H52:H52),"")</f>
        <v/>
      </c>
      <c r="I52" s="189" t="str">
        <f>IF(SUM([2]Cibola:Yuma!I52:I52)&gt;0,SUM([2]Cibola:Yuma!I52:I52),"")</f>
        <v/>
      </c>
      <c r="J52" s="189" t="str">
        <f>IF(SUM([2]Cibola:Yuma!J52:J52)&gt;0,SUM([2]Cibola:Yuma!J52:J52),"")</f>
        <v/>
      </c>
      <c r="K52" s="192" t="str">
        <f>IF(SUM([2]Cibola:Yuma!K52:K52)&gt;0,SUM([2]Cibola:Yuma!K52:K52),"")</f>
        <v/>
      </c>
      <c r="M52" s="146"/>
      <c r="N52" s="93"/>
    </row>
    <row r="53" spans="1:14" s="90" customFormat="1" ht="24.95" customHeight="1" x14ac:dyDescent="0.25">
      <c r="A53" s="184" t="s">
        <v>76</v>
      </c>
      <c r="B53" s="185">
        <v>337</v>
      </c>
      <c r="C53" s="186" t="s">
        <v>210</v>
      </c>
      <c r="D53" s="157" t="str">
        <f t="shared" si="1"/>
        <v/>
      </c>
      <c r="E53" s="189" t="str">
        <f>IF(SUM([2]Cibola:Yuma!E53:E53)&gt;0,SUM([2]Cibola:Yuma!E53:E53),"")</f>
        <v/>
      </c>
      <c r="F53" s="189" t="str">
        <f>IF(SUM([2]Cibola:Yuma!F53:F53)&gt;0,SUM([2]Cibola:Yuma!F53:F53),"")</f>
        <v/>
      </c>
      <c r="G53" s="189" t="str">
        <f>IF(SUM([2]Cibola:Yuma!G53:G53)&gt;0,SUM([2]Cibola:Yuma!G53:G53),"")</f>
        <v/>
      </c>
      <c r="H53" s="189" t="str">
        <f>IF(SUM([2]Cibola:Yuma!H53:H53)&gt;0,SUM([2]Cibola:Yuma!H53:H53),"")</f>
        <v/>
      </c>
      <c r="I53" s="189" t="str">
        <f>IF(SUM([2]Cibola:Yuma!I53:I53)&gt;0,SUM([2]Cibola:Yuma!I53:I53),"")</f>
        <v/>
      </c>
      <c r="J53" s="189" t="str">
        <f>IF(SUM([2]Cibola:Yuma!J53:J53)&gt;0,SUM([2]Cibola:Yuma!J53:J53),"")</f>
        <v/>
      </c>
      <c r="K53" s="192" t="str">
        <f>IF(SUM([2]Cibola:Yuma!K53:K53)&gt;0,SUM([2]Cibola:Yuma!K53:K53),"")</f>
        <v/>
      </c>
      <c r="M53" s="93"/>
      <c r="N53" s="93"/>
    </row>
    <row r="54" spans="1:14" s="90" customFormat="1" ht="24.95" customHeight="1" x14ac:dyDescent="0.25">
      <c r="A54" s="184" t="s">
        <v>78</v>
      </c>
      <c r="B54" s="185">
        <v>339</v>
      </c>
      <c r="C54" s="186" t="s">
        <v>79</v>
      </c>
      <c r="D54" s="157" t="str">
        <f t="shared" si="1"/>
        <v/>
      </c>
      <c r="E54" s="189" t="str">
        <f>IF(SUM([2]Cibola:Yuma!E54:E54)&gt;0,SUM([2]Cibola:Yuma!E54:E54),"")</f>
        <v/>
      </c>
      <c r="F54" s="189" t="str">
        <f>IF(SUM([2]Cibola:Yuma!F54:F54)&gt;0,SUM([2]Cibola:Yuma!F54:F54),"")</f>
        <v/>
      </c>
      <c r="G54" s="189" t="str">
        <f>IF(SUM([2]Cibola:Yuma!G54:G54)&gt;0,SUM([2]Cibola:Yuma!G54:G54),"")</f>
        <v/>
      </c>
      <c r="H54" s="189" t="str">
        <f>IF(SUM([2]Cibola:Yuma!H54:H54)&gt;0,SUM([2]Cibola:Yuma!H54:H54),"")</f>
        <v/>
      </c>
      <c r="I54" s="189" t="str">
        <f>IF(SUM([2]Cibola:Yuma!I54:I54)&gt;0,SUM([2]Cibola:Yuma!I54:I54),"")</f>
        <v/>
      </c>
      <c r="J54" s="189" t="str">
        <f>IF(SUM([2]Cibola:Yuma!J54:J54)&gt;0,SUM([2]Cibola:Yuma!J54:J54),"")</f>
        <v/>
      </c>
      <c r="K54" s="192" t="str">
        <f>IF(SUM([2]Cibola:Yuma!K54:K54)&gt;0,SUM([2]Cibola:Yuma!K54:K54),"")</f>
        <v/>
      </c>
      <c r="M54" s="93"/>
      <c r="N54" s="93"/>
    </row>
    <row r="55" spans="1:14" s="90" customFormat="1" ht="24.95" customHeight="1" x14ac:dyDescent="0.25">
      <c r="A55" s="184" t="s">
        <v>80</v>
      </c>
      <c r="B55" s="185">
        <v>340</v>
      </c>
      <c r="C55" s="186" t="s">
        <v>81</v>
      </c>
      <c r="D55" s="157" t="str">
        <f t="shared" si="1"/>
        <v/>
      </c>
      <c r="E55" s="189" t="str">
        <f>IF(SUM([2]Cibola:Yuma!E55:E55)&gt;0,SUM([2]Cibola:Yuma!E55:E55),"")</f>
        <v/>
      </c>
      <c r="F55" s="189" t="str">
        <f>IF(SUM([2]Cibola:Yuma!F55:F55)&gt;0,SUM([2]Cibola:Yuma!F55:F55),"")</f>
        <v/>
      </c>
      <c r="G55" s="189" t="str">
        <f>IF(SUM([2]Cibola:Yuma!G55:G55)&gt;0,SUM([2]Cibola:Yuma!G55:G55),"")</f>
        <v/>
      </c>
      <c r="H55" s="189" t="str">
        <f>IF(SUM([2]Cibola:Yuma!H55:H55)&gt;0,SUM([2]Cibola:Yuma!H55:H55),"")</f>
        <v/>
      </c>
      <c r="I55" s="189" t="str">
        <f>IF(SUM([2]Cibola:Yuma!I55:I55)&gt;0,SUM([2]Cibola:Yuma!I55:I55),"")</f>
        <v/>
      </c>
      <c r="J55" s="189" t="str">
        <f>IF(SUM([2]Cibola:Yuma!J55:J55)&gt;0,SUM([2]Cibola:Yuma!J55:J55),"")</f>
        <v/>
      </c>
      <c r="K55" s="192" t="str">
        <f>IF(SUM([2]Cibola:Yuma!K55:K55)&gt;0,SUM([2]Cibola:Yuma!K55:K55),"")</f>
        <v/>
      </c>
      <c r="M55" s="93"/>
      <c r="N55" s="93"/>
    </row>
    <row r="56" spans="1:14" s="90" customFormat="1" ht="24.95" customHeight="1" x14ac:dyDescent="0.25">
      <c r="A56" s="184" t="s">
        <v>198</v>
      </c>
      <c r="B56" s="185">
        <v>373</v>
      </c>
      <c r="C56" s="186" t="s">
        <v>199</v>
      </c>
      <c r="D56" s="157">
        <f t="shared" si="1"/>
        <v>253990.39000000004</v>
      </c>
      <c r="E56" s="189">
        <f>IF(SUM([2]Cibola:Yuma!E56:E56)&gt;0,SUM([2]Cibola:Yuma!E56:E56),"")</f>
        <v>53747.46</v>
      </c>
      <c r="F56" s="189">
        <f>IF(SUM([2]Cibola:Yuma!F56:F56)&gt;0,SUM([2]Cibola:Yuma!F56:F56),"")</f>
        <v>18574.61</v>
      </c>
      <c r="G56" s="189">
        <f>IF(SUM([2]Cibola:Yuma!G56:G56)&gt;0,SUM([2]Cibola:Yuma!G56:G56),"")</f>
        <v>31357.57</v>
      </c>
      <c r="H56" s="189">
        <f>IF(SUM([2]Cibola:Yuma!H56:H56)&gt;0,SUM([2]Cibola:Yuma!H56:H56),"")</f>
        <v>599.23</v>
      </c>
      <c r="I56" s="189">
        <f>IF(SUM([2]Cibola:Yuma!I56:I56)&gt;0,SUM([2]Cibola:Yuma!I56:I56),"")</f>
        <v>139698.92000000001</v>
      </c>
      <c r="J56" s="189">
        <f>IF(SUM([2]Cibola:Yuma!J56:J56)&gt;0,SUM([2]Cibola:Yuma!J56:J56),"")</f>
        <v>7444.5</v>
      </c>
      <c r="K56" s="192">
        <f>IF(SUM([2]Cibola:Yuma!K56:K56)&gt;0,SUM([2]Cibola:Yuma!K56:K56),"")</f>
        <v>2568.1</v>
      </c>
      <c r="M56" s="93"/>
      <c r="N56" s="93"/>
    </row>
    <row r="57" spans="1:14" s="90" customFormat="1" ht="24.95" customHeight="1" x14ac:dyDescent="0.25">
      <c r="A57" s="184" t="s">
        <v>82</v>
      </c>
      <c r="B57" s="185">
        <v>342</v>
      </c>
      <c r="C57" s="186" t="s">
        <v>83</v>
      </c>
      <c r="D57" s="157">
        <f t="shared" si="1"/>
        <v>82147.26999999999</v>
      </c>
      <c r="E57" s="189">
        <f>IF(SUM([2]Cibola:Yuma!E57:E57)&gt;0,SUM([2]Cibola:Yuma!E57:E57),"")</f>
        <v>48656.21</v>
      </c>
      <c r="F57" s="189">
        <f>IF(SUM([2]Cibola:Yuma!F57:F57)&gt;0,SUM([2]Cibola:Yuma!F57:F57),"")</f>
        <v>16140.78</v>
      </c>
      <c r="G57" s="189">
        <f>IF(SUM([2]Cibola:Yuma!G57:G57)&gt;0,SUM([2]Cibola:Yuma!G57:G57),"")</f>
        <v>50</v>
      </c>
      <c r="H57" s="189">
        <f>IF(SUM([2]Cibola:Yuma!H57:H57)&gt;0,SUM([2]Cibola:Yuma!H57:H57),"")</f>
        <v>2933</v>
      </c>
      <c r="I57" s="189">
        <f>IF(SUM([2]Cibola:Yuma!I57:I57)&gt;0,SUM([2]Cibola:Yuma!I57:I57),"")</f>
        <v>6710.91</v>
      </c>
      <c r="J57" s="189">
        <f>IF(SUM([2]Cibola:Yuma!J57:J57)&gt;0,SUM([2]Cibola:Yuma!J57:J57),"")</f>
        <v>5014.53</v>
      </c>
      <c r="K57" s="192">
        <f>IF(SUM([2]Cibola:Yuma!K57:K57)&gt;0,SUM([2]Cibola:Yuma!K57:K57),"")</f>
        <v>2641.84</v>
      </c>
      <c r="M57" s="93"/>
      <c r="N57" s="93"/>
    </row>
    <row r="58" spans="1:14" s="90" customFormat="1" ht="24.95" customHeight="1" x14ac:dyDescent="0.25">
      <c r="A58" s="184" t="s">
        <v>84</v>
      </c>
      <c r="B58" s="185">
        <v>343</v>
      </c>
      <c r="C58" s="186" t="s">
        <v>85</v>
      </c>
      <c r="D58" s="157" t="str">
        <f t="shared" si="1"/>
        <v/>
      </c>
      <c r="E58" s="189" t="str">
        <f>IF(SUM([2]Cibola:Yuma!E58:E58)&gt;0,SUM([2]Cibola:Yuma!E58:E58),"")</f>
        <v/>
      </c>
      <c r="F58" s="189" t="str">
        <f>IF(SUM([2]Cibola:Yuma!F58:F58)&gt;0,SUM([2]Cibola:Yuma!F58:F58),"")</f>
        <v/>
      </c>
      <c r="G58" s="189" t="str">
        <f>IF(SUM([2]Cibola:Yuma!G58:G58)&gt;0,SUM([2]Cibola:Yuma!G58:G58),"")</f>
        <v/>
      </c>
      <c r="H58" s="189" t="str">
        <f>IF(SUM([2]Cibola:Yuma!H58:H58)&gt;0,SUM([2]Cibola:Yuma!H58:H58),"")</f>
        <v/>
      </c>
      <c r="I58" s="189" t="str">
        <f>IF(SUM([2]Cibola:Yuma!I58:I58)&gt;0,SUM([2]Cibola:Yuma!I58:I58),"")</f>
        <v/>
      </c>
      <c r="J58" s="189" t="str">
        <f>IF(SUM([2]Cibola:Yuma!J58:J58)&gt;0,SUM([2]Cibola:Yuma!J58:J58),"")</f>
        <v/>
      </c>
      <c r="K58" s="192" t="str">
        <f>IF(SUM([2]Cibola:Yuma!K58:K58)&gt;0,SUM([2]Cibola:Yuma!K58:K58),"")</f>
        <v/>
      </c>
      <c r="M58" s="93"/>
      <c r="N58" s="93"/>
    </row>
    <row r="59" spans="1:14" s="90" customFormat="1" ht="24.95" customHeight="1" x14ac:dyDescent="0.25">
      <c r="A59" s="184" t="s">
        <v>86</v>
      </c>
      <c r="B59" s="185">
        <v>344</v>
      </c>
      <c r="C59" s="186" t="s">
        <v>87</v>
      </c>
      <c r="D59" s="157" t="str">
        <f t="shared" si="1"/>
        <v/>
      </c>
      <c r="E59" s="189" t="str">
        <f>IF(SUM([2]Cibola:Yuma!E59:E59)&gt;0,SUM([2]Cibola:Yuma!E59:E59),"")</f>
        <v/>
      </c>
      <c r="F59" s="189" t="str">
        <f>IF(SUM([2]Cibola:Yuma!F59:F59)&gt;0,SUM([2]Cibola:Yuma!F59:F59),"")</f>
        <v/>
      </c>
      <c r="G59" s="189" t="str">
        <f>IF(SUM([2]Cibola:Yuma!G59:G59)&gt;0,SUM([2]Cibola:Yuma!G59:G59),"")</f>
        <v/>
      </c>
      <c r="H59" s="189" t="str">
        <f>IF(SUM([2]Cibola:Yuma!H59:H59)&gt;0,SUM([2]Cibola:Yuma!H59:H59),"")</f>
        <v/>
      </c>
      <c r="I59" s="189" t="str">
        <f>IF(SUM([2]Cibola:Yuma!I59:I59)&gt;0,SUM([2]Cibola:Yuma!I59:I59),"")</f>
        <v/>
      </c>
      <c r="J59" s="189" t="str">
        <f>IF(SUM([2]Cibola:Yuma!J59:J59)&gt;0,SUM([2]Cibola:Yuma!J59:J59),"")</f>
        <v/>
      </c>
      <c r="K59" s="192" t="str">
        <f>IF(SUM([2]Cibola:Yuma!K59:K59)&gt;0,SUM([2]Cibola:Yuma!K59:K59),"")</f>
        <v/>
      </c>
      <c r="M59" s="93"/>
      <c r="N59" s="93"/>
    </row>
    <row r="60" spans="1:14" s="89" customFormat="1" ht="24.95" customHeight="1" x14ac:dyDescent="0.25">
      <c r="A60" s="184" t="s">
        <v>88</v>
      </c>
      <c r="B60" s="185">
        <v>346</v>
      </c>
      <c r="C60" s="186" t="s">
        <v>89</v>
      </c>
      <c r="D60" s="157" t="str">
        <f t="shared" si="1"/>
        <v/>
      </c>
      <c r="E60" s="189" t="str">
        <f>IF(SUM([2]Cibola:Yuma!E60:E60)&gt;0,SUM([2]Cibola:Yuma!E60:E60),"")</f>
        <v/>
      </c>
      <c r="F60" s="189" t="str">
        <f>IF(SUM([2]Cibola:Yuma!F60:F60)&gt;0,SUM([2]Cibola:Yuma!F60:F60),"")</f>
        <v/>
      </c>
      <c r="G60" s="189" t="str">
        <f>IF(SUM([2]Cibola:Yuma!G60:G60)&gt;0,SUM([2]Cibola:Yuma!G60:G60),"")</f>
        <v/>
      </c>
      <c r="H60" s="189" t="str">
        <f>IF(SUM([2]Cibola:Yuma!H60:H60)&gt;0,SUM([2]Cibola:Yuma!H60:H60),"")</f>
        <v/>
      </c>
      <c r="I60" s="189" t="str">
        <f>IF(SUM([2]Cibola:Yuma!I60:I60)&gt;0,SUM([2]Cibola:Yuma!I60:I60),"")</f>
        <v/>
      </c>
      <c r="J60" s="189" t="str">
        <f>IF(SUM([2]Cibola:Yuma!J60:J60)&gt;0,SUM([2]Cibola:Yuma!J60:J60),"")</f>
        <v/>
      </c>
      <c r="K60" s="192" t="str">
        <f>IF(SUM([2]Cibola:Yuma!K60:K60)&gt;0,SUM([2]Cibola:Yuma!K60:K60),"")</f>
        <v/>
      </c>
      <c r="M60" s="93"/>
      <c r="N60" s="38"/>
    </row>
    <row r="61" spans="1:14" ht="24.95" customHeight="1" x14ac:dyDescent="0.25">
      <c r="A61" s="184" t="s">
        <v>90</v>
      </c>
      <c r="B61" s="185">
        <v>347</v>
      </c>
      <c r="C61" s="186" t="s">
        <v>211</v>
      </c>
      <c r="D61" s="157">
        <f t="shared" si="1"/>
        <v>370999.7</v>
      </c>
      <c r="E61" s="189">
        <f>IF(SUM([2]Cibola:Yuma!E61:E61)&gt;0,SUM([2]Cibola:Yuma!E61:E61),"")</f>
        <v>135288.91999999998</v>
      </c>
      <c r="F61" s="189">
        <f>IF(SUM([2]Cibola:Yuma!F61:F61)&gt;0,SUM([2]Cibola:Yuma!F61:F61),"")</f>
        <v>39520.080000000002</v>
      </c>
      <c r="G61" s="189">
        <f>IF(SUM([2]Cibola:Yuma!G61:G61)&gt;0,SUM([2]Cibola:Yuma!G61:G61),"")</f>
        <v>39001.47</v>
      </c>
      <c r="H61" s="189">
        <f>IF(SUM([2]Cibola:Yuma!H61:H61)&gt;0,SUM([2]Cibola:Yuma!H61:H61),"")</f>
        <v>85722.03</v>
      </c>
      <c r="I61" s="189">
        <f>IF(SUM([2]Cibola:Yuma!I61:I61)&gt;0,SUM([2]Cibola:Yuma!I61:I61),"")</f>
        <v>43235.69</v>
      </c>
      <c r="J61" s="189">
        <f>IF(SUM([2]Cibola:Yuma!J61:J61)&gt;0,SUM([2]Cibola:Yuma!J61:J61),"")</f>
        <v>11988.400000000001</v>
      </c>
      <c r="K61" s="192">
        <f>IF(SUM([2]Cibola:Yuma!K61:K61)&gt;0,SUM([2]Cibola:Yuma!K61:K61),"")</f>
        <v>16243.11</v>
      </c>
      <c r="L61" s="62"/>
      <c r="M61" s="38"/>
    </row>
    <row r="62" spans="1:14" ht="24.95" customHeight="1" x14ac:dyDescent="0.25">
      <c r="A62" s="184" t="s">
        <v>106</v>
      </c>
      <c r="B62" s="185">
        <v>358</v>
      </c>
      <c r="C62" s="186" t="s">
        <v>200</v>
      </c>
      <c r="D62" s="157" t="str">
        <f t="shared" si="1"/>
        <v/>
      </c>
      <c r="E62" s="189" t="str">
        <f>IF(SUM([2]Cibola:Yuma!E62:E62)&gt;0,SUM([2]Cibola:Yuma!E62:E62),"")</f>
        <v/>
      </c>
      <c r="F62" s="189" t="str">
        <f>IF(SUM([2]Cibola:Yuma!F62:F62)&gt;0,SUM([2]Cibola:Yuma!F62:F62),"")</f>
        <v/>
      </c>
      <c r="G62" s="189" t="str">
        <f>IF(SUM([2]Cibola:Yuma!G62:G62)&gt;0,SUM([2]Cibola:Yuma!G62:G62),"")</f>
        <v/>
      </c>
      <c r="H62" s="189" t="str">
        <f>IF(SUM([2]Cibola:Yuma!H62:H62)&gt;0,SUM([2]Cibola:Yuma!H62:H62),"")</f>
        <v/>
      </c>
      <c r="I62" s="189" t="str">
        <f>IF(SUM([2]Cibola:Yuma!I62:I62)&gt;0,SUM([2]Cibola:Yuma!I62:I62),"")</f>
        <v/>
      </c>
      <c r="J62" s="189" t="str">
        <f>IF(SUM([2]Cibola:Yuma!J62:J62)&gt;0,SUM([2]Cibola:Yuma!J62:J62),"")</f>
        <v/>
      </c>
      <c r="K62" s="192" t="str">
        <f>IF(SUM([2]Cibola:Yuma!K62:K62)&gt;0,SUM([2]Cibola:Yuma!K62:K62),"")</f>
        <v/>
      </c>
      <c r="L62" s="62"/>
    </row>
    <row r="63" spans="1:14" ht="24.95" customHeight="1" x14ac:dyDescent="0.25">
      <c r="A63" s="184" t="s">
        <v>91</v>
      </c>
      <c r="B63" s="185">
        <v>348</v>
      </c>
      <c r="C63" s="186" t="s">
        <v>92</v>
      </c>
      <c r="D63" s="157" t="str">
        <f t="shared" si="1"/>
        <v/>
      </c>
      <c r="E63" s="189" t="str">
        <f>IF(SUM([2]Cibola:Yuma!E63:E63)&gt;0,SUM([2]Cibola:Yuma!E63:E63),"")</f>
        <v/>
      </c>
      <c r="F63" s="189" t="str">
        <f>IF(SUM([2]Cibola:Yuma!F63:F63)&gt;0,SUM([2]Cibola:Yuma!F63:F63),"")</f>
        <v/>
      </c>
      <c r="G63" s="189" t="str">
        <f>IF(SUM([2]Cibola:Yuma!G63:G63)&gt;0,SUM([2]Cibola:Yuma!G63:G63),"")</f>
        <v/>
      </c>
      <c r="H63" s="189" t="str">
        <f>IF(SUM([2]Cibola:Yuma!H63:H63)&gt;0,SUM([2]Cibola:Yuma!H63:H63),"")</f>
        <v/>
      </c>
      <c r="I63" s="189" t="str">
        <f>IF(SUM([2]Cibola:Yuma!I63:I63)&gt;0,SUM([2]Cibola:Yuma!I63:I63),"")</f>
        <v/>
      </c>
      <c r="J63" s="189" t="str">
        <f>IF(SUM([2]Cibola:Yuma!J63:J63)&gt;0,SUM([2]Cibola:Yuma!J63:J63),"")</f>
        <v/>
      </c>
      <c r="K63" s="192" t="str">
        <f>IF(SUM([2]Cibola:Yuma!K63:K63)&gt;0,SUM([2]Cibola:Yuma!K63:K63),"")</f>
        <v/>
      </c>
      <c r="L63" s="62"/>
    </row>
    <row r="64" spans="1:14" ht="24.95" customHeight="1" x14ac:dyDescent="0.25">
      <c r="A64" s="184" t="s">
        <v>93</v>
      </c>
      <c r="B64" s="185">
        <v>349</v>
      </c>
      <c r="C64" s="186" t="s">
        <v>94</v>
      </c>
      <c r="D64" s="157">
        <f t="shared" si="1"/>
        <v>187424.21</v>
      </c>
      <c r="E64" s="189">
        <f>IF(SUM([2]Cibola:Yuma!E64:E64)&gt;0,SUM([2]Cibola:Yuma!E64:E64),"")</f>
        <v>90918.42</v>
      </c>
      <c r="F64" s="189">
        <f>IF(SUM([2]Cibola:Yuma!F64:F64)&gt;0,SUM([2]Cibola:Yuma!F64:F64),"")</f>
        <v>29907.010000000002</v>
      </c>
      <c r="G64" s="189">
        <f>IF(SUM([2]Cibola:Yuma!G64:G64)&gt;0,SUM([2]Cibola:Yuma!G64:G64),"")</f>
        <v>2094.25</v>
      </c>
      <c r="H64" s="189">
        <f>IF(SUM([2]Cibola:Yuma!H64:H64)&gt;0,SUM([2]Cibola:Yuma!H64:H64),"")</f>
        <v>22155.620000000003</v>
      </c>
      <c r="I64" s="189">
        <f>IF(SUM([2]Cibola:Yuma!I64:I64)&gt;0,SUM([2]Cibola:Yuma!I64:I64),"")</f>
        <v>39191.119999999995</v>
      </c>
      <c r="J64" s="189">
        <f>IF(SUM([2]Cibola:Yuma!J64:J64)&gt;0,SUM([2]Cibola:Yuma!J64:J64),"")</f>
        <v>515.95000000000005</v>
      </c>
      <c r="K64" s="192">
        <f>IF(SUM([2]Cibola:Yuma!K64:K64)&gt;0,SUM([2]Cibola:Yuma!K64:K64),"")</f>
        <v>2641.84</v>
      </c>
      <c r="L64" s="62"/>
    </row>
    <row r="65" spans="1:12" ht="24.95" customHeight="1" x14ac:dyDescent="0.25">
      <c r="A65" s="184" t="s">
        <v>77</v>
      </c>
      <c r="B65" s="185">
        <v>338</v>
      </c>
      <c r="C65" s="186" t="s">
        <v>201</v>
      </c>
      <c r="D65" s="157" t="str">
        <f t="shared" si="1"/>
        <v/>
      </c>
      <c r="E65" s="189" t="str">
        <f>IF(SUM([2]Cibola:Yuma!E65:E65)&gt;0,SUM([2]Cibola:Yuma!E65:E65),"")</f>
        <v/>
      </c>
      <c r="F65" s="189" t="str">
        <f>IF(SUM([2]Cibola:Yuma!F65:F65)&gt;0,SUM([2]Cibola:Yuma!F65:F65),"")</f>
        <v/>
      </c>
      <c r="G65" s="189" t="str">
        <f>IF(SUM([2]Cibola:Yuma!G65:G65)&gt;0,SUM([2]Cibola:Yuma!G65:G65),"")</f>
        <v/>
      </c>
      <c r="H65" s="189" t="str">
        <f>IF(SUM([2]Cibola:Yuma!H65:H65)&gt;0,SUM([2]Cibola:Yuma!H65:H65),"")</f>
        <v/>
      </c>
      <c r="I65" s="189" t="str">
        <f>IF(SUM([2]Cibola:Yuma!I65:I65)&gt;0,SUM([2]Cibola:Yuma!I65:I65),"")</f>
        <v/>
      </c>
      <c r="J65" s="189" t="str">
        <f>IF(SUM([2]Cibola:Yuma!J65:J65)&gt;0,SUM([2]Cibola:Yuma!J65:J65),"")</f>
        <v/>
      </c>
      <c r="K65" s="192" t="str">
        <f>IF(SUM([2]Cibola:Yuma!K65:K65)&gt;0,SUM([2]Cibola:Yuma!K65:K65),"")</f>
        <v/>
      </c>
      <c r="L65" s="62"/>
    </row>
    <row r="66" spans="1:12" ht="24.95" customHeight="1" x14ac:dyDescent="0.25">
      <c r="A66" s="184" t="s">
        <v>95</v>
      </c>
      <c r="B66" s="185">
        <v>351</v>
      </c>
      <c r="C66" s="186" t="s">
        <v>202</v>
      </c>
      <c r="D66" s="157">
        <f t="shared" si="1"/>
        <v>87391.17</v>
      </c>
      <c r="E66" s="189">
        <f>IF(SUM([2]Cibola:Yuma!E66:E66)&gt;0,SUM([2]Cibola:Yuma!E66:E66),"")</f>
        <v>47748.94</v>
      </c>
      <c r="F66" s="189">
        <f>IF(SUM([2]Cibola:Yuma!F66:F66)&gt;0,SUM([2]Cibola:Yuma!F66:F66),"")</f>
        <v>15899.16</v>
      </c>
      <c r="G66" s="189">
        <f>IF(SUM([2]Cibola:Yuma!G66:G66)&gt;0,SUM([2]Cibola:Yuma!G66:G66),"")</f>
        <v>1598.6799999999998</v>
      </c>
      <c r="H66" s="189">
        <f>IF(SUM([2]Cibola:Yuma!H66:H66)&gt;0,SUM([2]Cibola:Yuma!H66:H66),"")</f>
        <v>11011.28</v>
      </c>
      <c r="I66" s="189">
        <f>IF(SUM([2]Cibola:Yuma!I66:I66)&gt;0,SUM([2]Cibola:Yuma!I66:I66),"")</f>
        <v>4097.3999999999996</v>
      </c>
      <c r="J66" s="189">
        <f>IF(SUM([2]Cibola:Yuma!J66:J66)&gt;0,SUM([2]Cibola:Yuma!J66:J66),"")</f>
        <v>4535.95</v>
      </c>
      <c r="K66" s="192">
        <f>IF(SUM([2]Cibola:Yuma!K66:K66)&gt;0,SUM([2]Cibola:Yuma!K66:K66),"")</f>
        <v>2499.7600000000002</v>
      </c>
      <c r="L66" s="62"/>
    </row>
    <row r="67" spans="1:12" ht="24.95" customHeight="1" x14ac:dyDescent="0.25">
      <c r="A67" s="184" t="s">
        <v>96</v>
      </c>
      <c r="B67" s="185">
        <v>352</v>
      </c>
      <c r="C67" s="186" t="s">
        <v>225</v>
      </c>
      <c r="D67" s="157">
        <f t="shared" si="1"/>
        <v>85134.07</v>
      </c>
      <c r="E67" s="189">
        <f>IF(SUM([2]Cibola:Yuma!E67:E67)&gt;0,SUM([2]Cibola:Yuma!E67:E67),"")</f>
        <v>50175.71</v>
      </c>
      <c r="F67" s="189">
        <f>IF(SUM([2]Cibola:Yuma!F67:F67)&gt;0,SUM([2]Cibola:Yuma!F67:F67),"")</f>
        <v>16759.36</v>
      </c>
      <c r="G67" s="189">
        <f>IF(SUM([2]Cibola:Yuma!G67:G67)&gt;0,SUM([2]Cibola:Yuma!G67:G67),"")</f>
        <v>369</v>
      </c>
      <c r="H67" s="189">
        <f>IF(SUM([2]Cibola:Yuma!H67:H67)&gt;0,SUM([2]Cibola:Yuma!H67:H67),"")</f>
        <v>5219.21</v>
      </c>
      <c r="I67" s="189">
        <f>IF(SUM([2]Cibola:Yuma!I67:I67)&gt;0,SUM([2]Cibola:Yuma!I67:I67),"")</f>
        <v>8888.1200000000008</v>
      </c>
      <c r="J67" s="189">
        <f>IF(SUM([2]Cibola:Yuma!J67:J67)&gt;0,SUM([2]Cibola:Yuma!J67:J67),"")</f>
        <v>1150.58</v>
      </c>
      <c r="K67" s="192">
        <f>IF(SUM([2]Cibola:Yuma!K67:K67)&gt;0,SUM([2]Cibola:Yuma!K67:K67),"")</f>
        <v>2572.09</v>
      </c>
      <c r="L67" s="62"/>
    </row>
    <row r="68" spans="1:12" ht="24.95" customHeight="1" x14ac:dyDescent="0.25">
      <c r="A68" s="184" t="s">
        <v>97</v>
      </c>
      <c r="B68" s="185">
        <v>353</v>
      </c>
      <c r="C68" s="186" t="s">
        <v>212</v>
      </c>
      <c r="D68" s="157" t="str">
        <f t="shared" si="1"/>
        <v/>
      </c>
      <c r="E68" s="189" t="str">
        <f>IF(SUM([2]Cibola:Yuma!E68:E68)&gt;0,SUM([2]Cibola:Yuma!E68:E68),"")</f>
        <v/>
      </c>
      <c r="F68" s="189" t="str">
        <f>IF(SUM([2]Cibola:Yuma!F68:F68)&gt;0,SUM([2]Cibola:Yuma!F68:F68),"")</f>
        <v/>
      </c>
      <c r="G68" s="189" t="str">
        <f>IF(SUM([2]Cibola:Yuma!G68:G68)&gt;0,SUM([2]Cibola:Yuma!G68:G68),"")</f>
        <v/>
      </c>
      <c r="H68" s="189" t="str">
        <f>IF(SUM([2]Cibola:Yuma!H68:H68)&gt;0,SUM([2]Cibola:Yuma!H68:H68),"")</f>
        <v/>
      </c>
      <c r="I68" s="189" t="str">
        <f>IF(SUM([2]Cibola:Yuma!I68:I68)&gt;0,SUM([2]Cibola:Yuma!I68:I68),"")</f>
        <v/>
      </c>
      <c r="J68" s="189" t="str">
        <f>IF(SUM([2]Cibola:Yuma!J68:J68)&gt;0,SUM([2]Cibola:Yuma!J68:J68),"")</f>
        <v/>
      </c>
      <c r="K68" s="192" t="str">
        <f>IF(SUM([2]Cibola:Yuma!K68:K68)&gt;0,SUM([2]Cibola:Yuma!K68:K68),"")</f>
        <v/>
      </c>
      <c r="L68" s="62"/>
    </row>
    <row r="69" spans="1:12" ht="24.95" customHeight="1" x14ac:dyDescent="0.25">
      <c r="A69" s="184" t="s">
        <v>98</v>
      </c>
      <c r="B69" s="185">
        <v>354</v>
      </c>
      <c r="C69" s="186" t="s">
        <v>99</v>
      </c>
      <c r="D69" s="157">
        <f t="shared" si="1"/>
        <v>286579.29000000004</v>
      </c>
      <c r="E69" s="189">
        <f>IF(SUM([2]Cibola:Yuma!E69:E69)&gt;0,SUM([2]Cibola:Yuma!E69:E69),"")</f>
        <v>128318.34</v>
      </c>
      <c r="F69" s="189">
        <f>IF(SUM([2]Cibola:Yuma!F69:F69)&gt;0,SUM([2]Cibola:Yuma!F69:F69),"")</f>
        <v>43792.42</v>
      </c>
      <c r="G69" s="189">
        <f>IF(SUM([2]Cibola:Yuma!G69:G69)&gt;0,SUM([2]Cibola:Yuma!G69:G69),"")</f>
        <v>22267.08</v>
      </c>
      <c r="H69" s="189">
        <f>IF(SUM([2]Cibola:Yuma!H69:H69)&gt;0,SUM([2]Cibola:Yuma!H69:H69),"")</f>
        <v>29783.7</v>
      </c>
      <c r="I69" s="189">
        <f>IF(SUM([2]Cibola:Yuma!I69:I69)&gt;0,SUM([2]Cibola:Yuma!I69:I69),"")</f>
        <v>30893.98</v>
      </c>
      <c r="J69" s="189">
        <f>IF(SUM([2]Cibola:Yuma!J69:J69)&gt;0,SUM([2]Cibola:Yuma!J69:J69),"")</f>
        <v>20143.419999999998</v>
      </c>
      <c r="K69" s="192">
        <f>IF(SUM([2]Cibola:Yuma!K69:K69)&gt;0,SUM([2]Cibola:Yuma!K69:K69),"")</f>
        <v>11380.35</v>
      </c>
      <c r="L69" s="62"/>
    </row>
    <row r="70" spans="1:12" ht="24.95" customHeight="1" x14ac:dyDescent="0.25">
      <c r="A70" s="184" t="s">
        <v>100</v>
      </c>
      <c r="B70" s="185">
        <v>355</v>
      </c>
      <c r="C70" s="186" t="s">
        <v>101</v>
      </c>
      <c r="D70" s="157" t="str">
        <f t="shared" si="1"/>
        <v/>
      </c>
      <c r="E70" s="189" t="str">
        <f>IF(SUM([2]Cibola:Yuma!E70:E70)&gt;0,SUM([2]Cibola:Yuma!E70:E70),"")</f>
        <v/>
      </c>
      <c r="F70" s="189" t="str">
        <f>IF(SUM([2]Cibola:Yuma!F70:F70)&gt;0,SUM([2]Cibola:Yuma!F70:F70),"")</f>
        <v/>
      </c>
      <c r="G70" s="189" t="str">
        <f>IF(SUM([2]Cibola:Yuma!G70:G70)&gt;0,SUM([2]Cibola:Yuma!G70:G70),"")</f>
        <v/>
      </c>
      <c r="H70" s="189" t="str">
        <f>IF(SUM([2]Cibola:Yuma!H70:H70)&gt;0,SUM([2]Cibola:Yuma!H70:H70),"")</f>
        <v/>
      </c>
      <c r="I70" s="189" t="str">
        <f>IF(SUM([2]Cibola:Yuma!I70:I70)&gt;0,SUM([2]Cibola:Yuma!I70:I70),"")</f>
        <v/>
      </c>
      <c r="J70" s="189" t="str">
        <f>IF(SUM([2]Cibola:Yuma!J70:J70)&gt;0,SUM([2]Cibola:Yuma!J70:J70),"")</f>
        <v/>
      </c>
      <c r="K70" s="192" t="str">
        <f>IF(SUM([2]Cibola:Yuma!K70:K70)&gt;0,SUM([2]Cibola:Yuma!K70:K70),"")</f>
        <v/>
      </c>
      <c r="L70" s="62"/>
    </row>
    <row r="71" spans="1:12" ht="24.95" customHeight="1" x14ac:dyDescent="0.25">
      <c r="A71" s="184" t="s">
        <v>102</v>
      </c>
      <c r="B71" s="185">
        <v>356</v>
      </c>
      <c r="C71" s="186" t="s">
        <v>103</v>
      </c>
      <c r="D71" s="157" t="str">
        <f t="shared" si="1"/>
        <v/>
      </c>
      <c r="E71" s="189" t="str">
        <f>IF(SUM([2]Cibola:Yuma!E71:E71)&gt;0,SUM([2]Cibola:Yuma!E71:E71),"")</f>
        <v/>
      </c>
      <c r="F71" s="189" t="str">
        <f>IF(SUM([2]Cibola:Yuma!F71:F71)&gt;0,SUM([2]Cibola:Yuma!F71:F71),"")</f>
        <v/>
      </c>
      <c r="G71" s="189" t="str">
        <f>IF(SUM([2]Cibola:Yuma!G71:G71)&gt;0,SUM([2]Cibola:Yuma!G71:G71),"")</f>
        <v/>
      </c>
      <c r="H71" s="189" t="str">
        <f>IF(SUM([2]Cibola:Yuma!H71:H71)&gt;0,SUM([2]Cibola:Yuma!H71:H71),"")</f>
        <v/>
      </c>
      <c r="I71" s="189" t="str">
        <f>IF(SUM([2]Cibola:Yuma!I71:I71)&gt;0,SUM([2]Cibola:Yuma!I71:I71),"")</f>
        <v/>
      </c>
      <c r="J71" s="189" t="str">
        <f>IF(SUM([2]Cibola:Yuma!J71:J71)&gt;0,SUM([2]Cibola:Yuma!J71:J71),"")</f>
        <v/>
      </c>
      <c r="K71" s="192" t="str">
        <f>IF(SUM([2]Cibola:Yuma!K71:K71)&gt;0,SUM([2]Cibola:Yuma!K71:K71),"")</f>
        <v/>
      </c>
      <c r="L71" s="62"/>
    </row>
    <row r="72" spans="1:12" ht="24.95" customHeight="1" x14ac:dyDescent="0.25">
      <c r="A72" s="184" t="s">
        <v>213</v>
      </c>
      <c r="B72" s="185">
        <v>374</v>
      </c>
      <c r="C72" s="186" t="s">
        <v>214</v>
      </c>
      <c r="D72" s="157" t="str">
        <f t="shared" si="1"/>
        <v/>
      </c>
      <c r="E72" s="189" t="str">
        <f>IF(SUM([2]Cibola:Yuma!E72:E72)&gt;0,SUM([2]Cibola:Yuma!E72:E72),"")</f>
        <v/>
      </c>
      <c r="F72" s="189" t="str">
        <f>IF(SUM([2]Cibola:Yuma!F72:F72)&gt;0,SUM([2]Cibola:Yuma!F72:F72),"")</f>
        <v/>
      </c>
      <c r="G72" s="189" t="str">
        <f>IF(SUM([2]Cibola:Yuma!G72:G72)&gt;0,SUM([2]Cibola:Yuma!G72:G72),"")</f>
        <v/>
      </c>
      <c r="H72" s="189" t="str">
        <f>IF(SUM([2]Cibola:Yuma!H72:H72)&gt;0,SUM([2]Cibola:Yuma!H72:H72),"")</f>
        <v/>
      </c>
      <c r="I72" s="189" t="str">
        <f>IF(SUM([2]Cibola:Yuma!I72:I72)&gt;0,SUM([2]Cibola:Yuma!I72:I72),"")</f>
        <v/>
      </c>
      <c r="J72" s="189" t="str">
        <f>IF(SUM([2]Cibola:Yuma!J72:J72)&gt;0,SUM([2]Cibola:Yuma!J72:J72),"")</f>
        <v/>
      </c>
      <c r="K72" s="192" t="str">
        <f>IF(SUM([2]Cibola:Yuma!K72:K72)&gt;0,SUM([2]Cibola:Yuma!K72:K72),"")</f>
        <v/>
      </c>
      <c r="L72" s="62"/>
    </row>
    <row r="73" spans="1:12" ht="24.95" customHeight="1" x14ac:dyDescent="0.25">
      <c r="A73" s="184" t="s">
        <v>104</v>
      </c>
      <c r="B73" s="185">
        <v>357</v>
      </c>
      <c r="C73" s="186" t="s">
        <v>105</v>
      </c>
      <c r="D73" s="157" t="str">
        <f t="shared" si="1"/>
        <v/>
      </c>
      <c r="E73" s="189" t="str">
        <f>IF(SUM([2]Cibola:Yuma!E73:E73)&gt;0,SUM([2]Cibola:Yuma!E73:E73),"")</f>
        <v/>
      </c>
      <c r="F73" s="189" t="str">
        <f>IF(SUM([2]Cibola:Yuma!F73:F73)&gt;0,SUM([2]Cibola:Yuma!F73:F73),"")</f>
        <v/>
      </c>
      <c r="G73" s="189" t="str">
        <f>IF(SUM([2]Cibola:Yuma!G73:G73)&gt;0,SUM([2]Cibola:Yuma!G73:G73),"")</f>
        <v/>
      </c>
      <c r="H73" s="189" t="str">
        <f>IF(SUM([2]Cibola:Yuma!H73:H73)&gt;0,SUM([2]Cibola:Yuma!H73:H73),"")</f>
        <v/>
      </c>
      <c r="I73" s="189" t="str">
        <f>IF(SUM([2]Cibola:Yuma!I73:I73)&gt;0,SUM([2]Cibola:Yuma!I73:I73),"")</f>
        <v/>
      </c>
      <c r="J73" s="189" t="str">
        <f>IF(SUM([2]Cibola:Yuma!J73:J73)&gt;0,SUM([2]Cibola:Yuma!J73:J73),"")</f>
        <v/>
      </c>
      <c r="K73" s="192" t="str">
        <f>IF(SUM([2]Cibola:Yuma!K73:K73)&gt;0,SUM([2]Cibola:Yuma!K73:K73),"")</f>
        <v/>
      </c>
      <c r="L73" s="62"/>
    </row>
    <row r="74" spans="1:12" ht="24.95" customHeight="1" x14ac:dyDescent="0.25">
      <c r="A74" s="184" t="s">
        <v>108</v>
      </c>
      <c r="B74" s="185">
        <v>361</v>
      </c>
      <c r="C74" s="186" t="s">
        <v>203</v>
      </c>
      <c r="D74" s="157" t="str">
        <f t="shared" si="1"/>
        <v/>
      </c>
      <c r="E74" s="189" t="str">
        <f>IF(SUM([2]Cibola:Yuma!E74:E74)&gt;0,SUM([2]Cibola:Yuma!E74:E74),"")</f>
        <v/>
      </c>
      <c r="F74" s="189" t="str">
        <f>IF(SUM([2]Cibola:Yuma!F74:F74)&gt;0,SUM([2]Cibola:Yuma!F74:F74),"")</f>
        <v/>
      </c>
      <c r="G74" s="189" t="str">
        <f>IF(SUM([2]Cibola:Yuma!G74:G74)&gt;0,SUM([2]Cibola:Yuma!G74:G74),"")</f>
        <v/>
      </c>
      <c r="H74" s="189" t="str">
        <f>IF(SUM([2]Cibola:Yuma!H74:H74)&gt;0,SUM([2]Cibola:Yuma!H74:H74),"")</f>
        <v/>
      </c>
      <c r="I74" s="189" t="str">
        <f>IF(SUM([2]Cibola:Yuma!I74:I74)&gt;0,SUM([2]Cibola:Yuma!I74:I74),"")</f>
        <v/>
      </c>
      <c r="J74" s="189" t="str">
        <f>IF(SUM([2]Cibola:Yuma!J74:J74)&gt;0,SUM([2]Cibola:Yuma!J74:J74),"")</f>
        <v/>
      </c>
      <c r="K74" s="192" t="str">
        <f>IF(SUM([2]Cibola:Yuma!K74:K74)&gt;0,SUM([2]Cibola:Yuma!K74:K74),"")</f>
        <v/>
      </c>
      <c r="L74" s="62"/>
    </row>
    <row r="75" spans="1:12" ht="24.95" customHeight="1" x14ac:dyDescent="0.25">
      <c r="A75" s="184" t="s">
        <v>109</v>
      </c>
      <c r="B75" s="185">
        <v>362</v>
      </c>
      <c r="C75" s="186" t="s">
        <v>215</v>
      </c>
      <c r="D75" s="157">
        <f t="shared" si="1"/>
        <v>563529.65</v>
      </c>
      <c r="E75" s="189">
        <f>IF(SUM([2]Cibola:Yuma!E75:E75)&gt;0,SUM([2]Cibola:Yuma!E75:E75),"")</f>
        <v>32793.75</v>
      </c>
      <c r="F75" s="189">
        <f>IF(SUM([2]Cibola:Yuma!F75:F75)&gt;0,SUM([2]Cibola:Yuma!F75:F75),"")</f>
        <v>6717.46</v>
      </c>
      <c r="G75" s="189">
        <f>IF(SUM([2]Cibola:Yuma!G75:G75)&gt;0,SUM([2]Cibola:Yuma!G75:G75),"")</f>
        <v>105391.61000000002</v>
      </c>
      <c r="H75" s="189">
        <f>IF(SUM([2]Cibola:Yuma!H75:H75)&gt;0,SUM([2]Cibola:Yuma!H75:H75),"")</f>
        <v>28505.07</v>
      </c>
      <c r="I75" s="189">
        <f>IF(SUM([2]Cibola:Yuma!I75:I75)&gt;0,SUM([2]Cibola:Yuma!I75:I75),"")</f>
        <v>351259.89999999997</v>
      </c>
      <c r="J75" s="189">
        <f>IF(SUM([2]Cibola:Yuma!J75:J75)&gt;0,SUM([2]Cibola:Yuma!J75:J75),"")</f>
        <v>22618.75</v>
      </c>
      <c r="K75" s="192">
        <f>IF(SUM([2]Cibola:Yuma!K75:K75)&gt;0,SUM([2]Cibola:Yuma!K75:K75),"")</f>
        <v>16243.11</v>
      </c>
      <c r="L75" s="62"/>
    </row>
    <row r="76" spans="1:12" ht="24.95" customHeight="1" x14ac:dyDescent="0.25">
      <c r="A76" s="184" t="s">
        <v>110</v>
      </c>
      <c r="B76" s="185">
        <v>364</v>
      </c>
      <c r="C76" s="186" t="s">
        <v>204</v>
      </c>
      <c r="D76" s="157">
        <f t="shared" si="1"/>
        <v>36913.47</v>
      </c>
      <c r="E76" s="189">
        <f>IF(SUM([2]Cibola:Yuma!E76:E76)&gt;0,SUM([2]Cibola:Yuma!E76:E76),"")</f>
        <v>6550</v>
      </c>
      <c r="F76" s="189">
        <f>IF(SUM([2]Cibola:Yuma!F76:F76)&gt;0,SUM([2]Cibola:Yuma!F76:F76),"")</f>
        <v>1358.15</v>
      </c>
      <c r="G76" s="189" t="str">
        <f>IF(SUM([2]Cibola:Yuma!G76:G76)&gt;0,SUM([2]Cibola:Yuma!G76:G76),"")</f>
        <v/>
      </c>
      <c r="H76" s="189">
        <f>IF(SUM([2]Cibola:Yuma!H76:H76)&gt;0,SUM([2]Cibola:Yuma!H76:H76),"")</f>
        <v>3632.67</v>
      </c>
      <c r="I76" s="189">
        <f>IF(SUM([2]Cibola:Yuma!I76:I76)&gt;0,SUM([2]Cibola:Yuma!I76:I76),"")</f>
        <v>22040.12</v>
      </c>
      <c r="J76" s="189">
        <f>IF(SUM([2]Cibola:Yuma!J76:J76)&gt;0,SUM([2]Cibola:Yuma!J76:J76),"")</f>
        <v>902.52</v>
      </c>
      <c r="K76" s="192">
        <f>IF(SUM([2]Cibola:Yuma!K76:K76)&gt;0,SUM([2]Cibola:Yuma!K76:K76),"")</f>
        <v>2430.0100000000002</v>
      </c>
      <c r="L76" s="62"/>
    </row>
    <row r="77" spans="1:12" ht="24.95" customHeight="1" x14ac:dyDescent="0.25">
      <c r="A77" s="184" t="s">
        <v>111</v>
      </c>
      <c r="B77" s="185">
        <v>365</v>
      </c>
      <c r="C77" s="186" t="s">
        <v>112</v>
      </c>
      <c r="D77" s="157" t="str">
        <f t="shared" si="1"/>
        <v/>
      </c>
      <c r="E77" s="189" t="str">
        <f>IF(SUM([2]Cibola:Yuma!E77:E77)&gt;0,SUM([2]Cibola:Yuma!E77:E77),"")</f>
        <v/>
      </c>
      <c r="F77" s="189" t="str">
        <f>IF(SUM([2]Cibola:Yuma!F77:F77)&gt;0,SUM([2]Cibola:Yuma!F77:F77),"")</f>
        <v/>
      </c>
      <c r="G77" s="189" t="str">
        <f>IF(SUM([2]Cibola:Yuma!G77:G77)&gt;0,SUM([2]Cibola:Yuma!G77:G77),"")</f>
        <v/>
      </c>
      <c r="H77" s="189" t="str">
        <f>IF(SUM([2]Cibola:Yuma!H77:H77)&gt;0,SUM([2]Cibola:Yuma!H77:H77),"")</f>
        <v/>
      </c>
      <c r="I77" s="189" t="str">
        <f>IF(SUM([2]Cibola:Yuma!I77:I77)&gt;0,SUM([2]Cibola:Yuma!I77:I77),"")</f>
        <v/>
      </c>
      <c r="J77" s="189" t="str">
        <f>IF(SUM([2]Cibola:Yuma!J77:J77)&gt;0,SUM([2]Cibola:Yuma!J77:J77),"")</f>
        <v/>
      </c>
      <c r="K77" s="192" t="str">
        <f>IF(SUM([2]Cibola:Yuma!K77:K77)&gt;0,SUM([2]Cibola:Yuma!K77:K77),"")</f>
        <v/>
      </c>
      <c r="L77" s="62"/>
    </row>
    <row r="78" spans="1:12" ht="24.95" customHeight="1" x14ac:dyDescent="0.25">
      <c r="A78" s="184" t="s">
        <v>113</v>
      </c>
      <c r="B78" s="185">
        <v>366</v>
      </c>
      <c r="C78" s="186" t="s">
        <v>216</v>
      </c>
      <c r="D78" s="157" t="str">
        <f t="shared" si="1"/>
        <v/>
      </c>
      <c r="E78" s="189" t="str">
        <f>IF(SUM([2]Cibola:Yuma!E78:E78)&gt;0,SUM([2]Cibola:Yuma!E78:E78),"")</f>
        <v/>
      </c>
      <c r="F78" s="189" t="str">
        <f>IF(SUM([2]Cibola:Yuma!F78:F78)&gt;0,SUM([2]Cibola:Yuma!F78:F78),"")</f>
        <v/>
      </c>
      <c r="G78" s="189" t="str">
        <f>IF(SUM([2]Cibola:Yuma!G78:G78)&gt;0,SUM([2]Cibola:Yuma!G78:G78),"")</f>
        <v/>
      </c>
      <c r="H78" s="189" t="str">
        <f>IF(SUM([2]Cibola:Yuma!H78:H78)&gt;0,SUM([2]Cibola:Yuma!H78:H78),"")</f>
        <v/>
      </c>
      <c r="I78" s="189" t="str">
        <f>IF(SUM([2]Cibola:Yuma!I78:I78)&gt;0,SUM([2]Cibola:Yuma!I78:I78),"")</f>
        <v/>
      </c>
      <c r="J78" s="189" t="str">
        <f>IF(SUM([2]Cibola:Yuma!J78:J78)&gt;0,SUM([2]Cibola:Yuma!J78:J78),"")</f>
        <v/>
      </c>
      <c r="K78" s="192" t="str">
        <f>IF(SUM([2]Cibola:Yuma!K78:K78)&gt;0,SUM([2]Cibola:Yuma!K78:K78),"")</f>
        <v/>
      </c>
      <c r="L78" s="62"/>
    </row>
    <row r="79" spans="1:12" ht="24.95" customHeight="1" x14ac:dyDescent="0.25">
      <c r="A79" s="184" t="s">
        <v>114</v>
      </c>
      <c r="B79" s="185">
        <v>368</v>
      </c>
      <c r="C79" s="186" t="s">
        <v>115</v>
      </c>
      <c r="D79" s="157">
        <f t="shared" si="1"/>
        <v>132705.27000000002</v>
      </c>
      <c r="E79" s="189">
        <f>IF(SUM([2]Cibola:Yuma!E79:E79)&gt;0,SUM([2]Cibola:Yuma!E79:E79),"")</f>
        <v>23950</v>
      </c>
      <c r="F79" s="189">
        <f>IF(SUM([2]Cibola:Yuma!F79:F79)&gt;0,SUM([2]Cibola:Yuma!F79:F79),"")</f>
        <v>4925.3900000000003</v>
      </c>
      <c r="G79" s="189">
        <f>IF(SUM([2]Cibola:Yuma!G79:G79)&gt;0,SUM([2]Cibola:Yuma!G79:G79),"")</f>
        <v>7718.91</v>
      </c>
      <c r="H79" s="189">
        <f>IF(SUM([2]Cibola:Yuma!H79:H79)&gt;0,SUM([2]Cibola:Yuma!H79:H79),"")</f>
        <v>32362.21</v>
      </c>
      <c r="I79" s="189">
        <f>IF(SUM([2]Cibola:Yuma!I79:I79)&gt;0,SUM([2]Cibola:Yuma!I79:I79),"")</f>
        <v>35770.86</v>
      </c>
      <c r="J79" s="189">
        <f>IF(SUM([2]Cibola:Yuma!J79:J79)&gt;0,SUM([2]Cibola:Yuma!J79:J79),"")</f>
        <v>14302.89</v>
      </c>
      <c r="K79" s="192">
        <f>IF(SUM([2]Cibola:Yuma!K79:K79)&gt;0,SUM([2]Cibola:Yuma!K79:K79),"")</f>
        <v>13675.01</v>
      </c>
      <c r="L79" s="62"/>
    </row>
    <row r="80" spans="1:12" ht="41.25" customHeight="1" x14ac:dyDescent="0.25">
      <c r="A80" s="251" t="s">
        <v>167</v>
      </c>
      <c r="B80" s="252"/>
      <c r="C80" s="252"/>
      <c r="D80" s="157"/>
      <c r="E80" s="189" t="str">
        <f>IF(SUM([2]Cibola:Yuma!E80:E80)&gt;0,SUM([2]Cibola:Yuma!E80:E80),"")</f>
        <v/>
      </c>
      <c r="F80" s="189" t="str">
        <f>IF(SUM([2]Cibola:Yuma!F80:F80)&gt;0,SUM([2]Cibola:Yuma!F80:F80),"")</f>
        <v/>
      </c>
      <c r="G80" s="189" t="str">
        <f>IF(SUM([2]Cibola:Yuma!G80:G80)&gt;0,SUM([2]Cibola:Yuma!G80:G80),"")</f>
        <v/>
      </c>
      <c r="H80" s="189" t="str">
        <f>IF(SUM([2]Cibola:Yuma!H80:H80)&gt;0,SUM([2]Cibola:Yuma!H80:H80),"")</f>
        <v/>
      </c>
      <c r="I80" s="189" t="str">
        <f>IF(SUM([2]Cibola:Yuma!I80:I80)&gt;0,SUM([2]Cibola:Yuma!I80:I80),"")</f>
        <v/>
      </c>
      <c r="J80" s="189" t="str">
        <f>IF(SUM([2]Cibola:Yuma!J80:J80)&gt;0,SUM([2]Cibola:Yuma!J80:J80),"")</f>
        <v/>
      </c>
      <c r="K80" s="192" t="str">
        <f>IF(SUM([2]Cibola:Yuma!K80:K80)&gt;0,SUM([2]Cibola:Yuma!K80:K80),"")</f>
        <v/>
      </c>
      <c r="L80" s="62"/>
    </row>
    <row r="81" spans="1:12" ht="24.95" customHeight="1" x14ac:dyDescent="0.25">
      <c r="A81" s="171" t="s">
        <v>236</v>
      </c>
      <c r="B81" s="173">
        <v>398</v>
      </c>
      <c r="C81" s="172" t="s">
        <v>243</v>
      </c>
      <c r="D81" s="157">
        <f t="shared" ref="D81:D94" si="2">IF(SUM(E81:K81)&gt;0,(SUM(E81:K81)),"")</f>
        <v>664353.91</v>
      </c>
      <c r="E81" s="189">
        <f>IF(SUM([2]Cibola:Yuma!E81:E81)&gt;0,SUM([2]Cibola:Yuma!E81:E81),"")</f>
        <v>11100</v>
      </c>
      <c r="F81" s="189">
        <f>IF(SUM([2]Cibola:Yuma!F81:F81)&gt;0,SUM([2]Cibola:Yuma!F81:F81),"")</f>
        <v>2347.9299999999998</v>
      </c>
      <c r="G81" s="189">
        <f>IF(SUM([2]Cibola:Yuma!G81:G81)&gt;0,SUM([2]Cibola:Yuma!G81:G81),"")</f>
        <v>38354.870000000003</v>
      </c>
      <c r="H81" s="189">
        <f>IF(SUM([2]Cibola:Yuma!H81:H81)&gt;0,SUM([2]Cibola:Yuma!H81:H81),"")</f>
        <v>309.61</v>
      </c>
      <c r="I81" s="189">
        <f>IF(SUM([2]Cibola:Yuma!I81:I81)&gt;0,SUM([2]Cibola:Yuma!I81:I81),"")</f>
        <v>606611.66</v>
      </c>
      <c r="J81" s="189">
        <f>IF(SUM([2]Cibola:Yuma!J81:J81)&gt;0,SUM([2]Cibola:Yuma!J81:J81),"")</f>
        <v>3057.75</v>
      </c>
      <c r="K81" s="192">
        <f>IF(SUM([2]Cibola:Yuma!K81:K81)&gt;0,SUM([2]Cibola:Yuma!K81:K81),"")</f>
        <v>2572.09</v>
      </c>
      <c r="L81" s="62"/>
    </row>
    <row r="82" spans="1:12" ht="24.95" customHeight="1" x14ac:dyDescent="0.25">
      <c r="A82" s="171" t="s">
        <v>237</v>
      </c>
      <c r="B82" s="173">
        <v>397</v>
      </c>
      <c r="C82" s="172" t="s">
        <v>244</v>
      </c>
      <c r="D82" s="157">
        <f t="shared" si="2"/>
        <v>3054.86</v>
      </c>
      <c r="E82" s="189" t="str">
        <f>IF(SUM([2]Cibola:Yuma!E82:E82)&gt;0,SUM([2]Cibola:Yuma!E82:E82),"")</f>
        <v/>
      </c>
      <c r="F82" s="189" t="str">
        <f>IF(SUM([2]Cibola:Yuma!F82:F82)&gt;0,SUM([2]Cibola:Yuma!F82:F82),"")</f>
        <v/>
      </c>
      <c r="G82" s="189">
        <f>IF(SUM([2]Cibola:Yuma!G82:G82)&gt;0,SUM([2]Cibola:Yuma!G82:G82),"")</f>
        <v>95</v>
      </c>
      <c r="H82" s="189">
        <f>IF(SUM([2]Cibola:Yuma!H82:H82)&gt;0,SUM([2]Cibola:Yuma!H82:H82),"")</f>
        <v>124.84</v>
      </c>
      <c r="I82" s="189" t="str">
        <f>IF(SUM([2]Cibola:Yuma!I82:I82)&gt;0,SUM([2]Cibola:Yuma!I82:I82),"")</f>
        <v/>
      </c>
      <c r="J82" s="189">
        <f>IF(SUM([2]Cibola:Yuma!J82:J82)&gt;0,SUM([2]Cibola:Yuma!J82:J82),"")</f>
        <v>262.93</v>
      </c>
      <c r="K82" s="192">
        <f>IF(SUM([2]Cibola:Yuma!K82:K82)&gt;0,SUM([2]Cibola:Yuma!K82:K82),"")</f>
        <v>2572.09</v>
      </c>
      <c r="L82" s="62"/>
    </row>
    <row r="83" spans="1:12" ht="24.95" customHeight="1" x14ac:dyDescent="0.25">
      <c r="A83" s="171" t="s">
        <v>238</v>
      </c>
      <c r="B83" s="173">
        <v>396</v>
      </c>
      <c r="C83" s="172" t="s">
        <v>239</v>
      </c>
      <c r="D83" s="157">
        <f t="shared" si="2"/>
        <v>111405.8</v>
      </c>
      <c r="E83" s="189">
        <f>IF(SUM([2]Cibola:Yuma!E83:E83)&gt;0,SUM([2]Cibola:Yuma!E83:E83),"")</f>
        <v>47631.96</v>
      </c>
      <c r="F83" s="189">
        <f>IF(SUM([2]Cibola:Yuma!F83:F83)&gt;0,SUM([2]Cibola:Yuma!F83:F83),"")</f>
        <v>16522.64</v>
      </c>
      <c r="G83" s="189">
        <f>IF(SUM([2]Cibola:Yuma!G83:G83)&gt;0,SUM([2]Cibola:Yuma!G83:G83),"")</f>
        <v>5843.73</v>
      </c>
      <c r="H83" s="189">
        <f>IF(SUM([2]Cibola:Yuma!H83:H83)&gt;0,SUM([2]Cibola:Yuma!H83:H83),"")</f>
        <v>50.4</v>
      </c>
      <c r="I83" s="189">
        <f>IF(SUM([2]Cibola:Yuma!I83:I83)&gt;0,SUM([2]Cibola:Yuma!I83:I83),"")</f>
        <v>38288.97</v>
      </c>
      <c r="J83" s="189">
        <f>IF(SUM([2]Cibola:Yuma!J83:J83)&gt;0,SUM([2]Cibola:Yuma!J83:J83),"")</f>
        <v>500</v>
      </c>
      <c r="K83" s="192">
        <f>IF(SUM([2]Cibola:Yuma!K83:K83)&gt;0,SUM([2]Cibola:Yuma!K83:K83),"")</f>
        <v>2568.1</v>
      </c>
      <c r="L83" s="62"/>
    </row>
    <row r="84" spans="1:12" ht="24.95" customHeight="1" x14ac:dyDescent="0.25">
      <c r="A84" s="171"/>
      <c r="B84" s="173"/>
      <c r="C84" s="172"/>
      <c r="D84" s="157" t="str">
        <f t="shared" si="2"/>
        <v/>
      </c>
      <c r="E84" s="189" t="str">
        <f>IF(SUM([2]Cibola:Yuma!E84:E84)&gt;0,SUM([2]Cibola:Yuma!E84:E84),"")</f>
        <v/>
      </c>
      <c r="F84" s="189" t="str">
        <f>IF(SUM([2]Cibola:Yuma!F84:F84)&gt;0,SUM([2]Cibola:Yuma!F84:F84),"")</f>
        <v/>
      </c>
      <c r="G84" s="189" t="str">
        <f>IF(SUM([2]Cibola:Yuma!G84:G84)&gt;0,SUM([2]Cibola:Yuma!G84:G84),"")</f>
        <v/>
      </c>
      <c r="H84" s="189" t="str">
        <f>IF(SUM([2]Cibola:Yuma!H84:H84)&gt;0,SUM([2]Cibola:Yuma!H84:H84),"")</f>
        <v/>
      </c>
      <c r="I84" s="189" t="str">
        <f>IF(SUM([2]Cibola:Yuma!I84:I84)&gt;0,SUM([2]Cibola:Yuma!I84:I84),"")</f>
        <v/>
      </c>
      <c r="J84" s="189" t="str">
        <f>IF(SUM([2]Cibola:Yuma!J84:J84)&gt;0,SUM([2]Cibola:Yuma!J84:J84),"")</f>
        <v/>
      </c>
      <c r="K84" s="192" t="str">
        <f>IF(SUM([2]Cibola:Yuma!K84:K84)&gt;0,SUM([2]Cibola:Yuma!K84:K84),"")</f>
        <v/>
      </c>
      <c r="L84" s="62"/>
    </row>
    <row r="85" spans="1:12" ht="46.5" customHeight="1" x14ac:dyDescent="0.25">
      <c r="A85" s="171"/>
      <c r="B85" s="173"/>
      <c r="C85" s="172"/>
      <c r="D85" s="157" t="str">
        <f t="shared" si="2"/>
        <v/>
      </c>
      <c r="E85" s="189" t="str">
        <f>IF(SUM([2]Cibola:Yuma!E85:E85)&gt;0,SUM([2]Cibola:Yuma!E85:E85),"")</f>
        <v/>
      </c>
      <c r="F85" s="189" t="str">
        <f>IF(SUM([2]Cibola:Yuma!F85:F85)&gt;0,SUM([2]Cibola:Yuma!F85:F85),"")</f>
        <v/>
      </c>
      <c r="G85" s="189" t="str">
        <f>IF(SUM([2]Cibola:Yuma!G85:G85)&gt;0,SUM([2]Cibola:Yuma!G85:G85),"")</f>
        <v/>
      </c>
      <c r="H85" s="189" t="str">
        <f>IF(SUM([2]Cibola:Yuma!H85:H85)&gt;0,SUM([2]Cibola:Yuma!H85:H85),"")</f>
        <v/>
      </c>
      <c r="I85" s="189" t="str">
        <f>IF(SUM([2]Cibola:Yuma!I85:I85)&gt;0,SUM([2]Cibola:Yuma!I85:I85),"")</f>
        <v/>
      </c>
      <c r="J85" s="189" t="str">
        <f>IF(SUM([2]Cibola:Yuma!J85:J85)&gt;0,SUM([2]Cibola:Yuma!J85:J85),"")</f>
        <v/>
      </c>
      <c r="K85" s="192" t="str">
        <f>IF(SUM([2]Cibola:Yuma!K85:K85)&gt;0,SUM([2]Cibola:Yuma!K85:K85),"")</f>
        <v/>
      </c>
      <c r="L85" s="62"/>
    </row>
    <row r="86" spans="1:12" ht="24.95" customHeight="1" x14ac:dyDescent="0.25">
      <c r="A86" s="171"/>
      <c r="B86" s="173"/>
      <c r="C86" s="172"/>
      <c r="D86" s="157" t="str">
        <f t="shared" si="2"/>
        <v/>
      </c>
      <c r="E86" s="189" t="str">
        <f>IF(SUM([2]Cibola:Yuma!E86:E86)&gt;0,SUM([2]Cibola:Yuma!E86:E86),"")</f>
        <v/>
      </c>
      <c r="F86" s="189" t="str">
        <f>IF(SUM([2]Cibola:Yuma!F86:F86)&gt;0,SUM([2]Cibola:Yuma!F86:F86),"")</f>
        <v/>
      </c>
      <c r="G86" s="189" t="str">
        <f>IF(SUM([2]Cibola:Yuma!G86:G86)&gt;0,SUM([2]Cibola:Yuma!G86:G86),"")</f>
        <v/>
      </c>
      <c r="H86" s="189" t="str">
        <f>IF(SUM([2]Cibola:Yuma!H86:H86)&gt;0,SUM([2]Cibola:Yuma!H86:H86),"")</f>
        <v/>
      </c>
      <c r="I86" s="189" t="str">
        <f>IF(SUM([2]Cibola:Yuma!I86:I86)&gt;0,SUM([2]Cibola:Yuma!I86:I86),"")</f>
        <v/>
      </c>
      <c r="J86" s="189" t="str">
        <f>IF(SUM([2]Cibola:Yuma!J86:J86)&gt;0,SUM([2]Cibola:Yuma!J86:J86),"")</f>
        <v/>
      </c>
      <c r="K86" s="192" t="str">
        <f>IF(SUM([2]Cibola:Yuma!K86:K86)&gt;0,SUM([2]Cibola:Yuma!K86:K86),"")</f>
        <v/>
      </c>
      <c r="L86" s="62"/>
    </row>
    <row r="87" spans="1:12" ht="24.95" customHeight="1" x14ac:dyDescent="0.25">
      <c r="A87" s="171"/>
      <c r="B87" s="173"/>
      <c r="C87" s="172"/>
      <c r="D87" s="157" t="str">
        <f t="shared" si="2"/>
        <v/>
      </c>
      <c r="E87" s="189" t="str">
        <f>IF(SUM([2]Cibola:Yuma!E87:E87)&gt;0,SUM([2]Cibola:Yuma!E87:E87),"")</f>
        <v/>
      </c>
      <c r="F87" s="189" t="str">
        <f>IF(SUM([2]Cibola:Yuma!F87:F87)&gt;0,SUM([2]Cibola:Yuma!F87:F87),"")</f>
        <v/>
      </c>
      <c r="G87" s="189" t="str">
        <f>IF(SUM([2]Cibola:Yuma!G87:G87)&gt;0,SUM([2]Cibola:Yuma!G87:G87),"")</f>
        <v/>
      </c>
      <c r="H87" s="189" t="str">
        <f>IF(SUM([2]Cibola:Yuma!H87:H87)&gt;0,SUM([2]Cibola:Yuma!H87:H87),"")</f>
        <v/>
      </c>
      <c r="I87" s="189" t="str">
        <f>IF(SUM([2]Cibola:Yuma!I87:I87)&gt;0,SUM([2]Cibola:Yuma!I87:I87),"")</f>
        <v/>
      </c>
      <c r="J87" s="189" t="str">
        <f>IF(SUM([2]Cibola:Yuma!J87:J87)&gt;0,SUM([2]Cibola:Yuma!J87:J87),"")</f>
        <v/>
      </c>
      <c r="K87" s="192" t="str">
        <f>IF(SUM([2]Cibola:Yuma!K87:K87)&gt;0,SUM([2]Cibola:Yuma!K87:K87),"")</f>
        <v/>
      </c>
      <c r="L87" s="62"/>
    </row>
    <row r="88" spans="1:12" ht="24.95" customHeight="1" x14ac:dyDescent="0.25">
      <c r="A88" s="171"/>
      <c r="B88" s="173"/>
      <c r="C88" s="172"/>
      <c r="D88" s="157" t="str">
        <f t="shared" si="2"/>
        <v/>
      </c>
      <c r="E88" s="189" t="str">
        <f>IF(SUM([2]Cibola:Yuma!E88:E88)&gt;0,SUM([2]Cibola:Yuma!E88:E88),"")</f>
        <v/>
      </c>
      <c r="F88" s="189" t="str">
        <f>IF(SUM([2]Cibola:Yuma!F88:F88)&gt;0,SUM([2]Cibola:Yuma!F88:F88),"")</f>
        <v/>
      </c>
      <c r="G88" s="189" t="str">
        <f>IF(SUM([2]Cibola:Yuma!G88:G88)&gt;0,SUM([2]Cibola:Yuma!G88:G88),"")</f>
        <v/>
      </c>
      <c r="H88" s="189" t="str">
        <f>IF(SUM([2]Cibola:Yuma!H88:H88)&gt;0,SUM([2]Cibola:Yuma!H88:H88),"")</f>
        <v/>
      </c>
      <c r="I88" s="189" t="str">
        <f>IF(SUM([2]Cibola:Yuma!I88:I88)&gt;0,SUM([2]Cibola:Yuma!I88:I88),"")</f>
        <v/>
      </c>
      <c r="J88" s="189" t="str">
        <f>IF(SUM([2]Cibola:Yuma!J88:J88)&gt;0,SUM([2]Cibola:Yuma!J88:J88),"")</f>
        <v/>
      </c>
      <c r="K88" s="192" t="str">
        <f>IF(SUM([2]Cibola:Yuma!K88:K88)&gt;0,SUM([2]Cibola:Yuma!K88:K88),"")</f>
        <v/>
      </c>
      <c r="L88" s="62"/>
    </row>
    <row r="89" spans="1:12" ht="24.95" customHeight="1" x14ac:dyDescent="0.25">
      <c r="A89" s="171"/>
      <c r="B89" s="173"/>
      <c r="C89" s="172"/>
      <c r="D89" s="157" t="str">
        <f t="shared" si="2"/>
        <v/>
      </c>
      <c r="E89" s="189" t="str">
        <f>IF(SUM([2]Cibola:Yuma!E89:E89)&gt;0,SUM([2]Cibola:Yuma!E89:E89),"")</f>
        <v/>
      </c>
      <c r="F89" s="189" t="str">
        <f>IF(SUM([2]Cibola:Yuma!F89:F89)&gt;0,SUM([2]Cibola:Yuma!F89:F89),"")</f>
        <v/>
      </c>
      <c r="G89" s="189" t="str">
        <f>IF(SUM([2]Cibola:Yuma!G89:G89)&gt;0,SUM([2]Cibola:Yuma!G89:G89),"")</f>
        <v/>
      </c>
      <c r="H89" s="189" t="str">
        <f>IF(SUM([2]Cibola:Yuma!H89:H89)&gt;0,SUM([2]Cibola:Yuma!H89:H89),"")</f>
        <v/>
      </c>
      <c r="I89" s="189" t="str">
        <f>IF(SUM([2]Cibola:Yuma!I89:I89)&gt;0,SUM([2]Cibola:Yuma!I89:I89),"")</f>
        <v/>
      </c>
      <c r="J89" s="189" t="str">
        <f>IF(SUM([2]Cibola:Yuma!J89:J89)&gt;0,SUM([2]Cibola:Yuma!J89:J89),"")</f>
        <v/>
      </c>
      <c r="K89" s="192" t="str">
        <f>IF(SUM([2]Cibola:Yuma!K89:K89)&gt;0,SUM([2]Cibola:Yuma!K89:K89),"")</f>
        <v/>
      </c>
      <c r="L89" s="62"/>
    </row>
    <row r="90" spans="1:12" ht="24.95" customHeight="1" x14ac:dyDescent="0.25">
      <c r="A90" s="171"/>
      <c r="B90" s="173"/>
      <c r="C90" s="172"/>
      <c r="D90" s="157" t="str">
        <f t="shared" si="2"/>
        <v/>
      </c>
      <c r="E90" s="189" t="str">
        <f>IF(SUM([2]Cibola:Yuma!E90:E90)&gt;0,SUM([2]Cibola:Yuma!E90:E90),"")</f>
        <v/>
      </c>
      <c r="F90" s="189" t="str">
        <f>IF(SUM([2]Cibola:Yuma!F90:F90)&gt;0,SUM([2]Cibola:Yuma!F90:F90),"")</f>
        <v/>
      </c>
      <c r="G90" s="189" t="str">
        <f>IF(SUM([2]Cibola:Yuma!G90:G90)&gt;0,SUM([2]Cibola:Yuma!G90:G90),"")</f>
        <v/>
      </c>
      <c r="H90" s="189" t="str">
        <f>IF(SUM([2]Cibola:Yuma!H90:H90)&gt;0,SUM([2]Cibola:Yuma!H90:H90),"")</f>
        <v/>
      </c>
      <c r="I90" s="189" t="str">
        <f>IF(SUM([2]Cibola:Yuma!I90:I90)&gt;0,SUM([2]Cibola:Yuma!I90:I90),"")</f>
        <v/>
      </c>
      <c r="J90" s="189" t="str">
        <f>IF(SUM([2]Cibola:Yuma!J90:J90)&gt;0,SUM([2]Cibola:Yuma!J90:J90),"")</f>
        <v/>
      </c>
      <c r="K90" s="192" t="str">
        <f>IF(SUM([2]Cibola:Yuma!K90:K90)&gt;0,SUM([2]Cibola:Yuma!K90:K90),"")</f>
        <v/>
      </c>
      <c r="L90" s="62"/>
    </row>
    <row r="91" spans="1:12" ht="24.95" customHeight="1" x14ac:dyDescent="0.25">
      <c r="A91" s="171"/>
      <c r="B91" s="173"/>
      <c r="C91" s="172"/>
      <c r="D91" s="157" t="str">
        <f t="shared" si="2"/>
        <v/>
      </c>
      <c r="E91" s="189" t="str">
        <f>IF(SUM([2]Cibola:Yuma!E91:E91)&gt;0,SUM([2]Cibola:Yuma!E91:E91),"")</f>
        <v/>
      </c>
      <c r="F91" s="189" t="str">
        <f>IF(SUM([2]Cibola:Yuma!F91:F91)&gt;0,SUM([2]Cibola:Yuma!F91:F91),"")</f>
        <v/>
      </c>
      <c r="G91" s="189" t="str">
        <f>IF(SUM([2]Cibola:Yuma!G91:G91)&gt;0,SUM([2]Cibola:Yuma!G91:G91),"")</f>
        <v/>
      </c>
      <c r="H91" s="189" t="str">
        <f>IF(SUM([2]Cibola:Yuma!H91:H91)&gt;0,SUM([2]Cibola:Yuma!H91:H91),"")</f>
        <v/>
      </c>
      <c r="I91" s="189" t="str">
        <f>IF(SUM([2]Cibola:Yuma!I91:I91)&gt;0,SUM([2]Cibola:Yuma!I91:I91),"")</f>
        <v/>
      </c>
      <c r="J91" s="189" t="str">
        <f>IF(SUM([2]Cibola:Yuma!J91:J91)&gt;0,SUM([2]Cibola:Yuma!J91:J91),"")</f>
        <v/>
      </c>
      <c r="K91" s="192" t="str">
        <f>IF(SUM([2]Cibola:Yuma!K91:K91)&gt;0,SUM([2]Cibola:Yuma!K91:K91),"")</f>
        <v/>
      </c>
      <c r="L91" s="62"/>
    </row>
    <row r="92" spans="1:12" ht="24.95" customHeight="1" x14ac:dyDescent="0.25">
      <c r="A92" s="171"/>
      <c r="B92" s="173"/>
      <c r="C92" s="172"/>
      <c r="D92" s="157" t="str">
        <f t="shared" si="2"/>
        <v/>
      </c>
      <c r="E92" s="189" t="str">
        <f>IF(SUM([2]Cibola:Yuma!E92:E92)&gt;0,SUM([2]Cibola:Yuma!E92:E92),"")</f>
        <v/>
      </c>
      <c r="F92" s="189" t="str">
        <f>IF(SUM([2]Cibola:Yuma!F92:F92)&gt;0,SUM([2]Cibola:Yuma!F92:F92),"")</f>
        <v/>
      </c>
      <c r="G92" s="189" t="str">
        <f>IF(SUM([2]Cibola:Yuma!G92:G92)&gt;0,SUM([2]Cibola:Yuma!G92:G92),"")</f>
        <v/>
      </c>
      <c r="H92" s="189" t="str">
        <f>IF(SUM([2]Cibola:Yuma!H92:H92)&gt;0,SUM([2]Cibola:Yuma!H92:H92),"")</f>
        <v/>
      </c>
      <c r="I92" s="189" t="str">
        <f>IF(SUM([2]Cibola:Yuma!I92:I92)&gt;0,SUM([2]Cibola:Yuma!I92:I92),"")</f>
        <v/>
      </c>
      <c r="J92" s="189" t="str">
        <f>IF(SUM([2]Cibola:Yuma!J92:J92)&gt;0,SUM([2]Cibola:Yuma!J92:J92),"")</f>
        <v/>
      </c>
      <c r="K92" s="192" t="str">
        <f>IF(SUM([2]Cibola:Yuma!K92:K92)&gt;0,SUM([2]Cibola:Yuma!K92:K92),"")</f>
        <v/>
      </c>
      <c r="L92" s="62"/>
    </row>
    <row r="93" spans="1:12" ht="24.95" customHeight="1" x14ac:dyDescent="0.25">
      <c r="A93" s="171"/>
      <c r="B93" s="173"/>
      <c r="C93" s="172"/>
      <c r="D93" s="157" t="str">
        <f t="shared" si="2"/>
        <v/>
      </c>
      <c r="E93" s="189" t="str">
        <f>IF(SUM([2]Cibola:Yuma!E93:E93)&gt;0,SUM([2]Cibola:Yuma!E93:E93),"")</f>
        <v/>
      </c>
      <c r="F93" s="189" t="str">
        <f>IF(SUM([2]Cibola:Yuma!F93:F93)&gt;0,SUM([2]Cibola:Yuma!F93:F93),"")</f>
        <v/>
      </c>
      <c r="G93" s="189" t="str">
        <f>IF(SUM([2]Cibola:Yuma!G93:G93)&gt;0,SUM([2]Cibola:Yuma!G93:G93),"")</f>
        <v/>
      </c>
      <c r="H93" s="189" t="str">
        <f>IF(SUM([2]Cibola:Yuma!H93:H93)&gt;0,SUM([2]Cibola:Yuma!H93:H93),"")</f>
        <v/>
      </c>
      <c r="I93" s="189" t="str">
        <f>IF(SUM([2]Cibola:Yuma!I93:I93)&gt;0,SUM([2]Cibola:Yuma!I93:I93),"")</f>
        <v/>
      </c>
      <c r="J93" s="189" t="str">
        <f>IF(SUM([2]Cibola:Yuma!J93:J93)&gt;0,SUM([2]Cibola:Yuma!J93:J93),"")</f>
        <v/>
      </c>
      <c r="K93" s="192" t="str">
        <f>IF(SUM([2]Cibola:Yuma!K93:K93)&gt;0,SUM([2]Cibola:Yuma!K93:K93),"")</f>
        <v/>
      </c>
      <c r="L93" s="62"/>
    </row>
    <row r="94" spans="1:12" ht="24.95" customHeight="1" thickBot="1" x14ac:dyDescent="0.3">
      <c r="A94" s="174"/>
      <c r="B94" s="175"/>
      <c r="C94" s="176"/>
      <c r="D94" s="158" t="str">
        <f t="shared" si="2"/>
        <v/>
      </c>
      <c r="E94" s="189" t="str">
        <f>IF(SUM([2]Cibola:Yuma!E94:E94)&gt;0,SUM([2]Cibola:Yuma!E94:E94),"")</f>
        <v/>
      </c>
      <c r="F94" s="189" t="str">
        <f>IF(SUM([2]Cibola:Yuma!F94:F94)&gt;0,SUM([2]Cibola:Yuma!F94:F94),"")</f>
        <v/>
      </c>
      <c r="G94" s="189" t="str">
        <f>IF(SUM([2]Cibola:Yuma!G94:G94)&gt;0,SUM([2]Cibola:Yuma!G94:G94),"")</f>
        <v/>
      </c>
      <c r="H94" s="189" t="str">
        <f>IF(SUM([2]Cibola:Yuma!H94:H94)&gt;0,SUM([2]Cibola:Yuma!H94:H94),"")</f>
        <v/>
      </c>
      <c r="I94" s="189" t="str">
        <f>IF(SUM([2]Cibola:Yuma!I94:I94)&gt;0,SUM([2]Cibola:Yuma!I94:I94),"")</f>
        <v/>
      </c>
      <c r="J94" s="189" t="str">
        <f>IF(SUM([2]Cibola:Yuma!J94:J94)&gt;0,SUM([2]Cibola:Yuma!J94:J94),"")</f>
        <v/>
      </c>
      <c r="K94" s="198" t="str">
        <f>IF(SUM([2]Cibola:Yuma!K94:K94)&gt;0,SUM([2]Cibola:Yuma!K94:K94),"")</f>
        <v/>
      </c>
      <c r="L94" s="62"/>
    </row>
    <row r="95" spans="1:12" ht="24.95" customHeight="1" thickBot="1" x14ac:dyDescent="0.3">
      <c r="A95" s="265" t="s">
        <v>217</v>
      </c>
      <c r="B95" s="266"/>
      <c r="C95" s="266"/>
      <c r="D95" s="159">
        <f>SUM(D17:D94)</f>
        <v>4849362.42</v>
      </c>
      <c r="E95" s="104">
        <f t="shared" ref="E95:K95" si="3">SUM(E17:E94)</f>
        <v>1174248.9100000001</v>
      </c>
      <c r="F95" s="104">
        <f t="shared" si="3"/>
        <v>348788.64000000007</v>
      </c>
      <c r="G95" s="104">
        <f t="shared" si="3"/>
        <v>437693.08</v>
      </c>
      <c r="H95" s="104">
        <f t="shared" si="3"/>
        <v>373287.1100000001</v>
      </c>
      <c r="I95" s="104">
        <f t="shared" si="3"/>
        <v>2113769.6300000004</v>
      </c>
      <c r="J95" s="104">
        <f t="shared" si="3"/>
        <v>199351.13999999996</v>
      </c>
      <c r="K95" s="104">
        <f t="shared" si="3"/>
        <v>202223.91000000006</v>
      </c>
      <c r="L95" s="62"/>
    </row>
    <row r="96" spans="1:12" ht="24.95" customHeight="1" x14ac:dyDescent="0.25">
      <c r="A96" s="75"/>
      <c r="B96" s="75"/>
      <c r="E96" s="75"/>
      <c r="F96" s="75"/>
      <c r="G96" s="75"/>
      <c r="H96" s="75"/>
      <c r="I96" s="75"/>
      <c r="J96" s="75"/>
      <c r="L96" s="62"/>
    </row>
    <row r="97" spans="1:14" ht="24.95" customHeight="1" x14ac:dyDescent="0.25">
      <c r="A97" s="75"/>
      <c r="B97" s="39"/>
      <c r="C97" s="40"/>
      <c r="E97" s="75"/>
      <c r="F97" s="75"/>
      <c r="G97" s="75"/>
      <c r="H97" s="75"/>
      <c r="I97" s="75"/>
      <c r="J97" s="75"/>
      <c r="L97" s="62"/>
    </row>
    <row r="98" spans="1:14" ht="24.95" customHeight="1" x14ac:dyDescent="0.25">
      <c r="A98" s="75"/>
      <c r="B98" s="93"/>
      <c r="C98" s="93"/>
      <c r="E98" s="75"/>
      <c r="F98" s="75"/>
      <c r="G98" s="75"/>
      <c r="H98" s="75"/>
      <c r="I98" s="75"/>
      <c r="J98" s="75"/>
      <c r="L98" s="62"/>
    </row>
    <row r="99" spans="1:14" ht="24.95" customHeight="1" x14ac:dyDescent="0.25">
      <c r="A99" s="75"/>
      <c r="B99" s="39"/>
      <c r="C99" s="146"/>
      <c r="E99" s="75"/>
      <c r="F99" s="75"/>
      <c r="G99" s="75"/>
      <c r="H99" s="75"/>
      <c r="I99" s="75"/>
      <c r="J99" s="75"/>
      <c r="L99" s="62"/>
    </row>
    <row r="100" spans="1:14" ht="24.95" customHeight="1" x14ac:dyDescent="0.25">
      <c r="A100" s="75"/>
      <c r="B100" s="75"/>
      <c r="C100" s="91"/>
      <c r="D100" s="42"/>
      <c r="E100" s="34"/>
      <c r="F100" s="34"/>
      <c r="G100" s="75"/>
      <c r="H100" s="75"/>
      <c r="I100" s="75"/>
      <c r="J100" s="75"/>
      <c r="L100" s="62"/>
    </row>
    <row r="101" spans="1:14" ht="24.95" customHeight="1" x14ac:dyDescent="0.25">
      <c r="A101" s="75"/>
      <c r="B101" s="75"/>
      <c r="C101" s="92"/>
      <c r="D101" s="34"/>
      <c r="E101" s="34"/>
      <c r="F101" s="34"/>
      <c r="G101" s="75"/>
      <c r="H101" s="75"/>
      <c r="I101" s="75"/>
      <c r="J101" s="75"/>
      <c r="L101" s="62"/>
    </row>
    <row r="102" spans="1:14" s="89" customFormat="1" ht="24.95" customHeight="1" x14ac:dyDescent="0.25">
      <c r="A102" s="75"/>
      <c r="B102" s="75"/>
      <c r="C102" s="92"/>
      <c r="D102" s="34"/>
      <c r="E102" s="34"/>
      <c r="F102" s="34"/>
      <c r="G102" s="75"/>
      <c r="H102" s="75"/>
      <c r="I102" s="75"/>
      <c r="J102" s="75"/>
      <c r="K102" s="84"/>
      <c r="M102" s="75"/>
      <c r="N102" s="38"/>
    </row>
    <row r="103" spans="1:14" ht="24.95" customHeight="1" x14ac:dyDescent="0.25">
      <c r="A103" s="75"/>
      <c r="B103" s="75"/>
      <c r="C103" s="92"/>
      <c r="D103" s="34"/>
      <c r="E103" s="34"/>
      <c r="F103" s="34"/>
      <c r="G103" s="75"/>
      <c r="H103" s="75"/>
      <c r="I103" s="75"/>
      <c r="J103" s="75"/>
      <c r="M103" s="38"/>
    </row>
    <row r="104" spans="1:14" ht="24.95" customHeight="1" x14ac:dyDescent="0.25">
      <c r="C104" s="92"/>
      <c r="D104" s="34"/>
      <c r="E104" s="42"/>
      <c r="F104" s="42"/>
    </row>
    <row r="105" spans="1:14" ht="24.95" customHeight="1" x14ac:dyDescent="0.25">
      <c r="C105" s="92"/>
      <c r="D105" s="34"/>
      <c r="E105" s="42"/>
      <c r="F105" s="42"/>
    </row>
    <row r="106" spans="1:14" ht="24.95" customHeight="1" x14ac:dyDescent="0.25">
      <c r="C106" s="92"/>
      <c r="D106" s="34"/>
      <c r="E106" s="42"/>
      <c r="F106" s="42"/>
    </row>
    <row r="107" spans="1:14" ht="24.95" customHeight="1" x14ac:dyDescent="0.25">
      <c r="C107" s="92"/>
      <c r="D107" s="34"/>
      <c r="E107" s="42"/>
      <c r="F107" s="42"/>
    </row>
    <row r="108" spans="1:14" ht="24.95" customHeight="1" x14ac:dyDescent="0.25">
      <c r="C108" s="92"/>
      <c r="D108" s="34"/>
      <c r="E108" s="42"/>
      <c r="F108" s="42"/>
    </row>
    <row r="109" spans="1:14" ht="24.95" customHeight="1" x14ac:dyDescent="0.25">
      <c r="C109" s="92"/>
      <c r="D109" s="34"/>
      <c r="E109" s="42"/>
      <c r="F109" s="42"/>
    </row>
    <row r="110" spans="1:14" ht="24.95" customHeight="1" x14ac:dyDescent="0.25">
      <c r="C110" s="34"/>
      <c r="D110" s="34"/>
      <c r="E110" s="42"/>
      <c r="F110" s="42"/>
    </row>
    <row r="111" spans="1:14" ht="24.95" customHeight="1" x14ac:dyDescent="0.25">
      <c r="C111" s="34"/>
      <c r="D111" s="34"/>
      <c r="E111" s="42"/>
      <c r="F111" s="42"/>
    </row>
    <row r="113" spans="3:3" ht="24.95" customHeight="1" x14ac:dyDescent="0.25">
      <c r="C113" s="93"/>
    </row>
  </sheetData>
  <sheetProtection sheet="1" selectLockedCells="1"/>
  <mergeCells count="37">
    <mergeCell ref="G7:J7"/>
    <mergeCell ref="M7:N7"/>
    <mergeCell ref="M1:N1"/>
    <mergeCell ref="A2:E4"/>
    <mergeCell ref="G2:J2"/>
    <mergeCell ref="M2:N2"/>
    <mergeCell ref="G3:J3"/>
    <mergeCell ref="M3:N3"/>
    <mergeCell ref="G4:J4"/>
    <mergeCell ref="M4:N4"/>
    <mergeCell ref="A5:E5"/>
    <mergeCell ref="G5:J5"/>
    <mergeCell ref="M5:N5"/>
    <mergeCell ref="G6:J6"/>
    <mergeCell ref="M6:N6"/>
    <mergeCell ref="N23:N24"/>
    <mergeCell ref="A9:A10"/>
    <mergeCell ref="B9:C10"/>
    <mergeCell ref="D9:D10"/>
    <mergeCell ref="M9:N9"/>
    <mergeCell ref="M10:N13"/>
    <mergeCell ref="B11:C11"/>
    <mergeCell ref="B12:C12"/>
    <mergeCell ref="E14:K14"/>
    <mergeCell ref="M14:N16"/>
    <mergeCell ref="E15:J15"/>
    <mergeCell ref="K15:K16"/>
    <mergeCell ref="N20:N22"/>
    <mergeCell ref="N46:N47"/>
    <mergeCell ref="A80:C80"/>
    <mergeCell ref="A95:C95"/>
    <mergeCell ref="N25:N26"/>
    <mergeCell ref="N27:N29"/>
    <mergeCell ref="M30:N38"/>
    <mergeCell ref="N40:N41"/>
    <mergeCell ref="N42:N43"/>
    <mergeCell ref="N44:N45"/>
  </mergeCells>
  <printOptions horizontalCentered="1" verticalCentered="1"/>
  <pageMargins left="0.35" right="0.35" top="0.25" bottom="0.25" header="0.5" footer="0.5"/>
  <pageSetup paperSize="5" scale="62" fitToHeight="0"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pageSetUpPr fitToPage="1"/>
  </sheetPr>
  <dimension ref="A1:Y113"/>
  <sheetViews>
    <sheetView showGridLines="0" zoomScale="65" zoomScaleNormal="65" zoomScaleSheetLayoutView="100" workbookViewId="0">
      <selection activeCell="K7" sqref="K7"/>
    </sheetView>
  </sheetViews>
  <sheetFormatPr defaultColWidth="9.140625" defaultRowHeight="24.95" customHeight="1" x14ac:dyDescent="0.25"/>
  <cols>
    <col min="1" max="1" width="18.7109375" style="33" customWidth="1"/>
    <col min="2" max="2" width="21.140625" style="33" customWidth="1"/>
    <col min="3" max="3" width="64.28515625" style="75" customWidth="1"/>
    <col min="4" max="4" width="27.85546875" style="75" customWidth="1"/>
    <col min="5" max="11" width="26.7109375" style="84" customWidth="1"/>
    <col min="12" max="12" width="10.85546875" style="63" customWidth="1"/>
    <col min="13" max="13" width="11" style="75" customWidth="1"/>
    <col min="14" max="14" width="128.28515625" style="75" customWidth="1"/>
    <col min="15" max="16384" width="9.140625" style="62"/>
  </cols>
  <sheetData>
    <row r="1" spans="1:25" s="75" customFormat="1" ht="30" customHeight="1" thickBot="1" x14ac:dyDescent="0.3">
      <c r="A1" s="32" t="s">
        <v>0</v>
      </c>
      <c r="B1" s="32"/>
      <c r="C1" s="38"/>
      <c r="E1" s="84"/>
      <c r="G1" s="160" t="s">
        <v>128</v>
      </c>
      <c r="H1" s="161"/>
      <c r="I1" s="161"/>
      <c r="J1" s="161"/>
      <c r="K1" s="162"/>
      <c r="L1" s="84"/>
      <c r="M1" s="214" t="s">
        <v>134</v>
      </c>
      <c r="N1" s="214"/>
    </row>
    <row r="2" spans="1:25" ht="30" customHeight="1" x14ac:dyDescent="0.25">
      <c r="A2" s="215" t="s">
        <v>187</v>
      </c>
      <c r="B2" s="215"/>
      <c r="C2" s="215"/>
      <c r="D2" s="215"/>
      <c r="E2" s="215"/>
      <c r="F2" s="75"/>
      <c r="G2" s="255" t="s">
        <v>129</v>
      </c>
      <c r="H2" s="256"/>
      <c r="I2" s="256"/>
      <c r="J2" s="256"/>
      <c r="K2" s="163">
        <f>D95</f>
        <v>0</v>
      </c>
      <c r="M2" s="219" t="s">
        <v>170</v>
      </c>
      <c r="N2" s="219"/>
    </row>
    <row r="3" spans="1:25" ht="30" customHeight="1" x14ac:dyDescent="0.25">
      <c r="A3" s="215"/>
      <c r="B3" s="215"/>
      <c r="C3" s="215"/>
      <c r="D3" s="215"/>
      <c r="E3" s="215"/>
      <c r="F3" s="75"/>
      <c r="G3" s="257" t="s">
        <v>171</v>
      </c>
      <c r="H3" s="258"/>
      <c r="I3" s="258"/>
      <c r="J3" s="258"/>
      <c r="K3" s="60"/>
      <c r="M3" s="209" t="s">
        <v>117</v>
      </c>
      <c r="N3" s="209"/>
    </row>
    <row r="4" spans="1:25" ht="30" customHeight="1" x14ac:dyDescent="0.25">
      <c r="A4" s="215"/>
      <c r="B4" s="215"/>
      <c r="C4" s="215"/>
      <c r="D4" s="215"/>
      <c r="E4" s="215"/>
      <c r="F4" s="75"/>
      <c r="G4" s="259" t="s">
        <v>172</v>
      </c>
      <c r="H4" s="260"/>
      <c r="I4" s="260"/>
      <c r="J4" s="260"/>
      <c r="K4" s="60"/>
      <c r="L4" s="65"/>
      <c r="M4" s="219" t="s">
        <v>175</v>
      </c>
      <c r="N4" s="219"/>
      <c r="O4" s="61"/>
      <c r="P4" s="61"/>
      <c r="Q4" s="61"/>
      <c r="R4" s="61"/>
      <c r="S4" s="61"/>
      <c r="T4" s="61"/>
      <c r="U4" s="61"/>
      <c r="V4" s="61"/>
      <c r="W4" s="61"/>
      <c r="X4" s="61"/>
      <c r="Y4" s="61"/>
    </row>
    <row r="5" spans="1:25" ht="30" customHeight="1" x14ac:dyDescent="0.25">
      <c r="A5" s="208"/>
      <c r="B5" s="208"/>
      <c r="C5" s="208"/>
      <c r="D5" s="208"/>
      <c r="E5" s="208"/>
      <c r="F5" s="75"/>
      <c r="G5" s="259" t="s">
        <v>174</v>
      </c>
      <c r="H5" s="260"/>
      <c r="I5" s="260"/>
      <c r="J5" s="260"/>
      <c r="K5" s="60"/>
      <c r="L5" s="59"/>
      <c r="M5" s="219" t="s">
        <v>176</v>
      </c>
      <c r="N5" s="219"/>
      <c r="O5" s="61"/>
      <c r="P5" s="61"/>
      <c r="Q5" s="61"/>
      <c r="R5" s="61"/>
      <c r="S5" s="61"/>
      <c r="T5" s="61"/>
      <c r="U5" s="61"/>
      <c r="V5" s="61"/>
      <c r="W5" s="61"/>
      <c r="X5" s="61"/>
      <c r="Y5" s="61"/>
    </row>
    <row r="6" spans="1:25" ht="43.5" customHeight="1" thickBot="1" x14ac:dyDescent="0.3">
      <c r="F6" s="75"/>
      <c r="G6" s="261" t="s">
        <v>130</v>
      </c>
      <c r="H6" s="262"/>
      <c r="I6" s="262"/>
      <c r="J6" s="262"/>
      <c r="K6" s="164">
        <f>SUM(K2:K5)</f>
        <v>0</v>
      </c>
      <c r="L6" s="59"/>
      <c r="M6" s="219" t="s">
        <v>133</v>
      </c>
      <c r="N6" s="219"/>
      <c r="O6" s="68"/>
      <c r="P6" s="68"/>
      <c r="Q6" s="68"/>
      <c r="R6" s="68"/>
      <c r="S6" s="68"/>
      <c r="T6" s="68"/>
      <c r="U6" s="68"/>
      <c r="V6" s="68"/>
      <c r="W6" s="68"/>
      <c r="X6" s="68"/>
      <c r="Y6" s="68"/>
    </row>
    <row r="7" spans="1:25" ht="66" customHeight="1" thickBot="1" x14ac:dyDescent="0.3">
      <c r="A7" s="75"/>
      <c r="B7" s="75"/>
      <c r="D7" s="75" t="s">
        <v>218</v>
      </c>
      <c r="F7" s="75"/>
      <c r="G7" s="261" t="s">
        <v>131</v>
      </c>
      <c r="H7" s="262"/>
      <c r="I7" s="262"/>
      <c r="J7" s="262"/>
      <c r="K7" s="165"/>
      <c r="M7" s="219" t="s">
        <v>177</v>
      </c>
      <c r="N7" s="219"/>
      <c r="O7" s="69"/>
      <c r="P7" s="69"/>
      <c r="Q7" s="69"/>
      <c r="R7" s="69"/>
      <c r="S7" s="69"/>
      <c r="T7" s="69"/>
      <c r="U7" s="69"/>
      <c r="V7" s="69"/>
      <c r="W7" s="69"/>
      <c r="X7" s="69"/>
      <c r="Y7" s="69"/>
    </row>
    <row r="8" spans="1:25" ht="15" customHeight="1" thickBot="1" x14ac:dyDescent="0.3">
      <c r="M8" s="147"/>
      <c r="N8" s="46"/>
      <c r="O8" s="70"/>
      <c r="P8" s="70"/>
      <c r="Q8" s="70"/>
      <c r="R8" s="70"/>
      <c r="S8" s="70"/>
      <c r="T8" s="70"/>
      <c r="U8" s="70"/>
      <c r="V8" s="70"/>
      <c r="W8" s="70"/>
      <c r="X8" s="70"/>
      <c r="Y8" s="70"/>
    </row>
    <row r="9" spans="1:25" s="75" customFormat="1" ht="24.95" customHeight="1" x14ac:dyDescent="0.25">
      <c r="A9" s="263"/>
      <c r="B9" s="229" t="s">
        <v>136</v>
      </c>
      <c r="C9" s="230"/>
      <c r="D9" s="235" t="s">
        <v>5</v>
      </c>
      <c r="E9" s="71" t="s">
        <v>6</v>
      </c>
      <c r="F9" s="72"/>
      <c r="G9" s="72"/>
      <c r="H9" s="72"/>
      <c r="I9" s="72"/>
      <c r="J9" s="72"/>
      <c r="K9" s="73"/>
      <c r="L9" s="74"/>
      <c r="M9" s="214" t="s">
        <v>120</v>
      </c>
      <c r="N9" s="214"/>
      <c r="O9" s="69"/>
      <c r="P9" s="69"/>
      <c r="Q9" s="69"/>
      <c r="R9" s="69"/>
      <c r="S9" s="69"/>
      <c r="T9" s="69"/>
      <c r="U9" s="69"/>
      <c r="V9" s="69"/>
      <c r="W9" s="69"/>
      <c r="X9" s="69"/>
      <c r="Y9" s="69"/>
    </row>
    <row r="10" spans="1:25" s="75" customFormat="1" ht="24.95" customHeight="1" thickBot="1" x14ac:dyDescent="0.3">
      <c r="A10" s="264"/>
      <c r="B10" s="231"/>
      <c r="C10" s="232"/>
      <c r="D10" s="236"/>
      <c r="E10" s="76" t="s">
        <v>226</v>
      </c>
      <c r="F10" s="77"/>
      <c r="G10" s="77"/>
      <c r="H10" s="77"/>
      <c r="I10" s="77"/>
      <c r="J10" s="77"/>
      <c r="K10" s="78"/>
      <c r="L10" s="74"/>
      <c r="M10" s="238" t="s">
        <v>178</v>
      </c>
      <c r="N10" s="239"/>
      <c r="O10" s="79"/>
      <c r="P10" s="79"/>
      <c r="Q10" s="79"/>
      <c r="R10" s="79"/>
      <c r="S10" s="79"/>
      <c r="T10" s="79"/>
      <c r="U10" s="79"/>
      <c r="V10" s="79"/>
      <c r="W10" s="79"/>
      <c r="X10" s="79"/>
      <c r="Y10" s="79"/>
    </row>
    <row r="11" spans="1:25" s="75" customFormat="1" ht="30.75" customHeight="1" thickBot="1" x14ac:dyDescent="0.3">
      <c r="A11" s="106" t="s">
        <v>138</v>
      </c>
      <c r="B11" s="267"/>
      <c r="C11" s="268"/>
      <c r="D11" s="114"/>
      <c r="E11" s="76" t="s">
        <v>154</v>
      </c>
      <c r="F11" s="77"/>
      <c r="G11" s="77"/>
      <c r="H11" s="77"/>
      <c r="I11" s="77"/>
      <c r="J11" s="77"/>
      <c r="K11" s="78"/>
      <c r="L11" s="80"/>
      <c r="M11" s="239"/>
      <c r="N11" s="239"/>
      <c r="O11" s="79"/>
      <c r="P11" s="79"/>
      <c r="Q11" s="79"/>
      <c r="R11" s="79"/>
      <c r="S11" s="79"/>
      <c r="T11" s="79"/>
      <c r="U11" s="79"/>
      <c r="V11" s="79"/>
      <c r="W11" s="79"/>
      <c r="X11" s="79"/>
      <c r="Y11" s="79"/>
    </row>
    <row r="12" spans="1:25" s="75" customFormat="1" ht="35.1" customHeight="1" thickBot="1" x14ac:dyDescent="0.3">
      <c r="A12" s="106" t="s">
        <v>155</v>
      </c>
      <c r="B12" s="269" t="str">
        <f>Central!B12</f>
        <v xml:space="preserve">STEDY- Southwest Technical Education District of Yuma </v>
      </c>
      <c r="C12" s="269"/>
      <c r="D12" s="201" t="str">
        <f>Central!D12</f>
        <v>140801</v>
      </c>
      <c r="E12" s="81" t="s">
        <v>132</v>
      </c>
      <c r="F12" s="82"/>
      <c r="G12" s="82"/>
      <c r="H12" s="82"/>
      <c r="I12" s="82"/>
      <c r="J12" s="82"/>
      <c r="K12" s="83"/>
      <c r="L12" s="84"/>
      <c r="M12" s="239"/>
      <c r="N12" s="239"/>
      <c r="O12" s="79"/>
      <c r="P12" s="79"/>
      <c r="Q12" s="79"/>
      <c r="R12" s="79"/>
      <c r="S12" s="79"/>
      <c r="T12" s="79"/>
      <c r="U12" s="79"/>
      <c r="V12" s="79"/>
      <c r="W12" s="79"/>
      <c r="X12" s="79"/>
      <c r="Y12" s="79"/>
    </row>
    <row r="13" spans="1:25" s="75" customFormat="1" ht="16.5" customHeight="1" thickBot="1" x14ac:dyDescent="0.3">
      <c r="A13" s="48"/>
      <c r="B13" s="48"/>
      <c r="C13" s="48"/>
      <c r="D13" s="85"/>
      <c r="F13" s="86"/>
      <c r="G13" s="87"/>
      <c r="H13" s="87"/>
      <c r="I13" s="80"/>
      <c r="J13" s="87"/>
      <c r="K13" s="87"/>
      <c r="L13" s="87"/>
      <c r="M13" s="239"/>
      <c r="N13" s="239"/>
    </row>
    <row r="14" spans="1:25" ht="35.1" customHeight="1" thickBot="1" x14ac:dyDescent="0.3">
      <c r="A14" s="149"/>
      <c r="B14" s="108"/>
      <c r="C14" s="149"/>
      <c r="D14" s="109"/>
      <c r="E14" s="241" t="s">
        <v>8</v>
      </c>
      <c r="F14" s="242"/>
      <c r="G14" s="242"/>
      <c r="H14" s="242"/>
      <c r="I14" s="242"/>
      <c r="J14" s="242"/>
      <c r="K14" s="243"/>
      <c r="M14" s="239" t="s">
        <v>179</v>
      </c>
      <c r="N14" s="239"/>
      <c r="O14" s="88"/>
      <c r="P14" s="88"/>
      <c r="Q14" s="88"/>
      <c r="R14" s="88"/>
      <c r="S14" s="88"/>
      <c r="T14" s="88"/>
      <c r="U14" s="88"/>
      <c r="V14" s="88"/>
      <c r="W14" s="88"/>
      <c r="X14" s="88"/>
      <c r="Y14" s="88"/>
    </row>
    <row r="15" spans="1:25" ht="29.25" customHeight="1" thickBot="1" x14ac:dyDescent="0.3">
      <c r="A15" s="150"/>
      <c r="B15" s="111"/>
      <c r="C15" s="150"/>
      <c r="D15" s="112"/>
      <c r="E15" s="241" t="s">
        <v>9</v>
      </c>
      <c r="F15" s="244"/>
      <c r="G15" s="244"/>
      <c r="H15" s="244"/>
      <c r="I15" s="244"/>
      <c r="J15" s="245"/>
      <c r="K15" s="246" t="s">
        <v>10</v>
      </c>
      <c r="M15" s="239"/>
      <c r="N15" s="239"/>
    </row>
    <row r="16" spans="1:25" s="89" customFormat="1" ht="116.25" customHeight="1" thickBot="1" x14ac:dyDescent="0.3">
      <c r="A16" s="113" t="s">
        <v>137</v>
      </c>
      <c r="B16" s="101" t="s">
        <v>122</v>
      </c>
      <c r="C16" s="103" t="s">
        <v>11</v>
      </c>
      <c r="D16" s="102" t="s">
        <v>12</v>
      </c>
      <c r="E16" s="35" t="s">
        <v>13</v>
      </c>
      <c r="F16" s="36" t="s">
        <v>14</v>
      </c>
      <c r="G16" s="36" t="s">
        <v>123</v>
      </c>
      <c r="H16" s="36" t="s">
        <v>124</v>
      </c>
      <c r="I16" s="36" t="s">
        <v>126</v>
      </c>
      <c r="J16" s="37" t="s">
        <v>125</v>
      </c>
      <c r="K16" s="247"/>
      <c r="M16" s="239"/>
      <c r="N16" s="239"/>
    </row>
    <row r="17" spans="1:14" s="90" customFormat="1" ht="24.95" customHeight="1" x14ac:dyDescent="0.25">
      <c r="A17" s="181" t="s">
        <v>15</v>
      </c>
      <c r="B17" s="182">
        <v>301</v>
      </c>
      <c r="C17" s="183" t="s">
        <v>205</v>
      </c>
      <c r="D17" s="156" t="str">
        <f t="shared" ref="D17:D48" si="0">IF(SUM(E17:K17)&gt;0,(SUM(E17:K17)),"")</f>
        <v/>
      </c>
      <c r="E17" s="189"/>
      <c r="F17" s="189"/>
      <c r="G17" s="189"/>
      <c r="H17" s="189"/>
      <c r="I17" s="189"/>
      <c r="J17" s="190"/>
      <c r="K17" s="191"/>
      <c r="M17" s="93"/>
      <c r="N17" s="146" t="s">
        <v>156</v>
      </c>
    </row>
    <row r="18" spans="1:14" s="90" customFormat="1" ht="24.95" customHeight="1" x14ac:dyDescent="0.25">
      <c r="A18" s="184" t="s">
        <v>16</v>
      </c>
      <c r="B18" s="185">
        <v>302</v>
      </c>
      <c r="C18" s="186" t="s">
        <v>17</v>
      </c>
      <c r="D18" s="157" t="str">
        <f t="shared" si="0"/>
        <v/>
      </c>
      <c r="E18" s="189"/>
      <c r="F18" s="189"/>
      <c r="G18" s="189"/>
      <c r="H18" s="189"/>
      <c r="I18" s="189"/>
      <c r="J18" s="190"/>
      <c r="K18" s="192"/>
      <c r="M18" s="148"/>
      <c r="N18" s="146" t="s">
        <v>157</v>
      </c>
    </row>
    <row r="19" spans="1:14" s="90" customFormat="1" ht="24.95" customHeight="1" x14ac:dyDescent="0.25">
      <c r="A19" s="184" t="s">
        <v>193</v>
      </c>
      <c r="B19" s="185">
        <v>376</v>
      </c>
      <c r="C19" s="186" t="s">
        <v>194</v>
      </c>
      <c r="D19" s="157" t="str">
        <f t="shared" si="0"/>
        <v/>
      </c>
      <c r="E19" s="189"/>
      <c r="F19" s="189"/>
      <c r="G19" s="189"/>
      <c r="H19" s="189"/>
      <c r="I19" s="189"/>
      <c r="J19" s="190"/>
      <c r="K19" s="192"/>
      <c r="M19" s="148"/>
      <c r="N19" s="146"/>
    </row>
    <row r="20" spans="1:14" s="90" customFormat="1" ht="24.95" customHeight="1" x14ac:dyDescent="0.25">
      <c r="A20" s="184" t="s">
        <v>18</v>
      </c>
      <c r="B20" s="185">
        <v>303</v>
      </c>
      <c r="C20" s="186" t="s">
        <v>19</v>
      </c>
      <c r="D20" s="157" t="str">
        <f t="shared" si="0"/>
        <v/>
      </c>
      <c r="E20" s="189"/>
      <c r="F20" s="189"/>
      <c r="G20" s="189"/>
      <c r="H20" s="189"/>
      <c r="I20" s="189"/>
      <c r="J20" s="190"/>
      <c r="K20" s="192"/>
      <c r="M20" s="93"/>
      <c r="N20" s="219" t="s">
        <v>158</v>
      </c>
    </row>
    <row r="21" spans="1:14" s="90" customFormat="1" ht="24.95" customHeight="1" x14ac:dyDescent="0.25">
      <c r="A21" s="184" t="s">
        <v>20</v>
      </c>
      <c r="B21" s="185">
        <v>304</v>
      </c>
      <c r="C21" s="186" t="s">
        <v>21</v>
      </c>
      <c r="D21" s="157" t="str">
        <f t="shared" si="0"/>
        <v/>
      </c>
      <c r="E21" s="189"/>
      <c r="F21" s="189"/>
      <c r="G21" s="189"/>
      <c r="H21" s="189"/>
      <c r="I21" s="189"/>
      <c r="J21" s="190"/>
      <c r="K21" s="192"/>
      <c r="M21" s="93"/>
      <c r="N21" s="219"/>
    </row>
    <row r="22" spans="1:14" s="90" customFormat="1" ht="24.95" customHeight="1" x14ac:dyDescent="0.25">
      <c r="A22" s="184" t="s">
        <v>22</v>
      </c>
      <c r="B22" s="185">
        <v>305</v>
      </c>
      <c r="C22" s="186" t="s">
        <v>23</v>
      </c>
      <c r="D22" s="157" t="str">
        <f t="shared" si="0"/>
        <v/>
      </c>
      <c r="E22" s="189"/>
      <c r="F22" s="189"/>
      <c r="G22" s="189"/>
      <c r="H22" s="189"/>
      <c r="I22" s="189"/>
      <c r="J22" s="190"/>
      <c r="K22" s="192"/>
      <c r="M22" s="93"/>
      <c r="N22" s="219"/>
    </row>
    <row r="23" spans="1:14" s="90" customFormat="1" ht="24.95" customHeight="1" x14ac:dyDescent="0.25">
      <c r="A23" s="184" t="s">
        <v>24</v>
      </c>
      <c r="B23" s="185">
        <v>306</v>
      </c>
      <c r="C23" s="186" t="s">
        <v>25</v>
      </c>
      <c r="D23" s="157" t="str">
        <f t="shared" si="0"/>
        <v/>
      </c>
      <c r="E23" s="189"/>
      <c r="F23" s="189"/>
      <c r="G23" s="189"/>
      <c r="H23" s="189"/>
      <c r="I23" s="189"/>
      <c r="J23" s="190"/>
      <c r="K23" s="192"/>
      <c r="M23" s="93"/>
      <c r="N23" s="219" t="s">
        <v>159</v>
      </c>
    </row>
    <row r="24" spans="1:14" s="90" customFormat="1" ht="24.95" customHeight="1" x14ac:dyDescent="0.25">
      <c r="A24" s="184" t="s">
        <v>26</v>
      </c>
      <c r="B24" s="185">
        <v>307</v>
      </c>
      <c r="C24" s="186" t="s">
        <v>27</v>
      </c>
      <c r="D24" s="157" t="str">
        <f t="shared" si="0"/>
        <v/>
      </c>
      <c r="E24" s="189"/>
      <c r="F24" s="189"/>
      <c r="G24" s="189"/>
      <c r="H24" s="189"/>
      <c r="I24" s="189"/>
      <c r="J24" s="190"/>
      <c r="K24" s="192"/>
      <c r="M24" s="93"/>
      <c r="N24" s="219"/>
    </row>
    <row r="25" spans="1:14" s="90" customFormat="1" ht="24.95" customHeight="1" x14ac:dyDescent="0.25">
      <c r="A25" s="184" t="s">
        <v>28</v>
      </c>
      <c r="B25" s="185">
        <v>309</v>
      </c>
      <c r="C25" s="186" t="s">
        <v>208</v>
      </c>
      <c r="D25" s="157" t="str">
        <f t="shared" si="0"/>
        <v/>
      </c>
      <c r="E25" s="189"/>
      <c r="F25" s="189"/>
      <c r="G25" s="189"/>
      <c r="H25" s="189"/>
      <c r="I25" s="189"/>
      <c r="J25" s="190"/>
      <c r="K25" s="192"/>
      <c r="M25" s="93"/>
      <c r="N25" s="219" t="s">
        <v>160</v>
      </c>
    </row>
    <row r="26" spans="1:14" s="90" customFormat="1" ht="24.95" customHeight="1" x14ac:dyDescent="0.25">
      <c r="A26" s="184" t="s">
        <v>29</v>
      </c>
      <c r="B26" s="185">
        <v>310</v>
      </c>
      <c r="C26" s="186" t="s">
        <v>30</v>
      </c>
      <c r="D26" s="157" t="str">
        <f t="shared" si="0"/>
        <v/>
      </c>
      <c r="E26" s="189"/>
      <c r="F26" s="189"/>
      <c r="G26" s="189"/>
      <c r="H26" s="189"/>
      <c r="I26" s="189"/>
      <c r="J26" s="190"/>
      <c r="K26" s="192"/>
      <c r="M26" s="93"/>
      <c r="N26" s="219"/>
    </row>
    <row r="27" spans="1:14" s="90" customFormat="1" ht="24.95" customHeight="1" x14ac:dyDescent="0.25">
      <c r="A27" s="184" t="s">
        <v>31</v>
      </c>
      <c r="B27" s="185">
        <v>311</v>
      </c>
      <c r="C27" s="186" t="s">
        <v>32</v>
      </c>
      <c r="D27" s="157" t="str">
        <f t="shared" si="0"/>
        <v/>
      </c>
      <c r="E27" s="189"/>
      <c r="F27" s="189"/>
      <c r="G27" s="189"/>
      <c r="H27" s="189"/>
      <c r="I27" s="189"/>
      <c r="J27" s="190"/>
      <c r="K27" s="192"/>
      <c r="M27" s="93"/>
      <c r="N27" s="219" t="s">
        <v>161</v>
      </c>
    </row>
    <row r="28" spans="1:14" s="90" customFormat="1" ht="24.95" customHeight="1" x14ac:dyDescent="0.25">
      <c r="A28" s="184" t="s">
        <v>33</v>
      </c>
      <c r="B28" s="185">
        <v>312</v>
      </c>
      <c r="C28" s="186" t="s">
        <v>34</v>
      </c>
      <c r="D28" s="157" t="str">
        <f t="shared" si="0"/>
        <v/>
      </c>
      <c r="E28" s="189"/>
      <c r="F28" s="189"/>
      <c r="G28" s="189"/>
      <c r="H28" s="189"/>
      <c r="I28" s="189"/>
      <c r="J28" s="190"/>
      <c r="K28" s="192"/>
      <c r="M28" s="93"/>
      <c r="N28" s="219"/>
    </row>
    <row r="29" spans="1:14" s="90" customFormat="1" ht="24.95" customHeight="1" x14ac:dyDescent="0.25">
      <c r="A29" s="184" t="s">
        <v>35</v>
      </c>
      <c r="B29" s="185">
        <v>313</v>
      </c>
      <c r="C29" s="186" t="s">
        <v>195</v>
      </c>
      <c r="D29" s="157" t="str">
        <f t="shared" si="0"/>
        <v/>
      </c>
      <c r="E29" s="189"/>
      <c r="F29" s="189"/>
      <c r="G29" s="189"/>
      <c r="H29" s="189"/>
      <c r="I29" s="189"/>
      <c r="J29" s="190"/>
      <c r="K29" s="192"/>
      <c r="M29" s="93"/>
      <c r="N29" s="219"/>
    </row>
    <row r="30" spans="1:14" s="90" customFormat="1" ht="24.95" customHeight="1" x14ac:dyDescent="0.25">
      <c r="A30" s="184" t="s">
        <v>36</v>
      </c>
      <c r="B30" s="185">
        <v>314</v>
      </c>
      <c r="C30" s="186" t="s">
        <v>196</v>
      </c>
      <c r="D30" s="157" t="str">
        <f t="shared" si="0"/>
        <v/>
      </c>
      <c r="E30" s="189"/>
      <c r="F30" s="189"/>
      <c r="G30" s="189"/>
      <c r="H30" s="189"/>
      <c r="I30" s="189"/>
      <c r="J30" s="190"/>
      <c r="K30" s="192"/>
      <c r="M30" s="219" t="s">
        <v>173</v>
      </c>
      <c r="N30" s="219"/>
    </row>
    <row r="31" spans="1:14" s="90" customFormat="1" ht="24.95" customHeight="1" x14ac:dyDescent="0.25">
      <c r="A31" s="184" t="s">
        <v>37</v>
      </c>
      <c r="B31" s="185">
        <v>315</v>
      </c>
      <c r="C31" s="186" t="s">
        <v>38</v>
      </c>
      <c r="D31" s="157" t="str">
        <f t="shared" si="0"/>
        <v/>
      </c>
      <c r="E31" s="189"/>
      <c r="F31" s="189"/>
      <c r="G31" s="189"/>
      <c r="H31" s="189"/>
      <c r="I31" s="189"/>
      <c r="J31" s="190"/>
      <c r="K31" s="192"/>
      <c r="M31" s="219"/>
      <c r="N31" s="219"/>
    </row>
    <row r="32" spans="1:14" s="90" customFormat="1" ht="24.95" customHeight="1" x14ac:dyDescent="0.25">
      <c r="A32" s="184" t="s">
        <v>39</v>
      </c>
      <c r="B32" s="185">
        <v>316</v>
      </c>
      <c r="C32" s="186" t="s">
        <v>40</v>
      </c>
      <c r="D32" s="157" t="str">
        <f t="shared" si="0"/>
        <v/>
      </c>
      <c r="E32" s="189"/>
      <c r="F32" s="189"/>
      <c r="G32" s="189"/>
      <c r="H32" s="189"/>
      <c r="I32" s="189"/>
      <c r="J32" s="190"/>
      <c r="K32" s="192"/>
      <c r="M32" s="219"/>
      <c r="N32" s="219"/>
    </row>
    <row r="33" spans="1:23" s="90" customFormat="1" ht="24.95" customHeight="1" x14ac:dyDescent="0.25">
      <c r="A33" s="184" t="s">
        <v>41</v>
      </c>
      <c r="B33" s="185">
        <v>317</v>
      </c>
      <c r="C33" s="186" t="s">
        <v>42</v>
      </c>
      <c r="D33" s="157" t="str">
        <f t="shared" si="0"/>
        <v/>
      </c>
      <c r="E33" s="189"/>
      <c r="F33" s="189"/>
      <c r="G33" s="189"/>
      <c r="H33" s="189"/>
      <c r="I33" s="189"/>
      <c r="J33" s="190"/>
      <c r="K33" s="192"/>
      <c r="M33" s="219"/>
      <c r="N33" s="219"/>
    </row>
    <row r="34" spans="1:23" s="90" customFormat="1" ht="24.95" customHeight="1" x14ac:dyDescent="0.25">
      <c r="A34" s="184" t="s">
        <v>43</v>
      </c>
      <c r="B34" s="185">
        <v>318</v>
      </c>
      <c r="C34" s="186" t="s">
        <v>44</v>
      </c>
      <c r="D34" s="157" t="str">
        <f t="shared" si="0"/>
        <v/>
      </c>
      <c r="E34" s="189"/>
      <c r="F34" s="189"/>
      <c r="G34" s="189"/>
      <c r="H34" s="189"/>
      <c r="I34" s="189"/>
      <c r="J34" s="190"/>
      <c r="K34" s="192"/>
      <c r="M34" s="219"/>
      <c r="N34" s="219"/>
    </row>
    <row r="35" spans="1:23" s="90" customFormat="1" ht="24.95" customHeight="1" x14ac:dyDescent="0.25">
      <c r="A35" s="184" t="s">
        <v>45</v>
      </c>
      <c r="B35" s="185">
        <v>319</v>
      </c>
      <c r="C35" s="186" t="s">
        <v>207</v>
      </c>
      <c r="D35" s="157" t="str">
        <f t="shared" si="0"/>
        <v/>
      </c>
      <c r="E35" s="189"/>
      <c r="F35" s="189"/>
      <c r="G35" s="189"/>
      <c r="H35" s="189"/>
      <c r="I35" s="189"/>
      <c r="J35" s="190"/>
      <c r="K35" s="192"/>
      <c r="M35" s="219"/>
      <c r="N35" s="219"/>
    </row>
    <row r="36" spans="1:23" s="90" customFormat="1" ht="24.95" customHeight="1" x14ac:dyDescent="0.25">
      <c r="A36" s="184" t="s">
        <v>46</v>
      </c>
      <c r="B36" s="185">
        <v>320</v>
      </c>
      <c r="C36" s="186" t="s">
        <v>47</v>
      </c>
      <c r="D36" s="157" t="str">
        <f t="shared" si="0"/>
        <v/>
      </c>
      <c r="E36" s="189"/>
      <c r="F36" s="189"/>
      <c r="G36" s="189"/>
      <c r="H36" s="189"/>
      <c r="I36" s="189"/>
      <c r="J36" s="190"/>
      <c r="K36" s="192"/>
      <c r="M36" s="219"/>
      <c r="N36" s="219"/>
      <c r="O36" s="88"/>
      <c r="P36" s="88"/>
      <c r="Q36" s="88"/>
      <c r="R36" s="88"/>
      <c r="S36" s="88"/>
      <c r="T36" s="88"/>
      <c r="U36" s="88"/>
      <c r="V36" s="88"/>
      <c r="W36" s="88"/>
    </row>
    <row r="37" spans="1:23" s="90" customFormat="1" ht="24.95" customHeight="1" x14ac:dyDescent="0.25">
      <c r="A37" s="184" t="s">
        <v>48</v>
      </c>
      <c r="B37" s="185">
        <v>321</v>
      </c>
      <c r="C37" s="186" t="s">
        <v>49</v>
      </c>
      <c r="D37" s="157" t="str">
        <f t="shared" si="0"/>
        <v/>
      </c>
      <c r="E37" s="189"/>
      <c r="F37" s="189"/>
      <c r="G37" s="189"/>
      <c r="H37" s="189"/>
      <c r="I37" s="189"/>
      <c r="J37" s="190"/>
      <c r="K37" s="192"/>
      <c r="M37" s="219"/>
      <c r="N37" s="219"/>
    </row>
    <row r="38" spans="1:23" s="90" customFormat="1" ht="24.95" customHeight="1" x14ac:dyDescent="0.25">
      <c r="A38" s="184" t="s">
        <v>50</v>
      </c>
      <c r="B38" s="185">
        <v>322</v>
      </c>
      <c r="C38" s="186" t="s">
        <v>51</v>
      </c>
      <c r="D38" s="157" t="str">
        <f t="shared" si="0"/>
        <v/>
      </c>
      <c r="E38" s="189"/>
      <c r="F38" s="189"/>
      <c r="G38" s="189"/>
      <c r="H38" s="189"/>
      <c r="I38" s="189"/>
      <c r="J38" s="190"/>
      <c r="K38" s="192"/>
      <c r="M38" s="219"/>
      <c r="N38" s="219"/>
    </row>
    <row r="39" spans="1:23" s="90" customFormat="1" ht="24.95" customHeight="1" x14ac:dyDescent="0.25">
      <c r="A39" s="184" t="s">
        <v>52</v>
      </c>
      <c r="B39" s="185">
        <v>345</v>
      </c>
      <c r="C39" s="186" t="s">
        <v>53</v>
      </c>
      <c r="D39" s="157" t="str">
        <f t="shared" si="0"/>
        <v/>
      </c>
      <c r="E39" s="189"/>
      <c r="F39" s="189"/>
      <c r="G39" s="189"/>
      <c r="H39" s="189"/>
      <c r="I39" s="189"/>
      <c r="J39" s="190"/>
      <c r="K39" s="192"/>
      <c r="M39" s="94"/>
      <c r="N39" s="94"/>
    </row>
    <row r="40" spans="1:23" s="90" customFormat="1" ht="24.95" customHeight="1" x14ac:dyDescent="0.25">
      <c r="A40" s="184" t="s">
        <v>54</v>
      </c>
      <c r="B40" s="185">
        <v>323</v>
      </c>
      <c r="C40" s="186" t="s">
        <v>55</v>
      </c>
      <c r="D40" s="157" t="str">
        <f t="shared" si="0"/>
        <v/>
      </c>
      <c r="E40" s="189"/>
      <c r="F40" s="189"/>
      <c r="G40" s="189"/>
      <c r="H40" s="189"/>
      <c r="I40" s="189"/>
      <c r="J40" s="190"/>
      <c r="K40" s="192"/>
      <c r="M40" s="93"/>
      <c r="N40" s="219" t="s">
        <v>163</v>
      </c>
    </row>
    <row r="41" spans="1:23" s="90" customFormat="1" ht="24.95" customHeight="1" x14ac:dyDescent="0.25">
      <c r="A41" s="184" t="s">
        <v>56</v>
      </c>
      <c r="B41" s="185">
        <v>324</v>
      </c>
      <c r="C41" s="186" t="s">
        <v>57</v>
      </c>
      <c r="D41" s="157" t="str">
        <f t="shared" si="0"/>
        <v/>
      </c>
      <c r="E41" s="189"/>
      <c r="F41" s="189"/>
      <c r="G41" s="189"/>
      <c r="H41" s="189"/>
      <c r="I41" s="189"/>
      <c r="J41" s="190"/>
      <c r="K41" s="192"/>
      <c r="M41" s="93"/>
      <c r="N41" s="219"/>
    </row>
    <row r="42" spans="1:23" s="90" customFormat="1" ht="24.95" customHeight="1" x14ac:dyDescent="0.25">
      <c r="A42" s="184" t="s">
        <v>58</v>
      </c>
      <c r="B42" s="185">
        <v>325</v>
      </c>
      <c r="C42" s="186" t="s">
        <v>59</v>
      </c>
      <c r="D42" s="157" t="str">
        <f t="shared" si="0"/>
        <v/>
      </c>
      <c r="E42" s="189"/>
      <c r="F42" s="189"/>
      <c r="G42" s="189"/>
      <c r="H42" s="189"/>
      <c r="I42" s="189"/>
      <c r="J42" s="190"/>
      <c r="K42" s="192"/>
      <c r="M42" s="93"/>
      <c r="N42" s="219" t="s">
        <v>164</v>
      </c>
    </row>
    <row r="43" spans="1:23" s="90" customFormat="1" ht="24.95" customHeight="1" x14ac:dyDescent="0.25">
      <c r="A43" s="184" t="s">
        <v>60</v>
      </c>
      <c r="B43" s="185">
        <v>326</v>
      </c>
      <c r="C43" s="186" t="s">
        <v>61</v>
      </c>
      <c r="D43" s="157" t="str">
        <f t="shared" si="0"/>
        <v/>
      </c>
      <c r="E43" s="189"/>
      <c r="F43" s="189"/>
      <c r="G43" s="189"/>
      <c r="H43" s="189"/>
      <c r="I43" s="189"/>
      <c r="J43" s="190"/>
      <c r="K43" s="192"/>
      <c r="M43" s="93"/>
      <c r="N43" s="219"/>
    </row>
    <row r="44" spans="1:23" s="90" customFormat="1" ht="33" customHeight="1" x14ac:dyDescent="0.25">
      <c r="A44" s="184" t="s">
        <v>107</v>
      </c>
      <c r="B44" s="185">
        <v>359</v>
      </c>
      <c r="C44" s="186" t="s">
        <v>224</v>
      </c>
      <c r="D44" s="157" t="str">
        <f t="shared" si="0"/>
        <v/>
      </c>
      <c r="E44" s="189"/>
      <c r="F44" s="189"/>
      <c r="G44" s="189"/>
      <c r="H44" s="189"/>
      <c r="I44" s="189"/>
      <c r="J44" s="190"/>
      <c r="K44" s="192"/>
      <c r="M44" s="93"/>
      <c r="N44" s="219" t="s">
        <v>165</v>
      </c>
    </row>
    <row r="45" spans="1:23" s="90" customFormat="1" ht="24.95" customHeight="1" x14ac:dyDescent="0.25">
      <c r="A45" s="184" t="s">
        <v>62</v>
      </c>
      <c r="B45" s="185">
        <v>327</v>
      </c>
      <c r="C45" s="186" t="s">
        <v>63</v>
      </c>
      <c r="D45" s="157" t="str">
        <f t="shared" si="0"/>
        <v/>
      </c>
      <c r="E45" s="189"/>
      <c r="F45" s="189"/>
      <c r="G45" s="189"/>
      <c r="H45" s="189"/>
      <c r="I45" s="189"/>
      <c r="J45" s="190"/>
      <c r="K45" s="192"/>
      <c r="M45" s="93"/>
      <c r="N45" s="219"/>
    </row>
    <row r="46" spans="1:23" s="90" customFormat="1" ht="24.95" customHeight="1" x14ac:dyDescent="0.25">
      <c r="A46" s="184" t="s">
        <v>64</v>
      </c>
      <c r="B46" s="185">
        <v>328</v>
      </c>
      <c r="C46" s="186" t="s">
        <v>65</v>
      </c>
      <c r="D46" s="157" t="str">
        <f t="shared" si="0"/>
        <v/>
      </c>
      <c r="E46" s="189"/>
      <c r="F46" s="189"/>
      <c r="G46" s="189"/>
      <c r="H46" s="189"/>
      <c r="I46" s="189"/>
      <c r="J46" s="190"/>
      <c r="K46" s="192"/>
      <c r="M46" s="93"/>
      <c r="N46" s="219" t="s">
        <v>166</v>
      </c>
    </row>
    <row r="47" spans="1:23" s="90" customFormat="1" ht="24.95" customHeight="1" x14ac:dyDescent="0.25">
      <c r="A47" s="184" t="s">
        <v>66</v>
      </c>
      <c r="B47" s="185">
        <v>329</v>
      </c>
      <c r="C47" s="186" t="s">
        <v>67</v>
      </c>
      <c r="D47" s="157" t="str">
        <f t="shared" si="0"/>
        <v/>
      </c>
      <c r="E47" s="189"/>
      <c r="F47" s="189"/>
      <c r="G47" s="189"/>
      <c r="H47" s="189"/>
      <c r="I47" s="189"/>
      <c r="J47" s="190"/>
      <c r="K47" s="192"/>
      <c r="M47" s="93"/>
      <c r="N47" s="219"/>
    </row>
    <row r="48" spans="1:23" s="90" customFormat="1" ht="24.95" customHeight="1" x14ac:dyDescent="0.25">
      <c r="A48" s="184" t="s">
        <v>68</v>
      </c>
      <c r="B48" s="185">
        <v>330</v>
      </c>
      <c r="C48" s="186" t="s">
        <v>209</v>
      </c>
      <c r="D48" s="157" t="str">
        <f t="shared" si="0"/>
        <v/>
      </c>
      <c r="E48" s="189"/>
      <c r="F48" s="189"/>
      <c r="G48" s="189"/>
      <c r="H48" s="189"/>
      <c r="I48" s="189"/>
      <c r="J48" s="190"/>
      <c r="K48" s="192"/>
      <c r="M48" s="93"/>
      <c r="N48" s="148"/>
    </row>
    <row r="49" spans="1:14" s="90" customFormat="1" ht="24.95" customHeight="1" x14ac:dyDescent="0.25">
      <c r="A49" s="184" t="s">
        <v>69</v>
      </c>
      <c r="B49" s="185">
        <v>333</v>
      </c>
      <c r="C49" s="186" t="s">
        <v>70</v>
      </c>
      <c r="D49" s="157" t="str">
        <f t="shared" ref="D49:D79" si="1">IF(SUM(E49:K49)&gt;0,(SUM(E49:K49)),"")</f>
        <v/>
      </c>
      <c r="E49" s="189"/>
      <c r="F49" s="189"/>
      <c r="G49" s="189"/>
      <c r="H49" s="189"/>
      <c r="I49" s="189"/>
      <c r="J49" s="190"/>
      <c r="K49" s="192"/>
      <c r="M49" s="93"/>
      <c r="N49" s="146" t="s">
        <v>121</v>
      </c>
    </row>
    <row r="50" spans="1:14" s="90" customFormat="1" ht="24.95" customHeight="1" x14ac:dyDescent="0.25">
      <c r="A50" s="184" t="s">
        <v>71</v>
      </c>
      <c r="B50" s="185">
        <v>334</v>
      </c>
      <c r="C50" s="186" t="s">
        <v>206</v>
      </c>
      <c r="D50" s="157" t="str">
        <f t="shared" si="1"/>
        <v/>
      </c>
      <c r="E50" s="189"/>
      <c r="F50" s="189"/>
      <c r="G50" s="189"/>
      <c r="H50" s="189"/>
      <c r="I50" s="189"/>
      <c r="J50" s="190"/>
      <c r="K50" s="192"/>
      <c r="M50" s="93"/>
      <c r="N50" s="148"/>
    </row>
    <row r="51" spans="1:14" s="90" customFormat="1" ht="24.95" customHeight="1" x14ac:dyDescent="0.25">
      <c r="A51" s="184" t="s">
        <v>72</v>
      </c>
      <c r="B51" s="185">
        <v>335</v>
      </c>
      <c r="C51" s="186" t="s">
        <v>197</v>
      </c>
      <c r="D51" s="157" t="str">
        <f t="shared" si="1"/>
        <v/>
      </c>
      <c r="E51" s="189"/>
      <c r="F51" s="189"/>
      <c r="G51" s="189"/>
      <c r="H51" s="189"/>
      <c r="I51" s="189"/>
      <c r="J51" s="190"/>
      <c r="K51" s="192"/>
      <c r="M51" s="146" t="s">
        <v>75</v>
      </c>
      <c r="N51" s="93"/>
    </row>
    <row r="52" spans="1:14" s="90" customFormat="1" ht="24.95" customHeight="1" x14ac:dyDescent="0.25">
      <c r="A52" s="184" t="s">
        <v>73</v>
      </c>
      <c r="B52" s="185">
        <v>336</v>
      </c>
      <c r="C52" s="186" t="s">
        <v>74</v>
      </c>
      <c r="D52" s="157" t="str">
        <f t="shared" si="1"/>
        <v/>
      </c>
      <c r="E52" s="189"/>
      <c r="F52" s="189"/>
      <c r="G52" s="189"/>
      <c r="H52" s="189"/>
      <c r="I52" s="189"/>
      <c r="J52" s="190"/>
      <c r="K52" s="192"/>
      <c r="M52" s="146"/>
      <c r="N52" s="93"/>
    </row>
    <row r="53" spans="1:14" s="90" customFormat="1" ht="24.95" customHeight="1" x14ac:dyDescent="0.25">
      <c r="A53" s="184" t="s">
        <v>76</v>
      </c>
      <c r="B53" s="185">
        <v>337</v>
      </c>
      <c r="C53" s="186" t="s">
        <v>210</v>
      </c>
      <c r="D53" s="157" t="str">
        <f t="shared" si="1"/>
        <v/>
      </c>
      <c r="E53" s="189"/>
      <c r="F53" s="189"/>
      <c r="G53" s="189"/>
      <c r="H53" s="189"/>
      <c r="I53" s="189"/>
      <c r="J53" s="190"/>
      <c r="K53" s="192"/>
      <c r="M53" s="93"/>
      <c r="N53" s="93"/>
    </row>
    <row r="54" spans="1:14" s="90" customFormat="1" ht="24.95" customHeight="1" x14ac:dyDescent="0.25">
      <c r="A54" s="184" t="s">
        <v>78</v>
      </c>
      <c r="B54" s="185">
        <v>339</v>
      </c>
      <c r="C54" s="186" t="s">
        <v>79</v>
      </c>
      <c r="D54" s="157" t="str">
        <f t="shared" si="1"/>
        <v/>
      </c>
      <c r="E54" s="189"/>
      <c r="F54" s="189"/>
      <c r="G54" s="189"/>
      <c r="H54" s="189"/>
      <c r="I54" s="189"/>
      <c r="J54" s="190"/>
      <c r="K54" s="192"/>
      <c r="M54" s="93"/>
      <c r="N54" s="93"/>
    </row>
    <row r="55" spans="1:14" s="90" customFormat="1" ht="24.95" customHeight="1" x14ac:dyDescent="0.25">
      <c r="A55" s="184" t="s">
        <v>80</v>
      </c>
      <c r="B55" s="185">
        <v>340</v>
      </c>
      <c r="C55" s="186" t="s">
        <v>81</v>
      </c>
      <c r="D55" s="157" t="str">
        <f t="shared" si="1"/>
        <v/>
      </c>
      <c r="E55" s="189"/>
      <c r="F55" s="189"/>
      <c r="G55" s="189"/>
      <c r="H55" s="189"/>
      <c r="I55" s="189"/>
      <c r="J55" s="190"/>
      <c r="K55" s="192"/>
      <c r="M55" s="93"/>
      <c r="N55" s="93"/>
    </row>
    <row r="56" spans="1:14" s="90" customFormat="1" ht="24.95" customHeight="1" x14ac:dyDescent="0.25">
      <c r="A56" s="184" t="s">
        <v>198</v>
      </c>
      <c r="B56" s="185">
        <v>373</v>
      </c>
      <c r="C56" s="186" t="s">
        <v>199</v>
      </c>
      <c r="D56" s="157" t="str">
        <f t="shared" si="1"/>
        <v/>
      </c>
      <c r="E56" s="189"/>
      <c r="F56" s="189"/>
      <c r="G56" s="189"/>
      <c r="H56" s="189"/>
      <c r="I56" s="189"/>
      <c r="J56" s="190"/>
      <c r="K56" s="192"/>
      <c r="M56" s="93"/>
      <c r="N56" s="93"/>
    </row>
    <row r="57" spans="1:14" s="90" customFormat="1" ht="24.95" customHeight="1" x14ac:dyDescent="0.25">
      <c r="A57" s="184" t="s">
        <v>82</v>
      </c>
      <c r="B57" s="185">
        <v>342</v>
      </c>
      <c r="C57" s="186" t="s">
        <v>83</v>
      </c>
      <c r="D57" s="157" t="str">
        <f t="shared" si="1"/>
        <v/>
      </c>
      <c r="E57" s="189"/>
      <c r="F57" s="189"/>
      <c r="G57" s="189"/>
      <c r="H57" s="189"/>
      <c r="I57" s="189"/>
      <c r="J57" s="190"/>
      <c r="K57" s="192"/>
      <c r="M57" s="93"/>
      <c r="N57" s="93"/>
    </row>
    <row r="58" spans="1:14" s="90" customFormat="1" ht="24.95" customHeight="1" x14ac:dyDescent="0.25">
      <c r="A58" s="184" t="s">
        <v>84</v>
      </c>
      <c r="B58" s="185">
        <v>343</v>
      </c>
      <c r="C58" s="186" t="s">
        <v>85</v>
      </c>
      <c r="D58" s="157" t="str">
        <f t="shared" si="1"/>
        <v/>
      </c>
      <c r="E58" s="189"/>
      <c r="F58" s="189"/>
      <c r="G58" s="189"/>
      <c r="H58" s="189"/>
      <c r="I58" s="189"/>
      <c r="J58" s="190"/>
      <c r="K58" s="192"/>
      <c r="M58" s="93"/>
      <c r="N58" s="93"/>
    </row>
    <row r="59" spans="1:14" s="90" customFormat="1" ht="24.95" customHeight="1" x14ac:dyDescent="0.25">
      <c r="A59" s="184" t="s">
        <v>86</v>
      </c>
      <c r="B59" s="185">
        <v>344</v>
      </c>
      <c r="C59" s="186" t="s">
        <v>87</v>
      </c>
      <c r="D59" s="157" t="str">
        <f t="shared" si="1"/>
        <v/>
      </c>
      <c r="E59" s="189"/>
      <c r="F59" s="189"/>
      <c r="G59" s="189"/>
      <c r="H59" s="189"/>
      <c r="I59" s="189"/>
      <c r="J59" s="190"/>
      <c r="K59" s="192"/>
      <c r="M59" s="93"/>
      <c r="N59" s="93"/>
    </row>
    <row r="60" spans="1:14" s="89" customFormat="1" ht="24.95" customHeight="1" x14ac:dyDescent="0.25">
      <c r="A60" s="184" t="s">
        <v>88</v>
      </c>
      <c r="B60" s="185">
        <v>346</v>
      </c>
      <c r="C60" s="186" t="s">
        <v>89</v>
      </c>
      <c r="D60" s="157" t="str">
        <f t="shared" si="1"/>
        <v/>
      </c>
      <c r="E60" s="189"/>
      <c r="F60" s="189"/>
      <c r="G60" s="189"/>
      <c r="H60" s="189"/>
      <c r="I60" s="189"/>
      <c r="J60" s="190"/>
      <c r="K60" s="192"/>
      <c r="M60" s="93"/>
      <c r="N60" s="38"/>
    </row>
    <row r="61" spans="1:14" ht="24.95" customHeight="1" x14ac:dyDescent="0.25">
      <c r="A61" s="184" t="s">
        <v>90</v>
      </c>
      <c r="B61" s="185">
        <v>347</v>
      </c>
      <c r="C61" s="186" t="s">
        <v>211</v>
      </c>
      <c r="D61" s="157" t="str">
        <f t="shared" si="1"/>
        <v/>
      </c>
      <c r="E61" s="189"/>
      <c r="F61" s="189"/>
      <c r="G61" s="189"/>
      <c r="H61" s="189"/>
      <c r="I61" s="189"/>
      <c r="J61" s="190"/>
      <c r="K61" s="192"/>
      <c r="L61" s="62"/>
      <c r="M61" s="38"/>
    </row>
    <row r="62" spans="1:14" ht="24.95" customHeight="1" x14ac:dyDescent="0.25">
      <c r="A62" s="184" t="s">
        <v>106</v>
      </c>
      <c r="B62" s="185">
        <v>358</v>
      </c>
      <c r="C62" s="186" t="s">
        <v>200</v>
      </c>
      <c r="D62" s="157" t="str">
        <f t="shared" si="1"/>
        <v/>
      </c>
      <c r="E62" s="189"/>
      <c r="F62" s="189"/>
      <c r="G62" s="189"/>
      <c r="H62" s="189"/>
      <c r="I62" s="189"/>
      <c r="J62" s="190"/>
      <c r="K62" s="192"/>
      <c r="L62" s="62"/>
    </row>
    <row r="63" spans="1:14" ht="24.95" customHeight="1" x14ac:dyDescent="0.25">
      <c r="A63" s="184" t="s">
        <v>91</v>
      </c>
      <c r="B63" s="185">
        <v>348</v>
      </c>
      <c r="C63" s="186" t="s">
        <v>92</v>
      </c>
      <c r="D63" s="157" t="str">
        <f t="shared" si="1"/>
        <v/>
      </c>
      <c r="E63" s="189"/>
      <c r="F63" s="189"/>
      <c r="G63" s="189"/>
      <c r="H63" s="189"/>
      <c r="I63" s="189"/>
      <c r="J63" s="190"/>
      <c r="K63" s="192"/>
      <c r="L63" s="62"/>
    </row>
    <row r="64" spans="1:14" ht="24.95" customHeight="1" x14ac:dyDescent="0.25">
      <c r="A64" s="184" t="s">
        <v>93</v>
      </c>
      <c r="B64" s="185">
        <v>349</v>
      </c>
      <c r="C64" s="186" t="s">
        <v>94</v>
      </c>
      <c r="D64" s="157" t="str">
        <f t="shared" si="1"/>
        <v/>
      </c>
      <c r="E64" s="189"/>
      <c r="F64" s="189"/>
      <c r="G64" s="189"/>
      <c r="H64" s="189"/>
      <c r="I64" s="189"/>
      <c r="J64" s="190"/>
      <c r="K64" s="192"/>
      <c r="L64" s="62"/>
    </row>
    <row r="65" spans="1:12" ht="24.95" customHeight="1" x14ac:dyDescent="0.25">
      <c r="A65" s="184" t="s">
        <v>77</v>
      </c>
      <c r="B65" s="185">
        <v>338</v>
      </c>
      <c r="C65" s="186" t="s">
        <v>201</v>
      </c>
      <c r="D65" s="157" t="str">
        <f t="shared" si="1"/>
        <v/>
      </c>
      <c r="E65" s="189"/>
      <c r="F65" s="189"/>
      <c r="G65" s="189"/>
      <c r="H65" s="189"/>
      <c r="I65" s="189"/>
      <c r="J65" s="190"/>
      <c r="K65" s="192"/>
      <c r="L65" s="62"/>
    </row>
    <row r="66" spans="1:12" ht="24.95" customHeight="1" x14ac:dyDescent="0.25">
      <c r="A66" s="184" t="s">
        <v>95</v>
      </c>
      <c r="B66" s="185">
        <v>351</v>
      </c>
      <c r="C66" s="186" t="s">
        <v>202</v>
      </c>
      <c r="D66" s="157" t="str">
        <f t="shared" si="1"/>
        <v/>
      </c>
      <c r="E66" s="189"/>
      <c r="F66" s="189"/>
      <c r="G66" s="189"/>
      <c r="H66" s="189"/>
      <c r="I66" s="189"/>
      <c r="J66" s="190"/>
      <c r="K66" s="192"/>
      <c r="L66" s="62"/>
    </row>
    <row r="67" spans="1:12" ht="24.95" customHeight="1" x14ac:dyDescent="0.25">
      <c r="A67" s="184" t="s">
        <v>96</v>
      </c>
      <c r="B67" s="185">
        <v>352</v>
      </c>
      <c r="C67" s="186" t="s">
        <v>225</v>
      </c>
      <c r="D67" s="157" t="str">
        <f t="shared" si="1"/>
        <v/>
      </c>
      <c r="E67" s="189"/>
      <c r="F67" s="189"/>
      <c r="G67" s="189"/>
      <c r="H67" s="189"/>
      <c r="I67" s="189"/>
      <c r="J67" s="190"/>
      <c r="K67" s="192"/>
      <c r="L67" s="62"/>
    </row>
    <row r="68" spans="1:12" ht="24.95" customHeight="1" x14ac:dyDescent="0.25">
      <c r="A68" s="184" t="s">
        <v>97</v>
      </c>
      <c r="B68" s="185">
        <v>353</v>
      </c>
      <c r="C68" s="186" t="s">
        <v>212</v>
      </c>
      <c r="D68" s="157" t="str">
        <f t="shared" si="1"/>
        <v/>
      </c>
      <c r="E68" s="189"/>
      <c r="F68" s="189"/>
      <c r="G68" s="189"/>
      <c r="H68" s="189"/>
      <c r="I68" s="189"/>
      <c r="J68" s="190"/>
      <c r="K68" s="192"/>
      <c r="L68" s="62"/>
    </row>
    <row r="69" spans="1:12" ht="24.95" customHeight="1" x14ac:dyDescent="0.25">
      <c r="A69" s="184" t="s">
        <v>98</v>
      </c>
      <c r="B69" s="185">
        <v>354</v>
      </c>
      <c r="C69" s="186" t="s">
        <v>99</v>
      </c>
      <c r="D69" s="157" t="str">
        <f t="shared" si="1"/>
        <v/>
      </c>
      <c r="E69" s="189"/>
      <c r="F69" s="189"/>
      <c r="G69" s="189"/>
      <c r="H69" s="189"/>
      <c r="I69" s="189"/>
      <c r="J69" s="190"/>
      <c r="K69" s="192"/>
      <c r="L69" s="62"/>
    </row>
    <row r="70" spans="1:12" ht="24.95" customHeight="1" x14ac:dyDescent="0.25">
      <c r="A70" s="184" t="s">
        <v>100</v>
      </c>
      <c r="B70" s="185">
        <v>355</v>
      </c>
      <c r="C70" s="186" t="s">
        <v>101</v>
      </c>
      <c r="D70" s="157" t="str">
        <f t="shared" si="1"/>
        <v/>
      </c>
      <c r="E70" s="189"/>
      <c r="F70" s="189"/>
      <c r="G70" s="189"/>
      <c r="H70" s="189"/>
      <c r="I70" s="189"/>
      <c r="J70" s="190"/>
      <c r="K70" s="192"/>
      <c r="L70" s="62"/>
    </row>
    <row r="71" spans="1:12" ht="24.95" customHeight="1" x14ac:dyDescent="0.25">
      <c r="A71" s="184" t="s">
        <v>102</v>
      </c>
      <c r="B71" s="185">
        <v>356</v>
      </c>
      <c r="C71" s="186" t="s">
        <v>103</v>
      </c>
      <c r="D71" s="157" t="str">
        <f t="shared" si="1"/>
        <v/>
      </c>
      <c r="E71" s="189"/>
      <c r="F71" s="189"/>
      <c r="G71" s="189"/>
      <c r="H71" s="189"/>
      <c r="I71" s="189"/>
      <c r="J71" s="190"/>
      <c r="K71" s="192"/>
      <c r="L71" s="62"/>
    </row>
    <row r="72" spans="1:12" ht="24.95" customHeight="1" x14ac:dyDescent="0.25">
      <c r="A72" s="184" t="s">
        <v>213</v>
      </c>
      <c r="B72" s="185">
        <v>374</v>
      </c>
      <c r="C72" s="186" t="s">
        <v>214</v>
      </c>
      <c r="D72" s="157" t="str">
        <f t="shared" si="1"/>
        <v/>
      </c>
      <c r="E72" s="189"/>
      <c r="F72" s="189"/>
      <c r="G72" s="189"/>
      <c r="H72" s="189"/>
      <c r="I72" s="189"/>
      <c r="J72" s="190"/>
      <c r="K72" s="192"/>
      <c r="L72" s="62"/>
    </row>
    <row r="73" spans="1:12" ht="24.95" customHeight="1" x14ac:dyDescent="0.25">
      <c r="A73" s="184" t="s">
        <v>104</v>
      </c>
      <c r="B73" s="185">
        <v>357</v>
      </c>
      <c r="C73" s="186" t="s">
        <v>105</v>
      </c>
      <c r="D73" s="157" t="str">
        <f t="shared" si="1"/>
        <v/>
      </c>
      <c r="E73" s="189"/>
      <c r="F73" s="189"/>
      <c r="G73" s="189"/>
      <c r="H73" s="189"/>
      <c r="I73" s="189"/>
      <c r="J73" s="190"/>
      <c r="K73" s="192"/>
      <c r="L73" s="62"/>
    </row>
    <row r="74" spans="1:12" ht="24.95" customHeight="1" x14ac:dyDescent="0.25">
      <c r="A74" s="184" t="s">
        <v>108</v>
      </c>
      <c r="B74" s="185">
        <v>361</v>
      </c>
      <c r="C74" s="186" t="s">
        <v>203</v>
      </c>
      <c r="D74" s="157" t="str">
        <f t="shared" si="1"/>
        <v/>
      </c>
      <c r="E74" s="189"/>
      <c r="F74" s="189"/>
      <c r="G74" s="189"/>
      <c r="H74" s="189"/>
      <c r="I74" s="189"/>
      <c r="J74" s="190"/>
      <c r="K74" s="192"/>
      <c r="L74" s="62"/>
    </row>
    <row r="75" spans="1:12" ht="24.95" customHeight="1" x14ac:dyDescent="0.25">
      <c r="A75" s="184" t="s">
        <v>109</v>
      </c>
      <c r="B75" s="185">
        <v>362</v>
      </c>
      <c r="C75" s="186" t="s">
        <v>215</v>
      </c>
      <c r="D75" s="157" t="str">
        <f t="shared" si="1"/>
        <v/>
      </c>
      <c r="E75" s="189"/>
      <c r="F75" s="189"/>
      <c r="G75" s="189"/>
      <c r="H75" s="189"/>
      <c r="I75" s="189"/>
      <c r="J75" s="190"/>
      <c r="K75" s="192"/>
      <c r="L75" s="62"/>
    </row>
    <row r="76" spans="1:12" ht="24.95" customHeight="1" x14ac:dyDescent="0.25">
      <c r="A76" s="184" t="s">
        <v>110</v>
      </c>
      <c r="B76" s="185">
        <v>364</v>
      </c>
      <c r="C76" s="186" t="s">
        <v>204</v>
      </c>
      <c r="D76" s="157" t="str">
        <f t="shared" si="1"/>
        <v/>
      </c>
      <c r="E76" s="189"/>
      <c r="F76" s="189"/>
      <c r="G76" s="189"/>
      <c r="H76" s="189"/>
      <c r="I76" s="189"/>
      <c r="J76" s="190"/>
      <c r="K76" s="192"/>
      <c r="L76" s="62"/>
    </row>
    <row r="77" spans="1:12" ht="24.95" customHeight="1" x14ac:dyDescent="0.25">
      <c r="A77" s="184" t="s">
        <v>111</v>
      </c>
      <c r="B77" s="185">
        <v>365</v>
      </c>
      <c r="C77" s="186" t="s">
        <v>112</v>
      </c>
      <c r="D77" s="157" t="str">
        <f t="shared" si="1"/>
        <v/>
      </c>
      <c r="E77" s="189"/>
      <c r="F77" s="189"/>
      <c r="G77" s="189"/>
      <c r="H77" s="189"/>
      <c r="I77" s="189"/>
      <c r="J77" s="190"/>
      <c r="K77" s="192"/>
      <c r="L77" s="62"/>
    </row>
    <row r="78" spans="1:12" ht="24.95" customHeight="1" x14ac:dyDescent="0.25">
      <c r="A78" s="184" t="s">
        <v>113</v>
      </c>
      <c r="B78" s="185">
        <v>366</v>
      </c>
      <c r="C78" s="186" t="s">
        <v>216</v>
      </c>
      <c r="D78" s="157" t="str">
        <f t="shared" si="1"/>
        <v/>
      </c>
      <c r="E78" s="189"/>
      <c r="F78" s="189"/>
      <c r="G78" s="189"/>
      <c r="H78" s="189"/>
      <c r="I78" s="189"/>
      <c r="J78" s="190"/>
      <c r="K78" s="192"/>
      <c r="L78" s="62"/>
    </row>
    <row r="79" spans="1:12" ht="24.95" customHeight="1" x14ac:dyDescent="0.25">
      <c r="A79" s="184" t="s">
        <v>114</v>
      </c>
      <c r="B79" s="185">
        <v>368</v>
      </c>
      <c r="C79" s="186" t="s">
        <v>115</v>
      </c>
      <c r="D79" s="157" t="str">
        <f t="shared" si="1"/>
        <v/>
      </c>
      <c r="E79" s="189"/>
      <c r="F79" s="189"/>
      <c r="G79" s="189"/>
      <c r="H79" s="189"/>
      <c r="I79" s="189"/>
      <c r="J79" s="190"/>
      <c r="K79" s="192"/>
      <c r="L79" s="62"/>
    </row>
    <row r="80" spans="1:12" ht="41.25" customHeight="1" x14ac:dyDescent="0.25">
      <c r="A80" s="251" t="s">
        <v>167</v>
      </c>
      <c r="B80" s="252"/>
      <c r="C80" s="252"/>
      <c r="D80" s="157"/>
      <c r="E80" s="193"/>
      <c r="F80" s="193"/>
      <c r="G80" s="193"/>
      <c r="H80" s="193"/>
      <c r="I80" s="193"/>
      <c r="J80" s="194"/>
      <c r="K80" s="195"/>
      <c r="L80" s="62"/>
    </row>
    <row r="81" spans="1:12" ht="24.95" customHeight="1" x14ac:dyDescent="0.25">
      <c r="A81" s="171"/>
      <c r="B81" s="173"/>
      <c r="C81" s="172"/>
      <c r="D81" s="157" t="str">
        <f t="shared" ref="D81:D94" si="2">IF(SUM(E81:K81)&gt;0,(SUM(E81:K81)),"")</f>
        <v/>
      </c>
      <c r="E81" s="189"/>
      <c r="F81" s="189"/>
      <c r="G81" s="189"/>
      <c r="H81" s="189"/>
      <c r="I81" s="189"/>
      <c r="J81" s="190"/>
      <c r="K81" s="192"/>
      <c r="L81" s="62"/>
    </row>
    <row r="82" spans="1:12" ht="24.95" customHeight="1" x14ac:dyDescent="0.25">
      <c r="A82" s="171"/>
      <c r="B82" s="173"/>
      <c r="C82" s="172"/>
      <c r="D82" s="157" t="str">
        <f t="shared" si="2"/>
        <v/>
      </c>
      <c r="E82" s="189"/>
      <c r="F82" s="189"/>
      <c r="G82" s="189"/>
      <c r="H82" s="189"/>
      <c r="I82" s="189"/>
      <c r="J82" s="190"/>
      <c r="K82" s="192"/>
      <c r="L82" s="62"/>
    </row>
    <row r="83" spans="1:12" ht="24.95" customHeight="1" x14ac:dyDescent="0.25">
      <c r="A83" s="171"/>
      <c r="B83" s="173"/>
      <c r="C83" s="172"/>
      <c r="D83" s="157" t="str">
        <f t="shared" si="2"/>
        <v/>
      </c>
      <c r="E83" s="189"/>
      <c r="F83" s="189"/>
      <c r="G83" s="189"/>
      <c r="H83" s="189"/>
      <c r="I83" s="189"/>
      <c r="J83" s="190"/>
      <c r="K83" s="192"/>
      <c r="L83" s="62"/>
    </row>
    <row r="84" spans="1:12" ht="24.95" customHeight="1" x14ac:dyDescent="0.25">
      <c r="A84" s="171"/>
      <c r="B84" s="173"/>
      <c r="C84" s="172"/>
      <c r="D84" s="157" t="str">
        <f t="shared" si="2"/>
        <v/>
      </c>
      <c r="E84" s="189"/>
      <c r="F84" s="189"/>
      <c r="G84" s="189"/>
      <c r="H84" s="189"/>
      <c r="I84" s="189"/>
      <c r="J84" s="190"/>
      <c r="K84" s="192"/>
      <c r="L84" s="62"/>
    </row>
    <row r="85" spans="1:12" ht="46.5" customHeight="1" x14ac:dyDescent="0.25">
      <c r="A85" s="171"/>
      <c r="B85" s="173"/>
      <c r="C85" s="172"/>
      <c r="D85" s="157" t="str">
        <f t="shared" si="2"/>
        <v/>
      </c>
      <c r="E85" s="189"/>
      <c r="F85" s="189"/>
      <c r="G85" s="189"/>
      <c r="H85" s="189"/>
      <c r="I85" s="189"/>
      <c r="J85" s="190"/>
      <c r="K85" s="192"/>
      <c r="L85" s="62"/>
    </row>
    <row r="86" spans="1:12" ht="24.95" customHeight="1" x14ac:dyDescent="0.25">
      <c r="A86" s="171"/>
      <c r="B86" s="173"/>
      <c r="C86" s="172"/>
      <c r="D86" s="157" t="str">
        <f t="shared" si="2"/>
        <v/>
      </c>
      <c r="E86" s="189"/>
      <c r="F86" s="189"/>
      <c r="G86" s="189"/>
      <c r="H86" s="189"/>
      <c r="I86" s="189"/>
      <c r="J86" s="190"/>
      <c r="K86" s="192"/>
      <c r="L86" s="62"/>
    </row>
    <row r="87" spans="1:12" ht="24.95" customHeight="1" x14ac:dyDescent="0.25">
      <c r="A87" s="171"/>
      <c r="B87" s="173"/>
      <c r="C87" s="172"/>
      <c r="D87" s="157" t="str">
        <f t="shared" si="2"/>
        <v/>
      </c>
      <c r="E87" s="189"/>
      <c r="F87" s="189"/>
      <c r="G87" s="189"/>
      <c r="H87" s="189"/>
      <c r="I87" s="189"/>
      <c r="J87" s="190"/>
      <c r="K87" s="192"/>
      <c r="L87" s="62"/>
    </row>
    <row r="88" spans="1:12" ht="24.95" customHeight="1" x14ac:dyDescent="0.25">
      <c r="A88" s="171"/>
      <c r="B88" s="173"/>
      <c r="C88" s="172"/>
      <c r="D88" s="157" t="str">
        <f t="shared" si="2"/>
        <v/>
      </c>
      <c r="E88" s="189"/>
      <c r="F88" s="189"/>
      <c r="G88" s="189"/>
      <c r="H88" s="189"/>
      <c r="I88" s="189"/>
      <c r="J88" s="190"/>
      <c r="K88" s="192"/>
      <c r="L88" s="62"/>
    </row>
    <row r="89" spans="1:12" ht="24.95" customHeight="1" x14ac:dyDescent="0.25">
      <c r="A89" s="171"/>
      <c r="B89" s="173"/>
      <c r="C89" s="172"/>
      <c r="D89" s="157" t="str">
        <f t="shared" si="2"/>
        <v/>
      </c>
      <c r="E89" s="189"/>
      <c r="F89" s="189"/>
      <c r="G89" s="189"/>
      <c r="H89" s="189"/>
      <c r="I89" s="189"/>
      <c r="J89" s="190"/>
      <c r="K89" s="192"/>
      <c r="L89" s="62"/>
    </row>
    <row r="90" spans="1:12" ht="24.95" customHeight="1" x14ac:dyDescent="0.25">
      <c r="A90" s="171"/>
      <c r="B90" s="173"/>
      <c r="C90" s="172"/>
      <c r="D90" s="157" t="str">
        <f t="shared" si="2"/>
        <v/>
      </c>
      <c r="E90" s="189"/>
      <c r="F90" s="189"/>
      <c r="G90" s="189"/>
      <c r="H90" s="189"/>
      <c r="I90" s="189"/>
      <c r="J90" s="190"/>
      <c r="K90" s="192"/>
      <c r="L90" s="62"/>
    </row>
    <row r="91" spans="1:12" ht="24.95" customHeight="1" x14ac:dyDescent="0.25">
      <c r="A91" s="171"/>
      <c r="B91" s="173"/>
      <c r="C91" s="172"/>
      <c r="D91" s="157" t="str">
        <f t="shared" si="2"/>
        <v/>
      </c>
      <c r="E91" s="189"/>
      <c r="F91" s="189"/>
      <c r="G91" s="189"/>
      <c r="H91" s="189"/>
      <c r="I91" s="189"/>
      <c r="J91" s="190"/>
      <c r="K91" s="192"/>
      <c r="L91" s="62"/>
    </row>
    <row r="92" spans="1:12" ht="24.95" customHeight="1" x14ac:dyDescent="0.25">
      <c r="A92" s="171"/>
      <c r="B92" s="173"/>
      <c r="C92" s="172"/>
      <c r="D92" s="157" t="str">
        <f t="shared" si="2"/>
        <v/>
      </c>
      <c r="E92" s="189"/>
      <c r="F92" s="189"/>
      <c r="G92" s="189"/>
      <c r="H92" s="189"/>
      <c r="I92" s="189"/>
      <c r="J92" s="190"/>
      <c r="K92" s="192"/>
      <c r="L92" s="62"/>
    </row>
    <row r="93" spans="1:12" ht="24.95" customHeight="1" x14ac:dyDescent="0.25">
      <c r="A93" s="171"/>
      <c r="B93" s="173"/>
      <c r="C93" s="172"/>
      <c r="D93" s="157" t="str">
        <f t="shared" si="2"/>
        <v/>
      </c>
      <c r="E93" s="189"/>
      <c r="F93" s="189"/>
      <c r="G93" s="189"/>
      <c r="H93" s="189"/>
      <c r="I93" s="189"/>
      <c r="J93" s="190"/>
      <c r="K93" s="192"/>
      <c r="L93" s="62"/>
    </row>
    <row r="94" spans="1:12" ht="24.95" customHeight="1" thickBot="1" x14ac:dyDescent="0.3">
      <c r="A94" s="174"/>
      <c r="B94" s="175"/>
      <c r="C94" s="176"/>
      <c r="D94" s="158" t="str">
        <f t="shared" si="2"/>
        <v/>
      </c>
      <c r="E94" s="196"/>
      <c r="F94" s="196"/>
      <c r="G94" s="196"/>
      <c r="H94" s="196"/>
      <c r="I94" s="196"/>
      <c r="J94" s="197"/>
      <c r="K94" s="198"/>
      <c r="L94" s="62"/>
    </row>
    <row r="95" spans="1:12" ht="24.95" customHeight="1" thickBot="1" x14ac:dyDescent="0.3">
      <c r="A95" s="265" t="s">
        <v>217</v>
      </c>
      <c r="B95" s="266"/>
      <c r="C95" s="266"/>
      <c r="D95" s="159">
        <f>SUM(D17:D94)</f>
        <v>0</v>
      </c>
      <c r="E95" s="104">
        <f t="shared" ref="E95:K95" si="3">SUM(E17:E94)</f>
        <v>0</v>
      </c>
      <c r="F95" s="104">
        <f t="shared" si="3"/>
        <v>0</v>
      </c>
      <c r="G95" s="104">
        <f t="shared" si="3"/>
        <v>0</v>
      </c>
      <c r="H95" s="104">
        <f t="shared" si="3"/>
        <v>0</v>
      </c>
      <c r="I95" s="104">
        <f t="shared" si="3"/>
        <v>0</v>
      </c>
      <c r="J95" s="104">
        <f t="shared" si="3"/>
        <v>0</v>
      </c>
      <c r="K95" s="104">
        <f t="shared" si="3"/>
        <v>0</v>
      </c>
      <c r="L95" s="62"/>
    </row>
    <row r="96" spans="1:12" ht="24.95" customHeight="1" x14ac:dyDescent="0.25">
      <c r="A96" s="75"/>
      <c r="B96" s="75"/>
      <c r="E96" s="75"/>
      <c r="F96" s="75"/>
      <c r="G96" s="75"/>
      <c r="H96" s="75"/>
      <c r="I96" s="75"/>
      <c r="J96" s="75"/>
      <c r="L96" s="62"/>
    </row>
    <row r="97" spans="1:14" ht="24.95" customHeight="1" x14ac:dyDescent="0.25">
      <c r="A97" s="75"/>
      <c r="B97" s="39"/>
      <c r="C97" s="40"/>
      <c r="E97" s="75"/>
      <c r="F97" s="75"/>
      <c r="G97" s="75"/>
      <c r="H97" s="75"/>
      <c r="I97" s="75"/>
      <c r="J97" s="75"/>
      <c r="L97" s="62"/>
    </row>
    <row r="98" spans="1:14" ht="24.95" customHeight="1" x14ac:dyDescent="0.25">
      <c r="A98" s="75"/>
      <c r="B98" s="93"/>
      <c r="C98" s="93"/>
      <c r="E98" s="75"/>
      <c r="F98" s="75"/>
      <c r="G98" s="75"/>
      <c r="H98" s="75"/>
      <c r="I98" s="75"/>
      <c r="J98" s="75"/>
      <c r="L98" s="62"/>
    </row>
    <row r="99" spans="1:14" ht="24.95" customHeight="1" x14ac:dyDescent="0.25">
      <c r="A99" s="75"/>
      <c r="B99" s="39"/>
      <c r="C99" s="146"/>
      <c r="E99" s="75"/>
      <c r="F99" s="75"/>
      <c r="G99" s="75"/>
      <c r="H99" s="75"/>
      <c r="I99" s="75"/>
      <c r="J99" s="75"/>
      <c r="L99" s="62"/>
    </row>
    <row r="100" spans="1:14" ht="24.95" customHeight="1" x14ac:dyDescent="0.25">
      <c r="A100" s="75"/>
      <c r="B100" s="75"/>
      <c r="C100" s="91"/>
      <c r="D100" s="42"/>
      <c r="E100" s="34"/>
      <c r="F100" s="34"/>
      <c r="G100" s="75"/>
      <c r="H100" s="75"/>
      <c r="I100" s="75"/>
      <c r="J100" s="75"/>
      <c r="L100" s="62"/>
    </row>
    <row r="101" spans="1:14" ht="24.95" customHeight="1" x14ac:dyDescent="0.25">
      <c r="A101" s="75"/>
      <c r="B101" s="75"/>
      <c r="C101" s="92"/>
      <c r="D101" s="34"/>
      <c r="E101" s="34"/>
      <c r="F101" s="34"/>
      <c r="G101" s="75"/>
      <c r="H101" s="75"/>
      <c r="I101" s="75"/>
      <c r="J101" s="75"/>
      <c r="L101" s="62"/>
    </row>
    <row r="102" spans="1:14" s="89" customFormat="1" ht="24.95" customHeight="1" x14ac:dyDescent="0.25">
      <c r="A102" s="75"/>
      <c r="B102" s="75"/>
      <c r="C102" s="92"/>
      <c r="D102" s="34"/>
      <c r="E102" s="34"/>
      <c r="F102" s="34"/>
      <c r="G102" s="75"/>
      <c r="H102" s="75"/>
      <c r="I102" s="75"/>
      <c r="J102" s="75"/>
      <c r="K102" s="84"/>
      <c r="M102" s="75"/>
      <c r="N102" s="38"/>
    </row>
    <row r="103" spans="1:14" ht="24.95" customHeight="1" x14ac:dyDescent="0.25">
      <c r="A103" s="75"/>
      <c r="B103" s="75"/>
      <c r="C103" s="92"/>
      <c r="D103" s="34"/>
      <c r="E103" s="34"/>
      <c r="F103" s="34"/>
      <c r="G103" s="75"/>
      <c r="H103" s="75"/>
      <c r="I103" s="75"/>
      <c r="J103" s="75"/>
      <c r="M103" s="38"/>
    </row>
    <row r="104" spans="1:14" ht="24.95" customHeight="1" x14ac:dyDescent="0.25">
      <c r="C104" s="92"/>
      <c r="D104" s="34"/>
      <c r="E104" s="42"/>
      <c r="F104" s="42"/>
    </row>
    <row r="105" spans="1:14" ht="24.95" customHeight="1" x14ac:dyDescent="0.25">
      <c r="C105" s="92"/>
      <c r="D105" s="34"/>
      <c r="E105" s="42"/>
      <c r="F105" s="42"/>
    </row>
    <row r="106" spans="1:14" ht="24.95" customHeight="1" x14ac:dyDescent="0.25">
      <c r="C106" s="92"/>
      <c r="D106" s="34"/>
      <c r="E106" s="42"/>
      <c r="F106" s="42"/>
    </row>
    <row r="107" spans="1:14" ht="24.95" customHeight="1" x14ac:dyDescent="0.25">
      <c r="C107" s="92"/>
      <c r="D107" s="34"/>
      <c r="E107" s="42"/>
      <c r="F107" s="42"/>
    </row>
    <row r="108" spans="1:14" ht="24.95" customHeight="1" x14ac:dyDescent="0.25">
      <c r="C108" s="92"/>
      <c r="D108" s="34"/>
      <c r="E108" s="42"/>
      <c r="F108" s="42"/>
    </row>
    <row r="109" spans="1:14" ht="24.95" customHeight="1" x14ac:dyDescent="0.25">
      <c r="C109" s="92"/>
      <c r="D109" s="34"/>
      <c r="E109" s="42"/>
      <c r="F109" s="42"/>
    </row>
    <row r="110" spans="1:14" ht="24.95" customHeight="1" x14ac:dyDescent="0.25">
      <c r="C110" s="34"/>
      <c r="D110" s="34"/>
      <c r="E110" s="42"/>
      <c r="F110" s="42"/>
    </row>
    <row r="111" spans="1:14" ht="24.95" customHeight="1" x14ac:dyDescent="0.25">
      <c r="C111" s="34"/>
      <c r="D111" s="34"/>
      <c r="E111" s="42"/>
      <c r="F111" s="42"/>
    </row>
    <row r="113" spans="3:3" ht="24.95" customHeight="1" x14ac:dyDescent="0.25">
      <c r="C113" s="93"/>
    </row>
  </sheetData>
  <sheetProtection sheet="1" selectLockedCells="1"/>
  <mergeCells count="37">
    <mergeCell ref="G7:J7"/>
    <mergeCell ref="M7:N7"/>
    <mergeCell ref="M1:N1"/>
    <mergeCell ref="A2:E4"/>
    <mergeCell ref="G2:J2"/>
    <mergeCell ref="M2:N2"/>
    <mergeCell ref="G3:J3"/>
    <mergeCell ref="M3:N3"/>
    <mergeCell ref="G4:J4"/>
    <mergeCell ref="M4:N4"/>
    <mergeCell ref="A5:E5"/>
    <mergeCell ref="G5:J5"/>
    <mergeCell ref="M5:N5"/>
    <mergeCell ref="G6:J6"/>
    <mergeCell ref="M6:N6"/>
    <mergeCell ref="N23:N24"/>
    <mergeCell ref="A9:A10"/>
    <mergeCell ref="B9:C10"/>
    <mergeCell ref="D9:D10"/>
    <mergeCell ref="M9:N9"/>
    <mergeCell ref="M10:N13"/>
    <mergeCell ref="B11:C11"/>
    <mergeCell ref="B12:C12"/>
    <mergeCell ref="E14:K14"/>
    <mergeCell ref="M14:N16"/>
    <mergeCell ref="E15:J15"/>
    <mergeCell ref="K15:K16"/>
    <mergeCell ref="N20:N22"/>
    <mergeCell ref="N46:N47"/>
    <mergeCell ref="A80:C80"/>
    <mergeCell ref="A95:C95"/>
    <mergeCell ref="N25:N26"/>
    <mergeCell ref="N27:N29"/>
    <mergeCell ref="M30:N38"/>
    <mergeCell ref="N40:N41"/>
    <mergeCell ref="N42:N43"/>
    <mergeCell ref="N44:N45"/>
  </mergeCells>
  <printOptions horizontalCentered="1" verticalCentered="1"/>
  <pageMargins left="0.35" right="0.35" top="0.25" bottom="0.25" header="0.5" footer="0.5"/>
  <pageSetup paperSize="5" scale="62" fitToHeight="0"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pageSetUpPr fitToPage="1"/>
  </sheetPr>
  <dimension ref="A1:Y113"/>
  <sheetViews>
    <sheetView showGridLines="0" topLeftCell="A3" zoomScale="65" zoomScaleNormal="65" zoomScaleSheetLayoutView="100" workbookViewId="0">
      <selection activeCell="B11" sqref="B11:C11"/>
    </sheetView>
  </sheetViews>
  <sheetFormatPr defaultColWidth="9.140625" defaultRowHeight="24.95" customHeight="1" x14ac:dyDescent="0.25"/>
  <cols>
    <col min="1" max="1" width="18.7109375" style="33" customWidth="1"/>
    <col min="2" max="2" width="21.140625" style="33" customWidth="1"/>
    <col min="3" max="3" width="64.28515625" style="75" customWidth="1"/>
    <col min="4" max="4" width="27.85546875" style="75" customWidth="1"/>
    <col min="5" max="11" width="26.7109375" style="84" customWidth="1"/>
    <col min="12" max="12" width="10.85546875" style="63" customWidth="1"/>
    <col min="13" max="13" width="11" style="75" customWidth="1"/>
    <col min="14" max="14" width="128.28515625" style="75" customWidth="1"/>
    <col min="15" max="16384" width="9.140625" style="62"/>
  </cols>
  <sheetData>
    <row r="1" spans="1:25" s="75" customFormat="1" ht="30" customHeight="1" thickBot="1" x14ac:dyDescent="0.3">
      <c r="A1" s="32" t="s">
        <v>0</v>
      </c>
      <c r="B1" s="32"/>
      <c r="C1" s="38"/>
      <c r="E1" s="84"/>
      <c r="G1" s="160" t="s">
        <v>128</v>
      </c>
      <c r="H1" s="161"/>
      <c r="I1" s="161"/>
      <c r="J1" s="161"/>
      <c r="K1" s="162"/>
      <c r="L1" s="84"/>
      <c r="M1" s="214" t="s">
        <v>134</v>
      </c>
      <c r="N1" s="214"/>
    </row>
    <row r="2" spans="1:25" ht="30" customHeight="1" x14ac:dyDescent="0.25">
      <c r="A2" s="215" t="s">
        <v>187</v>
      </c>
      <c r="B2" s="215"/>
      <c r="C2" s="215"/>
      <c r="D2" s="215"/>
      <c r="E2" s="215"/>
      <c r="F2" s="75"/>
      <c r="G2" s="255" t="s">
        <v>129</v>
      </c>
      <c r="H2" s="256"/>
      <c r="I2" s="256"/>
      <c r="J2" s="256"/>
      <c r="K2" s="163">
        <f>D95</f>
        <v>0</v>
      </c>
      <c r="M2" s="219" t="s">
        <v>170</v>
      </c>
      <c r="N2" s="219"/>
    </row>
    <row r="3" spans="1:25" ht="30" customHeight="1" x14ac:dyDescent="0.25">
      <c r="A3" s="215"/>
      <c r="B3" s="215"/>
      <c r="C3" s="215"/>
      <c r="D3" s="215"/>
      <c r="E3" s="215"/>
      <c r="F3" s="75"/>
      <c r="G3" s="257" t="s">
        <v>171</v>
      </c>
      <c r="H3" s="258"/>
      <c r="I3" s="258"/>
      <c r="J3" s="258"/>
      <c r="K3" s="60"/>
      <c r="M3" s="209" t="s">
        <v>117</v>
      </c>
      <c r="N3" s="209"/>
    </row>
    <row r="4" spans="1:25" ht="30" customHeight="1" x14ac:dyDescent="0.25">
      <c r="A4" s="215"/>
      <c r="B4" s="215"/>
      <c r="C4" s="215"/>
      <c r="D4" s="215"/>
      <c r="E4" s="215"/>
      <c r="F4" s="75"/>
      <c r="G4" s="259" t="s">
        <v>172</v>
      </c>
      <c r="H4" s="260"/>
      <c r="I4" s="260"/>
      <c r="J4" s="260"/>
      <c r="K4" s="60"/>
      <c r="L4" s="65"/>
      <c r="M4" s="219" t="s">
        <v>175</v>
      </c>
      <c r="N4" s="219"/>
      <c r="O4" s="61"/>
      <c r="P4" s="61"/>
      <c r="Q4" s="61"/>
      <c r="R4" s="61"/>
      <c r="S4" s="61"/>
      <c r="T4" s="61"/>
      <c r="U4" s="61"/>
      <c r="V4" s="61"/>
      <c r="W4" s="61"/>
      <c r="X4" s="61"/>
      <c r="Y4" s="61"/>
    </row>
    <row r="5" spans="1:25" ht="30" customHeight="1" x14ac:dyDescent="0.25">
      <c r="A5" s="208"/>
      <c r="B5" s="208"/>
      <c r="C5" s="208"/>
      <c r="D5" s="208"/>
      <c r="E5" s="208"/>
      <c r="F5" s="75"/>
      <c r="G5" s="259" t="s">
        <v>174</v>
      </c>
      <c r="H5" s="260"/>
      <c r="I5" s="260"/>
      <c r="J5" s="260"/>
      <c r="K5" s="60"/>
      <c r="L5" s="59"/>
      <c r="M5" s="219" t="s">
        <v>176</v>
      </c>
      <c r="N5" s="219"/>
      <c r="O5" s="61"/>
      <c r="P5" s="61"/>
      <c r="Q5" s="61"/>
      <c r="R5" s="61"/>
      <c r="S5" s="61"/>
      <c r="T5" s="61"/>
      <c r="U5" s="61"/>
      <c r="V5" s="61"/>
      <c r="W5" s="61"/>
      <c r="X5" s="61"/>
      <c r="Y5" s="61"/>
    </row>
    <row r="6" spans="1:25" ht="43.5" customHeight="1" thickBot="1" x14ac:dyDescent="0.3">
      <c r="F6" s="75"/>
      <c r="G6" s="261" t="s">
        <v>130</v>
      </c>
      <c r="H6" s="262"/>
      <c r="I6" s="262"/>
      <c r="J6" s="262"/>
      <c r="K6" s="164">
        <f>SUM(K2:K5)</f>
        <v>0</v>
      </c>
      <c r="L6" s="59"/>
      <c r="M6" s="219" t="s">
        <v>133</v>
      </c>
      <c r="N6" s="219"/>
      <c r="O6" s="68"/>
      <c r="P6" s="68"/>
      <c r="Q6" s="68"/>
      <c r="R6" s="68"/>
      <c r="S6" s="68"/>
      <c r="T6" s="68"/>
      <c r="U6" s="68"/>
      <c r="V6" s="68"/>
      <c r="W6" s="68"/>
      <c r="X6" s="68"/>
      <c r="Y6" s="68"/>
    </row>
    <row r="7" spans="1:25" ht="66" customHeight="1" thickBot="1" x14ac:dyDescent="0.3">
      <c r="A7" s="75"/>
      <c r="B7" s="75"/>
      <c r="D7" s="75" t="s">
        <v>218</v>
      </c>
      <c r="F7" s="75"/>
      <c r="G7" s="261" t="s">
        <v>131</v>
      </c>
      <c r="H7" s="262"/>
      <c r="I7" s="262"/>
      <c r="J7" s="262"/>
      <c r="K7" s="165"/>
      <c r="M7" s="219" t="s">
        <v>177</v>
      </c>
      <c r="N7" s="219"/>
      <c r="O7" s="69"/>
      <c r="P7" s="69"/>
      <c r="Q7" s="69"/>
      <c r="R7" s="69"/>
      <c r="S7" s="69"/>
      <c r="T7" s="69"/>
      <c r="U7" s="69"/>
      <c r="V7" s="69"/>
      <c r="W7" s="69"/>
      <c r="X7" s="69"/>
      <c r="Y7" s="69"/>
    </row>
    <row r="8" spans="1:25" ht="15" customHeight="1" thickBot="1" x14ac:dyDescent="0.3">
      <c r="M8" s="153"/>
      <c r="N8" s="46"/>
      <c r="O8" s="70"/>
      <c r="P8" s="70"/>
      <c r="Q8" s="70"/>
      <c r="R8" s="70"/>
      <c r="S8" s="70"/>
      <c r="T8" s="70"/>
      <c r="U8" s="70"/>
      <c r="V8" s="70"/>
      <c r="W8" s="70"/>
      <c r="X8" s="70"/>
      <c r="Y8" s="70"/>
    </row>
    <row r="9" spans="1:25" s="75" customFormat="1" ht="24.95" customHeight="1" x14ac:dyDescent="0.25">
      <c r="A9" s="263"/>
      <c r="B9" s="229" t="s">
        <v>136</v>
      </c>
      <c r="C9" s="230"/>
      <c r="D9" s="235" t="s">
        <v>5</v>
      </c>
      <c r="E9" s="71" t="s">
        <v>6</v>
      </c>
      <c r="F9" s="72"/>
      <c r="G9" s="72"/>
      <c r="H9" s="72"/>
      <c r="I9" s="72"/>
      <c r="J9" s="72"/>
      <c r="K9" s="73"/>
      <c r="L9" s="74"/>
      <c r="M9" s="214" t="s">
        <v>120</v>
      </c>
      <c r="N9" s="214"/>
      <c r="O9" s="69"/>
      <c r="P9" s="69"/>
      <c r="Q9" s="69"/>
      <c r="R9" s="69"/>
      <c r="S9" s="69"/>
      <c r="T9" s="69"/>
      <c r="U9" s="69"/>
      <c r="V9" s="69"/>
      <c r="W9" s="69"/>
      <c r="X9" s="69"/>
      <c r="Y9" s="69"/>
    </row>
    <row r="10" spans="1:25" s="75" customFormat="1" ht="24.95" customHeight="1" thickBot="1" x14ac:dyDescent="0.3">
      <c r="A10" s="264"/>
      <c r="B10" s="231"/>
      <c r="C10" s="232"/>
      <c r="D10" s="236"/>
      <c r="E10" s="76" t="s">
        <v>226</v>
      </c>
      <c r="F10" s="77"/>
      <c r="G10" s="77"/>
      <c r="H10" s="77"/>
      <c r="I10" s="77"/>
      <c r="J10" s="77"/>
      <c r="K10" s="78"/>
      <c r="L10" s="74"/>
      <c r="M10" s="238" t="s">
        <v>178</v>
      </c>
      <c r="N10" s="239"/>
      <c r="O10" s="79"/>
      <c r="P10" s="79"/>
      <c r="Q10" s="79"/>
      <c r="R10" s="79"/>
      <c r="S10" s="79"/>
      <c r="T10" s="79"/>
      <c r="U10" s="79"/>
      <c r="V10" s="79"/>
      <c r="W10" s="79"/>
      <c r="X10" s="79"/>
      <c r="Y10" s="79"/>
    </row>
    <row r="11" spans="1:25" s="75" customFormat="1" ht="30.75" customHeight="1" thickBot="1" x14ac:dyDescent="0.3">
      <c r="A11" s="106" t="s">
        <v>138</v>
      </c>
      <c r="B11" s="267"/>
      <c r="C11" s="268"/>
      <c r="D11" s="114"/>
      <c r="E11" s="76" t="s">
        <v>154</v>
      </c>
      <c r="F11" s="77"/>
      <c r="G11" s="77"/>
      <c r="H11" s="77"/>
      <c r="I11" s="77"/>
      <c r="J11" s="77"/>
      <c r="K11" s="78"/>
      <c r="L11" s="80"/>
      <c r="M11" s="239"/>
      <c r="N11" s="239"/>
      <c r="O11" s="79"/>
      <c r="P11" s="79"/>
      <c r="Q11" s="79"/>
      <c r="R11" s="79"/>
      <c r="S11" s="79"/>
      <c r="T11" s="79"/>
      <c r="U11" s="79"/>
      <c r="V11" s="79"/>
      <c r="W11" s="79"/>
      <c r="X11" s="79"/>
      <c r="Y11" s="79"/>
    </row>
    <row r="12" spans="1:25" s="75" customFormat="1" ht="35.1" customHeight="1" thickBot="1" x14ac:dyDescent="0.3">
      <c r="A12" s="106" t="s">
        <v>155</v>
      </c>
      <c r="B12" s="270" t="str">
        <f>Central!B12</f>
        <v xml:space="preserve">STEDY- Southwest Technical Education District of Yuma </v>
      </c>
      <c r="C12" s="270"/>
      <c r="D12" s="177" t="str">
        <f>Central!D12</f>
        <v>140801</v>
      </c>
      <c r="E12" s="166" t="s">
        <v>154</v>
      </c>
      <c r="F12" s="82"/>
      <c r="G12" s="82"/>
      <c r="H12" s="82"/>
      <c r="I12" s="82"/>
      <c r="J12" s="82"/>
      <c r="K12" s="83"/>
      <c r="L12" s="84"/>
      <c r="M12" s="239"/>
      <c r="N12" s="239"/>
      <c r="O12" s="79"/>
      <c r="P12" s="79"/>
      <c r="Q12" s="79"/>
      <c r="R12" s="79"/>
      <c r="S12" s="79"/>
      <c r="T12" s="79"/>
      <c r="U12" s="79"/>
      <c r="V12" s="79"/>
      <c r="W12" s="79"/>
      <c r="X12" s="79"/>
      <c r="Y12" s="79"/>
    </row>
    <row r="13" spans="1:25" s="75" customFormat="1" ht="16.5" customHeight="1" thickBot="1" x14ac:dyDescent="0.3">
      <c r="A13" s="48"/>
      <c r="B13" s="48"/>
      <c r="C13" s="48"/>
      <c r="D13" s="85"/>
      <c r="F13" s="86"/>
      <c r="G13" s="87"/>
      <c r="H13" s="87"/>
      <c r="I13" s="80"/>
      <c r="J13" s="87"/>
      <c r="K13" s="87"/>
      <c r="L13" s="87"/>
      <c r="M13" s="239"/>
      <c r="N13" s="239"/>
    </row>
    <row r="14" spans="1:25" ht="35.1" customHeight="1" thickBot="1" x14ac:dyDescent="0.3">
      <c r="A14" s="154"/>
      <c r="B14" s="108"/>
      <c r="C14" s="154"/>
      <c r="D14" s="109"/>
      <c r="E14" s="241" t="s">
        <v>8</v>
      </c>
      <c r="F14" s="242"/>
      <c r="G14" s="242"/>
      <c r="H14" s="242"/>
      <c r="I14" s="242"/>
      <c r="J14" s="242"/>
      <c r="K14" s="243"/>
      <c r="M14" s="239" t="s">
        <v>179</v>
      </c>
      <c r="N14" s="239"/>
      <c r="O14" s="88"/>
      <c r="P14" s="88"/>
      <c r="Q14" s="88"/>
      <c r="R14" s="88"/>
      <c r="S14" s="88"/>
      <c r="T14" s="88"/>
      <c r="U14" s="88"/>
      <c r="V14" s="88"/>
      <c r="W14" s="88"/>
      <c r="X14" s="88"/>
      <c r="Y14" s="88"/>
    </row>
    <row r="15" spans="1:25" ht="29.25" customHeight="1" thickBot="1" x14ac:dyDescent="0.3">
      <c r="A15" s="155"/>
      <c r="B15" s="111"/>
      <c r="C15" s="155"/>
      <c r="D15" s="112"/>
      <c r="E15" s="241" t="s">
        <v>9</v>
      </c>
      <c r="F15" s="244"/>
      <c r="G15" s="244"/>
      <c r="H15" s="244"/>
      <c r="I15" s="244"/>
      <c r="J15" s="245"/>
      <c r="K15" s="246" t="s">
        <v>10</v>
      </c>
      <c r="M15" s="239"/>
      <c r="N15" s="239"/>
    </row>
    <row r="16" spans="1:25" s="89" customFormat="1" ht="120.75" customHeight="1" thickBot="1" x14ac:dyDescent="0.3">
      <c r="A16" s="113" t="s">
        <v>137</v>
      </c>
      <c r="B16" s="101" t="s">
        <v>122</v>
      </c>
      <c r="C16" s="103" t="s">
        <v>11</v>
      </c>
      <c r="D16" s="170" t="s">
        <v>12</v>
      </c>
      <c r="E16" s="35" t="s">
        <v>13</v>
      </c>
      <c r="F16" s="36" t="s">
        <v>14</v>
      </c>
      <c r="G16" s="36" t="s">
        <v>123</v>
      </c>
      <c r="H16" s="36" t="s">
        <v>124</v>
      </c>
      <c r="I16" s="36" t="s">
        <v>126</v>
      </c>
      <c r="J16" s="37" t="s">
        <v>125</v>
      </c>
      <c r="K16" s="247"/>
      <c r="M16" s="239"/>
      <c r="N16" s="239"/>
    </row>
    <row r="17" spans="1:14" s="90" customFormat="1" ht="24.95" customHeight="1" x14ac:dyDescent="0.25">
      <c r="A17" s="181" t="s">
        <v>15</v>
      </c>
      <c r="B17" s="182">
        <v>301</v>
      </c>
      <c r="C17" s="183" t="s">
        <v>205</v>
      </c>
      <c r="D17" s="156" t="str">
        <f t="shared" ref="D17:D79" si="0">IF(SUM(E17:K17)&gt;0,(SUM(E17:K17)),"")</f>
        <v/>
      </c>
      <c r="E17" s="178"/>
      <c r="F17" s="178"/>
      <c r="G17" s="178"/>
      <c r="H17" s="178"/>
      <c r="I17" s="178"/>
      <c r="J17" s="178"/>
      <c r="K17" s="178"/>
      <c r="M17" s="93"/>
      <c r="N17" s="152" t="s">
        <v>156</v>
      </c>
    </row>
    <row r="18" spans="1:14" s="90" customFormat="1" ht="24.95" customHeight="1" x14ac:dyDescent="0.25">
      <c r="A18" s="184" t="s">
        <v>16</v>
      </c>
      <c r="B18" s="185">
        <v>302</v>
      </c>
      <c r="C18" s="186" t="s">
        <v>17</v>
      </c>
      <c r="D18" s="157" t="str">
        <f t="shared" si="0"/>
        <v/>
      </c>
      <c r="E18" s="179"/>
      <c r="F18" s="179"/>
      <c r="G18" s="179"/>
      <c r="H18" s="179"/>
      <c r="I18" s="179"/>
      <c r="J18" s="179"/>
      <c r="K18" s="179"/>
      <c r="M18" s="151"/>
      <c r="N18" s="152" t="s">
        <v>157</v>
      </c>
    </row>
    <row r="19" spans="1:14" s="90" customFormat="1" ht="24.95" customHeight="1" x14ac:dyDescent="0.25">
      <c r="A19" s="184" t="s">
        <v>193</v>
      </c>
      <c r="B19" s="185">
        <v>376</v>
      </c>
      <c r="C19" s="186" t="s">
        <v>194</v>
      </c>
      <c r="D19" s="157" t="str">
        <f t="shared" si="0"/>
        <v/>
      </c>
      <c r="E19" s="179"/>
      <c r="F19" s="179"/>
      <c r="G19" s="179"/>
      <c r="H19" s="179"/>
      <c r="I19" s="179"/>
      <c r="J19" s="179"/>
      <c r="K19" s="179"/>
      <c r="M19" s="151"/>
      <c r="N19" s="152"/>
    </row>
    <row r="20" spans="1:14" s="90" customFormat="1" ht="24.95" customHeight="1" x14ac:dyDescent="0.25">
      <c r="A20" s="184" t="s">
        <v>18</v>
      </c>
      <c r="B20" s="185">
        <v>303</v>
      </c>
      <c r="C20" s="186" t="s">
        <v>19</v>
      </c>
      <c r="D20" s="157" t="str">
        <f t="shared" si="0"/>
        <v/>
      </c>
      <c r="E20" s="179"/>
      <c r="F20" s="179"/>
      <c r="G20" s="179"/>
      <c r="H20" s="179"/>
      <c r="I20" s="179"/>
      <c r="J20" s="179"/>
      <c r="K20" s="179"/>
      <c r="M20" s="93"/>
      <c r="N20" s="219" t="s">
        <v>158</v>
      </c>
    </row>
    <row r="21" spans="1:14" s="90" customFormat="1" ht="24.95" customHeight="1" x14ac:dyDescent="0.25">
      <c r="A21" s="184" t="s">
        <v>20</v>
      </c>
      <c r="B21" s="185">
        <v>304</v>
      </c>
      <c r="C21" s="186" t="s">
        <v>21</v>
      </c>
      <c r="D21" s="157" t="str">
        <f t="shared" si="0"/>
        <v/>
      </c>
      <c r="E21" s="179"/>
      <c r="F21" s="179"/>
      <c r="G21" s="179"/>
      <c r="H21" s="179"/>
      <c r="I21" s="179"/>
      <c r="J21" s="179"/>
      <c r="K21" s="179"/>
      <c r="M21" s="93"/>
      <c r="N21" s="219"/>
    </row>
    <row r="22" spans="1:14" s="90" customFormat="1" ht="24.95" customHeight="1" x14ac:dyDescent="0.25">
      <c r="A22" s="184" t="s">
        <v>22</v>
      </c>
      <c r="B22" s="185">
        <v>305</v>
      </c>
      <c r="C22" s="186" t="s">
        <v>23</v>
      </c>
      <c r="D22" s="157" t="str">
        <f t="shared" si="0"/>
        <v/>
      </c>
      <c r="E22" s="179"/>
      <c r="F22" s="179"/>
      <c r="G22" s="179"/>
      <c r="H22" s="179"/>
      <c r="I22" s="179"/>
      <c r="J22" s="179"/>
      <c r="K22" s="179"/>
      <c r="M22" s="93"/>
      <c r="N22" s="219"/>
    </row>
    <row r="23" spans="1:14" s="90" customFormat="1" ht="24.95" customHeight="1" x14ac:dyDescent="0.25">
      <c r="A23" s="184" t="s">
        <v>24</v>
      </c>
      <c r="B23" s="185">
        <v>306</v>
      </c>
      <c r="C23" s="186" t="s">
        <v>25</v>
      </c>
      <c r="D23" s="157" t="str">
        <f t="shared" si="0"/>
        <v/>
      </c>
      <c r="E23" s="179"/>
      <c r="F23" s="179"/>
      <c r="G23" s="179"/>
      <c r="H23" s="179"/>
      <c r="I23" s="179"/>
      <c r="J23" s="179"/>
      <c r="K23" s="179"/>
      <c r="M23" s="93"/>
      <c r="N23" s="219" t="s">
        <v>159</v>
      </c>
    </row>
    <row r="24" spans="1:14" s="90" customFormat="1" ht="24.95" customHeight="1" x14ac:dyDescent="0.25">
      <c r="A24" s="184" t="s">
        <v>26</v>
      </c>
      <c r="B24" s="185">
        <v>307</v>
      </c>
      <c r="C24" s="186" t="s">
        <v>27</v>
      </c>
      <c r="D24" s="157" t="str">
        <f t="shared" si="0"/>
        <v/>
      </c>
      <c r="E24" s="179"/>
      <c r="F24" s="179"/>
      <c r="G24" s="179"/>
      <c r="H24" s="179"/>
      <c r="I24" s="179"/>
      <c r="J24" s="179"/>
      <c r="K24" s="179"/>
      <c r="M24" s="93"/>
      <c r="N24" s="219"/>
    </row>
    <row r="25" spans="1:14" s="90" customFormat="1" ht="24.95" customHeight="1" x14ac:dyDescent="0.25">
      <c r="A25" s="184" t="s">
        <v>28</v>
      </c>
      <c r="B25" s="185">
        <v>309</v>
      </c>
      <c r="C25" s="186" t="s">
        <v>208</v>
      </c>
      <c r="D25" s="157" t="str">
        <f t="shared" si="0"/>
        <v/>
      </c>
      <c r="E25" s="179"/>
      <c r="F25" s="179"/>
      <c r="G25" s="179"/>
      <c r="H25" s="179"/>
      <c r="I25" s="179"/>
      <c r="J25" s="179"/>
      <c r="K25" s="179"/>
      <c r="M25" s="93"/>
      <c r="N25" s="219" t="s">
        <v>160</v>
      </c>
    </row>
    <row r="26" spans="1:14" s="90" customFormat="1" ht="24.95" customHeight="1" x14ac:dyDescent="0.25">
      <c r="A26" s="184" t="s">
        <v>29</v>
      </c>
      <c r="B26" s="185">
        <v>310</v>
      </c>
      <c r="C26" s="186" t="s">
        <v>30</v>
      </c>
      <c r="D26" s="157" t="str">
        <f t="shared" si="0"/>
        <v/>
      </c>
      <c r="E26" s="179"/>
      <c r="F26" s="179"/>
      <c r="G26" s="179"/>
      <c r="H26" s="179"/>
      <c r="I26" s="179"/>
      <c r="J26" s="179"/>
      <c r="K26" s="179"/>
      <c r="M26" s="93"/>
      <c r="N26" s="219"/>
    </row>
    <row r="27" spans="1:14" s="90" customFormat="1" ht="24.95" customHeight="1" x14ac:dyDescent="0.25">
      <c r="A27" s="184" t="s">
        <v>31</v>
      </c>
      <c r="B27" s="185">
        <v>311</v>
      </c>
      <c r="C27" s="186" t="s">
        <v>32</v>
      </c>
      <c r="D27" s="157" t="str">
        <f t="shared" si="0"/>
        <v/>
      </c>
      <c r="E27" s="179"/>
      <c r="F27" s="179"/>
      <c r="G27" s="179"/>
      <c r="H27" s="179"/>
      <c r="I27" s="179"/>
      <c r="J27" s="179"/>
      <c r="K27" s="179"/>
      <c r="M27" s="93"/>
      <c r="N27" s="219" t="s">
        <v>161</v>
      </c>
    </row>
    <row r="28" spans="1:14" s="90" customFormat="1" ht="24.95" customHeight="1" x14ac:dyDescent="0.25">
      <c r="A28" s="184" t="s">
        <v>33</v>
      </c>
      <c r="B28" s="185">
        <v>312</v>
      </c>
      <c r="C28" s="186" t="s">
        <v>34</v>
      </c>
      <c r="D28" s="157" t="str">
        <f t="shared" si="0"/>
        <v/>
      </c>
      <c r="E28" s="179"/>
      <c r="F28" s="179"/>
      <c r="G28" s="179"/>
      <c r="H28" s="179"/>
      <c r="I28" s="179"/>
      <c r="J28" s="179"/>
      <c r="K28" s="179"/>
      <c r="M28" s="93"/>
      <c r="N28" s="219"/>
    </row>
    <row r="29" spans="1:14" s="90" customFormat="1" ht="24.95" customHeight="1" x14ac:dyDescent="0.25">
      <c r="A29" s="184" t="s">
        <v>35</v>
      </c>
      <c r="B29" s="185">
        <v>313</v>
      </c>
      <c r="C29" s="186" t="s">
        <v>195</v>
      </c>
      <c r="D29" s="157" t="str">
        <f t="shared" si="0"/>
        <v/>
      </c>
      <c r="E29" s="179"/>
      <c r="F29" s="179"/>
      <c r="G29" s="179"/>
      <c r="H29" s="179"/>
      <c r="I29" s="179"/>
      <c r="J29" s="179"/>
      <c r="K29" s="179"/>
      <c r="M29" s="93"/>
      <c r="N29" s="219"/>
    </row>
    <row r="30" spans="1:14" s="90" customFormat="1" ht="24.95" customHeight="1" x14ac:dyDescent="0.25">
      <c r="A30" s="184" t="s">
        <v>36</v>
      </c>
      <c r="B30" s="185">
        <v>314</v>
      </c>
      <c r="C30" s="186" t="s">
        <v>196</v>
      </c>
      <c r="D30" s="157" t="str">
        <f t="shared" si="0"/>
        <v/>
      </c>
      <c r="E30" s="179"/>
      <c r="F30" s="179"/>
      <c r="G30" s="179"/>
      <c r="H30" s="179"/>
      <c r="I30" s="179"/>
      <c r="J30" s="179"/>
      <c r="K30" s="179"/>
      <c r="M30" s="219" t="s">
        <v>173</v>
      </c>
      <c r="N30" s="219"/>
    </row>
    <row r="31" spans="1:14" s="90" customFormat="1" ht="24.95" customHeight="1" x14ac:dyDescent="0.25">
      <c r="A31" s="184" t="s">
        <v>37</v>
      </c>
      <c r="B31" s="185">
        <v>315</v>
      </c>
      <c r="C31" s="186" t="s">
        <v>38</v>
      </c>
      <c r="D31" s="157" t="str">
        <f t="shared" si="0"/>
        <v/>
      </c>
      <c r="E31" s="179"/>
      <c r="F31" s="179"/>
      <c r="G31" s="179"/>
      <c r="H31" s="179"/>
      <c r="I31" s="179"/>
      <c r="J31" s="179"/>
      <c r="K31" s="179"/>
      <c r="M31" s="219"/>
      <c r="N31" s="219"/>
    </row>
    <row r="32" spans="1:14" s="90" customFormat="1" ht="24.95" customHeight="1" x14ac:dyDescent="0.25">
      <c r="A32" s="184" t="s">
        <v>39</v>
      </c>
      <c r="B32" s="185">
        <v>316</v>
      </c>
      <c r="C32" s="186" t="s">
        <v>40</v>
      </c>
      <c r="D32" s="157" t="str">
        <f t="shared" si="0"/>
        <v/>
      </c>
      <c r="E32" s="179"/>
      <c r="F32" s="179"/>
      <c r="G32" s="179"/>
      <c r="H32" s="179"/>
      <c r="I32" s="179"/>
      <c r="J32" s="179"/>
      <c r="K32" s="179"/>
      <c r="M32" s="219"/>
      <c r="N32" s="219"/>
    </row>
    <row r="33" spans="1:23" s="90" customFormat="1" ht="24.95" customHeight="1" x14ac:dyDescent="0.25">
      <c r="A33" s="184" t="s">
        <v>41</v>
      </c>
      <c r="B33" s="185">
        <v>317</v>
      </c>
      <c r="C33" s="186" t="s">
        <v>42</v>
      </c>
      <c r="D33" s="157" t="str">
        <f t="shared" si="0"/>
        <v/>
      </c>
      <c r="E33" s="179"/>
      <c r="F33" s="179"/>
      <c r="G33" s="179"/>
      <c r="H33" s="179"/>
      <c r="I33" s="179"/>
      <c r="J33" s="179"/>
      <c r="K33" s="179"/>
      <c r="M33" s="219"/>
      <c r="N33" s="219"/>
    </row>
    <row r="34" spans="1:23" s="90" customFormat="1" ht="24.95" customHeight="1" x14ac:dyDescent="0.25">
      <c r="A34" s="184" t="s">
        <v>43</v>
      </c>
      <c r="B34" s="185">
        <v>318</v>
      </c>
      <c r="C34" s="186" t="s">
        <v>44</v>
      </c>
      <c r="D34" s="157" t="str">
        <f t="shared" si="0"/>
        <v/>
      </c>
      <c r="E34" s="179"/>
      <c r="F34" s="179"/>
      <c r="G34" s="179"/>
      <c r="H34" s="179"/>
      <c r="I34" s="179"/>
      <c r="J34" s="179"/>
      <c r="K34" s="179"/>
      <c r="M34" s="219"/>
      <c r="N34" s="219"/>
    </row>
    <row r="35" spans="1:23" s="90" customFormat="1" ht="24.95" customHeight="1" x14ac:dyDescent="0.25">
      <c r="A35" s="184" t="s">
        <v>45</v>
      </c>
      <c r="B35" s="185">
        <v>319</v>
      </c>
      <c r="C35" s="186" t="s">
        <v>207</v>
      </c>
      <c r="D35" s="157" t="str">
        <f t="shared" si="0"/>
        <v/>
      </c>
      <c r="E35" s="179"/>
      <c r="F35" s="179"/>
      <c r="G35" s="179"/>
      <c r="H35" s="179"/>
      <c r="I35" s="179"/>
      <c r="J35" s="179"/>
      <c r="K35" s="179"/>
      <c r="M35" s="219"/>
      <c r="N35" s="219"/>
    </row>
    <row r="36" spans="1:23" s="90" customFormat="1" ht="24.95" customHeight="1" x14ac:dyDescent="0.25">
      <c r="A36" s="184" t="s">
        <v>46</v>
      </c>
      <c r="B36" s="185">
        <v>320</v>
      </c>
      <c r="C36" s="186" t="s">
        <v>47</v>
      </c>
      <c r="D36" s="157" t="str">
        <f t="shared" si="0"/>
        <v/>
      </c>
      <c r="E36" s="179"/>
      <c r="F36" s="179"/>
      <c r="G36" s="179"/>
      <c r="H36" s="179"/>
      <c r="I36" s="179"/>
      <c r="J36" s="179"/>
      <c r="K36" s="179"/>
      <c r="M36" s="219"/>
      <c r="N36" s="219"/>
      <c r="O36" s="88"/>
      <c r="P36" s="88"/>
      <c r="Q36" s="88"/>
      <c r="R36" s="88"/>
      <c r="S36" s="88"/>
      <c r="T36" s="88"/>
      <c r="U36" s="88"/>
      <c r="V36" s="88"/>
      <c r="W36" s="88"/>
    </row>
    <row r="37" spans="1:23" s="90" customFormat="1" ht="24.95" customHeight="1" x14ac:dyDescent="0.25">
      <c r="A37" s="184" t="s">
        <v>48</v>
      </c>
      <c r="B37" s="185">
        <v>321</v>
      </c>
      <c r="C37" s="186" t="s">
        <v>49</v>
      </c>
      <c r="D37" s="157" t="str">
        <f t="shared" si="0"/>
        <v/>
      </c>
      <c r="E37" s="179"/>
      <c r="F37" s="179"/>
      <c r="G37" s="179"/>
      <c r="H37" s="179"/>
      <c r="I37" s="179"/>
      <c r="J37" s="179"/>
      <c r="K37" s="179"/>
      <c r="M37" s="219"/>
      <c r="N37" s="219"/>
    </row>
    <row r="38" spans="1:23" s="90" customFormat="1" ht="24.95" customHeight="1" x14ac:dyDescent="0.25">
      <c r="A38" s="184" t="s">
        <v>50</v>
      </c>
      <c r="B38" s="185">
        <v>322</v>
      </c>
      <c r="C38" s="186" t="s">
        <v>51</v>
      </c>
      <c r="D38" s="157" t="str">
        <f t="shared" si="0"/>
        <v/>
      </c>
      <c r="E38" s="179"/>
      <c r="F38" s="179"/>
      <c r="G38" s="179"/>
      <c r="H38" s="179"/>
      <c r="I38" s="179"/>
      <c r="J38" s="179"/>
      <c r="K38" s="179"/>
      <c r="M38" s="219"/>
      <c r="N38" s="219"/>
    </row>
    <row r="39" spans="1:23" s="90" customFormat="1" ht="24.95" customHeight="1" x14ac:dyDescent="0.25">
      <c r="A39" s="184" t="s">
        <v>52</v>
      </c>
      <c r="B39" s="185">
        <v>345</v>
      </c>
      <c r="C39" s="186" t="s">
        <v>53</v>
      </c>
      <c r="D39" s="157" t="str">
        <f t="shared" si="0"/>
        <v/>
      </c>
      <c r="E39" s="179"/>
      <c r="F39" s="179"/>
      <c r="G39" s="179"/>
      <c r="H39" s="179"/>
      <c r="I39" s="179"/>
      <c r="J39" s="179"/>
      <c r="K39" s="179"/>
      <c r="M39" s="94"/>
      <c r="N39" s="94"/>
    </row>
    <row r="40" spans="1:23" s="90" customFormat="1" ht="24.95" customHeight="1" x14ac:dyDescent="0.25">
      <c r="A40" s="184" t="s">
        <v>54</v>
      </c>
      <c r="B40" s="185">
        <v>323</v>
      </c>
      <c r="C40" s="186" t="s">
        <v>55</v>
      </c>
      <c r="D40" s="157" t="str">
        <f t="shared" si="0"/>
        <v/>
      </c>
      <c r="E40" s="179"/>
      <c r="F40" s="179"/>
      <c r="G40" s="179"/>
      <c r="H40" s="179"/>
      <c r="I40" s="179"/>
      <c r="J40" s="179"/>
      <c r="K40" s="179"/>
      <c r="M40" s="93"/>
      <c r="N40" s="219" t="s">
        <v>163</v>
      </c>
    </row>
    <row r="41" spans="1:23" s="90" customFormat="1" ht="24.95" customHeight="1" x14ac:dyDescent="0.25">
      <c r="A41" s="184" t="s">
        <v>56</v>
      </c>
      <c r="B41" s="185">
        <v>324</v>
      </c>
      <c r="C41" s="186" t="s">
        <v>57</v>
      </c>
      <c r="D41" s="157" t="str">
        <f t="shared" si="0"/>
        <v/>
      </c>
      <c r="E41" s="179"/>
      <c r="F41" s="179"/>
      <c r="G41" s="179"/>
      <c r="H41" s="179"/>
      <c r="I41" s="179"/>
      <c r="J41" s="179"/>
      <c r="K41" s="179"/>
      <c r="M41" s="93"/>
      <c r="N41" s="219"/>
    </row>
    <row r="42" spans="1:23" s="90" customFormat="1" ht="24.95" customHeight="1" x14ac:dyDescent="0.25">
      <c r="A42" s="184" t="s">
        <v>58</v>
      </c>
      <c r="B42" s="185">
        <v>325</v>
      </c>
      <c r="C42" s="186" t="s">
        <v>59</v>
      </c>
      <c r="D42" s="157" t="str">
        <f t="shared" si="0"/>
        <v/>
      </c>
      <c r="E42" s="179"/>
      <c r="F42" s="179"/>
      <c r="G42" s="179"/>
      <c r="H42" s="179"/>
      <c r="I42" s="179"/>
      <c r="J42" s="179"/>
      <c r="K42" s="179"/>
      <c r="M42" s="93"/>
      <c r="N42" s="219" t="s">
        <v>164</v>
      </c>
    </row>
    <row r="43" spans="1:23" s="90" customFormat="1" ht="24.95" customHeight="1" x14ac:dyDescent="0.25">
      <c r="A43" s="184" t="s">
        <v>60</v>
      </c>
      <c r="B43" s="185">
        <v>326</v>
      </c>
      <c r="C43" s="186" t="s">
        <v>61</v>
      </c>
      <c r="D43" s="157" t="str">
        <f t="shared" si="0"/>
        <v/>
      </c>
      <c r="E43" s="179"/>
      <c r="F43" s="179"/>
      <c r="G43" s="179"/>
      <c r="H43" s="179"/>
      <c r="I43" s="179"/>
      <c r="J43" s="179"/>
      <c r="K43" s="179"/>
      <c r="M43" s="93"/>
      <c r="N43" s="219"/>
    </row>
    <row r="44" spans="1:23" s="90" customFormat="1" ht="33" customHeight="1" x14ac:dyDescent="0.25">
      <c r="A44" s="184" t="s">
        <v>107</v>
      </c>
      <c r="B44" s="185">
        <v>359</v>
      </c>
      <c r="C44" s="186" t="s">
        <v>224</v>
      </c>
      <c r="D44" s="157" t="str">
        <f t="shared" si="0"/>
        <v/>
      </c>
      <c r="E44" s="179"/>
      <c r="F44" s="179"/>
      <c r="G44" s="179"/>
      <c r="H44" s="179"/>
      <c r="I44" s="179"/>
      <c r="J44" s="179"/>
      <c r="K44" s="179"/>
      <c r="M44" s="93"/>
      <c r="N44" s="219" t="s">
        <v>165</v>
      </c>
    </row>
    <row r="45" spans="1:23" s="90" customFormat="1" ht="24.95" customHeight="1" x14ac:dyDescent="0.25">
      <c r="A45" s="184" t="s">
        <v>62</v>
      </c>
      <c r="B45" s="185">
        <v>327</v>
      </c>
      <c r="C45" s="186" t="s">
        <v>63</v>
      </c>
      <c r="D45" s="157" t="str">
        <f t="shared" si="0"/>
        <v/>
      </c>
      <c r="E45" s="179"/>
      <c r="F45" s="179"/>
      <c r="G45" s="179"/>
      <c r="H45" s="179"/>
      <c r="I45" s="179"/>
      <c r="J45" s="179"/>
      <c r="K45" s="179"/>
      <c r="M45" s="93"/>
      <c r="N45" s="219"/>
    </row>
    <row r="46" spans="1:23" s="90" customFormat="1" ht="24.95" customHeight="1" x14ac:dyDescent="0.25">
      <c r="A46" s="184" t="s">
        <v>64</v>
      </c>
      <c r="B46" s="185">
        <v>328</v>
      </c>
      <c r="C46" s="186" t="s">
        <v>65</v>
      </c>
      <c r="D46" s="157" t="str">
        <f t="shared" si="0"/>
        <v/>
      </c>
      <c r="E46" s="179"/>
      <c r="F46" s="179"/>
      <c r="G46" s="179"/>
      <c r="H46" s="179"/>
      <c r="I46" s="179"/>
      <c r="J46" s="179"/>
      <c r="K46" s="179"/>
      <c r="M46" s="93"/>
      <c r="N46" s="219" t="s">
        <v>166</v>
      </c>
    </row>
    <row r="47" spans="1:23" s="90" customFormat="1" ht="24.95" customHeight="1" x14ac:dyDescent="0.25">
      <c r="A47" s="184" t="s">
        <v>66</v>
      </c>
      <c r="B47" s="185">
        <v>329</v>
      </c>
      <c r="C47" s="186" t="s">
        <v>67</v>
      </c>
      <c r="D47" s="157" t="str">
        <f t="shared" si="0"/>
        <v/>
      </c>
      <c r="E47" s="179"/>
      <c r="F47" s="179"/>
      <c r="G47" s="179"/>
      <c r="H47" s="179"/>
      <c r="I47" s="179"/>
      <c r="J47" s="179"/>
      <c r="K47" s="179"/>
      <c r="M47" s="93"/>
      <c r="N47" s="219"/>
    </row>
    <row r="48" spans="1:23" s="90" customFormat="1" ht="24.95" customHeight="1" x14ac:dyDescent="0.25">
      <c r="A48" s="184" t="s">
        <v>68</v>
      </c>
      <c r="B48" s="185">
        <v>330</v>
      </c>
      <c r="C48" s="186" t="s">
        <v>209</v>
      </c>
      <c r="D48" s="157" t="str">
        <f t="shared" si="0"/>
        <v/>
      </c>
      <c r="E48" s="179"/>
      <c r="F48" s="179"/>
      <c r="G48" s="179"/>
      <c r="H48" s="179"/>
      <c r="I48" s="179"/>
      <c r="J48" s="179"/>
      <c r="K48" s="179"/>
      <c r="M48" s="93"/>
      <c r="N48" s="151"/>
    </row>
    <row r="49" spans="1:14" s="90" customFormat="1" ht="24.95" customHeight="1" x14ac:dyDescent="0.25">
      <c r="A49" s="184" t="s">
        <v>69</v>
      </c>
      <c r="B49" s="185">
        <v>333</v>
      </c>
      <c r="C49" s="186" t="s">
        <v>70</v>
      </c>
      <c r="D49" s="157" t="str">
        <f t="shared" si="0"/>
        <v/>
      </c>
      <c r="E49" s="179"/>
      <c r="F49" s="179"/>
      <c r="G49" s="179"/>
      <c r="H49" s="179"/>
      <c r="I49" s="179"/>
      <c r="J49" s="179"/>
      <c r="K49" s="179"/>
      <c r="M49" s="93"/>
      <c r="N49" s="152" t="s">
        <v>121</v>
      </c>
    </row>
    <row r="50" spans="1:14" s="90" customFormat="1" ht="24.95" customHeight="1" x14ac:dyDescent="0.25">
      <c r="A50" s="184" t="s">
        <v>71</v>
      </c>
      <c r="B50" s="185">
        <v>334</v>
      </c>
      <c r="C50" s="186" t="s">
        <v>206</v>
      </c>
      <c r="D50" s="157" t="str">
        <f t="shared" si="0"/>
        <v/>
      </c>
      <c r="E50" s="179"/>
      <c r="F50" s="179"/>
      <c r="G50" s="179"/>
      <c r="H50" s="179"/>
      <c r="I50" s="179"/>
      <c r="J50" s="179"/>
      <c r="K50" s="179"/>
      <c r="M50" s="93"/>
      <c r="N50" s="151"/>
    </row>
    <row r="51" spans="1:14" s="90" customFormat="1" ht="24.95" customHeight="1" x14ac:dyDescent="0.25">
      <c r="A51" s="184" t="s">
        <v>72</v>
      </c>
      <c r="B51" s="185">
        <v>335</v>
      </c>
      <c r="C51" s="186" t="s">
        <v>197</v>
      </c>
      <c r="D51" s="157" t="str">
        <f t="shared" si="0"/>
        <v/>
      </c>
      <c r="E51" s="179"/>
      <c r="F51" s="179"/>
      <c r="G51" s="179"/>
      <c r="H51" s="179"/>
      <c r="I51" s="179"/>
      <c r="J51" s="179"/>
      <c r="K51" s="179"/>
      <c r="M51" s="152" t="s">
        <v>75</v>
      </c>
      <c r="N51" s="93"/>
    </row>
    <row r="52" spans="1:14" s="90" customFormat="1" ht="24.95" customHeight="1" x14ac:dyDescent="0.25">
      <c r="A52" s="184" t="s">
        <v>73</v>
      </c>
      <c r="B52" s="185">
        <v>336</v>
      </c>
      <c r="C52" s="186" t="s">
        <v>74</v>
      </c>
      <c r="D52" s="157" t="str">
        <f t="shared" si="0"/>
        <v/>
      </c>
      <c r="E52" s="179"/>
      <c r="F52" s="179"/>
      <c r="G52" s="179"/>
      <c r="H52" s="179"/>
      <c r="I52" s="179"/>
      <c r="J52" s="179"/>
      <c r="K52" s="179"/>
      <c r="M52" s="152"/>
      <c r="N52" s="93"/>
    </row>
    <row r="53" spans="1:14" s="90" customFormat="1" ht="24.95" customHeight="1" x14ac:dyDescent="0.25">
      <c r="A53" s="184" t="s">
        <v>76</v>
      </c>
      <c r="B53" s="185">
        <v>337</v>
      </c>
      <c r="C53" s="186" t="s">
        <v>210</v>
      </c>
      <c r="D53" s="157" t="str">
        <f t="shared" si="0"/>
        <v/>
      </c>
      <c r="E53" s="179"/>
      <c r="F53" s="179"/>
      <c r="G53" s="179"/>
      <c r="H53" s="179"/>
      <c r="I53" s="179"/>
      <c r="J53" s="179"/>
      <c r="K53" s="179"/>
      <c r="M53" s="93"/>
      <c r="N53" s="93"/>
    </row>
    <row r="54" spans="1:14" s="90" customFormat="1" ht="24.95" customHeight="1" x14ac:dyDescent="0.25">
      <c r="A54" s="184" t="s">
        <v>78</v>
      </c>
      <c r="B54" s="185">
        <v>339</v>
      </c>
      <c r="C54" s="186" t="s">
        <v>79</v>
      </c>
      <c r="D54" s="157" t="str">
        <f t="shared" si="0"/>
        <v/>
      </c>
      <c r="E54" s="179"/>
      <c r="F54" s="179"/>
      <c r="G54" s="179"/>
      <c r="H54" s="179"/>
      <c r="I54" s="179"/>
      <c r="J54" s="179"/>
      <c r="K54" s="179"/>
      <c r="M54" s="93"/>
      <c r="N54" s="93"/>
    </row>
    <row r="55" spans="1:14" s="90" customFormat="1" ht="24.95" customHeight="1" x14ac:dyDescent="0.25">
      <c r="A55" s="184" t="s">
        <v>80</v>
      </c>
      <c r="B55" s="185">
        <v>340</v>
      </c>
      <c r="C55" s="186" t="s">
        <v>81</v>
      </c>
      <c r="D55" s="157" t="str">
        <f t="shared" si="0"/>
        <v/>
      </c>
      <c r="E55" s="179"/>
      <c r="F55" s="179"/>
      <c r="G55" s="179"/>
      <c r="H55" s="179"/>
      <c r="I55" s="179"/>
      <c r="J55" s="179"/>
      <c r="K55" s="179"/>
      <c r="M55" s="93"/>
      <c r="N55" s="93"/>
    </row>
    <row r="56" spans="1:14" s="90" customFormat="1" ht="24.95" customHeight="1" x14ac:dyDescent="0.25">
      <c r="A56" s="184" t="s">
        <v>198</v>
      </c>
      <c r="B56" s="185">
        <v>373</v>
      </c>
      <c r="C56" s="186" t="s">
        <v>199</v>
      </c>
      <c r="D56" s="157" t="str">
        <f t="shared" si="0"/>
        <v/>
      </c>
      <c r="E56" s="179"/>
      <c r="F56" s="179"/>
      <c r="G56" s="179"/>
      <c r="H56" s="179"/>
      <c r="I56" s="179"/>
      <c r="J56" s="179"/>
      <c r="K56" s="179"/>
      <c r="M56" s="93"/>
      <c r="N56" s="93"/>
    </row>
    <row r="57" spans="1:14" s="90" customFormat="1" ht="24.95" customHeight="1" x14ac:dyDescent="0.25">
      <c r="A57" s="184" t="s">
        <v>82</v>
      </c>
      <c r="B57" s="185">
        <v>342</v>
      </c>
      <c r="C57" s="186" t="s">
        <v>83</v>
      </c>
      <c r="D57" s="157" t="str">
        <f t="shared" si="0"/>
        <v/>
      </c>
      <c r="E57" s="179"/>
      <c r="F57" s="179"/>
      <c r="G57" s="179"/>
      <c r="H57" s="179"/>
      <c r="I57" s="179"/>
      <c r="J57" s="179"/>
      <c r="K57" s="179"/>
      <c r="M57" s="93"/>
      <c r="N57" s="93"/>
    </row>
    <row r="58" spans="1:14" s="90" customFormat="1" ht="24.95" customHeight="1" x14ac:dyDescent="0.25">
      <c r="A58" s="184" t="s">
        <v>84</v>
      </c>
      <c r="B58" s="185">
        <v>343</v>
      </c>
      <c r="C58" s="186" t="s">
        <v>85</v>
      </c>
      <c r="D58" s="157" t="str">
        <f t="shared" si="0"/>
        <v/>
      </c>
      <c r="E58" s="179"/>
      <c r="F58" s="179"/>
      <c r="G58" s="179"/>
      <c r="H58" s="179"/>
      <c r="I58" s="179"/>
      <c r="J58" s="179"/>
      <c r="K58" s="179"/>
      <c r="M58" s="93"/>
      <c r="N58" s="93"/>
    </row>
    <row r="59" spans="1:14" s="90" customFormat="1" ht="24.95" customHeight="1" x14ac:dyDescent="0.25">
      <c r="A59" s="184" t="s">
        <v>86</v>
      </c>
      <c r="B59" s="185">
        <v>344</v>
      </c>
      <c r="C59" s="186" t="s">
        <v>87</v>
      </c>
      <c r="D59" s="157" t="str">
        <f t="shared" si="0"/>
        <v/>
      </c>
      <c r="E59" s="179"/>
      <c r="F59" s="179"/>
      <c r="G59" s="179"/>
      <c r="H59" s="179"/>
      <c r="I59" s="179"/>
      <c r="J59" s="179"/>
      <c r="K59" s="179"/>
      <c r="M59" s="93"/>
      <c r="N59" s="93"/>
    </row>
    <row r="60" spans="1:14" s="89" customFormat="1" ht="24.95" customHeight="1" x14ac:dyDescent="0.25">
      <c r="A60" s="184" t="s">
        <v>88</v>
      </c>
      <c r="B60" s="185">
        <v>346</v>
      </c>
      <c r="C60" s="186" t="s">
        <v>89</v>
      </c>
      <c r="D60" s="157" t="str">
        <f t="shared" si="0"/>
        <v/>
      </c>
      <c r="E60" s="179"/>
      <c r="F60" s="179"/>
      <c r="G60" s="179"/>
      <c r="H60" s="179"/>
      <c r="I60" s="179"/>
      <c r="J60" s="179"/>
      <c r="K60" s="179"/>
      <c r="M60" s="93"/>
      <c r="N60" s="38"/>
    </row>
    <row r="61" spans="1:14" ht="24.95" customHeight="1" x14ac:dyDescent="0.25">
      <c r="A61" s="184" t="s">
        <v>90</v>
      </c>
      <c r="B61" s="185">
        <v>347</v>
      </c>
      <c r="C61" s="186" t="s">
        <v>211</v>
      </c>
      <c r="D61" s="157" t="str">
        <f t="shared" si="0"/>
        <v/>
      </c>
      <c r="E61" s="179"/>
      <c r="F61" s="179"/>
      <c r="G61" s="179"/>
      <c r="H61" s="179"/>
      <c r="I61" s="179"/>
      <c r="J61" s="179"/>
      <c r="K61" s="179"/>
      <c r="L61" s="62"/>
      <c r="M61" s="38"/>
    </row>
    <row r="62" spans="1:14" ht="24.95" customHeight="1" x14ac:dyDescent="0.25">
      <c r="A62" s="184" t="s">
        <v>106</v>
      </c>
      <c r="B62" s="185">
        <v>358</v>
      </c>
      <c r="C62" s="186" t="s">
        <v>200</v>
      </c>
      <c r="D62" s="157" t="str">
        <f t="shared" si="0"/>
        <v/>
      </c>
      <c r="E62" s="179"/>
      <c r="F62" s="179"/>
      <c r="G62" s="179"/>
      <c r="H62" s="179"/>
      <c r="I62" s="179"/>
      <c r="J62" s="179"/>
      <c r="K62" s="179"/>
      <c r="L62" s="62"/>
    </row>
    <row r="63" spans="1:14" ht="24.95" customHeight="1" x14ac:dyDescent="0.25">
      <c r="A63" s="184" t="s">
        <v>91</v>
      </c>
      <c r="B63" s="185">
        <v>348</v>
      </c>
      <c r="C63" s="186" t="s">
        <v>92</v>
      </c>
      <c r="D63" s="157" t="str">
        <f t="shared" si="0"/>
        <v/>
      </c>
      <c r="E63" s="179"/>
      <c r="F63" s="179"/>
      <c r="G63" s="179"/>
      <c r="H63" s="179"/>
      <c r="I63" s="179"/>
      <c r="J63" s="179"/>
      <c r="K63" s="179"/>
      <c r="L63" s="62"/>
    </row>
    <row r="64" spans="1:14" ht="24.95" customHeight="1" x14ac:dyDescent="0.25">
      <c r="A64" s="184" t="s">
        <v>93</v>
      </c>
      <c r="B64" s="185">
        <v>349</v>
      </c>
      <c r="C64" s="186" t="s">
        <v>94</v>
      </c>
      <c r="D64" s="157" t="str">
        <f t="shared" si="0"/>
        <v/>
      </c>
      <c r="E64" s="179"/>
      <c r="F64" s="179"/>
      <c r="G64" s="179"/>
      <c r="H64" s="179"/>
      <c r="I64" s="179"/>
      <c r="J64" s="179"/>
      <c r="K64" s="179"/>
      <c r="L64" s="62"/>
    </row>
    <row r="65" spans="1:12" ht="24.95" customHeight="1" x14ac:dyDescent="0.25">
      <c r="A65" s="184" t="s">
        <v>77</v>
      </c>
      <c r="B65" s="185">
        <v>338</v>
      </c>
      <c r="C65" s="186" t="s">
        <v>201</v>
      </c>
      <c r="D65" s="157" t="str">
        <f t="shared" si="0"/>
        <v/>
      </c>
      <c r="E65" s="179"/>
      <c r="F65" s="179"/>
      <c r="G65" s="179"/>
      <c r="H65" s="179"/>
      <c r="I65" s="179"/>
      <c r="J65" s="179"/>
      <c r="K65" s="179"/>
      <c r="L65" s="62"/>
    </row>
    <row r="66" spans="1:12" ht="24.95" customHeight="1" x14ac:dyDescent="0.25">
      <c r="A66" s="184" t="s">
        <v>95</v>
      </c>
      <c r="B66" s="185">
        <v>351</v>
      </c>
      <c r="C66" s="186" t="s">
        <v>202</v>
      </c>
      <c r="D66" s="157" t="str">
        <f t="shared" si="0"/>
        <v/>
      </c>
      <c r="E66" s="179"/>
      <c r="F66" s="179"/>
      <c r="G66" s="179"/>
      <c r="H66" s="179"/>
      <c r="I66" s="179"/>
      <c r="J66" s="179"/>
      <c r="K66" s="179"/>
      <c r="L66" s="62"/>
    </row>
    <row r="67" spans="1:12" ht="24.95" customHeight="1" x14ac:dyDescent="0.25">
      <c r="A67" s="184" t="s">
        <v>96</v>
      </c>
      <c r="B67" s="185">
        <v>352</v>
      </c>
      <c r="C67" s="186" t="s">
        <v>225</v>
      </c>
      <c r="D67" s="157" t="str">
        <f t="shared" si="0"/>
        <v/>
      </c>
      <c r="E67" s="179"/>
      <c r="F67" s="179"/>
      <c r="G67" s="179"/>
      <c r="H67" s="179"/>
      <c r="I67" s="179"/>
      <c r="J67" s="179"/>
      <c r="K67" s="179"/>
      <c r="L67" s="62"/>
    </row>
    <row r="68" spans="1:12" ht="24.95" customHeight="1" x14ac:dyDescent="0.25">
      <c r="A68" s="184" t="s">
        <v>97</v>
      </c>
      <c r="B68" s="185">
        <v>353</v>
      </c>
      <c r="C68" s="186" t="s">
        <v>212</v>
      </c>
      <c r="D68" s="157" t="str">
        <f t="shared" si="0"/>
        <v/>
      </c>
      <c r="E68" s="179"/>
      <c r="F68" s="179"/>
      <c r="G68" s="179"/>
      <c r="H68" s="179"/>
      <c r="I68" s="179"/>
      <c r="J68" s="179"/>
      <c r="K68" s="179"/>
      <c r="L68" s="62"/>
    </row>
    <row r="69" spans="1:12" ht="24.95" customHeight="1" x14ac:dyDescent="0.25">
      <c r="A69" s="184" t="s">
        <v>98</v>
      </c>
      <c r="B69" s="185">
        <v>354</v>
      </c>
      <c r="C69" s="186" t="s">
        <v>99</v>
      </c>
      <c r="D69" s="157" t="str">
        <f t="shared" si="0"/>
        <v/>
      </c>
      <c r="E69" s="179"/>
      <c r="F69" s="179"/>
      <c r="G69" s="179"/>
      <c r="H69" s="179"/>
      <c r="I69" s="179"/>
      <c r="J69" s="179"/>
      <c r="K69" s="179"/>
      <c r="L69" s="62"/>
    </row>
    <row r="70" spans="1:12" ht="24.95" customHeight="1" x14ac:dyDescent="0.25">
      <c r="A70" s="184" t="s">
        <v>100</v>
      </c>
      <c r="B70" s="185">
        <v>355</v>
      </c>
      <c r="C70" s="186" t="s">
        <v>101</v>
      </c>
      <c r="D70" s="157" t="str">
        <f t="shared" si="0"/>
        <v/>
      </c>
      <c r="E70" s="179"/>
      <c r="F70" s="179"/>
      <c r="G70" s="179"/>
      <c r="H70" s="179"/>
      <c r="I70" s="179"/>
      <c r="J70" s="179"/>
      <c r="K70" s="179"/>
      <c r="L70" s="62"/>
    </row>
    <row r="71" spans="1:12" ht="24.95" customHeight="1" x14ac:dyDescent="0.25">
      <c r="A71" s="184" t="s">
        <v>102</v>
      </c>
      <c r="B71" s="185">
        <v>356</v>
      </c>
      <c r="C71" s="186" t="s">
        <v>103</v>
      </c>
      <c r="D71" s="157" t="str">
        <f t="shared" si="0"/>
        <v/>
      </c>
      <c r="E71" s="179"/>
      <c r="F71" s="179"/>
      <c r="G71" s="179"/>
      <c r="H71" s="179"/>
      <c r="I71" s="179"/>
      <c r="J71" s="179"/>
      <c r="K71" s="179"/>
      <c r="L71" s="62"/>
    </row>
    <row r="72" spans="1:12" ht="24.95" customHeight="1" x14ac:dyDescent="0.25">
      <c r="A72" s="184" t="s">
        <v>213</v>
      </c>
      <c r="B72" s="185">
        <v>374</v>
      </c>
      <c r="C72" s="186" t="s">
        <v>214</v>
      </c>
      <c r="D72" s="157" t="str">
        <f t="shared" si="0"/>
        <v/>
      </c>
      <c r="E72" s="179"/>
      <c r="F72" s="179"/>
      <c r="G72" s="179"/>
      <c r="H72" s="179"/>
      <c r="I72" s="179"/>
      <c r="J72" s="179"/>
      <c r="K72" s="179"/>
      <c r="L72" s="62"/>
    </row>
    <row r="73" spans="1:12" ht="24.95" customHeight="1" x14ac:dyDescent="0.25">
      <c r="A73" s="184" t="s">
        <v>104</v>
      </c>
      <c r="B73" s="185">
        <v>357</v>
      </c>
      <c r="C73" s="186" t="s">
        <v>105</v>
      </c>
      <c r="D73" s="157" t="str">
        <f t="shared" si="0"/>
        <v/>
      </c>
      <c r="E73" s="179"/>
      <c r="F73" s="179"/>
      <c r="G73" s="179"/>
      <c r="H73" s="179"/>
      <c r="I73" s="179"/>
      <c r="J73" s="179"/>
      <c r="K73" s="179"/>
      <c r="L73" s="62"/>
    </row>
    <row r="74" spans="1:12" ht="24.95" customHeight="1" x14ac:dyDescent="0.25">
      <c r="A74" s="184" t="s">
        <v>108</v>
      </c>
      <c r="B74" s="185">
        <v>361</v>
      </c>
      <c r="C74" s="186" t="s">
        <v>203</v>
      </c>
      <c r="D74" s="157" t="str">
        <f t="shared" si="0"/>
        <v/>
      </c>
      <c r="E74" s="179"/>
      <c r="F74" s="179"/>
      <c r="G74" s="179"/>
      <c r="H74" s="179"/>
      <c r="I74" s="179"/>
      <c r="J74" s="179"/>
      <c r="K74" s="179"/>
      <c r="L74" s="62"/>
    </row>
    <row r="75" spans="1:12" ht="24.95" customHeight="1" x14ac:dyDescent="0.25">
      <c r="A75" s="184" t="s">
        <v>109</v>
      </c>
      <c r="B75" s="185">
        <v>362</v>
      </c>
      <c r="C75" s="186" t="s">
        <v>215</v>
      </c>
      <c r="D75" s="157" t="str">
        <f t="shared" si="0"/>
        <v/>
      </c>
      <c r="E75" s="179"/>
      <c r="F75" s="179"/>
      <c r="G75" s="179"/>
      <c r="H75" s="179"/>
      <c r="I75" s="179"/>
      <c r="J75" s="179"/>
      <c r="K75" s="179"/>
      <c r="L75" s="62"/>
    </row>
    <row r="76" spans="1:12" ht="24.95" customHeight="1" x14ac:dyDescent="0.25">
      <c r="A76" s="184" t="s">
        <v>110</v>
      </c>
      <c r="B76" s="185">
        <v>364</v>
      </c>
      <c r="C76" s="186" t="s">
        <v>204</v>
      </c>
      <c r="D76" s="157" t="str">
        <f t="shared" si="0"/>
        <v/>
      </c>
      <c r="E76" s="179"/>
      <c r="F76" s="179"/>
      <c r="G76" s="179"/>
      <c r="H76" s="179"/>
      <c r="I76" s="179"/>
      <c r="J76" s="179"/>
      <c r="K76" s="179"/>
      <c r="L76" s="62"/>
    </row>
    <row r="77" spans="1:12" ht="24.95" customHeight="1" x14ac:dyDescent="0.25">
      <c r="A77" s="184" t="s">
        <v>111</v>
      </c>
      <c r="B77" s="185">
        <v>365</v>
      </c>
      <c r="C77" s="186" t="s">
        <v>112</v>
      </c>
      <c r="D77" s="157" t="str">
        <f t="shared" si="0"/>
        <v/>
      </c>
      <c r="E77" s="179"/>
      <c r="F77" s="179"/>
      <c r="G77" s="179"/>
      <c r="H77" s="179"/>
      <c r="I77" s="179"/>
      <c r="J77" s="179"/>
      <c r="K77" s="179"/>
      <c r="L77" s="62"/>
    </row>
    <row r="78" spans="1:12" ht="24.95" customHeight="1" x14ac:dyDescent="0.25">
      <c r="A78" s="184" t="s">
        <v>113</v>
      </c>
      <c r="B78" s="185">
        <v>366</v>
      </c>
      <c r="C78" s="186" t="s">
        <v>216</v>
      </c>
      <c r="D78" s="157" t="str">
        <f t="shared" si="0"/>
        <v/>
      </c>
      <c r="E78" s="179"/>
      <c r="F78" s="179"/>
      <c r="G78" s="179"/>
      <c r="H78" s="179"/>
      <c r="I78" s="179"/>
      <c r="J78" s="179"/>
      <c r="K78" s="179"/>
      <c r="L78" s="62"/>
    </row>
    <row r="79" spans="1:12" ht="24.95" customHeight="1" x14ac:dyDescent="0.25">
      <c r="A79" s="184" t="s">
        <v>114</v>
      </c>
      <c r="B79" s="185">
        <v>368</v>
      </c>
      <c r="C79" s="186" t="s">
        <v>115</v>
      </c>
      <c r="D79" s="157" t="str">
        <f t="shared" si="0"/>
        <v/>
      </c>
      <c r="E79" s="179"/>
      <c r="F79" s="179"/>
      <c r="G79" s="179"/>
      <c r="H79" s="179"/>
      <c r="I79" s="179"/>
      <c r="J79" s="179"/>
      <c r="K79" s="179"/>
      <c r="L79" s="62"/>
    </row>
    <row r="80" spans="1:12" ht="41.25" customHeight="1" x14ac:dyDescent="0.25">
      <c r="A80" s="251" t="s">
        <v>167</v>
      </c>
      <c r="B80" s="252"/>
      <c r="C80" s="252"/>
      <c r="D80" s="157"/>
      <c r="E80" s="179"/>
      <c r="F80" s="179"/>
      <c r="G80" s="179"/>
      <c r="H80" s="179"/>
      <c r="I80" s="179"/>
      <c r="J80" s="179"/>
      <c r="K80" s="179"/>
      <c r="L80" s="62"/>
    </row>
    <row r="81" spans="1:12" ht="24.95" customHeight="1" x14ac:dyDescent="0.25">
      <c r="A81" s="171"/>
      <c r="B81" s="173"/>
      <c r="C81" s="172"/>
      <c r="D81" s="157" t="str">
        <f t="shared" ref="D81:D94" si="1">IF(SUM(E81:K81)&gt;0,(SUM(E81:K81)),"")</f>
        <v/>
      </c>
      <c r="E81" s="179"/>
      <c r="F81" s="179"/>
      <c r="G81" s="179"/>
      <c r="H81" s="179"/>
      <c r="I81" s="179"/>
      <c r="J81" s="179"/>
      <c r="K81" s="179"/>
      <c r="L81" s="62"/>
    </row>
    <row r="82" spans="1:12" ht="24.95" customHeight="1" x14ac:dyDescent="0.25">
      <c r="A82" s="171"/>
      <c r="B82" s="173"/>
      <c r="C82" s="172"/>
      <c r="D82" s="157" t="str">
        <f t="shared" si="1"/>
        <v/>
      </c>
      <c r="E82" s="179"/>
      <c r="F82" s="179"/>
      <c r="G82" s="179"/>
      <c r="H82" s="179"/>
      <c r="I82" s="179"/>
      <c r="J82" s="179"/>
      <c r="K82" s="179"/>
      <c r="L82" s="62"/>
    </row>
    <row r="83" spans="1:12" ht="24.95" customHeight="1" x14ac:dyDescent="0.25">
      <c r="A83" s="171"/>
      <c r="B83" s="173"/>
      <c r="C83" s="172"/>
      <c r="D83" s="157" t="str">
        <f t="shared" si="1"/>
        <v/>
      </c>
      <c r="E83" s="179"/>
      <c r="F83" s="179"/>
      <c r="G83" s="179"/>
      <c r="H83" s="179"/>
      <c r="I83" s="179"/>
      <c r="J83" s="179"/>
      <c r="K83" s="179"/>
      <c r="L83" s="62"/>
    </row>
    <row r="84" spans="1:12" ht="24.95" customHeight="1" x14ac:dyDescent="0.25">
      <c r="A84" s="171"/>
      <c r="B84" s="173"/>
      <c r="C84" s="172"/>
      <c r="D84" s="157" t="str">
        <f t="shared" si="1"/>
        <v/>
      </c>
      <c r="E84" s="179"/>
      <c r="F84" s="179"/>
      <c r="G84" s="179"/>
      <c r="H84" s="179"/>
      <c r="I84" s="179"/>
      <c r="J84" s="179"/>
      <c r="K84" s="179"/>
      <c r="L84" s="62"/>
    </row>
    <row r="85" spans="1:12" ht="46.5" customHeight="1" x14ac:dyDescent="0.25">
      <c r="A85" s="171"/>
      <c r="B85" s="173"/>
      <c r="C85" s="172"/>
      <c r="D85" s="157" t="str">
        <f t="shared" si="1"/>
        <v/>
      </c>
      <c r="E85" s="179"/>
      <c r="F85" s="179"/>
      <c r="G85" s="179"/>
      <c r="H85" s="179"/>
      <c r="I85" s="179"/>
      <c r="J85" s="179"/>
      <c r="K85" s="179"/>
      <c r="L85" s="62"/>
    </row>
    <row r="86" spans="1:12" ht="24.95" customHeight="1" x14ac:dyDescent="0.25">
      <c r="A86" s="171"/>
      <c r="B86" s="173"/>
      <c r="C86" s="172"/>
      <c r="D86" s="157" t="str">
        <f t="shared" si="1"/>
        <v/>
      </c>
      <c r="E86" s="179"/>
      <c r="F86" s="179"/>
      <c r="G86" s="179"/>
      <c r="H86" s="179"/>
      <c r="I86" s="179"/>
      <c r="J86" s="179"/>
      <c r="K86" s="179"/>
      <c r="L86" s="62"/>
    </row>
    <row r="87" spans="1:12" ht="24.95" customHeight="1" x14ac:dyDescent="0.25">
      <c r="A87" s="171"/>
      <c r="B87" s="173"/>
      <c r="C87" s="172"/>
      <c r="D87" s="157" t="str">
        <f t="shared" si="1"/>
        <v/>
      </c>
      <c r="E87" s="179"/>
      <c r="F87" s="179"/>
      <c r="G87" s="179"/>
      <c r="H87" s="179"/>
      <c r="I87" s="179"/>
      <c r="J87" s="179"/>
      <c r="K87" s="179"/>
      <c r="L87" s="62"/>
    </row>
    <row r="88" spans="1:12" ht="24.95" customHeight="1" x14ac:dyDescent="0.25">
      <c r="A88" s="171"/>
      <c r="B88" s="173"/>
      <c r="C88" s="172"/>
      <c r="D88" s="157" t="str">
        <f t="shared" si="1"/>
        <v/>
      </c>
      <c r="E88" s="179"/>
      <c r="F88" s="179"/>
      <c r="G88" s="179"/>
      <c r="H88" s="179"/>
      <c r="I88" s="179"/>
      <c r="J88" s="179"/>
      <c r="K88" s="179"/>
      <c r="L88" s="62"/>
    </row>
    <row r="89" spans="1:12" ht="24.95" customHeight="1" x14ac:dyDescent="0.25">
      <c r="A89" s="171"/>
      <c r="B89" s="173"/>
      <c r="C89" s="172"/>
      <c r="D89" s="157" t="str">
        <f t="shared" si="1"/>
        <v/>
      </c>
      <c r="E89" s="179"/>
      <c r="F89" s="179"/>
      <c r="G89" s="179"/>
      <c r="H89" s="179"/>
      <c r="I89" s="179"/>
      <c r="J89" s="179"/>
      <c r="K89" s="179"/>
      <c r="L89" s="62"/>
    </row>
    <row r="90" spans="1:12" ht="24.95" customHeight="1" x14ac:dyDescent="0.25">
      <c r="A90" s="171"/>
      <c r="B90" s="173"/>
      <c r="C90" s="172"/>
      <c r="D90" s="157" t="str">
        <f t="shared" si="1"/>
        <v/>
      </c>
      <c r="E90" s="179"/>
      <c r="F90" s="179"/>
      <c r="G90" s="179"/>
      <c r="H90" s="179"/>
      <c r="I90" s="179"/>
      <c r="J90" s="179"/>
      <c r="K90" s="179"/>
      <c r="L90" s="62"/>
    </row>
    <row r="91" spans="1:12" ht="24.95" customHeight="1" x14ac:dyDescent="0.25">
      <c r="A91" s="171"/>
      <c r="B91" s="173"/>
      <c r="C91" s="172"/>
      <c r="D91" s="157" t="str">
        <f t="shared" si="1"/>
        <v/>
      </c>
      <c r="E91" s="179"/>
      <c r="F91" s="179"/>
      <c r="G91" s="179"/>
      <c r="H91" s="179"/>
      <c r="I91" s="179"/>
      <c r="J91" s="179"/>
      <c r="K91" s="179"/>
      <c r="L91" s="62"/>
    </row>
    <row r="92" spans="1:12" ht="24.95" customHeight="1" x14ac:dyDescent="0.25">
      <c r="A92" s="171"/>
      <c r="B92" s="173"/>
      <c r="C92" s="172"/>
      <c r="D92" s="157" t="str">
        <f t="shared" si="1"/>
        <v/>
      </c>
      <c r="E92" s="179"/>
      <c r="F92" s="179"/>
      <c r="G92" s="179"/>
      <c r="H92" s="179"/>
      <c r="I92" s="179"/>
      <c r="J92" s="179"/>
      <c r="K92" s="179"/>
      <c r="L92" s="62"/>
    </row>
    <row r="93" spans="1:12" ht="24.95" customHeight="1" x14ac:dyDescent="0.25">
      <c r="A93" s="171"/>
      <c r="B93" s="173"/>
      <c r="C93" s="172"/>
      <c r="D93" s="157" t="str">
        <f t="shared" si="1"/>
        <v/>
      </c>
      <c r="E93" s="179"/>
      <c r="F93" s="179"/>
      <c r="G93" s="179"/>
      <c r="H93" s="179"/>
      <c r="I93" s="179"/>
      <c r="J93" s="179"/>
      <c r="K93" s="179"/>
      <c r="L93" s="62"/>
    </row>
    <row r="94" spans="1:12" ht="24.95" customHeight="1" thickBot="1" x14ac:dyDescent="0.3">
      <c r="A94" s="174"/>
      <c r="B94" s="175"/>
      <c r="C94" s="176"/>
      <c r="D94" s="158" t="str">
        <f t="shared" si="1"/>
        <v/>
      </c>
      <c r="E94" s="180"/>
      <c r="F94" s="180"/>
      <c r="G94" s="180"/>
      <c r="H94" s="180"/>
      <c r="I94" s="180"/>
      <c r="J94" s="180"/>
      <c r="K94" s="180"/>
      <c r="L94" s="62"/>
    </row>
    <row r="95" spans="1:12" ht="24.95" customHeight="1" thickBot="1" x14ac:dyDescent="0.3">
      <c r="A95" s="265" t="s">
        <v>217</v>
      </c>
      <c r="B95" s="266"/>
      <c r="C95" s="266"/>
      <c r="D95" s="159">
        <f>SUM(D17:D94)</f>
        <v>0</v>
      </c>
      <c r="E95" s="159">
        <f t="shared" ref="E95:K95" si="2">SUM(E17:E94)</f>
        <v>0</v>
      </c>
      <c r="F95" s="159">
        <f t="shared" si="2"/>
        <v>0</v>
      </c>
      <c r="G95" s="159">
        <f t="shared" si="2"/>
        <v>0</v>
      </c>
      <c r="H95" s="159">
        <f t="shared" si="2"/>
        <v>0</v>
      </c>
      <c r="I95" s="159">
        <f t="shared" si="2"/>
        <v>0</v>
      </c>
      <c r="J95" s="159">
        <f t="shared" si="2"/>
        <v>0</v>
      </c>
      <c r="K95" s="159">
        <f t="shared" si="2"/>
        <v>0</v>
      </c>
      <c r="L95" s="62"/>
    </row>
    <row r="96" spans="1:12" ht="24.95" customHeight="1" x14ac:dyDescent="0.25">
      <c r="A96" s="75"/>
      <c r="B96" s="75"/>
      <c r="E96" s="75"/>
      <c r="F96" s="75"/>
      <c r="G96" s="75"/>
      <c r="H96" s="75"/>
      <c r="I96" s="75"/>
      <c r="J96" s="75"/>
      <c r="L96" s="62"/>
    </row>
    <row r="97" spans="1:14" ht="24.95" customHeight="1" x14ac:dyDescent="0.25">
      <c r="A97" s="75"/>
      <c r="B97" s="39"/>
      <c r="C97" s="40"/>
      <c r="E97" s="75"/>
      <c r="F97" s="75"/>
      <c r="G97" s="75"/>
      <c r="H97" s="75"/>
      <c r="I97" s="75"/>
      <c r="J97" s="75"/>
      <c r="L97" s="62"/>
    </row>
    <row r="98" spans="1:14" ht="24.95" customHeight="1" x14ac:dyDescent="0.25">
      <c r="A98" s="75"/>
      <c r="B98" s="93"/>
      <c r="C98" s="93"/>
      <c r="E98" s="75"/>
      <c r="F98" s="75"/>
      <c r="G98" s="75"/>
      <c r="H98" s="75"/>
      <c r="I98" s="75"/>
      <c r="J98" s="75"/>
      <c r="L98" s="62"/>
    </row>
    <row r="99" spans="1:14" ht="24.95" customHeight="1" x14ac:dyDescent="0.25">
      <c r="A99" s="75"/>
      <c r="B99" s="39"/>
      <c r="C99" s="152"/>
      <c r="E99" s="75"/>
      <c r="F99" s="75"/>
      <c r="G99" s="75"/>
      <c r="H99" s="75"/>
      <c r="I99" s="75"/>
      <c r="J99" s="75"/>
      <c r="L99" s="62"/>
    </row>
    <row r="100" spans="1:14" ht="24.95" customHeight="1" x14ac:dyDescent="0.25">
      <c r="A100" s="75"/>
      <c r="B100" s="75"/>
      <c r="C100" s="91"/>
      <c r="D100" s="42"/>
      <c r="E100" s="34"/>
      <c r="F100" s="34"/>
      <c r="G100" s="75"/>
      <c r="H100" s="75"/>
      <c r="I100" s="75"/>
      <c r="J100" s="75"/>
      <c r="L100" s="62"/>
    </row>
    <row r="101" spans="1:14" ht="24.95" customHeight="1" x14ac:dyDescent="0.25">
      <c r="A101" s="75"/>
      <c r="B101" s="75"/>
      <c r="C101" s="92"/>
      <c r="D101" s="34"/>
      <c r="E101" s="34"/>
      <c r="F101" s="34"/>
      <c r="G101" s="75"/>
      <c r="H101" s="75"/>
      <c r="I101" s="75"/>
      <c r="J101" s="75"/>
      <c r="L101" s="62"/>
    </row>
    <row r="102" spans="1:14" s="89" customFormat="1" ht="24.95" customHeight="1" x14ac:dyDescent="0.25">
      <c r="A102" s="75"/>
      <c r="B102" s="75"/>
      <c r="C102" s="92"/>
      <c r="D102" s="34"/>
      <c r="E102" s="34"/>
      <c r="F102" s="34"/>
      <c r="G102" s="75"/>
      <c r="H102" s="75"/>
      <c r="I102" s="75"/>
      <c r="J102" s="75"/>
      <c r="K102" s="84"/>
      <c r="M102" s="75"/>
      <c r="N102" s="38"/>
    </row>
    <row r="103" spans="1:14" ht="24.95" customHeight="1" x14ac:dyDescent="0.25">
      <c r="A103" s="75"/>
      <c r="B103" s="75"/>
      <c r="C103" s="92"/>
      <c r="D103" s="34"/>
      <c r="E103" s="34"/>
      <c r="F103" s="34"/>
      <c r="G103" s="75"/>
      <c r="H103" s="75"/>
      <c r="I103" s="75"/>
      <c r="J103" s="75"/>
      <c r="M103" s="38"/>
    </row>
    <row r="104" spans="1:14" ht="24.95" customHeight="1" x14ac:dyDescent="0.25">
      <c r="C104" s="92"/>
      <c r="D104" s="34"/>
      <c r="E104" s="42"/>
      <c r="F104" s="42"/>
    </row>
    <row r="105" spans="1:14" ht="24.95" customHeight="1" x14ac:dyDescent="0.25">
      <c r="C105" s="92"/>
      <c r="D105" s="34"/>
      <c r="E105" s="42"/>
      <c r="F105" s="42"/>
    </row>
    <row r="106" spans="1:14" ht="24.95" customHeight="1" x14ac:dyDescent="0.25">
      <c r="C106" s="92"/>
      <c r="D106" s="34"/>
      <c r="E106" s="42"/>
      <c r="F106" s="42"/>
    </row>
    <row r="107" spans="1:14" ht="24.95" customHeight="1" x14ac:dyDescent="0.25">
      <c r="C107" s="92"/>
      <c r="D107" s="34"/>
      <c r="E107" s="42"/>
      <c r="F107" s="42"/>
    </row>
    <row r="108" spans="1:14" ht="24.95" customHeight="1" x14ac:dyDescent="0.25">
      <c r="C108" s="92"/>
      <c r="D108" s="34"/>
      <c r="E108" s="42"/>
      <c r="F108" s="42"/>
    </row>
    <row r="109" spans="1:14" ht="24.95" customHeight="1" x14ac:dyDescent="0.25">
      <c r="C109" s="92"/>
      <c r="D109" s="34"/>
      <c r="E109" s="42"/>
      <c r="F109" s="42"/>
    </row>
    <row r="110" spans="1:14" ht="24.95" customHeight="1" x14ac:dyDescent="0.25">
      <c r="C110" s="34"/>
      <c r="D110" s="34"/>
      <c r="E110" s="42"/>
      <c r="F110" s="42"/>
    </row>
    <row r="111" spans="1:14" ht="24.95" customHeight="1" x14ac:dyDescent="0.25">
      <c r="C111" s="34"/>
      <c r="D111" s="34"/>
      <c r="E111" s="42"/>
      <c r="F111" s="42"/>
    </row>
    <row r="113" spans="3:3" ht="24.95" customHeight="1" x14ac:dyDescent="0.25">
      <c r="C113" s="93"/>
    </row>
  </sheetData>
  <sheetProtection sheet="1" selectLockedCells="1"/>
  <mergeCells count="37">
    <mergeCell ref="N46:N47"/>
    <mergeCell ref="A80:C80"/>
    <mergeCell ref="A95:C95"/>
    <mergeCell ref="N25:N26"/>
    <mergeCell ref="N27:N29"/>
    <mergeCell ref="M30:N38"/>
    <mergeCell ref="N40:N41"/>
    <mergeCell ref="N42:N43"/>
    <mergeCell ref="N44:N45"/>
    <mergeCell ref="N23:N24"/>
    <mergeCell ref="A9:A10"/>
    <mergeCell ref="B9:C10"/>
    <mergeCell ref="D9:D10"/>
    <mergeCell ref="M9:N9"/>
    <mergeCell ref="M10:N13"/>
    <mergeCell ref="B11:C11"/>
    <mergeCell ref="B12:C12"/>
    <mergeCell ref="E14:K14"/>
    <mergeCell ref="M14:N16"/>
    <mergeCell ref="E15:J15"/>
    <mergeCell ref="K15:K16"/>
    <mergeCell ref="N20:N22"/>
    <mergeCell ref="G7:J7"/>
    <mergeCell ref="M7:N7"/>
    <mergeCell ref="M1:N1"/>
    <mergeCell ref="A2:E4"/>
    <mergeCell ref="G2:J2"/>
    <mergeCell ref="M2:N2"/>
    <mergeCell ref="G3:J3"/>
    <mergeCell ref="M3:N3"/>
    <mergeCell ref="G4:J4"/>
    <mergeCell ref="M4:N4"/>
    <mergeCell ref="A5:E5"/>
    <mergeCell ref="G5:J5"/>
    <mergeCell ref="M5:N5"/>
    <mergeCell ref="G6:J6"/>
    <mergeCell ref="M6:N6"/>
  </mergeCells>
  <printOptions horizontalCentered="1" verticalCentered="1"/>
  <pageMargins left="0.35" right="0.35" top="0.25" bottom="0.25" header="0.5" footer="0.5"/>
  <pageSetup paperSize="5" scale="62" fitToHeight="0"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2D050"/>
    <pageSetUpPr fitToPage="1"/>
  </sheetPr>
  <dimension ref="A1:Y113"/>
  <sheetViews>
    <sheetView showGridLines="0" topLeftCell="A3" zoomScale="65" zoomScaleNormal="65" zoomScaleSheetLayoutView="100" workbookViewId="0">
      <selection activeCell="B11" sqref="B11:C11"/>
    </sheetView>
  </sheetViews>
  <sheetFormatPr defaultColWidth="9.140625" defaultRowHeight="24.95" customHeight="1" x14ac:dyDescent="0.25"/>
  <cols>
    <col min="1" max="1" width="18.7109375" style="33" customWidth="1"/>
    <col min="2" max="2" width="21.140625" style="33" customWidth="1"/>
    <col min="3" max="3" width="64.28515625" style="75" customWidth="1"/>
    <col min="4" max="4" width="27.85546875" style="75" customWidth="1"/>
    <col min="5" max="11" width="26.7109375" style="84" customWidth="1"/>
    <col min="12" max="12" width="10.85546875" style="63" customWidth="1"/>
    <col min="13" max="13" width="11" style="75" customWidth="1"/>
    <col min="14" max="14" width="128.28515625" style="75" customWidth="1"/>
    <col min="15" max="16384" width="9.140625" style="62"/>
  </cols>
  <sheetData>
    <row r="1" spans="1:25" s="75" customFormat="1" ht="30" customHeight="1" thickBot="1" x14ac:dyDescent="0.3">
      <c r="A1" s="32" t="s">
        <v>0</v>
      </c>
      <c r="B1" s="32"/>
      <c r="C1" s="38"/>
      <c r="E1" s="84"/>
      <c r="G1" s="160" t="s">
        <v>128</v>
      </c>
      <c r="H1" s="161"/>
      <c r="I1" s="161"/>
      <c r="J1" s="161"/>
      <c r="K1" s="162"/>
      <c r="L1" s="84"/>
      <c r="M1" s="214" t="s">
        <v>134</v>
      </c>
      <c r="N1" s="214"/>
    </row>
    <row r="2" spans="1:25" ht="30" customHeight="1" x14ac:dyDescent="0.25">
      <c r="A2" s="215" t="s">
        <v>187</v>
      </c>
      <c r="B2" s="215"/>
      <c r="C2" s="215"/>
      <c r="D2" s="215"/>
      <c r="E2" s="215"/>
      <c r="F2" s="75"/>
      <c r="G2" s="255" t="s">
        <v>129</v>
      </c>
      <c r="H2" s="256"/>
      <c r="I2" s="256"/>
      <c r="J2" s="256"/>
      <c r="K2" s="163">
        <f>D95</f>
        <v>0</v>
      </c>
      <c r="M2" s="219" t="s">
        <v>170</v>
      </c>
      <c r="N2" s="219"/>
    </row>
    <row r="3" spans="1:25" ht="30" customHeight="1" x14ac:dyDescent="0.25">
      <c r="A3" s="215"/>
      <c r="B3" s="215"/>
      <c r="C3" s="215"/>
      <c r="D3" s="215"/>
      <c r="E3" s="215"/>
      <c r="F3" s="75"/>
      <c r="G3" s="257" t="s">
        <v>171</v>
      </c>
      <c r="H3" s="258"/>
      <c r="I3" s="258"/>
      <c r="J3" s="258"/>
      <c r="K3" s="60"/>
      <c r="M3" s="209" t="s">
        <v>117</v>
      </c>
      <c r="N3" s="209"/>
    </row>
    <row r="4" spans="1:25" ht="30" customHeight="1" x14ac:dyDescent="0.25">
      <c r="A4" s="215"/>
      <c r="B4" s="215"/>
      <c r="C4" s="215"/>
      <c r="D4" s="215"/>
      <c r="E4" s="215"/>
      <c r="F4" s="75"/>
      <c r="G4" s="259" t="s">
        <v>172</v>
      </c>
      <c r="H4" s="260"/>
      <c r="I4" s="260"/>
      <c r="J4" s="260"/>
      <c r="K4" s="60"/>
      <c r="L4" s="65"/>
      <c r="M4" s="219" t="s">
        <v>175</v>
      </c>
      <c r="N4" s="219"/>
      <c r="O4" s="61"/>
      <c r="P4" s="61"/>
      <c r="Q4" s="61"/>
      <c r="R4" s="61"/>
      <c r="S4" s="61"/>
      <c r="T4" s="61"/>
      <c r="U4" s="61"/>
      <c r="V4" s="61"/>
      <c r="W4" s="61"/>
      <c r="X4" s="61"/>
      <c r="Y4" s="61"/>
    </row>
    <row r="5" spans="1:25" ht="30" customHeight="1" x14ac:dyDescent="0.25">
      <c r="A5" s="208"/>
      <c r="B5" s="208"/>
      <c r="C5" s="208"/>
      <c r="D5" s="208"/>
      <c r="E5" s="208"/>
      <c r="F5" s="75"/>
      <c r="G5" s="259" t="s">
        <v>174</v>
      </c>
      <c r="H5" s="260"/>
      <c r="I5" s="260"/>
      <c r="J5" s="260"/>
      <c r="K5" s="60"/>
      <c r="L5" s="59"/>
      <c r="M5" s="219" t="s">
        <v>176</v>
      </c>
      <c r="N5" s="219"/>
      <c r="O5" s="61"/>
      <c r="P5" s="61"/>
      <c r="Q5" s="61"/>
      <c r="R5" s="61"/>
      <c r="S5" s="61"/>
      <c r="T5" s="61"/>
      <c r="U5" s="61"/>
      <c r="V5" s="61"/>
      <c r="W5" s="61"/>
      <c r="X5" s="61"/>
      <c r="Y5" s="61"/>
    </row>
    <row r="6" spans="1:25" ht="43.5" customHeight="1" thickBot="1" x14ac:dyDescent="0.3">
      <c r="F6" s="75"/>
      <c r="G6" s="261" t="s">
        <v>130</v>
      </c>
      <c r="H6" s="262"/>
      <c r="I6" s="262"/>
      <c r="J6" s="262"/>
      <c r="K6" s="164">
        <f>SUM(K2:K5)</f>
        <v>0</v>
      </c>
      <c r="L6" s="59"/>
      <c r="M6" s="219" t="s">
        <v>133</v>
      </c>
      <c r="N6" s="219"/>
      <c r="O6" s="68"/>
      <c r="P6" s="68"/>
      <c r="Q6" s="68"/>
      <c r="R6" s="68"/>
      <c r="S6" s="68"/>
      <c r="T6" s="68"/>
      <c r="U6" s="68"/>
      <c r="V6" s="68"/>
      <c r="W6" s="68"/>
      <c r="X6" s="68"/>
      <c r="Y6" s="68"/>
    </row>
    <row r="7" spans="1:25" ht="66" customHeight="1" thickBot="1" x14ac:dyDescent="0.3">
      <c r="A7" s="75"/>
      <c r="B7" s="75"/>
      <c r="D7" s="75" t="s">
        <v>218</v>
      </c>
      <c r="F7" s="75"/>
      <c r="G7" s="261" t="s">
        <v>131</v>
      </c>
      <c r="H7" s="262"/>
      <c r="I7" s="262"/>
      <c r="J7" s="262"/>
      <c r="K7" s="165"/>
      <c r="M7" s="219" t="s">
        <v>177</v>
      </c>
      <c r="N7" s="219"/>
      <c r="O7" s="69"/>
      <c r="P7" s="69"/>
      <c r="Q7" s="69"/>
      <c r="R7" s="69"/>
      <c r="S7" s="69"/>
      <c r="T7" s="69"/>
      <c r="U7" s="69"/>
      <c r="V7" s="69"/>
      <c r="W7" s="69"/>
      <c r="X7" s="69"/>
      <c r="Y7" s="69"/>
    </row>
    <row r="8" spans="1:25" ht="15" customHeight="1" thickBot="1" x14ac:dyDescent="0.3">
      <c r="M8" s="153"/>
      <c r="N8" s="46"/>
      <c r="O8" s="70"/>
      <c r="P8" s="70"/>
      <c r="Q8" s="70"/>
      <c r="R8" s="70"/>
      <c r="S8" s="70"/>
      <c r="T8" s="70"/>
      <c r="U8" s="70"/>
      <c r="V8" s="70"/>
      <c r="W8" s="70"/>
      <c r="X8" s="70"/>
      <c r="Y8" s="70"/>
    </row>
    <row r="9" spans="1:25" s="75" customFormat="1" ht="24.95" customHeight="1" x14ac:dyDescent="0.25">
      <c r="A9" s="263"/>
      <c r="B9" s="229" t="s">
        <v>136</v>
      </c>
      <c r="C9" s="230"/>
      <c r="D9" s="235" t="s">
        <v>5</v>
      </c>
      <c r="E9" s="71" t="s">
        <v>6</v>
      </c>
      <c r="F9" s="72"/>
      <c r="G9" s="72"/>
      <c r="H9" s="72"/>
      <c r="I9" s="72"/>
      <c r="J9" s="72"/>
      <c r="K9" s="73"/>
      <c r="L9" s="74"/>
      <c r="M9" s="214" t="s">
        <v>120</v>
      </c>
      <c r="N9" s="214"/>
      <c r="O9" s="69"/>
      <c r="P9" s="69"/>
      <c r="Q9" s="69"/>
      <c r="R9" s="69"/>
      <c r="S9" s="69"/>
      <c r="T9" s="69"/>
      <c r="U9" s="69"/>
      <c r="V9" s="69"/>
      <c r="W9" s="69"/>
      <c r="X9" s="69"/>
      <c r="Y9" s="69"/>
    </row>
    <row r="10" spans="1:25" s="75" customFormat="1" ht="24.95" customHeight="1" thickBot="1" x14ac:dyDescent="0.3">
      <c r="A10" s="264"/>
      <c r="B10" s="231"/>
      <c r="C10" s="232"/>
      <c r="D10" s="236"/>
      <c r="E10" s="76" t="s">
        <v>226</v>
      </c>
      <c r="F10" s="77"/>
      <c r="G10" s="77"/>
      <c r="H10" s="77"/>
      <c r="I10" s="77"/>
      <c r="J10" s="77"/>
      <c r="K10" s="78"/>
      <c r="L10" s="74"/>
      <c r="M10" s="238" t="s">
        <v>178</v>
      </c>
      <c r="N10" s="239"/>
      <c r="O10" s="79"/>
      <c r="P10" s="79"/>
      <c r="Q10" s="79"/>
      <c r="R10" s="79"/>
      <c r="S10" s="79"/>
      <c r="T10" s="79"/>
      <c r="U10" s="79"/>
      <c r="V10" s="79"/>
      <c r="W10" s="79"/>
      <c r="X10" s="79"/>
      <c r="Y10" s="79"/>
    </row>
    <row r="11" spans="1:25" s="75" customFormat="1" ht="30.75" customHeight="1" thickBot="1" x14ac:dyDescent="0.3">
      <c r="A11" s="106" t="s">
        <v>138</v>
      </c>
      <c r="B11" s="267"/>
      <c r="C11" s="268"/>
      <c r="D11" s="114"/>
      <c r="E11" s="76" t="s">
        <v>154</v>
      </c>
      <c r="F11" s="77"/>
      <c r="G11" s="77"/>
      <c r="H11" s="77"/>
      <c r="I11" s="77"/>
      <c r="J11" s="77"/>
      <c r="K11" s="78"/>
      <c r="L11" s="80"/>
      <c r="M11" s="239"/>
      <c r="N11" s="239"/>
      <c r="O11" s="79"/>
      <c r="P11" s="79"/>
      <c r="Q11" s="79"/>
      <c r="R11" s="79"/>
      <c r="S11" s="79"/>
      <c r="T11" s="79"/>
      <c r="U11" s="79"/>
      <c r="V11" s="79"/>
      <c r="W11" s="79"/>
      <c r="X11" s="79"/>
      <c r="Y11" s="79"/>
    </row>
    <row r="12" spans="1:25" s="75" customFormat="1" ht="35.1" customHeight="1" thickBot="1" x14ac:dyDescent="0.3">
      <c r="A12" s="106" t="s">
        <v>155</v>
      </c>
      <c r="B12" s="270" t="str">
        <f>Central!B12</f>
        <v xml:space="preserve">STEDY- Southwest Technical Education District of Yuma </v>
      </c>
      <c r="C12" s="270"/>
      <c r="D12" s="177" t="str">
        <f>Central!D12</f>
        <v>140801</v>
      </c>
      <c r="E12" s="81" t="s">
        <v>132</v>
      </c>
      <c r="F12" s="82"/>
      <c r="G12" s="82"/>
      <c r="H12" s="82"/>
      <c r="I12" s="82"/>
      <c r="J12" s="82"/>
      <c r="K12" s="83"/>
      <c r="L12" s="84"/>
      <c r="M12" s="239"/>
      <c r="N12" s="239"/>
      <c r="O12" s="79"/>
      <c r="P12" s="79"/>
      <c r="Q12" s="79"/>
      <c r="R12" s="79"/>
      <c r="S12" s="79"/>
      <c r="T12" s="79"/>
      <c r="U12" s="79"/>
      <c r="V12" s="79"/>
      <c r="W12" s="79"/>
      <c r="X12" s="79"/>
      <c r="Y12" s="79"/>
    </row>
    <row r="13" spans="1:25" s="75" customFormat="1" ht="16.5" customHeight="1" thickBot="1" x14ac:dyDescent="0.3">
      <c r="A13" s="48"/>
      <c r="B13" s="48"/>
      <c r="C13" s="48"/>
      <c r="D13" s="85"/>
      <c r="F13" s="86"/>
      <c r="G13" s="87"/>
      <c r="H13" s="87"/>
      <c r="I13" s="80"/>
      <c r="J13" s="87"/>
      <c r="K13" s="87"/>
      <c r="L13" s="87"/>
      <c r="M13" s="239"/>
      <c r="N13" s="239"/>
    </row>
    <row r="14" spans="1:25" ht="35.1" customHeight="1" thickBot="1" x14ac:dyDescent="0.3">
      <c r="A14" s="154"/>
      <c r="B14" s="108"/>
      <c r="C14" s="154"/>
      <c r="D14" s="109"/>
      <c r="E14" s="241" t="s">
        <v>8</v>
      </c>
      <c r="F14" s="242"/>
      <c r="G14" s="242"/>
      <c r="H14" s="242"/>
      <c r="I14" s="242"/>
      <c r="J14" s="242"/>
      <c r="K14" s="243"/>
      <c r="M14" s="239" t="s">
        <v>179</v>
      </c>
      <c r="N14" s="239"/>
      <c r="O14" s="88"/>
      <c r="P14" s="88"/>
      <c r="Q14" s="88"/>
      <c r="R14" s="88"/>
      <c r="S14" s="88"/>
      <c r="T14" s="88"/>
      <c r="U14" s="88"/>
      <c r="V14" s="88"/>
      <c r="W14" s="88"/>
      <c r="X14" s="88"/>
      <c r="Y14" s="88"/>
    </row>
    <row r="15" spans="1:25" ht="29.25" customHeight="1" thickBot="1" x14ac:dyDescent="0.3">
      <c r="A15" s="155"/>
      <c r="B15" s="111"/>
      <c r="C15" s="155"/>
      <c r="D15" s="112"/>
      <c r="E15" s="241" t="s">
        <v>9</v>
      </c>
      <c r="F15" s="244"/>
      <c r="G15" s="244"/>
      <c r="H15" s="244"/>
      <c r="I15" s="244"/>
      <c r="J15" s="245"/>
      <c r="K15" s="246" t="s">
        <v>10</v>
      </c>
      <c r="M15" s="239"/>
      <c r="N15" s="239"/>
    </row>
    <row r="16" spans="1:25" s="89" customFormat="1" ht="122.25" customHeight="1" thickBot="1" x14ac:dyDescent="0.3">
      <c r="A16" s="113" t="s">
        <v>137</v>
      </c>
      <c r="B16" s="101" t="s">
        <v>122</v>
      </c>
      <c r="C16" s="103" t="s">
        <v>11</v>
      </c>
      <c r="D16" s="102" t="s">
        <v>12</v>
      </c>
      <c r="E16" s="35" t="s">
        <v>13</v>
      </c>
      <c r="F16" s="36" t="s">
        <v>14</v>
      </c>
      <c r="G16" s="36" t="s">
        <v>123</v>
      </c>
      <c r="H16" s="36" t="s">
        <v>124</v>
      </c>
      <c r="I16" s="36" t="s">
        <v>126</v>
      </c>
      <c r="J16" s="37" t="s">
        <v>125</v>
      </c>
      <c r="K16" s="247"/>
      <c r="M16" s="239"/>
      <c r="N16" s="239"/>
    </row>
    <row r="17" spans="1:14" s="90" customFormat="1" ht="24.95" customHeight="1" x14ac:dyDescent="0.25">
      <c r="A17" s="181" t="s">
        <v>15</v>
      </c>
      <c r="B17" s="182">
        <v>301</v>
      </c>
      <c r="C17" s="183" t="s">
        <v>205</v>
      </c>
      <c r="D17" s="156" t="str">
        <f t="shared" ref="D17:D79" si="0">IF(SUM(E17:K17)&gt;0,(SUM(E17:K17)),"")</f>
        <v/>
      </c>
      <c r="E17" s="178"/>
      <c r="F17" s="178"/>
      <c r="G17" s="178"/>
      <c r="H17" s="178"/>
      <c r="I17" s="178"/>
      <c r="J17" s="178"/>
      <c r="K17" s="178"/>
      <c r="M17" s="93"/>
      <c r="N17" s="152" t="s">
        <v>156</v>
      </c>
    </row>
    <row r="18" spans="1:14" s="90" customFormat="1" ht="24.95" customHeight="1" x14ac:dyDescent="0.25">
      <c r="A18" s="184" t="s">
        <v>16</v>
      </c>
      <c r="B18" s="185">
        <v>302</v>
      </c>
      <c r="C18" s="186" t="s">
        <v>17</v>
      </c>
      <c r="D18" s="157" t="str">
        <f t="shared" si="0"/>
        <v/>
      </c>
      <c r="E18" s="179"/>
      <c r="F18" s="179"/>
      <c r="G18" s="179"/>
      <c r="H18" s="179"/>
      <c r="I18" s="179"/>
      <c r="J18" s="179"/>
      <c r="K18" s="179"/>
      <c r="M18" s="151"/>
      <c r="N18" s="152" t="s">
        <v>157</v>
      </c>
    </row>
    <row r="19" spans="1:14" s="90" customFormat="1" ht="24.95" customHeight="1" x14ac:dyDescent="0.25">
      <c r="A19" s="184" t="s">
        <v>193</v>
      </c>
      <c r="B19" s="185">
        <v>376</v>
      </c>
      <c r="C19" s="186" t="s">
        <v>194</v>
      </c>
      <c r="D19" s="157" t="str">
        <f t="shared" si="0"/>
        <v/>
      </c>
      <c r="E19" s="179"/>
      <c r="F19" s="179"/>
      <c r="G19" s="179"/>
      <c r="H19" s="179"/>
      <c r="I19" s="179"/>
      <c r="J19" s="179"/>
      <c r="K19" s="179"/>
      <c r="M19" s="151"/>
      <c r="N19" s="152"/>
    </row>
    <row r="20" spans="1:14" s="90" customFormat="1" ht="24.95" customHeight="1" x14ac:dyDescent="0.25">
      <c r="A20" s="184" t="s">
        <v>18</v>
      </c>
      <c r="B20" s="185">
        <v>303</v>
      </c>
      <c r="C20" s="186" t="s">
        <v>19</v>
      </c>
      <c r="D20" s="157" t="str">
        <f t="shared" si="0"/>
        <v/>
      </c>
      <c r="E20" s="179"/>
      <c r="F20" s="179"/>
      <c r="G20" s="179"/>
      <c r="H20" s="179"/>
      <c r="I20" s="179"/>
      <c r="J20" s="179"/>
      <c r="K20" s="179"/>
      <c r="M20" s="93"/>
      <c r="N20" s="219" t="s">
        <v>158</v>
      </c>
    </row>
    <row r="21" spans="1:14" s="90" customFormat="1" ht="24.95" customHeight="1" x14ac:dyDescent="0.25">
      <c r="A21" s="184" t="s">
        <v>20</v>
      </c>
      <c r="B21" s="185">
        <v>304</v>
      </c>
      <c r="C21" s="186" t="s">
        <v>21</v>
      </c>
      <c r="D21" s="157" t="str">
        <f t="shared" si="0"/>
        <v/>
      </c>
      <c r="E21" s="179"/>
      <c r="F21" s="179"/>
      <c r="G21" s="179"/>
      <c r="H21" s="179"/>
      <c r="I21" s="179"/>
      <c r="J21" s="179"/>
      <c r="K21" s="179"/>
      <c r="M21" s="93"/>
      <c r="N21" s="219"/>
    </row>
    <row r="22" spans="1:14" s="90" customFormat="1" ht="24.95" customHeight="1" x14ac:dyDescent="0.25">
      <c r="A22" s="184" t="s">
        <v>22</v>
      </c>
      <c r="B22" s="185">
        <v>305</v>
      </c>
      <c r="C22" s="186" t="s">
        <v>23</v>
      </c>
      <c r="D22" s="157" t="str">
        <f t="shared" si="0"/>
        <v/>
      </c>
      <c r="E22" s="179"/>
      <c r="F22" s="179"/>
      <c r="G22" s="179"/>
      <c r="H22" s="179"/>
      <c r="I22" s="179"/>
      <c r="J22" s="179"/>
      <c r="K22" s="179"/>
      <c r="M22" s="93"/>
      <c r="N22" s="219"/>
    </row>
    <row r="23" spans="1:14" s="90" customFormat="1" ht="24.95" customHeight="1" x14ac:dyDescent="0.25">
      <c r="A23" s="184" t="s">
        <v>24</v>
      </c>
      <c r="B23" s="185">
        <v>306</v>
      </c>
      <c r="C23" s="186" t="s">
        <v>25</v>
      </c>
      <c r="D23" s="157" t="str">
        <f t="shared" si="0"/>
        <v/>
      </c>
      <c r="E23" s="179"/>
      <c r="F23" s="179"/>
      <c r="G23" s="179"/>
      <c r="H23" s="179"/>
      <c r="I23" s="179"/>
      <c r="J23" s="179"/>
      <c r="K23" s="179"/>
      <c r="M23" s="93"/>
      <c r="N23" s="219" t="s">
        <v>159</v>
      </c>
    </row>
    <row r="24" spans="1:14" s="90" customFormat="1" ht="24.95" customHeight="1" x14ac:dyDescent="0.25">
      <c r="A24" s="184" t="s">
        <v>26</v>
      </c>
      <c r="B24" s="185">
        <v>307</v>
      </c>
      <c r="C24" s="186" t="s">
        <v>27</v>
      </c>
      <c r="D24" s="157" t="str">
        <f t="shared" si="0"/>
        <v/>
      </c>
      <c r="E24" s="179"/>
      <c r="F24" s="179"/>
      <c r="G24" s="179"/>
      <c r="H24" s="179"/>
      <c r="I24" s="179"/>
      <c r="J24" s="179"/>
      <c r="K24" s="179"/>
      <c r="M24" s="93"/>
      <c r="N24" s="219"/>
    </row>
    <row r="25" spans="1:14" s="90" customFormat="1" ht="24.95" customHeight="1" x14ac:dyDescent="0.25">
      <c r="A25" s="184" t="s">
        <v>28</v>
      </c>
      <c r="B25" s="185">
        <v>309</v>
      </c>
      <c r="C25" s="186" t="s">
        <v>208</v>
      </c>
      <c r="D25" s="157" t="str">
        <f t="shared" si="0"/>
        <v/>
      </c>
      <c r="E25" s="179"/>
      <c r="F25" s="179"/>
      <c r="G25" s="179"/>
      <c r="H25" s="179"/>
      <c r="I25" s="179"/>
      <c r="J25" s="179"/>
      <c r="K25" s="179"/>
      <c r="M25" s="93"/>
      <c r="N25" s="219" t="s">
        <v>160</v>
      </c>
    </row>
    <row r="26" spans="1:14" s="90" customFormat="1" ht="24.95" customHeight="1" x14ac:dyDescent="0.25">
      <c r="A26" s="184" t="s">
        <v>29</v>
      </c>
      <c r="B26" s="185">
        <v>310</v>
      </c>
      <c r="C26" s="186" t="s">
        <v>30</v>
      </c>
      <c r="D26" s="157" t="str">
        <f t="shared" si="0"/>
        <v/>
      </c>
      <c r="E26" s="179"/>
      <c r="F26" s="179"/>
      <c r="G26" s="179"/>
      <c r="H26" s="179"/>
      <c r="I26" s="179"/>
      <c r="J26" s="179"/>
      <c r="K26" s="179"/>
      <c r="M26" s="93"/>
      <c r="N26" s="219"/>
    </row>
    <row r="27" spans="1:14" s="90" customFormat="1" ht="24.95" customHeight="1" x14ac:dyDescent="0.25">
      <c r="A27" s="184" t="s">
        <v>31</v>
      </c>
      <c r="B27" s="185">
        <v>311</v>
      </c>
      <c r="C27" s="186" t="s">
        <v>32</v>
      </c>
      <c r="D27" s="157" t="str">
        <f t="shared" si="0"/>
        <v/>
      </c>
      <c r="E27" s="179"/>
      <c r="F27" s="179"/>
      <c r="G27" s="179"/>
      <c r="H27" s="179"/>
      <c r="I27" s="179"/>
      <c r="J27" s="179"/>
      <c r="K27" s="179"/>
      <c r="M27" s="93"/>
      <c r="N27" s="219" t="s">
        <v>161</v>
      </c>
    </row>
    <row r="28" spans="1:14" s="90" customFormat="1" ht="24.95" customHeight="1" x14ac:dyDescent="0.25">
      <c r="A28" s="184" t="s">
        <v>33</v>
      </c>
      <c r="B28" s="185">
        <v>312</v>
      </c>
      <c r="C28" s="186" t="s">
        <v>34</v>
      </c>
      <c r="D28" s="157" t="str">
        <f t="shared" si="0"/>
        <v/>
      </c>
      <c r="E28" s="179"/>
      <c r="F28" s="179"/>
      <c r="G28" s="179"/>
      <c r="H28" s="179"/>
      <c r="I28" s="179"/>
      <c r="J28" s="179"/>
      <c r="K28" s="179"/>
      <c r="M28" s="93"/>
      <c r="N28" s="219"/>
    </row>
    <row r="29" spans="1:14" s="90" customFormat="1" ht="24.95" customHeight="1" x14ac:dyDescent="0.25">
      <c r="A29" s="184" t="s">
        <v>35</v>
      </c>
      <c r="B29" s="185">
        <v>313</v>
      </c>
      <c r="C29" s="186" t="s">
        <v>195</v>
      </c>
      <c r="D29" s="157" t="str">
        <f t="shared" si="0"/>
        <v/>
      </c>
      <c r="E29" s="179"/>
      <c r="F29" s="179"/>
      <c r="G29" s="179"/>
      <c r="H29" s="179"/>
      <c r="I29" s="179"/>
      <c r="J29" s="179"/>
      <c r="K29" s="179"/>
      <c r="M29" s="93"/>
      <c r="N29" s="219"/>
    </row>
    <row r="30" spans="1:14" s="90" customFormat="1" ht="24.95" customHeight="1" x14ac:dyDescent="0.25">
      <c r="A30" s="184" t="s">
        <v>36</v>
      </c>
      <c r="B30" s="185">
        <v>314</v>
      </c>
      <c r="C30" s="186" t="s">
        <v>196</v>
      </c>
      <c r="D30" s="157" t="str">
        <f t="shared" si="0"/>
        <v/>
      </c>
      <c r="E30" s="179"/>
      <c r="F30" s="179"/>
      <c r="G30" s="179"/>
      <c r="H30" s="179"/>
      <c r="I30" s="179"/>
      <c r="J30" s="179"/>
      <c r="K30" s="179"/>
      <c r="M30" s="219" t="s">
        <v>173</v>
      </c>
      <c r="N30" s="219"/>
    </row>
    <row r="31" spans="1:14" s="90" customFormat="1" ht="24.95" customHeight="1" x14ac:dyDescent="0.25">
      <c r="A31" s="184" t="s">
        <v>37</v>
      </c>
      <c r="B31" s="185">
        <v>315</v>
      </c>
      <c r="C31" s="186" t="s">
        <v>38</v>
      </c>
      <c r="D31" s="157" t="str">
        <f t="shared" si="0"/>
        <v/>
      </c>
      <c r="E31" s="179"/>
      <c r="F31" s="179"/>
      <c r="G31" s="179"/>
      <c r="H31" s="179"/>
      <c r="I31" s="179"/>
      <c r="J31" s="179"/>
      <c r="K31" s="179"/>
      <c r="M31" s="219"/>
      <c r="N31" s="219"/>
    </row>
    <row r="32" spans="1:14" s="90" customFormat="1" ht="24.95" customHeight="1" x14ac:dyDescent="0.25">
      <c r="A32" s="184" t="s">
        <v>39</v>
      </c>
      <c r="B32" s="185">
        <v>316</v>
      </c>
      <c r="C32" s="186" t="s">
        <v>40</v>
      </c>
      <c r="D32" s="157" t="str">
        <f t="shared" si="0"/>
        <v/>
      </c>
      <c r="E32" s="179"/>
      <c r="F32" s="179"/>
      <c r="G32" s="179"/>
      <c r="H32" s="179"/>
      <c r="I32" s="179"/>
      <c r="J32" s="179"/>
      <c r="K32" s="179"/>
      <c r="M32" s="219"/>
      <c r="N32" s="219"/>
    </row>
    <row r="33" spans="1:23" s="90" customFormat="1" ht="24.95" customHeight="1" x14ac:dyDescent="0.25">
      <c r="A33" s="184" t="s">
        <v>41</v>
      </c>
      <c r="B33" s="185">
        <v>317</v>
      </c>
      <c r="C33" s="186" t="s">
        <v>42</v>
      </c>
      <c r="D33" s="157" t="str">
        <f t="shared" si="0"/>
        <v/>
      </c>
      <c r="E33" s="179"/>
      <c r="F33" s="179"/>
      <c r="G33" s="179"/>
      <c r="H33" s="179"/>
      <c r="I33" s="179"/>
      <c r="J33" s="179"/>
      <c r="K33" s="179"/>
      <c r="M33" s="219"/>
      <c r="N33" s="219"/>
    </row>
    <row r="34" spans="1:23" s="90" customFormat="1" ht="24.95" customHeight="1" x14ac:dyDescent="0.25">
      <c r="A34" s="184" t="s">
        <v>43</v>
      </c>
      <c r="B34" s="185">
        <v>318</v>
      </c>
      <c r="C34" s="186" t="s">
        <v>44</v>
      </c>
      <c r="D34" s="157" t="str">
        <f t="shared" si="0"/>
        <v/>
      </c>
      <c r="E34" s="179"/>
      <c r="F34" s="179"/>
      <c r="G34" s="179"/>
      <c r="H34" s="179"/>
      <c r="I34" s="179"/>
      <c r="J34" s="179"/>
      <c r="K34" s="179"/>
      <c r="M34" s="219"/>
      <c r="N34" s="219"/>
    </row>
    <row r="35" spans="1:23" s="90" customFormat="1" ht="24.95" customHeight="1" x14ac:dyDescent="0.25">
      <c r="A35" s="184" t="s">
        <v>45</v>
      </c>
      <c r="B35" s="185">
        <v>319</v>
      </c>
      <c r="C35" s="186" t="s">
        <v>207</v>
      </c>
      <c r="D35" s="157" t="str">
        <f t="shared" si="0"/>
        <v/>
      </c>
      <c r="E35" s="179"/>
      <c r="F35" s="179"/>
      <c r="G35" s="179"/>
      <c r="H35" s="179"/>
      <c r="I35" s="179"/>
      <c r="J35" s="179"/>
      <c r="K35" s="179"/>
      <c r="M35" s="219"/>
      <c r="N35" s="219"/>
    </row>
    <row r="36" spans="1:23" s="90" customFormat="1" ht="24.95" customHeight="1" x14ac:dyDescent="0.25">
      <c r="A36" s="184" t="s">
        <v>46</v>
      </c>
      <c r="B36" s="185">
        <v>320</v>
      </c>
      <c r="C36" s="186" t="s">
        <v>47</v>
      </c>
      <c r="D36" s="157" t="str">
        <f t="shared" si="0"/>
        <v/>
      </c>
      <c r="E36" s="179"/>
      <c r="F36" s="179"/>
      <c r="G36" s="179"/>
      <c r="H36" s="179"/>
      <c r="I36" s="179"/>
      <c r="J36" s="179"/>
      <c r="K36" s="179"/>
      <c r="M36" s="219"/>
      <c r="N36" s="219"/>
      <c r="O36" s="88"/>
      <c r="P36" s="88"/>
      <c r="Q36" s="88"/>
      <c r="R36" s="88"/>
      <c r="S36" s="88"/>
      <c r="T36" s="88"/>
      <c r="U36" s="88"/>
      <c r="V36" s="88"/>
      <c r="W36" s="88"/>
    </row>
    <row r="37" spans="1:23" s="90" customFormat="1" ht="24.95" customHeight="1" x14ac:dyDescent="0.25">
      <c r="A37" s="184" t="s">
        <v>48</v>
      </c>
      <c r="B37" s="185">
        <v>321</v>
      </c>
      <c r="C37" s="186" t="s">
        <v>49</v>
      </c>
      <c r="D37" s="157" t="str">
        <f t="shared" si="0"/>
        <v/>
      </c>
      <c r="E37" s="179"/>
      <c r="F37" s="179"/>
      <c r="G37" s="179"/>
      <c r="H37" s="179"/>
      <c r="I37" s="179"/>
      <c r="J37" s="179"/>
      <c r="K37" s="179"/>
      <c r="M37" s="219"/>
      <c r="N37" s="219"/>
    </row>
    <row r="38" spans="1:23" s="90" customFormat="1" ht="24.95" customHeight="1" x14ac:dyDescent="0.25">
      <c r="A38" s="184" t="s">
        <v>50</v>
      </c>
      <c r="B38" s="185">
        <v>322</v>
      </c>
      <c r="C38" s="186" t="s">
        <v>51</v>
      </c>
      <c r="D38" s="157" t="str">
        <f t="shared" si="0"/>
        <v/>
      </c>
      <c r="E38" s="179"/>
      <c r="F38" s="179"/>
      <c r="G38" s="179"/>
      <c r="H38" s="179"/>
      <c r="I38" s="179"/>
      <c r="J38" s="179"/>
      <c r="K38" s="179"/>
      <c r="M38" s="219"/>
      <c r="N38" s="219"/>
    </row>
    <row r="39" spans="1:23" s="90" customFormat="1" ht="24.95" customHeight="1" x14ac:dyDescent="0.25">
      <c r="A39" s="184" t="s">
        <v>52</v>
      </c>
      <c r="B39" s="185">
        <v>345</v>
      </c>
      <c r="C39" s="186" t="s">
        <v>53</v>
      </c>
      <c r="D39" s="157" t="str">
        <f t="shared" si="0"/>
        <v/>
      </c>
      <c r="E39" s="179"/>
      <c r="F39" s="179"/>
      <c r="G39" s="179"/>
      <c r="H39" s="179"/>
      <c r="I39" s="179"/>
      <c r="J39" s="179"/>
      <c r="K39" s="179"/>
      <c r="M39" s="94"/>
      <c r="N39" s="94"/>
    </row>
    <row r="40" spans="1:23" s="90" customFormat="1" ht="24.95" customHeight="1" x14ac:dyDescent="0.25">
      <c r="A40" s="184" t="s">
        <v>54</v>
      </c>
      <c r="B40" s="185">
        <v>323</v>
      </c>
      <c r="C40" s="186" t="s">
        <v>55</v>
      </c>
      <c r="D40" s="157" t="str">
        <f t="shared" si="0"/>
        <v/>
      </c>
      <c r="E40" s="179"/>
      <c r="F40" s="179"/>
      <c r="G40" s="179"/>
      <c r="H40" s="179"/>
      <c r="I40" s="179"/>
      <c r="J40" s="179"/>
      <c r="K40" s="179"/>
      <c r="M40" s="93"/>
      <c r="N40" s="219" t="s">
        <v>163</v>
      </c>
    </row>
    <row r="41" spans="1:23" s="90" customFormat="1" ht="24.95" customHeight="1" x14ac:dyDescent="0.25">
      <c r="A41" s="184" t="s">
        <v>56</v>
      </c>
      <c r="B41" s="185">
        <v>324</v>
      </c>
      <c r="C41" s="186" t="s">
        <v>57</v>
      </c>
      <c r="D41" s="157" t="str">
        <f t="shared" si="0"/>
        <v/>
      </c>
      <c r="E41" s="179"/>
      <c r="F41" s="179"/>
      <c r="G41" s="179"/>
      <c r="H41" s="179"/>
      <c r="I41" s="179"/>
      <c r="J41" s="179"/>
      <c r="K41" s="179"/>
      <c r="M41" s="93"/>
      <c r="N41" s="219"/>
    </row>
    <row r="42" spans="1:23" s="90" customFormat="1" ht="24.95" customHeight="1" x14ac:dyDescent="0.25">
      <c r="A42" s="184" t="s">
        <v>58</v>
      </c>
      <c r="B42" s="185">
        <v>325</v>
      </c>
      <c r="C42" s="186" t="s">
        <v>59</v>
      </c>
      <c r="D42" s="157" t="str">
        <f t="shared" si="0"/>
        <v/>
      </c>
      <c r="E42" s="179"/>
      <c r="F42" s="179"/>
      <c r="G42" s="179"/>
      <c r="H42" s="179"/>
      <c r="I42" s="179"/>
      <c r="J42" s="179"/>
      <c r="K42" s="179"/>
      <c r="M42" s="93"/>
      <c r="N42" s="219" t="s">
        <v>164</v>
      </c>
    </row>
    <row r="43" spans="1:23" s="90" customFormat="1" ht="24.95" customHeight="1" x14ac:dyDescent="0.25">
      <c r="A43" s="184" t="s">
        <v>60</v>
      </c>
      <c r="B43" s="185">
        <v>326</v>
      </c>
      <c r="C43" s="186" t="s">
        <v>61</v>
      </c>
      <c r="D43" s="157" t="str">
        <f t="shared" si="0"/>
        <v/>
      </c>
      <c r="E43" s="179"/>
      <c r="F43" s="179"/>
      <c r="G43" s="179"/>
      <c r="H43" s="179"/>
      <c r="I43" s="179"/>
      <c r="J43" s="179"/>
      <c r="K43" s="179"/>
      <c r="M43" s="93"/>
      <c r="N43" s="219"/>
    </row>
    <row r="44" spans="1:23" s="90" customFormat="1" ht="33" customHeight="1" x14ac:dyDescent="0.25">
      <c r="A44" s="184" t="s">
        <v>107</v>
      </c>
      <c r="B44" s="185">
        <v>359</v>
      </c>
      <c r="C44" s="186" t="s">
        <v>224</v>
      </c>
      <c r="D44" s="157" t="str">
        <f t="shared" si="0"/>
        <v/>
      </c>
      <c r="E44" s="179"/>
      <c r="F44" s="179"/>
      <c r="G44" s="179"/>
      <c r="H44" s="179"/>
      <c r="I44" s="179"/>
      <c r="J44" s="179"/>
      <c r="K44" s="179"/>
      <c r="M44" s="93"/>
      <c r="N44" s="219" t="s">
        <v>165</v>
      </c>
    </row>
    <row r="45" spans="1:23" s="90" customFormat="1" ht="24.95" customHeight="1" x14ac:dyDescent="0.25">
      <c r="A45" s="184" t="s">
        <v>62</v>
      </c>
      <c r="B45" s="185">
        <v>327</v>
      </c>
      <c r="C45" s="186" t="s">
        <v>63</v>
      </c>
      <c r="D45" s="157" t="str">
        <f t="shared" si="0"/>
        <v/>
      </c>
      <c r="E45" s="179"/>
      <c r="F45" s="179"/>
      <c r="G45" s="179"/>
      <c r="H45" s="179"/>
      <c r="I45" s="179"/>
      <c r="J45" s="179"/>
      <c r="K45" s="179"/>
      <c r="M45" s="93"/>
      <c r="N45" s="219"/>
    </row>
    <row r="46" spans="1:23" s="90" customFormat="1" ht="24.95" customHeight="1" x14ac:dyDescent="0.25">
      <c r="A46" s="184" t="s">
        <v>64</v>
      </c>
      <c r="B46" s="185">
        <v>328</v>
      </c>
      <c r="C46" s="186" t="s">
        <v>65</v>
      </c>
      <c r="D46" s="157" t="str">
        <f t="shared" si="0"/>
        <v/>
      </c>
      <c r="E46" s="179"/>
      <c r="F46" s="179"/>
      <c r="G46" s="179"/>
      <c r="H46" s="179"/>
      <c r="I46" s="179"/>
      <c r="J46" s="179"/>
      <c r="K46" s="179"/>
      <c r="M46" s="93"/>
      <c r="N46" s="219" t="s">
        <v>166</v>
      </c>
    </row>
    <row r="47" spans="1:23" s="90" customFormat="1" ht="24.95" customHeight="1" x14ac:dyDescent="0.25">
      <c r="A47" s="184" t="s">
        <v>66</v>
      </c>
      <c r="B47" s="185">
        <v>329</v>
      </c>
      <c r="C47" s="186" t="s">
        <v>67</v>
      </c>
      <c r="D47" s="157" t="str">
        <f t="shared" si="0"/>
        <v/>
      </c>
      <c r="E47" s="179"/>
      <c r="F47" s="179"/>
      <c r="G47" s="179"/>
      <c r="H47" s="179"/>
      <c r="I47" s="179"/>
      <c r="J47" s="179"/>
      <c r="K47" s="179"/>
      <c r="M47" s="93"/>
      <c r="N47" s="219"/>
    </row>
    <row r="48" spans="1:23" s="90" customFormat="1" ht="24.95" customHeight="1" x14ac:dyDescent="0.25">
      <c r="A48" s="184" t="s">
        <v>68</v>
      </c>
      <c r="B48" s="185">
        <v>330</v>
      </c>
      <c r="C48" s="186" t="s">
        <v>209</v>
      </c>
      <c r="D48" s="157" t="str">
        <f t="shared" si="0"/>
        <v/>
      </c>
      <c r="E48" s="179"/>
      <c r="F48" s="179"/>
      <c r="G48" s="179"/>
      <c r="H48" s="179"/>
      <c r="I48" s="179"/>
      <c r="J48" s="179"/>
      <c r="K48" s="179"/>
      <c r="M48" s="93"/>
      <c r="N48" s="151"/>
    </row>
    <row r="49" spans="1:14" s="90" customFormat="1" ht="24.95" customHeight="1" x14ac:dyDescent="0.25">
      <c r="A49" s="184" t="s">
        <v>69</v>
      </c>
      <c r="B49" s="185">
        <v>333</v>
      </c>
      <c r="C49" s="186" t="s">
        <v>70</v>
      </c>
      <c r="D49" s="157" t="str">
        <f t="shared" si="0"/>
        <v/>
      </c>
      <c r="E49" s="179"/>
      <c r="F49" s="179"/>
      <c r="G49" s="179"/>
      <c r="H49" s="179"/>
      <c r="I49" s="179"/>
      <c r="J49" s="179"/>
      <c r="K49" s="179"/>
      <c r="M49" s="93"/>
      <c r="N49" s="152" t="s">
        <v>121</v>
      </c>
    </row>
    <row r="50" spans="1:14" s="90" customFormat="1" ht="24.95" customHeight="1" x14ac:dyDescent="0.25">
      <c r="A50" s="184" t="s">
        <v>71</v>
      </c>
      <c r="B50" s="185">
        <v>334</v>
      </c>
      <c r="C50" s="186" t="s">
        <v>206</v>
      </c>
      <c r="D50" s="157" t="str">
        <f t="shared" si="0"/>
        <v/>
      </c>
      <c r="E50" s="179"/>
      <c r="F50" s="179"/>
      <c r="G50" s="179"/>
      <c r="H50" s="179"/>
      <c r="I50" s="179"/>
      <c r="J50" s="179"/>
      <c r="K50" s="179"/>
      <c r="M50" s="93"/>
      <c r="N50" s="151"/>
    </row>
    <row r="51" spans="1:14" s="90" customFormat="1" ht="24.95" customHeight="1" x14ac:dyDescent="0.25">
      <c r="A51" s="184" t="s">
        <v>72</v>
      </c>
      <c r="B51" s="185">
        <v>335</v>
      </c>
      <c r="C51" s="186" t="s">
        <v>197</v>
      </c>
      <c r="D51" s="157" t="str">
        <f t="shared" si="0"/>
        <v/>
      </c>
      <c r="E51" s="179"/>
      <c r="F51" s="179"/>
      <c r="G51" s="179"/>
      <c r="H51" s="179"/>
      <c r="I51" s="179"/>
      <c r="J51" s="179"/>
      <c r="K51" s="179"/>
      <c r="M51" s="152" t="s">
        <v>75</v>
      </c>
      <c r="N51" s="93"/>
    </row>
    <row r="52" spans="1:14" s="90" customFormat="1" ht="24.95" customHeight="1" x14ac:dyDescent="0.25">
      <c r="A52" s="184" t="s">
        <v>73</v>
      </c>
      <c r="B52" s="185">
        <v>336</v>
      </c>
      <c r="C52" s="186" t="s">
        <v>74</v>
      </c>
      <c r="D52" s="157" t="str">
        <f t="shared" si="0"/>
        <v/>
      </c>
      <c r="E52" s="179"/>
      <c r="F52" s="179"/>
      <c r="G52" s="179"/>
      <c r="H52" s="179"/>
      <c r="I52" s="179"/>
      <c r="J52" s="179"/>
      <c r="K52" s="179"/>
      <c r="M52" s="152"/>
      <c r="N52" s="93"/>
    </row>
    <row r="53" spans="1:14" s="90" customFormat="1" ht="24.95" customHeight="1" x14ac:dyDescent="0.25">
      <c r="A53" s="184" t="s">
        <v>76</v>
      </c>
      <c r="B53" s="185">
        <v>337</v>
      </c>
      <c r="C53" s="186" t="s">
        <v>210</v>
      </c>
      <c r="D53" s="157" t="str">
        <f t="shared" si="0"/>
        <v/>
      </c>
      <c r="E53" s="179"/>
      <c r="F53" s="179"/>
      <c r="G53" s="179"/>
      <c r="H53" s="179"/>
      <c r="I53" s="179"/>
      <c r="J53" s="179"/>
      <c r="K53" s="179"/>
      <c r="M53" s="93"/>
      <c r="N53" s="93"/>
    </row>
    <row r="54" spans="1:14" s="90" customFormat="1" ht="24.95" customHeight="1" x14ac:dyDescent="0.25">
      <c r="A54" s="184" t="s">
        <v>78</v>
      </c>
      <c r="B54" s="185">
        <v>339</v>
      </c>
      <c r="C54" s="186" t="s">
        <v>79</v>
      </c>
      <c r="D54" s="157" t="str">
        <f t="shared" si="0"/>
        <v/>
      </c>
      <c r="E54" s="179"/>
      <c r="F54" s="179"/>
      <c r="G54" s="179"/>
      <c r="H54" s="179"/>
      <c r="I54" s="179"/>
      <c r="J54" s="179"/>
      <c r="K54" s="179"/>
      <c r="M54" s="93"/>
      <c r="N54" s="93"/>
    </row>
    <row r="55" spans="1:14" s="90" customFormat="1" ht="24.95" customHeight="1" x14ac:dyDescent="0.25">
      <c r="A55" s="184" t="s">
        <v>80</v>
      </c>
      <c r="B55" s="185">
        <v>340</v>
      </c>
      <c r="C55" s="186" t="s">
        <v>81</v>
      </c>
      <c r="D55" s="157" t="str">
        <f t="shared" si="0"/>
        <v/>
      </c>
      <c r="E55" s="179"/>
      <c r="F55" s="179"/>
      <c r="G55" s="179"/>
      <c r="H55" s="179"/>
      <c r="I55" s="179"/>
      <c r="J55" s="179"/>
      <c r="K55" s="179"/>
      <c r="M55" s="93"/>
      <c r="N55" s="93"/>
    </row>
    <row r="56" spans="1:14" s="90" customFormat="1" ht="24.95" customHeight="1" x14ac:dyDescent="0.25">
      <c r="A56" s="184" t="s">
        <v>198</v>
      </c>
      <c r="B56" s="185">
        <v>373</v>
      </c>
      <c r="C56" s="186" t="s">
        <v>199</v>
      </c>
      <c r="D56" s="157" t="str">
        <f t="shared" si="0"/>
        <v/>
      </c>
      <c r="E56" s="179"/>
      <c r="F56" s="179"/>
      <c r="G56" s="179"/>
      <c r="H56" s="179"/>
      <c r="I56" s="179"/>
      <c r="J56" s="179"/>
      <c r="K56" s="179"/>
      <c r="M56" s="93"/>
      <c r="N56" s="93"/>
    </row>
    <row r="57" spans="1:14" s="90" customFormat="1" ht="24.95" customHeight="1" x14ac:dyDescent="0.25">
      <c r="A57" s="184" t="s">
        <v>82</v>
      </c>
      <c r="B57" s="185">
        <v>342</v>
      </c>
      <c r="C57" s="186" t="s">
        <v>83</v>
      </c>
      <c r="D57" s="157" t="str">
        <f t="shared" si="0"/>
        <v/>
      </c>
      <c r="E57" s="179"/>
      <c r="F57" s="179"/>
      <c r="G57" s="179"/>
      <c r="H57" s="179"/>
      <c r="I57" s="179"/>
      <c r="J57" s="179"/>
      <c r="K57" s="179"/>
      <c r="M57" s="93"/>
      <c r="N57" s="93"/>
    </row>
    <row r="58" spans="1:14" s="90" customFormat="1" ht="24.95" customHeight="1" x14ac:dyDescent="0.25">
      <c r="A58" s="184" t="s">
        <v>84</v>
      </c>
      <c r="B58" s="185">
        <v>343</v>
      </c>
      <c r="C58" s="186" t="s">
        <v>85</v>
      </c>
      <c r="D58" s="157" t="str">
        <f t="shared" si="0"/>
        <v/>
      </c>
      <c r="E58" s="179"/>
      <c r="F58" s="179"/>
      <c r="G58" s="179"/>
      <c r="H58" s="179"/>
      <c r="I58" s="179"/>
      <c r="J58" s="179"/>
      <c r="K58" s="179"/>
      <c r="M58" s="93"/>
      <c r="N58" s="93"/>
    </row>
    <row r="59" spans="1:14" s="90" customFormat="1" ht="24.95" customHeight="1" x14ac:dyDescent="0.25">
      <c r="A59" s="184" t="s">
        <v>86</v>
      </c>
      <c r="B59" s="185">
        <v>344</v>
      </c>
      <c r="C59" s="186" t="s">
        <v>87</v>
      </c>
      <c r="D59" s="157" t="str">
        <f t="shared" si="0"/>
        <v/>
      </c>
      <c r="E59" s="179"/>
      <c r="F59" s="179"/>
      <c r="G59" s="179"/>
      <c r="H59" s="179"/>
      <c r="I59" s="179"/>
      <c r="J59" s="179"/>
      <c r="K59" s="179"/>
      <c r="M59" s="93"/>
      <c r="N59" s="93"/>
    </row>
    <row r="60" spans="1:14" s="89" customFormat="1" ht="24.95" customHeight="1" x14ac:dyDescent="0.25">
      <c r="A60" s="184" t="s">
        <v>88</v>
      </c>
      <c r="B60" s="185">
        <v>346</v>
      </c>
      <c r="C60" s="186" t="s">
        <v>89</v>
      </c>
      <c r="D60" s="157" t="str">
        <f t="shared" si="0"/>
        <v/>
      </c>
      <c r="E60" s="179"/>
      <c r="F60" s="179"/>
      <c r="G60" s="179"/>
      <c r="H60" s="179"/>
      <c r="I60" s="179"/>
      <c r="J60" s="179"/>
      <c r="K60" s="179"/>
      <c r="M60" s="93"/>
      <c r="N60" s="38"/>
    </row>
    <row r="61" spans="1:14" ht="24.95" customHeight="1" x14ac:dyDescent="0.25">
      <c r="A61" s="184" t="s">
        <v>90</v>
      </c>
      <c r="B61" s="185">
        <v>347</v>
      </c>
      <c r="C61" s="186" t="s">
        <v>211</v>
      </c>
      <c r="D61" s="157" t="str">
        <f t="shared" si="0"/>
        <v/>
      </c>
      <c r="E61" s="179"/>
      <c r="F61" s="179"/>
      <c r="G61" s="179"/>
      <c r="H61" s="179"/>
      <c r="I61" s="179"/>
      <c r="J61" s="179"/>
      <c r="K61" s="179"/>
      <c r="L61" s="62"/>
      <c r="M61" s="38"/>
    </row>
    <row r="62" spans="1:14" ht="24.95" customHeight="1" x14ac:dyDescent="0.25">
      <c r="A62" s="184" t="s">
        <v>106</v>
      </c>
      <c r="B62" s="185">
        <v>358</v>
      </c>
      <c r="C62" s="186" t="s">
        <v>200</v>
      </c>
      <c r="D62" s="157" t="str">
        <f t="shared" si="0"/>
        <v/>
      </c>
      <c r="E62" s="179"/>
      <c r="F62" s="179"/>
      <c r="G62" s="179"/>
      <c r="H62" s="179"/>
      <c r="I62" s="179"/>
      <c r="J62" s="179"/>
      <c r="K62" s="179"/>
      <c r="L62" s="62"/>
    </row>
    <row r="63" spans="1:14" ht="24.95" customHeight="1" x14ac:dyDescent="0.25">
      <c r="A63" s="184" t="s">
        <v>91</v>
      </c>
      <c r="B63" s="185">
        <v>348</v>
      </c>
      <c r="C63" s="186" t="s">
        <v>92</v>
      </c>
      <c r="D63" s="157" t="str">
        <f t="shared" si="0"/>
        <v/>
      </c>
      <c r="E63" s="179"/>
      <c r="F63" s="179"/>
      <c r="G63" s="179"/>
      <c r="H63" s="179"/>
      <c r="I63" s="179"/>
      <c r="J63" s="179"/>
      <c r="K63" s="179"/>
      <c r="L63" s="62"/>
    </row>
    <row r="64" spans="1:14" ht="24.95" customHeight="1" x14ac:dyDescent="0.25">
      <c r="A64" s="184" t="s">
        <v>93</v>
      </c>
      <c r="B64" s="185">
        <v>349</v>
      </c>
      <c r="C64" s="186" t="s">
        <v>94</v>
      </c>
      <c r="D64" s="157" t="str">
        <f t="shared" si="0"/>
        <v/>
      </c>
      <c r="E64" s="179"/>
      <c r="F64" s="179"/>
      <c r="G64" s="179"/>
      <c r="H64" s="179"/>
      <c r="I64" s="179"/>
      <c r="J64" s="179"/>
      <c r="K64" s="179"/>
      <c r="L64" s="62"/>
    </row>
    <row r="65" spans="1:12" ht="24.95" customHeight="1" x14ac:dyDescent="0.25">
      <c r="A65" s="184" t="s">
        <v>77</v>
      </c>
      <c r="B65" s="185">
        <v>338</v>
      </c>
      <c r="C65" s="186" t="s">
        <v>201</v>
      </c>
      <c r="D65" s="157" t="str">
        <f t="shared" si="0"/>
        <v/>
      </c>
      <c r="E65" s="179"/>
      <c r="F65" s="179"/>
      <c r="G65" s="179"/>
      <c r="H65" s="179"/>
      <c r="I65" s="179"/>
      <c r="J65" s="179"/>
      <c r="K65" s="179"/>
      <c r="L65" s="62"/>
    </row>
    <row r="66" spans="1:12" ht="24.95" customHeight="1" x14ac:dyDescent="0.25">
      <c r="A66" s="184" t="s">
        <v>95</v>
      </c>
      <c r="B66" s="185">
        <v>351</v>
      </c>
      <c r="C66" s="186" t="s">
        <v>202</v>
      </c>
      <c r="D66" s="157" t="str">
        <f t="shared" si="0"/>
        <v/>
      </c>
      <c r="E66" s="179"/>
      <c r="F66" s="179"/>
      <c r="G66" s="179"/>
      <c r="H66" s="179"/>
      <c r="I66" s="179"/>
      <c r="J66" s="179"/>
      <c r="K66" s="179"/>
      <c r="L66" s="62"/>
    </row>
    <row r="67" spans="1:12" ht="24.95" customHeight="1" x14ac:dyDescent="0.25">
      <c r="A67" s="184" t="s">
        <v>96</v>
      </c>
      <c r="B67" s="185">
        <v>352</v>
      </c>
      <c r="C67" s="186" t="s">
        <v>225</v>
      </c>
      <c r="D67" s="157" t="str">
        <f t="shared" si="0"/>
        <v/>
      </c>
      <c r="E67" s="179"/>
      <c r="F67" s="179"/>
      <c r="G67" s="179"/>
      <c r="H67" s="179"/>
      <c r="I67" s="179"/>
      <c r="J67" s="179"/>
      <c r="K67" s="179"/>
      <c r="L67" s="62"/>
    </row>
    <row r="68" spans="1:12" ht="24.95" customHeight="1" x14ac:dyDescent="0.25">
      <c r="A68" s="184" t="s">
        <v>97</v>
      </c>
      <c r="B68" s="185">
        <v>353</v>
      </c>
      <c r="C68" s="186" t="s">
        <v>212</v>
      </c>
      <c r="D68" s="157" t="str">
        <f t="shared" si="0"/>
        <v/>
      </c>
      <c r="E68" s="179"/>
      <c r="F68" s="179"/>
      <c r="G68" s="179"/>
      <c r="H68" s="179"/>
      <c r="I68" s="179"/>
      <c r="J68" s="179"/>
      <c r="K68" s="179"/>
      <c r="L68" s="62"/>
    </row>
    <row r="69" spans="1:12" ht="24.95" customHeight="1" x14ac:dyDescent="0.25">
      <c r="A69" s="184" t="s">
        <v>98</v>
      </c>
      <c r="B69" s="185">
        <v>354</v>
      </c>
      <c r="C69" s="186" t="s">
        <v>99</v>
      </c>
      <c r="D69" s="157" t="str">
        <f t="shared" si="0"/>
        <v/>
      </c>
      <c r="E69" s="179"/>
      <c r="F69" s="179"/>
      <c r="G69" s="179"/>
      <c r="H69" s="179"/>
      <c r="I69" s="179"/>
      <c r="J69" s="179"/>
      <c r="K69" s="179"/>
      <c r="L69" s="62"/>
    </row>
    <row r="70" spans="1:12" ht="24.95" customHeight="1" x14ac:dyDescent="0.25">
      <c r="A70" s="184" t="s">
        <v>100</v>
      </c>
      <c r="B70" s="185">
        <v>355</v>
      </c>
      <c r="C70" s="186" t="s">
        <v>101</v>
      </c>
      <c r="D70" s="157" t="str">
        <f t="shared" si="0"/>
        <v/>
      </c>
      <c r="E70" s="179"/>
      <c r="F70" s="179"/>
      <c r="G70" s="179"/>
      <c r="H70" s="179"/>
      <c r="I70" s="179"/>
      <c r="J70" s="179"/>
      <c r="K70" s="179"/>
      <c r="L70" s="62"/>
    </row>
    <row r="71" spans="1:12" ht="24.95" customHeight="1" x14ac:dyDescent="0.25">
      <c r="A71" s="184" t="s">
        <v>102</v>
      </c>
      <c r="B71" s="185">
        <v>356</v>
      </c>
      <c r="C71" s="186" t="s">
        <v>103</v>
      </c>
      <c r="D71" s="157" t="str">
        <f t="shared" si="0"/>
        <v/>
      </c>
      <c r="E71" s="179"/>
      <c r="F71" s="179"/>
      <c r="G71" s="179"/>
      <c r="H71" s="179"/>
      <c r="I71" s="179"/>
      <c r="J71" s="179"/>
      <c r="K71" s="179"/>
      <c r="L71" s="62"/>
    </row>
    <row r="72" spans="1:12" ht="24.95" customHeight="1" x14ac:dyDescent="0.25">
      <c r="A72" s="184" t="s">
        <v>213</v>
      </c>
      <c r="B72" s="185">
        <v>374</v>
      </c>
      <c r="C72" s="186" t="s">
        <v>214</v>
      </c>
      <c r="D72" s="157" t="str">
        <f t="shared" si="0"/>
        <v/>
      </c>
      <c r="E72" s="179"/>
      <c r="F72" s="179"/>
      <c r="G72" s="179"/>
      <c r="H72" s="179"/>
      <c r="I72" s="179"/>
      <c r="J72" s="179"/>
      <c r="K72" s="179"/>
      <c r="L72" s="62"/>
    </row>
    <row r="73" spans="1:12" ht="24.95" customHeight="1" x14ac:dyDescent="0.25">
      <c r="A73" s="184" t="s">
        <v>104</v>
      </c>
      <c r="B73" s="185">
        <v>357</v>
      </c>
      <c r="C73" s="186" t="s">
        <v>105</v>
      </c>
      <c r="D73" s="157" t="str">
        <f t="shared" si="0"/>
        <v/>
      </c>
      <c r="E73" s="179"/>
      <c r="F73" s="179"/>
      <c r="G73" s="179"/>
      <c r="H73" s="179"/>
      <c r="I73" s="179"/>
      <c r="J73" s="179"/>
      <c r="K73" s="179"/>
      <c r="L73" s="62"/>
    </row>
    <row r="74" spans="1:12" ht="24.95" customHeight="1" x14ac:dyDescent="0.25">
      <c r="A74" s="184" t="s">
        <v>108</v>
      </c>
      <c r="B74" s="185">
        <v>361</v>
      </c>
      <c r="C74" s="186" t="s">
        <v>203</v>
      </c>
      <c r="D74" s="157" t="str">
        <f t="shared" si="0"/>
        <v/>
      </c>
      <c r="E74" s="179"/>
      <c r="F74" s="179"/>
      <c r="G74" s="179"/>
      <c r="H74" s="179"/>
      <c r="I74" s="179"/>
      <c r="J74" s="179"/>
      <c r="K74" s="179"/>
      <c r="L74" s="62"/>
    </row>
    <row r="75" spans="1:12" ht="24.95" customHeight="1" x14ac:dyDescent="0.25">
      <c r="A75" s="184" t="s">
        <v>109</v>
      </c>
      <c r="B75" s="185">
        <v>362</v>
      </c>
      <c r="C75" s="186" t="s">
        <v>215</v>
      </c>
      <c r="D75" s="157" t="str">
        <f t="shared" si="0"/>
        <v/>
      </c>
      <c r="E75" s="179"/>
      <c r="F75" s="179"/>
      <c r="G75" s="179"/>
      <c r="H75" s="179"/>
      <c r="I75" s="179"/>
      <c r="J75" s="179"/>
      <c r="K75" s="179"/>
      <c r="L75" s="62"/>
    </row>
    <row r="76" spans="1:12" ht="24.95" customHeight="1" x14ac:dyDescent="0.25">
      <c r="A76" s="184" t="s">
        <v>110</v>
      </c>
      <c r="B76" s="185">
        <v>364</v>
      </c>
      <c r="C76" s="186" t="s">
        <v>204</v>
      </c>
      <c r="D76" s="157" t="str">
        <f t="shared" si="0"/>
        <v/>
      </c>
      <c r="E76" s="179"/>
      <c r="F76" s="179"/>
      <c r="G76" s="179"/>
      <c r="H76" s="179"/>
      <c r="I76" s="179"/>
      <c r="J76" s="179"/>
      <c r="K76" s="179"/>
      <c r="L76" s="62"/>
    </row>
    <row r="77" spans="1:12" ht="24.95" customHeight="1" x14ac:dyDescent="0.25">
      <c r="A77" s="184" t="s">
        <v>111</v>
      </c>
      <c r="B77" s="185">
        <v>365</v>
      </c>
      <c r="C77" s="186" t="s">
        <v>112</v>
      </c>
      <c r="D77" s="157" t="str">
        <f t="shared" si="0"/>
        <v/>
      </c>
      <c r="E77" s="179"/>
      <c r="F77" s="179"/>
      <c r="G77" s="179"/>
      <c r="H77" s="179"/>
      <c r="I77" s="179"/>
      <c r="J77" s="179"/>
      <c r="K77" s="179"/>
      <c r="L77" s="62"/>
    </row>
    <row r="78" spans="1:12" ht="24.95" customHeight="1" x14ac:dyDescent="0.25">
      <c r="A78" s="184" t="s">
        <v>113</v>
      </c>
      <c r="B78" s="185">
        <v>366</v>
      </c>
      <c r="C78" s="186" t="s">
        <v>216</v>
      </c>
      <c r="D78" s="157" t="str">
        <f t="shared" si="0"/>
        <v/>
      </c>
      <c r="E78" s="179"/>
      <c r="F78" s="179"/>
      <c r="G78" s="179"/>
      <c r="H78" s="179"/>
      <c r="I78" s="179"/>
      <c r="J78" s="179"/>
      <c r="K78" s="179"/>
      <c r="L78" s="62"/>
    </row>
    <row r="79" spans="1:12" ht="24.95" customHeight="1" x14ac:dyDescent="0.25">
      <c r="A79" s="184" t="s">
        <v>114</v>
      </c>
      <c r="B79" s="185">
        <v>368</v>
      </c>
      <c r="C79" s="186" t="s">
        <v>115</v>
      </c>
      <c r="D79" s="157" t="str">
        <f t="shared" si="0"/>
        <v/>
      </c>
      <c r="E79" s="179"/>
      <c r="F79" s="179"/>
      <c r="G79" s="179"/>
      <c r="H79" s="179"/>
      <c r="I79" s="179"/>
      <c r="J79" s="179"/>
      <c r="K79" s="179"/>
      <c r="L79" s="62"/>
    </row>
    <row r="80" spans="1:12" ht="41.25" customHeight="1" x14ac:dyDescent="0.25">
      <c r="A80" s="251" t="s">
        <v>167</v>
      </c>
      <c r="B80" s="252"/>
      <c r="C80" s="252"/>
      <c r="D80" s="157"/>
      <c r="E80" s="179"/>
      <c r="F80" s="179"/>
      <c r="G80" s="179"/>
      <c r="H80" s="179"/>
      <c r="I80" s="179"/>
      <c r="J80" s="179"/>
      <c r="K80" s="179"/>
      <c r="L80" s="62"/>
    </row>
    <row r="81" spans="1:12" ht="24.95" customHeight="1" x14ac:dyDescent="0.25">
      <c r="A81" s="171"/>
      <c r="B81" s="173"/>
      <c r="C81" s="172"/>
      <c r="D81" s="157" t="str">
        <f t="shared" ref="D81:D94" si="1">IF(SUM(E81:K81)&gt;0,(SUM(E81:K81)),"")</f>
        <v/>
      </c>
      <c r="E81" s="179"/>
      <c r="F81" s="179"/>
      <c r="G81" s="179"/>
      <c r="H81" s="179"/>
      <c r="I81" s="179"/>
      <c r="J81" s="179"/>
      <c r="K81" s="179"/>
      <c r="L81" s="62"/>
    </row>
    <row r="82" spans="1:12" ht="24.95" customHeight="1" x14ac:dyDescent="0.25">
      <c r="A82" s="171"/>
      <c r="B82" s="173"/>
      <c r="C82" s="172"/>
      <c r="D82" s="157" t="str">
        <f t="shared" si="1"/>
        <v/>
      </c>
      <c r="E82" s="179"/>
      <c r="F82" s="179"/>
      <c r="G82" s="179"/>
      <c r="H82" s="179"/>
      <c r="I82" s="179"/>
      <c r="J82" s="179"/>
      <c r="K82" s="179"/>
      <c r="L82" s="62"/>
    </row>
    <row r="83" spans="1:12" ht="24.95" customHeight="1" x14ac:dyDescent="0.25">
      <c r="A83" s="171"/>
      <c r="B83" s="173"/>
      <c r="C83" s="172"/>
      <c r="D83" s="157" t="str">
        <f t="shared" si="1"/>
        <v/>
      </c>
      <c r="E83" s="179"/>
      <c r="F83" s="179"/>
      <c r="G83" s="179"/>
      <c r="H83" s="179"/>
      <c r="I83" s="179"/>
      <c r="J83" s="179"/>
      <c r="K83" s="179"/>
      <c r="L83" s="62"/>
    </row>
    <row r="84" spans="1:12" ht="24.95" customHeight="1" x14ac:dyDescent="0.25">
      <c r="A84" s="171"/>
      <c r="B84" s="173"/>
      <c r="C84" s="172"/>
      <c r="D84" s="157" t="str">
        <f t="shared" si="1"/>
        <v/>
      </c>
      <c r="E84" s="179"/>
      <c r="F84" s="179"/>
      <c r="G84" s="179"/>
      <c r="H84" s="179"/>
      <c r="I84" s="179"/>
      <c r="J84" s="179"/>
      <c r="K84" s="179"/>
      <c r="L84" s="62"/>
    </row>
    <row r="85" spans="1:12" ht="46.5" customHeight="1" x14ac:dyDescent="0.25">
      <c r="A85" s="171"/>
      <c r="B85" s="173"/>
      <c r="C85" s="172"/>
      <c r="D85" s="157" t="str">
        <f t="shared" si="1"/>
        <v/>
      </c>
      <c r="E85" s="179"/>
      <c r="F85" s="179"/>
      <c r="G85" s="179"/>
      <c r="H85" s="179"/>
      <c r="I85" s="179"/>
      <c r="J85" s="179"/>
      <c r="K85" s="179"/>
      <c r="L85" s="62"/>
    </row>
    <row r="86" spans="1:12" ht="24.95" customHeight="1" x14ac:dyDescent="0.25">
      <c r="A86" s="171"/>
      <c r="B86" s="173"/>
      <c r="C86" s="172"/>
      <c r="D86" s="157" t="str">
        <f t="shared" si="1"/>
        <v/>
      </c>
      <c r="E86" s="179"/>
      <c r="F86" s="179"/>
      <c r="G86" s="179"/>
      <c r="H86" s="179"/>
      <c r="I86" s="179"/>
      <c r="J86" s="179"/>
      <c r="K86" s="179"/>
      <c r="L86" s="62"/>
    </row>
    <row r="87" spans="1:12" ht="24.95" customHeight="1" x14ac:dyDescent="0.25">
      <c r="A87" s="171"/>
      <c r="B87" s="173"/>
      <c r="C87" s="172"/>
      <c r="D87" s="157" t="str">
        <f t="shared" si="1"/>
        <v/>
      </c>
      <c r="E87" s="179"/>
      <c r="F87" s="179"/>
      <c r="G87" s="179"/>
      <c r="H87" s="179"/>
      <c r="I87" s="179"/>
      <c r="J87" s="179"/>
      <c r="K87" s="179"/>
      <c r="L87" s="62"/>
    </row>
    <row r="88" spans="1:12" ht="24.95" customHeight="1" x14ac:dyDescent="0.25">
      <c r="A88" s="171"/>
      <c r="B88" s="173"/>
      <c r="C88" s="172"/>
      <c r="D88" s="157" t="str">
        <f t="shared" si="1"/>
        <v/>
      </c>
      <c r="E88" s="179"/>
      <c r="F88" s="179"/>
      <c r="G88" s="179"/>
      <c r="H88" s="179"/>
      <c r="I88" s="179"/>
      <c r="J88" s="179"/>
      <c r="K88" s="179"/>
      <c r="L88" s="62"/>
    </row>
    <row r="89" spans="1:12" ht="24.95" customHeight="1" x14ac:dyDescent="0.25">
      <c r="A89" s="171"/>
      <c r="B89" s="173"/>
      <c r="C89" s="172"/>
      <c r="D89" s="157" t="str">
        <f t="shared" si="1"/>
        <v/>
      </c>
      <c r="E89" s="179"/>
      <c r="F89" s="179"/>
      <c r="G89" s="179"/>
      <c r="H89" s="179"/>
      <c r="I89" s="179"/>
      <c r="J89" s="179"/>
      <c r="K89" s="179"/>
      <c r="L89" s="62"/>
    </row>
    <row r="90" spans="1:12" ht="24.95" customHeight="1" x14ac:dyDescent="0.25">
      <c r="A90" s="171"/>
      <c r="B90" s="173"/>
      <c r="C90" s="172"/>
      <c r="D90" s="157" t="str">
        <f t="shared" si="1"/>
        <v/>
      </c>
      <c r="E90" s="179"/>
      <c r="F90" s="179"/>
      <c r="G90" s="179"/>
      <c r="H90" s="179"/>
      <c r="I90" s="179"/>
      <c r="J90" s="179"/>
      <c r="K90" s="179"/>
      <c r="L90" s="62"/>
    </row>
    <row r="91" spans="1:12" ht="24.95" customHeight="1" x14ac:dyDescent="0.25">
      <c r="A91" s="171"/>
      <c r="B91" s="173"/>
      <c r="C91" s="172"/>
      <c r="D91" s="157" t="str">
        <f t="shared" si="1"/>
        <v/>
      </c>
      <c r="E91" s="179"/>
      <c r="F91" s="179"/>
      <c r="G91" s="179"/>
      <c r="H91" s="179"/>
      <c r="I91" s="179"/>
      <c r="J91" s="179"/>
      <c r="K91" s="179"/>
      <c r="L91" s="62"/>
    </row>
    <row r="92" spans="1:12" ht="24.95" customHeight="1" x14ac:dyDescent="0.25">
      <c r="A92" s="171"/>
      <c r="B92" s="173"/>
      <c r="C92" s="172"/>
      <c r="D92" s="157" t="str">
        <f t="shared" si="1"/>
        <v/>
      </c>
      <c r="E92" s="179"/>
      <c r="F92" s="179"/>
      <c r="G92" s="179"/>
      <c r="H92" s="179"/>
      <c r="I92" s="179"/>
      <c r="J92" s="179"/>
      <c r="K92" s="179"/>
      <c r="L92" s="62"/>
    </row>
    <row r="93" spans="1:12" ht="24.95" customHeight="1" x14ac:dyDescent="0.25">
      <c r="A93" s="171"/>
      <c r="B93" s="173"/>
      <c r="C93" s="172"/>
      <c r="D93" s="157" t="str">
        <f t="shared" si="1"/>
        <v/>
      </c>
      <c r="E93" s="179"/>
      <c r="F93" s="179"/>
      <c r="G93" s="179"/>
      <c r="H93" s="179"/>
      <c r="I93" s="179"/>
      <c r="J93" s="179"/>
      <c r="K93" s="179"/>
      <c r="L93" s="62"/>
    </row>
    <row r="94" spans="1:12" ht="24.95" customHeight="1" thickBot="1" x14ac:dyDescent="0.3">
      <c r="A94" s="174"/>
      <c r="B94" s="175"/>
      <c r="C94" s="176"/>
      <c r="D94" s="158" t="str">
        <f t="shared" si="1"/>
        <v/>
      </c>
      <c r="E94" s="180"/>
      <c r="F94" s="180"/>
      <c r="G94" s="180"/>
      <c r="H94" s="180"/>
      <c r="I94" s="180"/>
      <c r="J94" s="180"/>
      <c r="K94" s="180"/>
      <c r="L94" s="62"/>
    </row>
    <row r="95" spans="1:12" ht="24.95" customHeight="1" thickBot="1" x14ac:dyDescent="0.3">
      <c r="A95" s="265" t="s">
        <v>217</v>
      </c>
      <c r="B95" s="266"/>
      <c r="C95" s="266"/>
      <c r="D95" s="159">
        <f>SUM(D17:D94)</f>
        <v>0</v>
      </c>
      <c r="E95" s="104">
        <f t="shared" ref="E95:K95" si="2">SUM(E17:E94)</f>
        <v>0</v>
      </c>
      <c r="F95" s="104">
        <f t="shared" si="2"/>
        <v>0</v>
      </c>
      <c r="G95" s="104">
        <f t="shared" si="2"/>
        <v>0</v>
      </c>
      <c r="H95" s="104">
        <f t="shared" si="2"/>
        <v>0</v>
      </c>
      <c r="I95" s="104">
        <f t="shared" si="2"/>
        <v>0</v>
      </c>
      <c r="J95" s="104">
        <f t="shared" si="2"/>
        <v>0</v>
      </c>
      <c r="K95" s="104">
        <f t="shared" si="2"/>
        <v>0</v>
      </c>
      <c r="L95" s="62"/>
    </row>
    <row r="96" spans="1:12" ht="24.95" customHeight="1" x14ac:dyDescent="0.25">
      <c r="A96" s="75"/>
      <c r="B96" s="75"/>
      <c r="E96" s="75"/>
      <c r="F96" s="75"/>
      <c r="G96" s="75"/>
      <c r="H96" s="75"/>
      <c r="I96" s="75"/>
      <c r="J96" s="75"/>
      <c r="L96" s="62"/>
    </row>
    <row r="97" spans="1:14" ht="24.95" customHeight="1" x14ac:dyDescent="0.25">
      <c r="A97" s="75"/>
      <c r="B97" s="39"/>
      <c r="C97" s="40"/>
      <c r="E97" s="75"/>
      <c r="F97" s="75"/>
      <c r="G97" s="75"/>
      <c r="H97" s="75"/>
      <c r="I97" s="75"/>
      <c r="J97" s="75"/>
      <c r="L97" s="62"/>
    </row>
    <row r="98" spans="1:14" ht="24.95" customHeight="1" x14ac:dyDescent="0.25">
      <c r="A98" s="75"/>
      <c r="B98" s="93"/>
      <c r="C98" s="93"/>
      <c r="E98" s="75"/>
      <c r="F98" s="75"/>
      <c r="G98" s="75"/>
      <c r="H98" s="75"/>
      <c r="I98" s="75"/>
      <c r="J98" s="75"/>
      <c r="L98" s="62"/>
    </row>
    <row r="99" spans="1:14" ht="24.95" customHeight="1" x14ac:dyDescent="0.25">
      <c r="A99" s="75"/>
      <c r="B99" s="39"/>
      <c r="C99" s="152"/>
      <c r="E99" s="75"/>
      <c r="F99" s="75"/>
      <c r="G99" s="75"/>
      <c r="H99" s="75"/>
      <c r="I99" s="75"/>
      <c r="J99" s="75"/>
      <c r="L99" s="62"/>
    </row>
    <row r="100" spans="1:14" ht="24.95" customHeight="1" x14ac:dyDescent="0.25">
      <c r="A100" s="75"/>
      <c r="B100" s="75"/>
      <c r="C100" s="91"/>
      <c r="D100" s="42"/>
      <c r="E100" s="34"/>
      <c r="F100" s="34"/>
      <c r="G100" s="75"/>
      <c r="H100" s="75"/>
      <c r="I100" s="75"/>
      <c r="J100" s="75"/>
      <c r="L100" s="62"/>
    </row>
    <row r="101" spans="1:14" ht="24.95" customHeight="1" x14ac:dyDescent="0.25">
      <c r="A101" s="75"/>
      <c r="B101" s="75"/>
      <c r="C101" s="92"/>
      <c r="D101" s="34"/>
      <c r="E101" s="34"/>
      <c r="F101" s="34"/>
      <c r="G101" s="75"/>
      <c r="H101" s="75"/>
      <c r="I101" s="75"/>
      <c r="J101" s="75"/>
      <c r="L101" s="62"/>
    </row>
    <row r="102" spans="1:14" s="89" customFormat="1" ht="24.95" customHeight="1" x14ac:dyDescent="0.25">
      <c r="A102" s="75"/>
      <c r="B102" s="75"/>
      <c r="C102" s="92"/>
      <c r="D102" s="34"/>
      <c r="E102" s="34"/>
      <c r="F102" s="34"/>
      <c r="G102" s="75"/>
      <c r="H102" s="75"/>
      <c r="I102" s="75"/>
      <c r="J102" s="75"/>
      <c r="K102" s="84"/>
      <c r="M102" s="75"/>
      <c r="N102" s="38"/>
    </row>
    <row r="103" spans="1:14" ht="24.95" customHeight="1" x14ac:dyDescent="0.25">
      <c r="A103" s="75"/>
      <c r="B103" s="75"/>
      <c r="C103" s="92"/>
      <c r="D103" s="34"/>
      <c r="E103" s="34"/>
      <c r="F103" s="34"/>
      <c r="G103" s="75"/>
      <c r="H103" s="75"/>
      <c r="I103" s="75"/>
      <c r="J103" s="75"/>
      <c r="M103" s="38"/>
    </row>
    <row r="104" spans="1:14" ht="24.95" customHeight="1" x14ac:dyDescent="0.25">
      <c r="C104" s="92"/>
      <c r="D104" s="34"/>
      <c r="E104" s="42"/>
      <c r="F104" s="42"/>
    </row>
    <row r="105" spans="1:14" ht="24.95" customHeight="1" x14ac:dyDescent="0.25">
      <c r="C105" s="92"/>
      <c r="D105" s="34"/>
      <c r="E105" s="42"/>
      <c r="F105" s="42"/>
    </row>
    <row r="106" spans="1:14" ht="24.95" customHeight="1" x14ac:dyDescent="0.25">
      <c r="C106" s="92"/>
      <c r="D106" s="34"/>
      <c r="E106" s="42"/>
      <c r="F106" s="42"/>
    </row>
    <row r="107" spans="1:14" ht="24.95" customHeight="1" x14ac:dyDescent="0.25">
      <c r="C107" s="92"/>
      <c r="D107" s="34"/>
      <c r="E107" s="42"/>
      <c r="F107" s="42"/>
    </row>
    <row r="108" spans="1:14" ht="24.95" customHeight="1" x14ac:dyDescent="0.25">
      <c r="C108" s="92"/>
      <c r="D108" s="34"/>
      <c r="E108" s="42"/>
      <c r="F108" s="42"/>
    </row>
    <row r="109" spans="1:14" ht="24.95" customHeight="1" x14ac:dyDescent="0.25">
      <c r="C109" s="92"/>
      <c r="D109" s="34"/>
      <c r="E109" s="42"/>
      <c r="F109" s="42"/>
    </row>
    <row r="110" spans="1:14" ht="24.95" customHeight="1" x14ac:dyDescent="0.25">
      <c r="C110" s="34"/>
      <c r="D110" s="34"/>
      <c r="E110" s="42"/>
      <c r="F110" s="42"/>
    </row>
    <row r="111" spans="1:14" ht="24.95" customHeight="1" x14ac:dyDescent="0.25">
      <c r="C111" s="34"/>
      <c r="D111" s="34"/>
      <c r="E111" s="42"/>
      <c r="F111" s="42"/>
    </row>
    <row r="113" spans="3:3" ht="24.95" customHeight="1" x14ac:dyDescent="0.25">
      <c r="C113" s="93"/>
    </row>
  </sheetData>
  <sheetProtection sheet="1" selectLockedCells="1"/>
  <mergeCells count="37">
    <mergeCell ref="N46:N47"/>
    <mergeCell ref="A80:C80"/>
    <mergeCell ref="A95:C95"/>
    <mergeCell ref="N25:N26"/>
    <mergeCell ref="N27:N29"/>
    <mergeCell ref="M30:N38"/>
    <mergeCell ref="N40:N41"/>
    <mergeCell ref="N42:N43"/>
    <mergeCell ref="N44:N45"/>
    <mergeCell ref="N23:N24"/>
    <mergeCell ref="A9:A10"/>
    <mergeCell ref="B9:C10"/>
    <mergeCell ref="D9:D10"/>
    <mergeCell ref="M9:N9"/>
    <mergeCell ref="M10:N13"/>
    <mergeCell ref="B11:C11"/>
    <mergeCell ref="B12:C12"/>
    <mergeCell ref="E14:K14"/>
    <mergeCell ref="M14:N16"/>
    <mergeCell ref="E15:J15"/>
    <mergeCell ref="K15:K16"/>
    <mergeCell ref="N20:N22"/>
    <mergeCell ref="G7:J7"/>
    <mergeCell ref="M7:N7"/>
    <mergeCell ref="M1:N1"/>
    <mergeCell ref="A2:E4"/>
    <mergeCell ref="G2:J2"/>
    <mergeCell ref="M2:N2"/>
    <mergeCell ref="G3:J3"/>
    <mergeCell ref="M3:N3"/>
    <mergeCell ref="G4:J4"/>
    <mergeCell ref="M4:N4"/>
    <mergeCell ref="A5:E5"/>
    <mergeCell ref="G5:J5"/>
    <mergeCell ref="M5:N5"/>
    <mergeCell ref="G6:J6"/>
    <mergeCell ref="M6:N6"/>
  </mergeCells>
  <printOptions horizontalCentered="1" verticalCentered="1"/>
  <pageMargins left="0.35" right="0.35" top="0.25" bottom="0.25" header="0.5" footer="0.5"/>
  <pageSetup paperSize="5" scale="62" fitToHeight="0" orientation="landscape"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25D73C5C4C76364AB4D11E938D03FCD2" ma:contentTypeVersion="0" ma:contentTypeDescription="Create a new document." ma:contentTypeScope="" ma:versionID="66c02c9f36fd37e7c6270853fb77b589">
  <xsd:schema xmlns:xsd="http://www.w3.org/2001/XMLSchema" xmlns:xs="http://www.w3.org/2001/XMLSchema" xmlns:p="http://schemas.microsoft.com/office/2006/metadata/properties" targetNamespace="http://schemas.microsoft.com/office/2006/metadata/properties" ma:root="true" ma:fieldsID="933109b9974763cd198f57aa84675058">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F7AF0D1-E9BF-48E4-AA05-71E0A8B6704F}">
  <ds:schemaRefs>
    <ds:schemaRef ds:uri="http://schemas.microsoft.com/office/2006/metadata/properties"/>
    <ds:schemaRef ds:uri="http://purl.org/dc/terms/"/>
    <ds:schemaRef ds:uri="http://purl.org/dc/elements/1.1/"/>
    <ds:schemaRef ds:uri="http://www.w3.org/XML/1998/namespace"/>
    <ds:schemaRef ds:uri="http://purl.org/dc/dcmitype/"/>
    <ds:schemaRef ds:uri="http://schemas.microsoft.com/office/2006/documentManagement/types"/>
    <ds:schemaRef ds:uri="http://schemas.microsoft.com/office/infopath/2007/PartnerControls"/>
    <ds:schemaRef ds:uri="http://schemas.openxmlformats.org/package/2006/metadata/core-properties"/>
  </ds:schemaRefs>
</ds:datastoreItem>
</file>

<file path=customXml/itemProps2.xml><?xml version="1.0" encoding="utf-8"?>
<ds:datastoreItem xmlns:ds="http://schemas.openxmlformats.org/officeDocument/2006/customXml" ds:itemID="{827051ED-B9A8-4CDF-B950-E18649A744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69C1C096-94A0-4404-9246-498CB0FB2CB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15</vt:i4>
      </vt:variant>
    </vt:vector>
  </HeadingPairs>
  <TitlesOfParts>
    <vt:vector size="31" baseType="lpstr">
      <vt:lpstr>INSTRUCTIONS</vt:lpstr>
      <vt:lpstr>Comments&amp;Additional Info</vt:lpstr>
      <vt:lpstr>Central</vt:lpstr>
      <vt:lpstr>Leased Central</vt:lpstr>
      <vt:lpstr> Member District 1</vt:lpstr>
      <vt:lpstr> Member District 2</vt:lpstr>
      <vt:lpstr> Member District 3</vt:lpstr>
      <vt:lpstr> Member District 4</vt:lpstr>
      <vt:lpstr> Member District 5</vt:lpstr>
      <vt:lpstr> Member District 6</vt:lpstr>
      <vt:lpstr> Member District 7</vt:lpstr>
      <vt:lpstr> Member District 8</vt:lpstr>
      <vt:lpstr> Member District 9</vt:lpstr>
      <vt:lpstr> Member District 10</vt:lpstr>
      <vt:lpstr> Member District 11</vt:lpstr>
      <vt:lpstr> Member District 12</vt:lpstr>
      <vt:lpstr>' Member District 1'!Print_Area</vt:lpstr>
      <vt:lpstr>' Member District 10'!Print_Area</vt:lpstr>
      <vt:lpstr>' Member District 11'!Print_Area</vt:lpstr>
      <vt:lpstr>' Member District 12'!Print_Area</vt:lpstr>
      <vt:lpstr>' Member District 2'!Print_Area</vt:lpstr>
      <vt:lpstr>' Member District 3'!Print_Area</vt:lpstr>
      <vt:lpstr>' Member District 4'!Print_Area</vt:lpstr>
      <vt:lpstr>' Member District 5'!Print_Area</vt:lpstr>
      <vt:lpstr>' Member District 6'!Print_Area</vt:lpstr>
      <vt:lpstr>' Member District 7'!Print_Area</vt:lpstr>
      <vt:lpstr>' Member District 8'!Print_Area</vt:lpstr>
      <vt:lpstr>' Member District 9'!Print_Area</vt:lpstr>
      <vt:lpstr>Central!Print_Area</vt:lpstr>
      <vt:lpstr>INSTRUCTIONS!Print_Area</vt:lpstr>
      <vt:lpstr>'Leased Central'!Print_Area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Amanda Winn</dc:creator>
  <cp:lastModifiedBy>Silao, Janet</cp:lastModifiedBy>
  <cp:lastPrinted>2021-12-01T15:33:08Z</cp:lastPrinted>
  <dcterms:created xsi:type="dcterms:W3CDTF">2017-05-11T17:18:37Z</dcterms:created>
  <dcterms:modified xsi:type="dcterms:W3CDTF">2022-02-14T21:30:34Z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0x01010025D73C5C4C76364AB4D11E938D03FCD2</vt:lpwstr>
  </property>
</Properties>
</file>