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CTEDs/2021 CTED Report/2021 Course Completion/Completed/"/>
    </mc:Choice>
  </mc:AlternateContent>
  <xr:revisionPtr revIDLastSave="0" documentId="8_{DF100D24-3927-40BE-BCFF-C6984A2BDC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ima Cty JTED" sheetId="1" r:id="rId1"/>
    <sheet name="Ajo Unified SD" sheetId="2" r:id="rId2"/>
    <sheet name="Baboquivari Unified SD" sheetId="4" r:id="rId3"/>
    <sheet name="Amphitheater Unified SD" sheetId="3" r:id="rId4"/>
    <sheet name="Catalina Foothills Unified SD" sheetId="5" r:id="rId5"/>
    <sheet name="Flowing Wells Unified SD" sheetId="6" r:id="rId6"/>
    <sheet name="Mammoth-San Manuel Unified SD" sheetId="7" r:id="rId7"/>
    <sheet name="Marana Unified SD" sheetId="8" r:id="rId8"/>
    <sheet name="Nogales Unified SD" sheetId="15" r:id="rId9"/>
    <sheet name="Sahuarita Unified SD" sheetId="9" r:id="rId10"/>
    <sheet name="Santa Cruz Valley Unified SD" sheetId="10" r:id="rId11"/>
    <sheet name="Sunnyside Unified SD" sheetId="11" r:id="rId12"/>
    <sheet name="Tanque Verde Unified SD" sheetId="12" r:id="rId13"/>
    <sheet name="Tucson Unified SD" sheetId="13" r:id="rId14"/>
    <sheet name="Vail Unified SD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F18" i="1" l="1"/>
  <c r="H12" i="4" l="1"/>
  <c r="H9" i="4"/>
  <c r="H10" i="4"/>
  <c r="H11" i="4"/>
  <c r="F9" i="4"/>
  <c r="F10" i="4"/>
  <c r="F11" i="4"/>
  <c r="F12" i="4"/>
  <c r="E13" i="4"/>
  <c r="G13" i="4"/>
  <c r="D13" i="4"/>
  <c r="H9" i="2"/>
  <c r="H10" i="2"/>
  <c r="H11" i="2"/>
  <c r="H12" i="2"/>
  <c r="H13" i="2"/>
  <c r="H14" i="2"/>
  <c r="F9" i="2"/>
  <c r="F10" i="2"/>
  <c r="F11" i="2"/>
  <c r="F12" i="2"/>
  <c r="F13" i="2"/>
  <c r="F14" i="2"/>
  <c r="E15" i="2"/>
  <c r="G15" i="2"/>
  <c r="D15" i="2"/>
  <c r="E54" i="1" l="1"/>
  <c r="G54" i="1"/>
  <c r="D54" i="1"/>
  <c r="H28" i="1"/>
  <c r="F28" i="1"/>
  <c r="H34" i="1"/>
  <c r="F34" i="1"/>
  <c r="H33" i="1"/>
  <c r="F33" i="1"/>
  <c r="H32" i="1"/>
  <c r="F32" i="1"/>
  <c r="H31" i="1"/>
  <c r="F31" i="1"/>
  <c r="H53" i="1"/>
  <c r="F53" i="1"/>
  <c r="H52" i="1"/>
  <c r="F52" i="1"/>
  <c r="H51" i="1"/>
  <c r="F51" i="1"/>
  <c r="H42" i="1"/>
  <c r="F42" i="1"/>
  <c r="H40" i="1"/>
  <c r="F40" i="1"/>
  <c r="H27" i="1"/>
  <c r="F27" i="1"/>
  <c r="H13" i="1"/>
  <c r="F13" i="1"/>
  <c r="H14" i="1"/>
  <c r="F14" i="1"/>
  <c r="H12" i="1"/>
  <c r="F12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E39" i="3"/>
  <c r="G39" i="3"/>
  <c r="D39" i="3"/>
  <c r="G44" i="8"/>
  <c r="E44" i="8"/>
  <c r="D44" i="8"/>
  <c r="G41" i="11"/>
  <c r="E41" i="11"/>
  <c r="D41" i="11"/>
  <c r="H14" i="6"/>
  <c r="F14" i="6"/>
  <c r="H15" i="6"/>
  <c r="F15" i="6"/>
  <c r="H16" i="6"/>
  <c r="F16" i="6"/>
  <c r="H13" i="6"/>
  <c r="F13" i="6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12" i="3"/>
  <c r="F12" i="3"/>
  <c r="H13" i="3"/>
  <c r="F13" i="3"/>
  <c r="H14" i="3"/>
  <c r="F14" i="3"/>
  <c r="H15" i="3"/>
  <c r="F15" i="3"/>
  <c r="H12" i="5"/>
  <c r="H13" i="5"/>
  <c r="H14" i="5"/>
  <c r="H15" i="5"/>
  <c r="F12" i="5"/>
  <c r="F13" i="5"/>
  <c r="F14" i="5"/>
  <c r="F15" i="5"/>
  <c r="H10" i="7"/>
  <c r="H11" i="7"/>
  <c r="H12" i="7"/>
  <c r="H13" i="7"/>
  <c r="H14" i="7"/>
  <c r="H15" i="7"/>
  <c r="F10" i="7"/>
  <c r="F11" i="7"/>
  <c r="F12" i="7"/>
  <c r="F13" i="7"/>
  <c r="F14" i="7"/>
  <c r="F15" i="7"/>
  <c r="H39" i="8"/>
  <c r="F39" i="8"/>
  <c r="H40" i="8"/>
  <c r="F40" i="8"/>
  <c r="H24" i="8"/>
  <c r="F24" i="8"/>
  <c r="H25" i="8"/>
  <c r="F25" i="8"/>
  <c r="H26" i="8"/>
  <c r="F26" i="8"/>
  <c r="H43" i="8"/>
  <c r="F43" i="8"/>
  <c r="H42" i="8"/>
  <c r="F42" i="8"/>
  <c r="H41" i="8"/>
  <c r="F41" i="8"/>
  <c r="K41" i="8"/>
  <c r="L41" i="8"/>
  <c r="N41" i="8"/>
  <c r="H13" i="15"/>
  <c r="F13" i="15"/>
  <c r="H14" i="15"/>
  <c r="F14" i="15"/>
  <c r="H15" i="15"/>
  <c r="F15" i="15"/>
  <c r="H16" i="15"/>
  <c r="F16" i="15"/>
  <c r="H17" i="15"/>
  <c r="F17" i="15"/>
  <c r="G19" i="15"/>
  <c r="H18" i="15"/>
  <c r="E19" i="15"/>
  <c r="F18" i="15"/>
  <c r="D19" i="15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2" i="9"/>
  <c r="H23" i="9"/>
  <c r="F22" i="9"/>
  <c r="F23" i="9"/>
  <c r="H17" i="9"/>
  <c r="F17" i="9"/>
  <c r="H16" i="9"/>
  <c r="F16" i="9"/>
  <c r="H15" i="9"/>
  <c r="F15" i="9"/>
  <c r="H14" i="9"/>
  <c r="F14" i="9"/>
  <c r="H15" i="10"/>
  <c r="F15" i="10"/>
  <c r="H16" i="10"/>
  <c r="F16" i="10"/>
  <c r="H17" i="10"/>
  <c r="F17" i="10"/>
  <c r="H18" i="10"/>
  <c r="F18" i="10"/>
  <c r="H19" i="10"/>
  <c r="F19" i="10"/>
  <c r="H20" i="10"/>
  <c r="F20" i="10"/>
  <c r="H14" i="10"/>
  <c r="F14" i="10"/>
  <c r="H38" i="11"/>
  <c r="F38" i="11"/>
  <c r="H39" i="11"/>
  <c r="F39" i="11"/>
  <c r="H40" i="11"/>
  <c r="F40" i="11"/>
  <c r="H13" i="11"/>
  <c r="H14" i="11"/>
  <c r="H15" i="11"/>
  <c r="F13" i="11"/>
  <c r="F14" i="11"/>
  <c r="F15" i="11"/>
  <c r="H16" i="11"/>
  <c r="H17" i="11"/>
  <c r="F16" i="11"/>
  <c r="F17" i="11"/>
  <c r="H18" i="11"/>
  <c r="H19" i="11"/>
  <c r="F18" i="11"/>
  <c r="F19" i="11"/>
  <c r="H20" i="11"/>
  <c r="H21" i="11"/>
  <c r="F20" i="11"/>
  <c r="F21" i="11"/>
  <c r="H22" i="11"/>
  <c r="H23" i="11"/>
  <c r="F22" i="11"/>
  <c r="F23" i="11"/>
  <c r="H12" i="11"/>
  <c r="F12" i="11"/>
  <c r="H15" i="12"/>
  <c r="H16" i="12"/>
  <c r="H17" i="12"/>
  <c r="F15" i="12"/>
  <c r="F16" i="12"/>
  <c r="F17" i="12"/>
  <c r="H18" i="12"/>
  <c r="F18" i="12"/>
  <c r="H14" i="12"/>
  <c r="H19" i="12"/>
  <c r="F14" i="12"/>
  <c r="F19" i="12"/>
  <c r="H66" i="14"/>
  <c r="F66" i="14"/>
  <c r="H64" i="14"/>
  <c r="F64" i="14"/>
  <c r="H63" i="14"/>
  <c r="F63" i="14"/>
  <c r="H62" i="14"/>
  <c r="F62" i="14"/>
  <c r="H61" i="14"/>
  <c r="F61" i="14"/>
  <c r="H60" i="14"/>
  <c r="F60" i="14"/>
  <c r="H59" i="14"/>
  <c r="F59" i="14"/>
  <c r="H58" i="14"/>
  <c r="F58" i="14"/>
  <c r="H57" i="14"/>
  <c r="F57" i="14"/>
  <c r="H56" i="14"/>
  <c r="F56" i="14"/>
  <c r="H55" i="14"/>
  <c r="F55" i="14"/>
  <c r="H54" i="14"/>
  <c r="F54" i="14"/>
  <c r="H53" i="14"/>
  <c r="F53" i="14"/>
  <c r="H52" i="14"/>
  <c r="F52" i="14"/>
  <c r="H51" i="14"/>
  <c r="F51" i="14"/>
  <c r="H50" i="14"/>
  <c r="F50" i="14"/>
  <c r="G101" i="13"/>
  <c r="E101" i="13"/>
  <c r="D101" i="13"/>
  <c r="H99" i="13"/>
  <c r="F99" i="13"/>
  <c r="H98" i="13"/>
  <c r="F98" i="13"/>
  <c r="H97" i="13"/>
  <c r="F97" i="13"/>
  <c r="H82" i="13"/>
  <c r="F82" i="13"/>
  <c r="H81" i="13"/>
  <c r="F81" i="13"/>
  <c r="H80" i="13"/>
  <c r="F80" i="13"/>
  <c r="H79" i="13"/>
  <c r="F79" i="13"/>
  <c r="H78" i="13"/>
  <c r="F78" i="13"/>
  <c r="H74" i="13"/>
  <c r="F74" i="13"/>
  <c r="H65" i="13"/>
  <c r="F65" i="13"/>
  <c r="H64" i="13"/>
  <c r="F64" i="13"/>
  <c r="H63" i="13"/>
  <c r="F63" i="13"/>
  <c r="H62" i="13"/>
  <c r="F62" i="13"/>
  <c r="H61" i="13"/>
  <c r="F61" i="13"/>
  <c r="H60" i="13"/>
  <c r="F60" i="13"/>
  <c r="H59" i="13"/>
  <c r="F59" i="13"/>
  <c r="H32" i="13"/>
  <c r="F32" i="13"/>
  <c r="H31" i="13"/>
  <c r="F31" i="13"/>
  <c r="H30" i="13"/>
  <c r="F30" i="13"/>
  <c r="H29" i="13"/>
  <c r="F29" i="13"/>
  <c r="H28" i="13"/>
  <c r="F28" i="13"/>
  <c r="H27" i="13"/>
  <c r="F27" i="13"/>
  <c r="H18" i="13"/>
  <c r="F18" i="13"/>
  <c r="F17" i="13"/>
  <c r="H22" i="13"/>
  <c r="F22" i="13"/>
  <c r="H21" i="13"/>
  <c r="F21" i="13"/>
  <c r="H20" i="13"/>
  <c r="F20" i="13"/>
  <c r="H55" i="13"/>
  <c r="F55" i="13"/>
  <c r="H54" i="13"/>
  <c r="F54" i="13"/>
  <c r="H53" i="13"/>
  <c r="F53" i="13"/>
  <c r="H52" i="13"/>
  <c r="F52" i="13"/>
  <c r="H51" i="13"/>
  <c r="F51" i="13"/>
  <c r="H50" i="13"/>
  <c r="F50" i="13"/>
  <c r="H49" i="13"/>
  <c r="F49" i="13"/>
  <c r="H48" i="13"/>
  <c r="F48" i="13"/>
  <c r="H47" i="13"/>
  <c r="F47" i="13"/>
  <c r="H46" i="13"/>
  <c r="F46" i="13"/>
  <c r="H45" i="13"/>
  <c r="F45" i="13"/>
  <c r="H44" i="13"/>
  <c r="F44" i="13"/>
  <c r="H37" i="14"/>
  <c r="F37" i="14"/>
  <c r="H36" i="14"/>
  <c r="F36" i="14"/>
  <c r="H35" i="14"/>
  <c r="F35" i="14"/>
  <c r="H34" i="14"/>
  <c r="F34" i="14"/>
  <c r="H33" i="14"/>
  <c r="F33" i="14"/>
  <c r="H32" i="14"/>
  <c r="F32" i="14"/>
  <c r="H31" i="14"/>
  <c r="F31" i="14"/>
  <c r="F30" i="14"/>
  <c r="H30" i="14"/>
  <c r="H29" i="14"/>
  <c r="F29" i="14"/>
  <c r="H19" i="14"/>
  <c r="F19" i="14"/>
  <c r="F9" i="14"/>
  <c r="H18" i="14"/>
  <c r="F18" i="14"/>
  <c r="H17" i="14"/>
  <c r="F17" i="14"/>
  <c r="H16" i="14"/>
  <c r="F16" i="14"/>
  <c r="H15" i="14"/>
  <c r="F15" i="14"/>
  <c r="H14" i="14"/>
  <c r="F14" i="14"/>
  <c r="H13" i="14"/>
  <c r="F13" i="14"/>
  <c r="H49" i="14"/>
  <c r="F49" i="14"/>
  <c r="H48" i="14"/>
  <c r="F48" i="14"/>
  <c r="H47" i="14"/>
  <c r="F47" i="14"/>
  <c r="H46" i="14"/>
  <c r="F46" i="14"/>
  <c r="H45" i="14"/>
  <c r="F45" i="14"/>
  <c r="H44" i="14"/>
  <c r="F44" i="14"/>
  <c r="H43" i="14"/>
  <c r="F43" i="14"/>
  <c r="H12" i="15"/>
  <c r="F12" i="15"/>
  <c r="H11" i="15"/>
  <c r="F11" i="15"/>
  <c r="H10" i="15"/>
  <c r="F10" i="15"/>
  <c r="H9" i="15"/>
  <c r="F9" i="15"/>
  <c r="H8" i="15"/>
  <c r="F8" i="15"/>
  <c r="H7" i="15"/>
  <c r="F7" i="15"/>
  <c r="F7" i="4"/>
  <c r="H8" i="2"/>
  <c r="H19" i="8"/>
  <c r="F19" i="8"/>
  <c r="F9" i="11"/>
  <c r="H9" i="11"/>
  <c r="F26" i="11"/>
  <c r="H26" i="11"/>
  <c r="H12" i="10"/>
  <c r="F12" i="10"/>
  <c r="H20" i="9"/>
  <c r="F20" i="9"/>
  <c r="G16" i="5"/>
  <c r="E16" i="5"/>
  <c r="D16" i="5"/>
  <c r="F70" i="13"/>
  <c r="F14" i="13"/>
  <c r="H14" i="13"/>
  <c r="F10" i="13"/>
  <c r="H10" i="13"/>
  <c r="H10" i="14"/>
  <c r="H11" i="14"/>
  <c r="H12" i="14"/>
  <c r="H20" i="14"/>
  <c r="H21" i="14"/>
  <c r="H22" i="14"/>
  <c r="H23" i="14"/>
  <c r="H24" i="14"/>
  <c r="H25" i="14"/>
  <c r="H26" i="14"/>
  <c r="H27" i="14"/>
  <c r="H28" i="14"/>
  <c r="H38" i="14"/>
  <c r="H39" i="14"/>
  <c r="H40" i="14"/>
  <c r="H41" i="14"/>
  <c r="H42" i="14"/>
  <c r="H65" i="14"/>
  <c r="F10" i="14"/>
  <c r="F11" i="14"/>
  <c r="F12" i="14"/>
  <c r="F20" i="14"/>
  <c r="F21" i="14"/>
  <c r="F22" i="14"/>
  <c r="F23" i="14"/>
  <c r="F24" i="14"/>
  <c r="F25" i="14"/>
  <c r="F26" i="14"/>
  <c r="F27" i="14"/>
  <c r="F28" i="14"/>
  <c r="F38" i="14"/>
  <c r="F39" i="14"/>
  <c r="F40" i="14"/>
  <c r="F41" i="14"/>
  <c r="F42" i="14"/>
  <c r="F65" i="14"/>
  <c r="G67" i="14"/>
  <c r="E67" i="14"/>
  <c r="D67" i="14"/>
  <c r="H9" i="14"/>
  <c r="H8" i="14"/>
  <c r="F8" i="14"/>
  <c r="H7" i="14"/>
  <c r="F7" i="14"/>
  <c r="H33" i="13"/>
  <c r="H34" i="13"/>
  <c r="H35" i="13"/>
  <c r="H36" i="13"/>
  <c r="H37" i="13"/>
  <c r="H38" i="13"/>
  <c r="H39" i="13"/>
  <c r="H40" i="13"/>
  <c r="H41" i="13"/>
  <c r="H42" i="13"/>
  <c r="H43" i="13"/>
  <c r="H56" i="13"/>
  <c r="H57" i="13"/>
  <c r="H58" i="13"/>
  <c r="H66" i="13"/>
  <c r="H67" i="13"/>
  <c r="H68" i="13"/>
  <c r="H69" i="13"/>
  <c r="H70" i="13"/>
  <c r="H71" i="13"/>
  <c r="H72" i="13"/>
  <c r="H73" i="13"/>
  <c r="H75" i="13"/>
  <c r="H76" i="13"/>
  <c r="H77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100" i="13"/>
  <c r="F33" i="13"/>
  <c r="F34" i="13"/>
  <c r="F35" i="13"/>
  <c r="F36" i="13"/>
  <c r="F37" i="13"/>
  <c r="F38" i="13"/>
  <c r="F39" i="13"/>
  <c r="F40" i="13"/>
  <c r="F41" i="13"/>
  <c r="F42" i="13"/>
  <c r="F43" i="13"/>
  <c r="F56" i="13"/>
  <c r="F57" i="13"/>
  <c r="F58" i="13"/>
  <c r="F66" i="13"/>
  <c r="F67" i="13"/>
  <c r="F68" i="13"/>
  <c r="F69" i="13"/>
  <c r="F71" i="13"/>
  <c r="F72" i="13"/>
  <c r="F73" i="13"/>
  <c r="F75" i="13"/>
  <c r="F76" i="13"/>
  <c r="F77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100" i="13"/>
  <c r="H26" i="13"/>
  <c r="F26" i="13"/>
  <c r="H25" i="13"/>
  <c r="F25" i="13"/>
  <c r="H24" i="13"/>
  <c r="F24" i="13"/>
  <c r="H23" i="13"/>
  <c r="F23" i="13"/>
  <c r="H19" i="13"/>
  <c r="F19" i="13"/>
  <c r="H17" i="13"/>
  <c r="H16" i="13"/>
  <c r="F16" i="13"/>
  <c r="H15" i="13"/>
  <c r="F15" i="13"/>
  <c r="H13" i="13"/>
  <c r="F13" i="13"/>
  <c r="H12" i="13"/>
  <c r="F12" i="13"/>
  <c r="H11" i="13"/>
  <c r="F11" i="13"/>
  <c r="H9" i="13"/>
  <c r="F9" i="13"/>
  <c r="H8" i="13"/>
  <c r="F8" i="13"/>
  <c r="H7" i="13"/>
  <c r="F7" i="13"/>
  <c r="G21" i="12"/>
  <c r="E21" i="12"/>
  <c r="D21" i="12"/>
  <c r="H20" i="12"/>
  <c r="F20" i="12"/>
  <c r="H13" i="12"/>
  <c r="F13" i="12"/>
  <c r="H12" i="12"/>
  <c r="F12" i="12"/>
  <c r="H11" i="12"/>
  <c r="F11" i="12"/>
  <c r="H10" i="12"/>
  <c r="F10" i="12"/>
  <c r="H9" i="12"/>
  <c r="F9" i="12"/>
  <c r="H8" i="12"/>
  <c r="F8" i="12"/>
  <c r="H7" i="12"/>
  <c r="F7" i="12"/>
  <c r="H11" i="11"/>
  <c r="H24" i="11"/>
  <c r="H25" i="11"/>
  <c r="H27" i="11"/>
  <c r="H28" i="11"/>
  <c r="H29" i="11"/>
  <c r="H30" i="11"/>
  <c r="H31" i="11"/>
  <c r="H32" i="11"/>
  <c r="H33" i="11"/>
  <c r="H34" i="11"/>
  <c r="H35" i="11"/>
  <c r="H36" i="11"/>
  <c r="H37" i="11"/>
  <c r="F11" i="11"/>
  <c r="F24" i="11"/>
  <c r="F25" i="11"/>
  <c r="F27" i="11"/>
  <c r="F28" i="11"/>
  <c r="F29" i="11"/>
  <c r="F30" i="11"/>
  <c r="F31" i="11"/>
  <c r="F32" i="11"/>
  <c r="F33" i="11"/>
  <c r="F34" i="11"/>
  <c r="F35" i="11"/>
  <c r="F36" i="11"/>
  <c r="F37" i="11"/>
  <c r="H10" i="11"/>
  <c r="F10" i="11"/>
  <c r="H8" i="11"/>
  <c r="F8" i="11"/>
  <c r="H7" i="11"/>
  <c r="F7" i="11"/>
  <c r="G22" i="10"/>
  <c r="E22" i="10"/>
  <c r="D22" i="10"/>
  <c r="H7" i="10"/>
  <c r="F7" i="10"/>
  <c r="H13" i="10"/>
  <c r="F13" i="10"/>
  <c r="H11" i="10"/>
  <c r="F11" i="10"/>
  <c r="H10" i="10"/>
  <c r="F10" i="10"/>
  <c r="H9" i="10"/>
  <c r="F9" i="10"/>
  <c r="H8" i="10"/>
  <c r="F8" i="10"/>
  <c r="G31" i="9"/>
  <c r="E31" i="9"/>
  <c r="D31" i="9"/>
  <c r="H21" i="9"/>
  <c r="F21" i="9"/>
  <c r="H19" i="9"/>
  <c r="F19" i="9"/>
  <c r="H18" i="9"/>
  <c r="F18" i="9"/>
  <c r="H13" i="9"/>
  <c r="F13" i="9"/>
  <c r="H12" i="9"/>
  <c r="F12" i="9"/>
  <c r="H11" i="9"/>
  <c r="F11" i="9"/>
  <c r="H10" i="9"/>
  <c r="F10" i="9"/>
  <c r="H9" i="9"/>
  <c r="F9" i="9"/>
  <c r="H8" i="9"/>
  <c r="F8" i="9"/>
  <c r="H7" i="9"/>
  <c r="F7" i="9"/>
  <c r="H27" i="8"/>
  <c r="H28" i="8"/>
  <c r="H29" i="8"/>
  <c r="H30" i="8"/>
  <c r="H31" i="8"/>
  <c r="H32" i="8"/>
  <c r="H33" i="8"/>
  <c r="H34" i="8"/>
  <c r="H35" i="8"/>
  <c r="H36" i="8"/>
  <c r="H37" i="8"/>
  <c r="H38" i="8"/>
  <c r="F27" i="8"/>
  <c r="F28" i="8"/>
  <c r="F29" i="8"/>
  <c r="F30" i="8"/>
  <c r="F31" i="8"/>
  <c r="F32" i="8"/>
  <c r="F33" i="8"/>
  <c r="F34" i="8"/>
  <c r="F35" i="8"/>
  <c r="F36" i="8"/>
  <c r="F37" i="8"/>
  <c r="F38" i="8"/>
  <c r="H23" i="8"/>
  <c r="F23" i="8"/>
  <c r="H22" i="8"/>
  <c r="F22" i="8"/>
  <c r="H21" i="8"/>
  <c r="F21" i="8"/>
  <c r="H20" i="8"/>
  <c r="F20" i="8"/>
  <c r="H18" i="8"/>
  <c r="F18" i="8"/>
  <c r="H17" i="8"/>
  <c r="F17" i="8"/>
  <c r="H16" i="8"/>
  <c r="F16" i="8"/>
  <c r="H15" i="8"/>
  <c r="F15" i="8"/>
  <c r="H14" i="8"/>
  <c r="F14" i="8"/>
  <c r="H13" i="8"/>
  <c r="F13" i="8"/>
  <c r="H12" i="8"/>
  <c r="F12" i="8"/>
  <c r="H11" i="8"/>
  <c r="F11" i="8"/>
  <c r="H10" i="8"/>
  <c r="F10" i="8"/>
  <c r="H9" i="8"/>
  <c r="F9" i="8"/>
  <c r="H8" i="8"/>
  <c r="F8" i="8"/>
  <c r="H7" i="8"/>
  <c r="F7" i="8"/>
  <c r="G16" i="7"/>
  <c r="E16" i="7"/>
  <c r="D16" i="7"/>
  <c r="H9" i="7"/>
  <c r="F9" i="7"/>
  <c r="H8" i="7"/>
  <c r="F8" i="7"/>
  <c r="H7" i="7"/>
  <c r="F7" i="7"/>
  <c r="G19" i="6"/>
  <c r="E19" i="6"/>
  <c r="D19" i="6"/>
  <c r="H12" i="6"/>
  <c r="F12" i="6"/>
  <c r="H11" i="6"/>
  <c r="F11" i="6"/>
  <c r="H10" i="6"/>
  <c r="F10" i="6"/>
  <c r="H9" i="6"/>
  <c r="F9" i="6"/>
  <c r="H8" i="6"/>
  <c r="F8" i="6"/>
  <c r="H7" i="6"/>
  <c r="F7" i="6"/>
  <c r="H11" i="5"/>
  <c r="F11" i="5"/>
  <c r="H10" i="5"/>
  <c r="F10" i="5"/>
  <c r="H9" i="5"/>
  <c r="F9" i="5"/>
  <c r="H8" i="5"/>
  <c r="F8" i="5"/>
  <c r="H7" i="5"/>
  <c r="F7" i="5"/>
  <c r="H28" i="3"/>
  <c r="F28" i="3"/>
  <c r="H20" i="1"/>
  <c r="H21" i="1"/>
  <c r="H22" i="1"/>
  <c r="H23" i="1"/>
  <c r="H24" i="1"/>
  <c r="H25" i="1"/>
  <c r="H26" i="1"/>
  <c r="H35" i="1"/>
  <c r="H36" i="1"/>
  <c r="H30" i="1"/>
  <c r="H29" i="1"/>
  <c r="H37" i="1"/>
  <c r="H38" i="1"/>
  <c r="H39" i="1"/>
  <c r="H41" i="1"/>
  <c r="F20" i="1"/>
  <c r="F21" i="1"/>
  <c r="F22" i="1"/>
  <c r="F23" i="1"/>
  <c r="F24" i="1"/>
  <c r="F25" i="1"/>
  <c r="F26" i="1"/>
  <c r="F35" i="1"/>
  <c r="F36" i="1"/>
  <c r="F30" i="1"/>
  <c r="F29" i="1"/>
  <c r="F37" i="1"/>
  <c r="F38" i="1"/>
  <c r="F39" i="1"/>
  <c r="F41" i="1"/>
  <c r="H8" i="4"/>
  <c r="H7" i="4"/>
  <c r="H8" i="3"/>
  <c r="H9" i="3"/>
  <c r="H10" i="3"/>
  <c r="H11" i="3"/>
  <c r="H7" i="3"/>
  <c r="H7" i="2"/>
  <c r="H8" i="1"/>
  <c r="H9" i="1"/>
  <c r="H10" i="1"/>
  <c r="H11" i="1"/>
  <c r="H15" i="1"/>
  <c r="H16" i="1"/>
  <c r="H17" i="1"/>
  <c r="H18" i="1"/>
  <c r="H19" i="1"/>
  <c r="H7" i="1"/>
  <c r="F8" i="4"/>
  <c r="F8" i="2"/>
  <c r="F8" i="1"/>
  <c r="F9" i="1"/>
  <c r="F10" i="1"/>
  <c r="F11" i="1"/>
  <c r="F15" i="1"/>
  <c r="F16" i="1"/>
  <c r="F17" i="1"/>
  <c r="F19" i="1"/>
  <c r="F9" i="3"/>
  <c r="F10" i="3"/>
  <c r="F11" i="3"/>
  <c r="F8" i="3"/>
  <c r="F7" i="3"/>
  <c r="F7" i="1"/>
  <c r="F7" i="2"/>
  <c r="H54" i="1" l="1"/>
  <c r="F54" i="1"/>
</calcChain>
</file>

<file path=xl/sharedStrings.xml><?xml version="1.0" encoding="utf-8"?>
<sst xmlns="http://schemas.openxmlformats.org/spreadsheetml/2006/main" count="749" uniqueCount="195">
  <si>
    <t>Location</t>
  </si>
  <si>
    <t>Program Name</t>
  </si>
  <si>
    <t>Percentage B/A</t>
  </si>
  <si>
    <t xml:space="preserve"> </t>
  </si>
  <si>
    <t>Nursing Services</t>
  </si>
  <si>
    <t>Culinary Arts</t>
  </si>
  <si>
    <t>Early Childhood Education</t>
  </si>
  <si>
    <t>Fire Service</t>
  </si>
  <si>
    <t>Automotive Technologies</t>
  </si>
  <si>
    <t>Sports Medicine &amp; Rehabilitation Services</t>
  </si>
  <si>
    <t>Graphic &amp; Web Design</t>
  </si>
  <si>
    <t>Welding Technologies</t>
  </si>
  <si>
    <t>Education Professions</t>
  </si>
  <si>
    <t>Emergency Medical Services</t>
  </si>
  <si>
    <t>Film &amp; TV</t>
  </si>
  <si>
    <t>Law, Public Safety &amp; Security</t>
  </si>
  <si>
    <t>Plant Systems</t>
  </si>
  <si>
    <t>Architectural Drafting</t>
  </si>
  <si>
    <t>Animal Systems</t>
  </si>
  <si>
    <t>Digital Photography</t>
  </si>
  <si>
    <t>Web Page Development</t>
  </si>
  <si>
    <t>Engineering Sciences</t>
  </si>
  <si>
    <t>Software Development</t>
  </si>
  <si>
    <t>Technical Theater</t>
  </si>
  <si>
    <t>Digital Communications</t>
  </si>
  <si>
    <t>Fashion Design &amp; Merchandising</t>
  </si>
  <si>
    <t>Cabinetmaking</t>
  </si>
  <si>
    <t>Percentage C/B</t>
  </si>
  <si>
    <t>Pima County Joint Technical Education District</t>
  </si>
  <si>
    <t>Amphi Land Lab</t>
  </si>
  <si>
    <t>Veterinary Assistant</t>
  </si>
  <si>
    <t>Camino Seco</t>
  </si>
  <si>
    <t>Cosmetology &amp; Related Personal Grooming Services</t>
  </si>
  <si>
    <t>Physical Therapy Assistant</t>
  </si>
  <si>
    <t>Medical Assisting Services</t>
  </si>
  <si>
    <t xml:space="preserve">Flowing Wells </t>
  </si>
  <si>
    <t>Empire</t>
  </si>
  <si>
    <t>Indian Oasis</t>
  </si>
  <si>
    <t>Master Pieces</t>
  </si>
  <si>
    <t>Industrial Electrician</t>
  </si>
  <si>
    <t>Mountain View</t>
  </si>
  <si>
    <t>Aircraft Mechanics</t>
  </si>
  <si>
    <t>Business Operations Support &amp; Assistant Services</t>
  </si>
  <si>
    <t>Santa Rita</t>
  </si>
  <si>
    <t>Animation</t>
  </si>
  <si>
    <t>Precision Machining</t>
  </si>
  <si>
    <t>Online</t>
  </si>
  <si>
    <t>Construction Technologies</t>
  </si>
  <si>
    <t>Ajo Unified School District</t>
  </si>
  <si>
    <t>Ajo High School</t>
  </si>
  <si>
    <t>Amphitheater Unified School District</t>
  </si>
  <si>
    <t>Amphitheater High School</t>
  </si>
  <si>
    <t>Diesel Engine Repair</t>
  </si>
  <si>
    <t>Canyon Del Oro High School</t>
  </si>
  <si>
    <t>Bioscience</t>
  </si>
  <si>
    <t>Ironwood Ridge High School</t>
  </si>
  <si>
    <t>Baboquivari Unified School District</t>
  </si>
  <si>
    <t>Baboquivari High School</t>
  </si>
  <si>
    <t>Catalina Foothills Unified School District</t>
  </si>
  <si>
    <t>Catalina Foothills High School</t>
  </si>
  <si>
    <t>Flowing Wells Unified School District</t>
  </si>
  <si>
    <t>Flowing Wells High School</t>
  </si>
  <si>
    <t>Electronic Technologies</t>
  </si>
  <si>
    <t>Mammoth- San Manuel Unified School District</t>
  </si>
  <si>
    <t>San Manuel High School</t>
  </si>
  <si>
    <t>Marana Unified School District</t>
  </si>
  <si>
    <t>Marana High School</t>
  </si>
  <si>
    <t>Dental Assisting</t>
  </si>
  <si>
    <t>Professional Sales &amp; Marketing</t>
  </si>
  <si>
    <t>Mountain View High School</t>
  </si>
  <si>
    <t>Music &amp; Audio Production</t>
  </si>
  <si>
    <t>Sahuarita Unifies School District</t>
  </si>
  <si>
    <t>Sahuarita High School</t>
  </si>
  <si>
    <t>Walden Grove High School</t>
  </si>
  <si>
    <t>Santa Cruz Valley Unified School District</t>
  </si>
  <si>
    <t>Rio Rico High School</t>
  </si>
  <si>
    <t>Computer Maintenance</t>
  </si>
  <si>
    <t>Business Management &amp; Administrative Services</t>
  </si>
  <si>
    <t>Accounting &amp; Related Services</t>
  </si>
  <si>
    <t>Sunnyside Unified School District</t>
  </si>
  <si>
    <t>Desert View High School</t>
  </si>
  <si>
    <t>Mechanical Drafting</t>
  </si>
  <si>
    <t>Emergencey Medical Services</t>
  </si>
  <si>
    <t>Hospitality Management</t>
  </si>
  <si>
    <t>Sunnyside High School</t>
  </si>
  <si>
    <t>Digital Printing</t>
  </si>
  <si>
    <t>Automotive Collision Repair</t>
  </si>
  <si>
    <t>Tanque Verde Unified School District</t>
  </si>
  <si>
    <t>Tanque Verde High School</t>
  </si>
  <si>
    <t>Tucson Unified School District</t>
  </si>
  <si>
    <t>Catalina High Magnet School</t>
  </si>
  <si>
    <t>Cholla High Magnet School</t>
  </si>
  <si>
    <t>Pharmacy Support Services</t>
  </si>
  <si>
    <t>Palo Verde Magnet School</t>
  </si>
  <si>
    <t>Pueblo High Magnet School</t>
  </si>
  <si>
    <t>Rincon High School</t>
  </si>
  <si>
    <t>Sabino High School</t>
  </si>
  <si>
    <t>Sahuaro High School</t>
  </si>
  <si>
    <t>Santa Rita High School</t>
  </si>
  <si>
    <t>Teenage Parent Program- TAPP</t>
  </si>
  <si>
    <t>Tucson Magnet High School</t>
  </si>
  <si>
    <t>Universtiy High School</t>
  </si>
  <si>
    <t>Vail Unified School District</t>
  </si>
  <si>
    <t>Andrada Polytechnic High School</t>
  </si>
  <si>
    <t>Cienega High School</t>
  </si>
  <si>
    <t>Profesional Sales &amp; Marketing</t>
  </si>
  <si>
    <t>Empire High School</t>
  </si>
  <si>
    <t>Vail Academy &amp; High School</t>
  </si>
  <si>
    <t>Animal Science</t>
  </si>
  <si>
    <t>Professional Sales and Marketing</t>
  </si>
  <si>
    <t>NAVY JROTC</t>
  </si>
  <si>
    <t>Graphic/Web Design</t>
  </si>
  <si>
    <t>Air Force JROTC</t>
  </si>
  <si>
    <t>Mental and Health Services</t>
  </si>
  <si>
    <t>Navy ROTC</t>
  </si>
  <si>
    <t>No end year data 1617</t>
  </si>
  <si>
    <t>Data is to be entered in the yellow boxes below-- the column totals will tabulate automatically.  If a CTED eligible program is missing, simply add a row under the appropriate location.  All of the yellow boxes must have an integer (of at least a zero)-- whole numbers only.   A zero has been prepopulated for your convenience.  Also, please keep in mind that the integer entered in column C) cannot exceed the integer entered in column B).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</si>
  <si>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only.</t>
    </r>
    <r>
      <rPr>
        <b/>
        <sz val="11"/>
        <color theme="1"/>
        <rFont val="Calibri"/>
        <family val="2"/>
        <scheme val="minor"/>
      </rPr>
      <t xml:space="preserve">   A zero has been prepopulated for your convenience.  Also, please keep in mind that the integer entered in column C) cannot exceed the integer entered in column B).</t>
    </r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</si>
  <si>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</si>
  <si>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r>
      <t>Data is to be entered in the yellow boxes below-- the column totals will tabulate automatically.  If a CTED eligible program is missing, simply add a row under the appropriate location.  All of the yellow boxes must have an integer (of at least a zero)--</t>
    </r>
    <r>
      <rPr>
        <b/>
        <u/>
        <sz val="11"/>
        <color theme="1"/>
        <rFont val="Calibri"/>
        <family val="2"/>
        <scheme val="minor"/>
      </rPr>
      <t xml:space="preserve"> 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</si>
  <si>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Nogales Unified School District</t>
  </si>
  <si>
    <t>Nogales High School</t>
  </si>
  <si>
    <t>Graphic Design</t>
  </si>
  <si>
    <t>Network Security</t>
  </si>
  <si>
    <t>Business Management</t>
  </si>
  <si>
    <t>A)  Number of SY 2020-2021 SENIORS who enrolled in the first course of a CTED eligible program during their years in high school:</t>
  </si>
  <si>
    <t>B)  Number of SY 2020-2021 SENIORS who enrolled in the second course of a CTED eligible program during their years in high school:</t>
  </si>
  <si>
    <t>C)  Number of SY 2020-2021 SENIORS who received a passing grade for the second course of a CTED eligible program during their years in high school:</t>
  </si>
  <si>
    <t xml:space="preserve">Bioscience </t>
  </si>
  <si>
    <t xml:space="preserve">Culinary Arts </t>
  </si>
  <si>
    <t xml:space="preserve">Graphic Design </t>
  </si>
  <si>
    <t>JROTC</t>
  </si>
  <si>
    <t xml:space="preserve">Nursing Services </t>
  </si>
  <si>
    <t xml:space="preserve">Software and App Design </t>
  </si>
  <si>
    <t xml:space="preserve">Stagecraft </t>
  </si>
  <si>
    <t xml:space="preserve">Music and Audio Production </t>
  </si>
  <si>
    <t xml:space="preserve">Network Security </t>
  </si>
  <si>
    <t xml:space="preserve">Agriscience </t>
  </si>
  <si>
    <t xml:space="preserve">Animation </t>
  </si>
  <si>
    <t>HVAC</t>
  </si>
  <si>
    <t xml:space="preserve">Home Health Aid </t>
  </si>
  <si>
    <t xml:space="preserve">Marketing </t>
  </si>
  <si>
    <t xml:space="preserve">JROTC </t>
  </si>
  <si>
    <t>HEO</t>
  </si>
  <si>
    <t xml:space="preserve">Dental Assisting </t>
  </si>
  <si>
    <t>Diesel Engine Repai</t>
  </si>
  <si>
    <t>Software and App Design</t>
  </si>
  <si>
    <t xml:space="preserve">Mica Mountain High School </t>
  </si>
  <si>
    <t>Agriscience</t>
  </si>
  <si>
    <t xml:space="preserve">Mechanical Drafting </t>
  </si>
  <si>
    <t>Sports Medicine and Rehabilitation</t>
  </si>
  <si>
    <t xml:space="preserve">Welding </t>
  </si>
  <si>
    <t xml:space="preserve">Business Operations  </t>
  </si>
  <si>
    <t xml:space="preserve">Engineering </t>
  </si>
  <si>
    <t>Army JROTC</t>
  </si>
  <si>
    <t>Engineering</t>
  </si>
  <si>
    <t>Marketing</t>
  </si>
  <si>
    <t xml:space="preserve">Stagecraft  </t>
  </si>
  <si>
    <t xml:space="preserve">Business Management </t>
  </si>
  <si>
    <t xml:space="preserve">Digital Communication </t>
  </si>
  <si>
    <t>Digital Communication</t>
  </si>
  <si>
    <t xml:space="preserve">Cabinetmaking </t>
  </si>
  <si>
    <t>Fashion Design and Merchandising</t>
  </si>
  <si>
    <t>Automation and Robotics</t>
  </si>
  <si>
    <t xml:space="preserve">MCAT HS </t>
  </si>
  <si>
    <t xml:space="preserve">Construction Technologies </t>
  </si>
  <si>
    <t xml:space="preserve">Carpentry </t>
  </si>
  <si>
    <t>Stagecraft</t>
  </si>
  <si>
    <t xml:space="preserve">Digital Photography  </t>
  </si>
  <si>
    <t xml:space="preserve">Film and TV Production </t>
  </si>
  <si>
    <t>Music and Audio Production</t>
  </si>
  <si>
    <t xml:space="preserve">Digital Photography </t>
  </si>
  <si>
    <t xml:space="preserve">Bridges </t>
  </si>
  <si>
    <t>3D Gaming and Design / Animaiton I</t>
  </si>
  <si>
    <t>3 D Gaming and Design / Animation 1</t>
  </si>
  <si>
    <t>Air Transportation / Drones I/II</t>
  </si>
  <si>
    <t>Entrepreneurship (Business 1)</t>
  </si>
  <si>
    <t xml:space="preserve">Cybersecurity </t>
  </si>
  <si>
    <t xml:space="preserve">Tanque Verde </t>
  </si>
  <si>
    <t xml:space="preserve">AgriScience </t>
  </si>
  <si>
    <t xml:space="preserve">Health Care Foundation </t>
  </si>
  <si>
    <t xml:space="preserve">Information Technologies I </t>
  </si>
  <si>
    <t>STAR</t>
  </si>
  <si>
    <t>Heavy Equipment Operation I/II</t>
  </si>
  <si>
    <t xml:space="preserve">Walden Grove </t>
  </si>
  <si>
    <t xml:space="preserve">Electrical Trans </t>
  </si>
  <si>
    <t>Early Childhood</t>
  </si>
  <si>
    <t>Ed Professions</t>
  </si>
  <si>
    <t>Air Force ROTC</t>
  </si>
  <si>
    <t>Accounting</t>
  </si>
  <si>
    <t xml:space="preserve">Health Care InFo Tech </t>
  </si>
  <si>
    <t>x</t>
  </si>
  <si>
    <t>Pierson High School</t>
  </si>
  <si>
    <t>film</t>
  </si>
  <si>
    <t>Networking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</si>
</sst>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1" fontId="1" fillId="3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0" fillId="2" borderId="1" xfId="0" applyFill="1" applyBorder="1"/>
    <xf numFmtId="0" fontId="3" fillId="0" borderId="1" xfId="0" applyFont="1" applyBorder="1" applyAlignment="1">
      <alignment wrapText="1"/>
    </xf>
    <xf numFmtId="0" fontId="1" fillId="3" borderId="0" xfId="0" applyFont="1" applyFill="1" applyBorder="1"/>
    <xf numFmtId="10" fontId="1" fillId="3" borderId="0" xfId="0" applyNumberFormat="1" applyFont="1" applyFill="1" applyBorder="1"/>
    <xf numFmtId="0" fontId="2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0" fillId="0" borderId="1" xfId="0" applyFont="1" applyBorder="1" applyAlignment="1">
      <alignment wrapText="1"/>
    </xf>
    <xf numFmtId="1" fontId="3" fillId="2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1" fontId="0" fillId="0" borderId="0" xfId="0" applyNumberFormat="1"/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1" fontId="0" fillId="2" borderId="0" xfId="0" applyNumberFormat="1" applyFill="1" applyBorder="1"/>
    <xf numFmtId="0" fontId="0" fillId="2" borderId="0" xfId="0" applyFill="1" applyBorder="1"/>
    <xf numFmtId="0" fontId="0" fillId="0" borderId="0" xfId="0" applyFont="1"/>
    <xf numFmtId="0" fontId="0" fillId="0" borderId="0" xfId="0" applyFont="1" applyBorder="1"/>
    <xf numFmtId="1" fontId="0" fillId="2" borderId="1" xfId="0" applyNumberFormat="1" applyFont="1" applyFill="1" applyBorder="1"/>
    <xf numFmtId="10" fontId="0" fillId="0" borderId="1" xfId="0" applyNumberFormat="1" applyFont="1" applyBorder="1"/>
    <xf numFmtId="0" fontId="0" fillId="2" borderId="1" xfId="0" applyFont="1" applyFill="1" applyBorder="1"/>
    <xf numFmtId="0" fontId="1" fillId="0" borderId="0" xfId="0" applyFont="1"/>
    <xf numFmtId="1" fontId="1" fillId="2" borderId="1" xfId="0" applyNumberFormat="1" applyFont="1" applyFill="1" applyBorder="1"/>
    <xf numFmtId="10" fontId="1" fillId="0" borderId="1" xfId="0" applyNumberFormat="1" applyFont="1" applyBorder="1"/>
    <xf numFmtId="0" fontId="1" fillId="2" borderId="1" xfId="0" applyFont="1" applyFill="1" applyBorder="1"/>
    <xf numFmtId="0" fontId="5" fillId="0" borderId="0" xfId="0" applyFont="1" applyFill="1" applyBorder="1" applyAlignment="1">
      <alignment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topLeftCell="A40" zoomScale="130" zoomScaleNormal="130" workbookViewId="0">
      <selection activeCell="B52" sqref="B52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117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28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4" t="s">
        <v>29</v>
      </c>
      <c r="C7" s="3" t="s">
        <v>30</v>
      </c>
      <c r="D7" s="8">
        <v>76</v>
      </c>
      <c r="E7" s="8">
        <v>42</v>
      </c>
      <c r="F7" s="10">
        <f>E7/D7</f>
        <v>0.55263157894736847</v>
      </c>
      <c r="G7" s="19">
        <v>38</v>
      </c>
      <c r="H7" s="10">
        <f>G7/E7</f>
        <v>0.90476190476190477</v>
      </c>
    </row>
    <row r="8" spans="1:10" ht="60" x14ac:dyDescent="0.25">
      <c r="B8" s="12" t="s">
        <v>31</v>
      </c>
      <c r="C8" s="3" t="s">
        <v>32</v>
      </c>
      <c r="D8" s="8">
        <v>22</v>
      </c>
      <c r="E8" s="8">
        <v>16</v>
      </c>
      <c r="F8" s="10">
        <f t="shared" ref="F8:F42" si="0">E8/D8</f>
        <v>0.72727272727272729</v>
      </c>
      <c r="G8" s="19">
        <v>16</v>
      </c>
      <c r="H8" s="10">
        <f t="shared" ref="H8:H42" si="1">G8/E8</f>
        <v>1</v>
      </c>
    </row>
    <row r="9" spans="1:10" x14ac:dyDescent="0.25">
      <c r="B9" s="13"/>
      <c r="C9" s="3" t="s">
        <v>7</v>
      </c>
      <c r="D9" s="8">
        <v>12</v>
      </c>
      <c r="E9" s="8">
        <v>11</v>
      </c>
      <c r="F9" s="10">
        <f t="shared" si="0"/>
        <v>0.91666666666666663</v>
      </c>
      <c r="G9" s="19">
        <v>11</v>
      </c>
      <c r="H9" s="10">
        <f t="shared" si="1"/>
        <v>1</v>
      </c>
    </row>
    <row r="10" spans="1:10" ht="30" x14ac:dyDescent="0.25">
      <c r="B10" s="13"/>
      <c r="C10" s="3" t="s">
        <v>15</v>
      </c>
      <c r="D10" s="8">
        <v>16</v>
      </c>
      <c r="E10" s="8">
        <v>10</v>
      </c>
      <c r="F10" s="10">
        <f t="shared" si="0"/>
        <v>0.625</v>
      </c>
      <c r="G10" s="19">
        <v>10</v>
      </c>
      <c r="H10" s="10">
        <f t="shared" si="1"/>
        <v>1</v>
      </c>
    </row>
    <row r="11" spans="1:10" x14ac:dyDescent="0.25">
      <c r="B11" s="13"/>
      <c r="C11" s="3" t="s">
        <v>4</v>
      </c>
      <c r="D11" s="8">
        <v>76</v>
      </c>
      <c r="E11" s="8">
        <v>37</v>
      </c>
      <c r="F11" s="10">
        <f t="shared" si="0"/>
        <v>0.48684210526315791</v>
      </c>
      <c r="G11" s="19">
        <v>31</v>
      </c>
      <c r="H11" s="10">
        <f t="shared" si="1"/>
        <v>0.83783783783783783</v>
      </c>
    </row>
    <row r="12" spans="1:10" ht="30" x14ac:dyDescent="0.25">
      <c r="B12" s="13"/>
      <c r="C12" s="25" t="s">
        <v>34</v>
      </c>
      <c r="D12" s="8">
        <v>13</v>
      </c>
      <c r="E12" s="8">
        <v>0</v>
      </c>
      <c r="F12" s="10">
        <f t="shared" si="0"/>
        <v>0</v>
      </c>
      <c r="G12" s="19">
        <v>0</v>
      </c>
      <c r="H12" s="10" t="e">
        <f t="shared" si="1"/>
        <v>#DIV/0!</v>
      </c>
    </row>
    <row r="13" spans="1:10" ht="30" x14ac:dyDescent="0.25">
      <c r="B13" s="13"/>
      <c r="C13" s="25" t="s">
        <v>33</v>
      </c>
      <c r="D13" s="8">
        <v>17</v>
      </c>
      <c r="E13" s="8">
        <v>15</v>
      </c>
      <c r="F13" s="10">
        <f t="shared" si="0"/>
        <v>0.88235294117647056</v>
      </c>
      <c r="G13" s="19">
        <v>15</v>
      </c>
      <c r="H13" s="10">
        <f t="shared" si="1"/>
        <v>1</v>
      </c>
    </row>
    <row r="14" spans="1:10" ht="30" x14ac:dyDescent="0.25">
      <c r="B14" s="13"/>
      <c r="C14" s="25" t="s">
        <v>13</v>
      </c>
      <c r="D14" s="8">
        <v>24</v>
      </c>
      <c r="E14" s="8">
        <v>21</v>
      </c>
      <c r="F14" s="10">
        <f t="shared" si="0"/>
        <v>0.875</v>
      </c>
      <c r="G14" s="19">
        <v>21</v>
      </c>
      <c r="H14" s="10">
        <f t="shared" si="1"/>
        <v>1</v>
      </c>
    </row>
    <row r="15" spans="1:10" ht="30" x14ac:dyDescent="0.25">
      <c r="B15" s="4" t="s">
        <v>36</v>
      </c>
      <c r="C15" s="3" t="s">
        <v>34</v>
      </c>
      <c r="D15" s="8">
        <v>23</v>
      </c>
      <c r="E15" s="8">
        <v>16</v>
      </c>
      <c r="F15" s="10">
        <f t="shared" si="0"/>
        <v>0.69565217391304346</v>
      </c>
      <c r="G15" s="19">
        <v>16</v>
      </c>
      <c r="H15" s="10">
        <f t="shared" si="1"/>
        <v>1</v>
      </c>
    </row>
    <row r="16" spans="1:10" x14ac:dyDescent="0.25">
      <c r="B16" s="14"/>
      <c r="C16" s="3" t="s">
        <v>4</v>
      </c>
      <c r="D16" s="8">
        <v>30</v>
      </c>
      <c r="E16" s="8">
        <v>2</v>
      </c>
      <c r="F16" s="10">
        <f t="shared" si="0"/>
        <v>6.6666666666666666E-2</v>
      </c>
      <c r="G16" s="19">
        <v>2</v>
      </c>
      <c r="H16" s="10">
        <f t="shared" si="1"/>
        <v>1</v>
      </c>
    </row>
    <row r="17" spans="2:8" ht="30" x14ac:dyDescent="0.25">
      <c r="B17" s="4" t="s">
        <v>35</v>
      </c>
      <c r="C17" s="3" t="s">
        <v>10</v>
      </c>
      <c r="D17" s="8">
        <v>99</v>
      </c>
      <c r="E17" s="8">
        <v>30</v>
      </c>
      <c r="F17" s="10">
        <f t="shared" si="0"/>
        <v>0.30303030303030304</v>
      </c>
      <c r="G17" s="19">
        <v>19</v>
      </c>
      <c r="H17" s="10">
        <f t="shared" si="1"/>
        <v>0.6333333333333333</v>
      </c>
    </row>
    <row r="18" spans="2:8" ht="30" x14ac:dyDescent="0.25">
      <c r="B18" s="4" t="s">
        <v>37</v>
      </c>
      <c r="C18" s="3" t="s">
        <v>8</v>
      </c>
      <c r="D18" s="8">
        <v>31</v>
      </c>
      <c r="E18" s="8">
        <v>14</v>
      </c>
      <c r="F18" s="10">
        <f t="shared" si="0"/>
        <v>0.45161290322580644</v>
      </c>
      <c r="G18" s="19">
        <v>13</v>
      </c>
      <c r="H18" s="10">
        <f t="shared" si="1"/>
        <v>0.9285714285714286</v>
      </c>
    </row>
    <row r="19" spans="2:8" ht="60" x14ac:dyDescent="0.25">
      <c r="B19" s="4" t="s">
        <v>38</v>
      </c>
      <c r="C19" s="3" t="s">
        <v>32</v>
      </c>
      <c r="D19" s="8">
        <v>41</v>
      </c>
      <c r="E19" s="8">
        <v>36</v>
      </c>
      <c r="F19" s="10">
        <f t="shared" si="0"/>
        <v>0.87804878048780488</v>
      </c>
      <c r="G19" s="19">
        <v>36</v>
      </c>
      <c r="H19" s="10">
        <f t="shared" si="1"/>
        <v>1</v>
      </c>
    </row>
    <row r="20" spans="2:8" ht="30" x14ac:dyDescent="0.25">
      <c r="B20" s="14"/>
      <c r="C20" s="3" t="s">
        <v>13</v>
      </c>
      <c r="D20" s="8">
        <v>30</v>
      </c>
      <c r="E20" s="8">
        <v>28</v>
      </c>
      <c r="F20" s="10">
        <f t="shared" si="0"/>
        <v>0.93333333333333335</v>
      </c>
      <c r="G20" s="19">
        <v>28</v>
      </c>
      <c r="H20" s="10">
        <f t="shared" si="1"/>
        <v>1</v>
      </c>
    </row>
    <row r="21" spans="2:8" x14ac:dyDescent="0.25">
      <c r="B21" s="14"/>
      <c r="C21" s="3" t="s">
        <v>7</v>
      </c>
      <c r="D21" s="8">
        <v>26</v>
      </c>
      <c r="E21" s="8">
        <v>24</v>
      </c>
      <c r="F21" s="10">
        <f t="shared" si="0"/>
        <v>0.92307692307692313</v>
      </c>
      <c r="G21" s="19">
        <v>24</v>
      </c>
      <c r="H21" s="10">
        <f t="shared" si="1"/>
        <v>1</v>
      </c>
    </row>
    <row r="22" spans="2:8" ht="30" x14ac:dyDescent="0.25">
      <c r="B22" s="14"/>
      <c r="C22" s="3" t="s">
        <v>39</v>
      </c>
      <c r="D22" s="8">
        <v>0</v>
      </c>
      <c r="E22" s="8">
        <v>0</v>
      </c>
      <c r="F22" s="10" t="e">
        <f t="shared" si="0"/>
        <v>#DIV/0!</v>
      </c>
      <c r="G22" s="19">
        <v>0</v>
      </c>
      <c r="H22" s="10" t="e">
        <f t="shared" si="1"/>
        <v>#DIV/0!</v>
      </c>
    </row>
    <row r="23" spans="2:8" ht="30" x14ac:dyDescent="0.25">
      <c r="B23" s="14"/>
      <c r="C23" s="3" t="s">
        <v>15</v>
      </c>
      <c r="D23" s="8">
        <v>23</v>
      </c>
      <c r="E23" s="8">
        <v>21</v>
      </c>
      <c r="F23" s="10">
        <f t="shared" si="0"/>
        <v>0.91304347826086951</v>
      </c>
      <c r="G23" s="19">
        <v>21</v>
      </c>
      <c r="H23" s="10">
        <f t="shared" si="1"/>
        <v>1</v>
      </c>
    </row>
    <row r="24" spans="2:8" ht="30" x14ac:dyDescent="0.25">
      <c r="B24" s="14" t="s">
        <v>3</v>
      </c>
      <c r="C24" s="3" t="s">
        <v>34</v>
      </c>
      <c r="D24" s="8">
        <v>19</v>
      </c>
      <c r="E24" s="8">
        <v>19</v>
      </c>
      <c r="F24" s="10">
        <f t="shared" si="0"/>
        <v>1</v>
      </c>
      <c r="G24" s="19">
        <v>19</v>
      </c>
      <c r="H24" s="10">
        <f t="shared" si="1"/>
        <v>1</v>
      </c>
    </row>
    <row r="25" spans="2:8" x14ac:dyDescent="0.25">
      <c r="B25" s="14"/>
      <c r="C25" s="3" t="s">
        <v>4</v>
      </c>
      <c r="D25" s="8">
        <v>40</v>
      </c>
      <c r="E25" s="8">
        <v>37</v>
      </c>
      <c r="F25" s="10">
        <f t="shared" si="0"/>
        <v>0.92500000000000004</v>
      </c>
      <c r="G25" s="19">
        <v>36</v>
      </c>
      <c r="H25" s="10">
        <f t="shared" si="1"/>
        <v>0.97297297297297303</v>
      </c>
    </row>
    <row r="26" spans="2:8" ht="30" x14ac:dyDescent="0.25">
      <c r="B26" s="14"/>
      <c r="C26" s="3" t="s">
        <v>33</v>
      </c>
      <c r="D26" s="8">
        <v>13</v>
      </c>
      <c r="E26" s="8">
        <v>12</v>
      </c>
      <c r="F26" s="10">
        <f t="shared" si="0"/>
        <v>0.92307692307692313</v>
      </c>
      <c r="G26" s="19">
        <v>12</v>
      </c>
      <c r="H26" s="10">
        <f t="shared" si="1"/>
        <v>1</v>
      </c>
    </row>
    <row r="27" spans="2:8" ht="45" x14ac:dyDescent="0.25">
      <c r="B27" s="14"/>
      <c r="C27" s="32" t="s">
        <v>174</v>
      </c>
      <c r="D27" s="8">
        <v>10</v>
      </c>
      <c r="E27" s="8">
        <v>4</v>
      </c>
      <c r="F27" s="10">
        <f t="shared" si="0"/>
        <v>0.4</v>
      </c>
      <c r="G27" s="19">
        <v>4</v>
      </c>
      <c r="H27" s="10">
        <f t="shared" si="1"/>
        <v>1</v>
      </c>
    </row>
    <row r="28" spans="2:8" x14ac:dyDescent="0.25">
      <c r="B28" s="30"/>
      <c r="C28" s="3" t="s">
        <v>139</v>
      </c>
      <c r="D28" s="8">
        <v>7</v>
      </c>
      <c r="E28" s="8">
        <v>7</v>
      </c>
      <c r="F28" s="10">
        <f t="shared" ref="F28:F34" si="2">E28/D28</f>
        <v>1</v>
      </c>
      <c r="G28" s="19">
        <v>6</v>
      </c>
      <c r="H28" s="10">
        <f t="shared" ref="H28:H34" si="3">G28/E28</f>
        <v>0.8571428571428571</v>
      </c>
    </row>
    <row r="29" spans="2:8" ht="60" x14ac:dyDescent="0.25">
      <c r="B29" s="4"/>
      <c r="C29" s="3" t="s">
        <v>42</v>
      </c>
      <c r="D29" s="8">
        <v>26</v>
      </c>
      <c r="E29" s="8">
        <v>26</v>
      </c>
      <c r="F29" s="10">
        <f t="shared" si="2"/>
        <v>1</v>
      </c>
      <c r="G29" s="19">
        <v>26</v>
      </c>
      <c r="H29" s="10">
        <f t="shared" si="3"/>
        <v>1</v>
      </c>
    </row>
    <row r="30" spans="2:8" x14ac:dyDescent="0.25">
      <c r="B30" s="4"/>
      <c r="C30" s="3" t="s">
        <v>41</v>
      </c>
      <c r="D30" s="8">
        <v>30</v>
      </c>
      <c r="E30" s="8">
        <v>17</v>
      </c>
      <c r="F30" s="10">
        <f t="shared" si="2"/>
        <v>0.56666666666666665</v>
      </c>
      <c r="G30" s="19">
        <v>17</v>
      </c>
      <c r="H30" s="10">
        <f t="shared" si="3"/>
        <v>1</v>
      </c>
    </row>
    <row r="31" spans="2:8" ht="30" x14ac:dyDescent="0.25">
      <c r="B31" s="4"/>
      <c r="C31" s="3" t="s">
        <v>8</v>
      </c>
      <c r="D31" s="8">
        <v>7</v>
      </c>
      <c r="E31" s="8">
        <v>5</v>
      </c>
      <c r="F31" s="10">
        <f t="shared" si="2"/>
        <v>0.7142857142857143</v>
      </c>
      <c r="G31" s="19">
        <v>5</v>
      </c>
      <c r="H31" s="10">
        <f t="shared" si="3"/>
        <v>1</v>
      </c>
    </row>
    <row r="32" spans="2:8" x14ac:dyDescent="0.25">
      <c r="B32" s="4"/>
      <c r="C32" s="3" t="s">
        <v>185</v>
      </c>
      <c r="D32" s="8">
        <v>10</v>
      </c>
      <c r="E32" s="8">
        <v>9</v>
      </c>
      <c r="F32" s="10">
        <f t="shared" si="2"/>
        <v>0.9</v>
      </c>
      <c r="G32" s="19">
        <v>9</v>
      </c>
      <c r="H32" s="10">
        <f t="shared" si="3"/>
        <v>1</v>
      </c>
    </row>
    <row r="33" spans="2:8" ht="30" x14ac:dyDescent="0.25">
      <c r="B33" s="4"/>
      <c r="C33" s="3" t="s">
        <v>190</v>
      </c>
      <c r="D33" s="8">
        <v>4</v>
      </c>
      <c r="E33" s="8">
        <v>4</v>
      </c>
      <c r="F33" s="10">
        <f t="shared" si="2"/>
        <v>1</v>
      </c>
      <c r="G33" s="19">
        <v>4</v>
      </c>
      <c r="H33" s="10">
        <f t="shared" si="3"/>
        <v>1</v>
      </c>
    </row>
    <row r="34" spans="2:8" x14ac:dyDescent="0.25">
      <c r="B34" s="4"/>
      <c r="C34" s="3" t="s">
        <v>151</v>
      </c>
      <c r="D34" s="8">
        <v>10</v>
      </c>
      <c r="E34" s="8">
        <v>8</v>
      </c>
      <c r="F34" s="10">
        <f t="shared" si="2"/>
        <v>0.8</v>
      </c>
      <c r="G34" s="19">
        <v>8</v>
      </c>
      <c r="H34" s="10">
        <f t="shared" si="3"/>
        <v>1</v>
      </c>
    </row>
    <row r="35" spans="2:8" x14ac:dyDescent="0.25">
      <c r="B35" s="4" t="s">
        <v>40</v>
      </c>
      <c r="C35" s="3" t="s">
        <v>5</v>
      </c>
      <c r="D35" s="8">
        <v>155</v>
      </c>
      <c r="E35" s="8">
        <v>46</v>
      </c>
      <c r="F35" s="10">
        <f t="shared" si="0"/>
        <v>0.29677419354838708</v>
      </c>
      <c r="G35" s="19">
        <v>46</v>
      </c>
      <c r="H35" s="10">
        <f t="shared" si="1"/>
        <v>1</v>
      </c>
    </row>
    <row r="36" spans="2:8" ht="30" x14ac:dyDescent="0.25">
      <c r="B36" s="14"/>
      <c r="C36" s="3" t="s">
        <v>6</v>
      </c>
      <c r="D36" s="8">
        <v>36</v>
      </c>
      <c r="E36" s="8">
        <v>10</v>
      </c>
      <c r="F36" s="10">
        <f t="shared" si="0"/>
        <v>0.27777777777777779</v>
      </c>
      <c r="G36" s="19">
        <v>10</v>
      </c>
      <c r="H36" s="10">
        <f t="shared" si="1"/>
        <v>1</v>
      </c>
    </row>
    <row r="37" spans="2:8" x14ac:dyDescent="0.25">
      <c r="B37" s="4" t="s">
        <v>43</v>
      </c>
      <c r="C37" s="3" t="s">
        <v>44</v>
      </c>
      <c r="D37" s="8">
        <v>21</v>
      </c>
      <c r="E37" s="8">
        <v>4</v>
      </c>
      <c r="F37" s="10">
        <f t="shared" si="0"/>
        <v>0.19047619047619047</v>
      </c>
      <c r="G37" s="19">
        <v>4</v>
      </c>
      <c r="H37" s="10">
        <f t="shared" si="1"/>
        <v>1</v>
      </c>
    </row>
    <row r="38" spans="2:8" x14ac:dyDescent="0.25">
      <c r="B38" s="14"/>
      <c r="C38" s="3" t="s">
        <v>5</v>
      </c>
      <c r="D38" s="8">
        <v>80</v>
      </c>
      <c r="E38" s="8">
        <v>29</v>
      </c>
      <c r="F38" s="10">
        <f t="shared" si="0"/>
        <v>0.36249999999999999</v>
      </c>
      <c r="G38" s="19">
        <v>23</v>
      </c>
      <c r="H38" s="10">
        <f t="shared" si="1"/>
        <v>0.7931034482758621</v>
      </c>
    </row>
    <row r="39" spans="2:8" ht="30" x14ac:dyDescent="0.25">
      <c r="B39" s="33" t="s">
        <v>178</v>
      </c>
      <c r="C39" s="3" t="s">
        <v>45</v>
      </c>
      <c r="D39" s="8">
        <v>22</v>
      </c>
      <c r="E39" s="8">
        <v>16</v>
      </c>
      <c r="F39" s="10">
        <f>E39/D39</f>
        <v>0.72727272727272729</v>
      </c>
      <c r="G39" s="19">
        <v>12</v>
      </c>
      <c r="H39" s="10">
        <f>G39/E39</f>
        <v>0.75</v>
      </c>
    </row>
    <row r="40" spans="2:8" x14ac:dyDescent="0.25">
      <c r="B40" s="14"/>
      <c r="C40" s="25" t="s">
        <v>179</v>
      </c>
      <c r="D40" s="8">
        <v>19</v>
      </c>
      <c r="E40" s="8">
        <v>10</v>
      </c>
      <c r="F40" s="10">
        <f t="shared" si="0"/>
        <v>0.52631578947368418</v>
      </c>
      <c r="G40" s="19">
        <v>10</v>
      </c>
      <c r="H40" s="10">
        <f t="shared" si="1"/>
        <v>1</v>
      </c>
    </row>
    <row r="41" spans="2:8" ht="30" x14ac:dyDescent="0.25">
      <c r="B41" s="4" t="s">
        <v>46</v>
      </c>
      <c r="C41" s="3" t="s">
        <v>181</v>
      </c>
      <c r="D41" s="8">
        <v>12</v>
      </c>
      <c r="E41" s="8">
        <v>4</v>
      </c>
      <c r="F41" s="10">
        <f t="shared" si="0"/>
        <v>0.33333333333333331</v>
      </c>
      <c r="G41" s="19">
        <v>3</v>
      </c>
      <c r="H41" s="10">
        <f t="shared" si="1"/>
        <v>0.75</v>
      </c>
    </row>
    <row r="42" spans="2:8" ht="30" x14ac:dyDescent="0.25">
      <c r="B42" s="4"/>
      <c r="C42" s="3" t="s">
        <v>180</v>
      </c>
      <c r="D42" s="8">
        <v>21</v>
      </c>
      <c r="E42" s="8">
        <v>5</v>
      </c>
      <c r="F42" s="10">
        <f t="shared" si="0"/>
        <v>0.23809523809523808</v>
      </c>
      <c r="G42" s="19">
        <v>4</v>
      </c>
      <c r="H42" s="10">
        <f t="shared" si="1"/>
        <v>0.8</v>
      </c>
    </row>
    <row r="43" spans="2:8" ht="45" x14ac:dyDescent="0.25">
      <c r="B43" s="30" t="s">
        <v>172</v>
      </c>
      <c r="C43" s="25" t="s">
        <v>173</v>
      </c>
      <c r="D43" s="8">
        <v>13</v>
      </c>
      <c r="E43" s="8">
        <v>6</v>
      </c>
      <c r="F43" s="10">
        <f t="shared" ref="F43:F44" si="4">E43/D43</f>
        <v>0.46153846153846156</v>
      </c>
      <c r="G43" s="19">
        <v>6</v>
      </c>
      <c r="H43" s="10">
        <f t="shared" ref="H43:H44" si="5">G43/E43</f>
        <v>1</v>
      </c>
    </row>
    <row r="44" spans="2:8" ht="30" x14ac:dyDescent="0.25">
      <c r="B44" s="14"/>
      <c r="C44" s="25" t="s">
        <v>175</v>
      </c>
      <c r="D44" s="8">
        <v>1</v>
      </c>
      <c r="E44" s="8">
        <v>1</v>
      </c>
      <c r="F44" s="10">
        <f t="shared" si="4"/>
        <v>1</v>
      </c>
      <c r="G44" s="19">
        <v>1</v>
      </c>
      <c r="H44" s="10">
        <f t="shared" si="5"/>
        <v>1</v>
      </c>
    </row>
    <row r="45" spans="2:8" ht="30" x14ac:dyDescent="0.25">
      <c r="B45" s="14"/>
      <c r="C45" s="25" t="s">
        <v>176</v>
      </c>
      <c r="D45" s="8">
        <v>12</v>
      </c>
      <c r="E45" s="8">
        <v>0</v>
      </c>
      <c r="F45" s="10">
        <f t="shared" ref="F45" si="6">E45/D45</f>
        <v>0</v>
      </c>
      <c r="G45" s="19">
        <v>0</v>
      </c>
      <c r="H45" s="10" t="e">
        <f t="shared" ref="H45" si="7">G45/E45</f>
        <v>#DIV/0!</v>
      </c>
    </row>
    <row r="46" spans="2:8" x14ac:dyDescent="0.25">
      <c r="B46" s="14"/>
      <c r="C46" s="25" t="s">
        <v>5</v>
      </c>
      <c r="D46" s="8">
        <v>11</v>
      </c>
      <c r="E46" s="8">
        <v>6</v>
      </c>
      <c r="F46" s="10">
        <f t="shared" ref="F46" si="8">E46/D46</f>
        <v>0.54545454545454541</v>
      </c>
      <c r="G46" s="19">
        <v>6</v>
      </c>
      <c r="H46" s="10">
        <f t="shared" ref="H46" si="9">G46/E46</f>
        <v>1</v>
      </c>
    </row>
    <row r="47" spans="2:8" x14ac:dyDescent="0.25">
      <c r="B47" s="14"/>
      <c r="C47" s="25" t="s">
        <v>153</v>
      </c>
      <c r="D47" s="8">
        <v>5</v>
      </c>
      <c r="E47" s="8">
        <v>2</v>
      </c>
      <c r="F47" s="10">
        <f t="shared" ref="F47" si="10">E47/D47</f>
        <v>0.4</v>
      </c>
      <c r="G47" s="19">
        <v>2</v>
      </c>
      <c r="H47" s="10">
        <f t="shared" ref="H47" si="11">G47/E47</f>
        <v>1</v>
      </c>
    </row>
    <row r="48" spans="2:8" x14ac:dyDescent="0.25">
      <c r="B48" s="14"/>
      <c r="C48" s="25" t="s">
        <v>177</v>
      </c>
      <c r="D48" s="8">
        <v>5</v>
      </c>
      <c r="E48" s="8">
        <v>4</v>
      </c>
      <c r="F48" s="10">
        <f t="shared" ref="F48" si="12">E48/D48</f>
        <v>0.8</v>
      </c>
      <c r="G48" s="19">
        <v>4</v>
      </c>
      <c r="H48" s="10">
        <f t="shared" ref="H48" si="13">G48/E48</f>
        <v>1</v>
      </c>
    </row>
    <row r="49" spans="2:8" ht="30" x14ac:dyDescent="0.25">
      <c r="B49" s="14"/>
      <c r="C49" s="25" t="s">
        <v>34</v>
      </c>
      <c r="D49" s="8">
        <v>23</v>
      </c>
      <c r="E49" s="8">
        <v>18</v>
      </c>
      <c r="F49" s="10">
        <f t="shared" ref="F49" si="14">E49/D49</f>
        <v>0.78260869565217395</v>
      </c>
      <c r="G49" s="19">
        <v>18</v>
      </c>
      <c r="H49" s="10">
        <f t="shared" ref="H49" si="15">G49/E49</f>
        <v>1</v>
      </c>
    </row>
    <row r="50" spans="2:8" x14ac:dyDescent="0.25">
      <c r="B50" s="14"/>
      <c r="C50" s="25" t="s">
        <v>4</v>
      </c>
      <c r="D50" s="8">
        <v>41</v>
      </c>
      <c r="E50" s="8">
        <v>34</v>
      </c>
      <c r="F50" s="10">
        <f t="shared" ref="F50:F52" si="16">E50/D50</f>
        <v>0.82926829268292679</v>
      </c>
      <c r="G50" s="19">
        <v>34</v>
      </c>
      <c r="H50" s="10">
        <f t="shared" ref="H50:H52" si="17">G50/E50</f>
        <v>1</v>
      </c>
    </row>
    <row r="51" spans="2:8" ht="30" x14ac:dyDescent="0.25">
      <c r="B51" s="30" t="s">
        <v>182</v>
      </c>
      <c r="C51" s="3" t="s">
        <v>183</v>
      </c>
      <c r="D51" s="8">
        <v>16</v>
      </c>
      <c r="E51" s="8">
        <v>12</v>
      </c>
      <c r="F51" s="10">
        <f t="shared" si="16"/>
        <v>0.75</v>
      </c>
      <c r="G51" s="19">
        <v>12</v>
      </c>
      <c r="H51" s="10">
        <f t="shared" si="17"/>
        <v>1</v>
      </c>
    </row>
    <row r="52" spans="2:8" ht="30" x14ac:dyDescent="0.25">
      <c r="B52" s="4"/>
      <c r="C52" s="3" t="s">
        <v>165</v>
      </c>
      <c r="D52" s="8">
        <v>21</v>
      </c>
      <c r="E52" s="8">
        <v>20</v>
      </c>
      <c r="F52" s="10">
        <f t="shared" si="16"/>
        <v>0.95238095238095233</v>
      </c>
      <c r="G52" s="19">
        <v>16</v>
      </c>
      <c r="H52" s="10">
        <f t="shared" si="17"/>
        <v>0.8</v>
      </c>
    </row>
    <row r="53" spans="2:8" ht="30" x14ac:dyDescent="0.25">
      <c r="B53" s="30" t="s">
        <v>184</v>
      </c>
      <c r="C53" s="3" t="s">
        <v>183</v>
      </c>
      <c r="D53" s="8">
        <v>4</v>
      </c>
      <c r="E53" s="8">
        <v>4</v>
      </c>
      <c r="F53" s="10">
        <f t="shared" ref="F53" si="18">E53/D53</f>
        <v>1</v>
      </c>
      <c r="G53" s="19">
        <v>4</v>
      </c>
      <c r="H53" s="10">
        <f t="shared" ref="H53" si="19">G53/E53</f>
        <v>1</v>
      </c>
    </row>
    <row r="54" spans="2:8" x14ac:dyDescent="0.25">
      <c r="D54" s="31">
        <f>SUM(D7:D53)</f>
        <v>1253</v>
      </c>
      <c r="E54" s="31">
        <f>SUM(E7:E53)</f>
        <v>702</v>
      </c>
      <c r="F54" s="10">
        <f t="shared" ref="F54" si="20">E54/D54</f>
        <v>0.56025538707102951</v>
      </c>
      <c r="G54" s="31">
        <f>SUM(G7:G53)</f>
        <v>662</v>
      </c>
      <c r="H54" s="10">
        <f t="shared" ref="H54" si="21">G54/E54</f>
        <v>0.94301994301994307</v>
      </c>
    </row>
    <row r="55" spans="2:8" x14ac:dyDescent="0.25">
      <c r="G55" s="15"/>
      <c r="H55" s="16"/>
    </row>
    <row r="56" spans="2:8" x14ac:dyDescent="0.25">
      <c r="G56" s="15"/>
      <c r="H56" s="16"/>
    </row>
    <row r="57" spans="2:8" x14ac:dyDescent="0.25">
      <c r="G57" s="15"/>
      <c r="H57" s="16"/>
    </row>
    <row r="58" spans="2:8" x14ac:dyDescent="0.25">
      <c r="G58" s="15"/>
      <c r="H58" s="16"/>
    </row>
    <row r="59" spans="2:8" x14ac:dyDescent="0.25">
      <c r="G59" s="15"/>
      <c r="H59" s="16"/>
    </row>
    <row r="60" spans="2:8" x14ac:dyDescent="0.25">
      <c r="G60" s="15"/>
      <c r="H60" s="16"/>
    </row>
    <row r="61" spans="2:8" x14ac:dyDescent="0.25">
      <c r="G61" s="15"/>
      <c r="H61" s="16"/>
    </row>
    <row r="62" spans="2:8" x14ac:dyDescent="0.25">
      <c r="G62" s="15"/>
      <c r="H62" s="16"/>
    </row>
    <row r="63" spans="2:8" x14ac:dyDescent="0.25">
      <c r="G63" s="15"/>
      <c r="H63" s="16"/>
    </row>
    <row r="64" spans="2:8" x14ac:dyDescent="0.25">
      <c r="G64" s="15"/>
      <c r="H64" s="16"/>
    </row>
    <row r="65" spans="2:8" x14ac:dyDescent="0.25">
      <c r="B65" s="13" t="s">
        <v>3</v>
      </c>
      <c r="G65" s="15"/>
      <c r="H65" s="16"/>
    </row>
    <row r="66" spans="2:8" x14ac:dyDescent="0.25">
      <c r="B66" s="13"/>
      <c r="G66" s="15"/>
      <c r="H66" s="16"/>
    </row>
    <row r="67" spans="2:8" x14ac:dyDescent="0.25">
      <c r="B67" s="13"/>
      <c r="G67" s="15"/>
      <c r="H67" s="16"/>
    </row>
    <row r="68" spans="2:8" x14ac:dyDescent="0.25">
      <c r="B68" s="13"/>
      <c r="G68" s="15"/>
      <c r="H68" s="16"/>
    </row>
    <row r="69" spans="2:8" x14ac:dyDescent="0.25">
      <c r="G69" s="15"/>
      <c r="H69" s="16"/>
    </row>
    <row r="70" spans="2:8" x14ac:dyDescent="0.25">
      <c r="G70" s="15"/>
      <c r="H70" s="16"/>
    </row>
    <row r="71" spans="2:8" x14ac:dyDescent="0.25">
      <c r="G71" s="15"/>
      <c r="H71" s="16"/>
    </row>
    <row r="72" spans="2:8" x14ac:dyDescent="0.25">
      <c r="G72" s="15"/>
      <c r="H72" s="16"/>
    </row>
    <row r="73" spans="2:8" x14ac:dyDescent="0.25">
      <c r="G73" s="15"/>
      <c r="H73" s="16"/>
    </row>
    <row r="74" spans="2:8" x14ac:dyDescent="0.25">
      <c r="G74" s="15"/>
      <c r="H74" s="16"/>
    </row>
    <row r="75" spans="2:8" x14ac:dyDescent="0.25">
      <c r="G75" s="15"/>
      <c r="H75" s="16"/>
    </row>
    <row r="76" spans="2:8" x14ac:dyDescent="0.25">
      <c r="G76" s="15"/>
      <c r="H76" s="16"/>
    </row>
    <row r="77" spans="2:8" x14ac:dyDescent="0.25">
      <c r="G77" s="15"/>
      <c r="H77" s="16"/>
    </row>
    <row r="78" spans="2:8" x14ac:dyDescent="0.25">
      <c r="G78" s="15"/>
      <c r="H78" s="16"/>
    </row>
    <row r="79" spans="2:8" x14ac:dyDescent="0.25">
      <c r="G79" s="15"/>
      <c r="H79" s="16"/>
    </row>
    <row r="80" spans="2:8" x14ac:dyDescent="0.25">
      <c r="G80" s="15"/>
      <c r="H80" s="16"/>
    </row>
    <row r="81" spans="7:8" x14ac:dyDescent="0.25">
      <c r="G81" s="15"/>
      <c r="H81" s="16"/>
    </row>
    <row r="82" spans="7:8" x14ac:dyDescent="0.25">
      <c r="G82" s="15"/>
      <c r="H82" s="16"/>
    </row>
    <row r="83" spans="7:8" x14ac:dyDescent="0.25">
      <c r="G83" s="17"/>
      <c r="H83" s="15"/>
    </row>
  </sheetData>
  <mergeCells count="1">
    <mergeCell ref="A1:F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6"/>
  <sheetViews>
    <sheetView topLeftCell="B16" zoomScale="130" zoomScaleNormal="130" workbookViewId="0">
      <selection activeCell="B31" sqref="A31:XFD32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119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71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11" t="s">
        <v>72</v>
      </c>
      <c r="C7" s="3" t="s">
        <v>19</v>
      </c>
      <c r="D7" s="8">
        <v>73</v>
      </c>
      <c r="E7" s="8">
        <v>27</v>
      </c>
      <c r="F7" s="10">
        <f>E7/D7</f>
        <v>0.36986301369863012</v>
      </c>
      <c r="G7" s="19">
        <v>25</v>
      </c>
      <c r="H7" s="10">
        <f>G7/E7</f>
        <v>0.92592592592592593</v>
      </c>
    </row>
    <row r="8" spans="1:10" x14ac:dyDescent="0.25">
      <c r="B8" t="s">
        <v>191</v>
      </c>
      <c r="C8" s="3" t="s">
        <v>14</v>
      </c>
      <c r="D8" s="8">
        <v>54</v>
      </c>
      <c r="E8" s="8">
        <v>27</v>
      </c>
      <c r="F8" s="10">
        <f t="shared" ref="F8:F30" si="0">E8/D8</f>
        <v>0.5</v>
      </c>
      <c r="G8" s="19">
        <v>26</v>
      </c>
      <c r="H8" s="10">
        <f>G8/E8</f>
        <v>0.96296296296296291</v>
      </c>
    </row>
    <row r="9" spans="1:10" x14ac:dyDescent="0.25">
      <c r="B9" s="13" t="s">
        <v>191</v>
      </c>
      <c r="C9" s="3" t="s">
        <v>5</v>
      </c>
      <c r="D9" s="28">
        <v>84</v>
      </c>
      <c r="E9" s="8">
        <v>27</v>
      </c>
      <c r="F9" s="10">
        <f t="shared" si="0"/>
        <v>0.32142857142857145</v>
      </c>
      <c r="G9" s="19">
        <v>25</v>
      </c>
      <c r="H9" s="10">
        <f t="shared" ref="H9:H30" si="1">G9/E9</f>
        <v>0.92592592592592593</v>
      </c>
    </row>
    <row r="10" spans="1:10" ht="30" x14ac:dyDescent="0.25">
      <c r="B10" s="13" t="s">
        <v>191</v>
      </c>
      <c r="C10" s="3" t="s">
        <v>47</v>
      </c>
      <c r="D10" s="28">
        <v>34</v>
      </c>
      <c r="E10" s="8">
        <v>22</v>
      </c>
      <c r="F10" s="10">
        <f t="shared" si="0"/>
        <v>0.6470588235294118</v>
      </c>
      <c r="G10" s="19">
        <v>21</v>
      </c>
      <c r="H10" s="10">
        <f t="shared" si="1"/>
        <v>0.95454545454545459</v>
      </c>
    </row>
    <row r="11" spans="1:10" ht="30" x14ac:dyDescent="0.25">
      <c r="B11" s="13" t="s">
        <v>191</v>
      </c>
      <c r="C11" s="3" t="s">
        <v>8</v>
      </c>
      <c r="D11" s="28">
        <v>31</v>
      </c>
      <c r="E11" s="8">
        <v>16</v>
      </c>
      <c r="F11" s="10">
        <f t="shared" si="0"/>
        <v>0.5161290322580645</v>
      </c>
      <c r="G11" s="19">
        <v>15</v>
      </c>
      <c r="H11" s="10">
        <f t="shared" si="1"/>
        <v>0.9375</v>
      </c>
    </row>
    <row r="12" spans="1:10" ht="45" x14ac:dyDescent="0.25">
      <c r="B12" s="13" t="s">
        <v>191</v>
      </c>
      <c r="C12" s="3" t="s">
        <v>9</v>
      </c>
      <c r="D12" s="8">
        <v>30</v>
      </c>
      <c r="E12" s="8">
        <v>16</v>
      </c>
      <c r="F12" s="10">
        <f t="shared" si="0"/>
        <v>0.53333333333333333</v>
      </c>
      <c r="G12" s="19">
        <v>16</v>
      </c>
      <c r="H12" s="10">
        <f t="shared" si="1"/>
        <v>1</v>
      </c>
    </row>
    <row r="13" spans="1:10" x14ac:dyDescent="0.25">
      <c r="B13" s="13" t="s">
        <v>191</v>
      </c>
      <c r="C13" s="3" t="s">
        <v>110</v>
      </c>
      <c r="D13" s="8">
        <v>32</v>
      </c>
      <c r="E13" s="8">
        <v>23</v>
      </c>
      <c r="F13" s="10">
        <f t="shared" si="0"/>
        <v>0.71875</v>
      </c>
      <c r="G13" s="19">
        <v>23</v>
      </c>
      <c r="H13" s="10">
        <f t="shared" si="1"/>
        <v>1</v>
      </c>
    </row>
    <row r="14" spans="1:10" x14ac:dyDescent="0.25">
      <c r="B14" s="13" t="s">
        <v>191</v>
      </c>
      <c r="C14" s="25" t="s">
        <v>128</v>
      </c>
      <c r="D14" s="28">
        <v>10</v>
      </c>
      <c r="E14" s="8">
        <v>4</v>
      </c>
      <c r="F14" s="10">
        <f t="shared" si="0"/>
        <v>0.4</v>
      </c>
      <c r="G14" s="19">
        <v>4</v>
      </c>
      <c r="H14" s="10">
        <f t="shared" si="1"/>
        <v>1</v>
      </c>
    </row>
    <row r="15" spans="1:10" ht="30" x14ac:dyDescent="0.25">
      <c r="B15" s="13" t="s">
        <v>191</v>
      </c>
      <c r="C15" s="25" t="s">
        <v>159</v>
      </c>
      <c r="D15" s="28">
        <v>9</v>
      </c>
      <c r="E15" s="8">
        <v>3</v>
      </c>
      <c r="F15" s="10">
        <f t="shared" si="0"/>
        <v>0.33333333333333331</v>
      </c>
      <c r="G15" s="19">
        <v>3</v>
      </c>
      <c r="H15" s="10">
        <f t="shared" si="1"/>
        <v>1</v>
      </c>
    </row>
    <row r="16" spans="1:10" x14ac:dyDescent="0.25">
      <c r="B16" s="13"/>
      <c r="C16" s="25" t="s">
        <v>153</v>
      </c>
      <c r="D16" s="28">
        <v>1</v>
      </c>
      <c r="E16" s="8">
        <v>0</v>
      </c>
      <c r="F16" s="10">
        <f t="shared" si="0"/>
        <v>0</v>
      </c>
      <c r="G16" s="19">
        <v>0</v>
      </c>
      <c r="H16" s="10" t="e">
        <f t="shared" si="1"/>
        <v>#DIV/0!</v>
      </c>
    </row>
    <row r="17" spans="2:8" ht="30" x14ac:dyDescent="0.25">
      <c r="B17" s="13"/>
      <c r="C17" s="25" t="s">
        <v>15</v>
      </c>
      <c r="D17" s="28">
        <v>4</v>
      </c>
      <c r="E17" s="8">
        <v>1</v>
      </c>
      <c r="F17" s="10">
        <f t="shared" si="0"/>
        <v>0.25</v>
      </c>
      <c r="G17" s="19">
        <v>1</v>
      </c>
      <c r="H17" s="10">
        <f t="shared" si="1"/>
        <v>1</v>
      </c>
    </row>
    <row r="18" spans="2:8" ht="30" x14ac:dyDescent="0.25">
      <c r="B18" s="4" t="s">
        <v>73</v>
      </c>
      <c r="C18" s="3" t="s">
        <v>19</v>
      </c>
      <c r="D18" s="8">
        <v>64</v>
      </c>
      <c r="E18" s="8">
        <v>12</v>
      </c>
      <c r="F18" s="10">
        <f t="shared" si="0"/>
        <v>0.1875</v>
      </c>
      <c r="G18" s="19">
        <v>12</v>
      </c>
      <c r="H18" s="10">
        <f t="shared" si="1"/>
        <v>1</v>
      </c>
    </row>
    <row r="19" spans="2:8" x14ac:dyDescent="0.25">
      <c r="B19" s="13" t="s">
        <v>191</v>
      </c>
      <c r="C19" s="3" t="s">
        <v>14</v>
      </c>
      <c r="D19" s="8">
        <v>66</v>
      </c>
      <c r="E19" s="8">
        <v>17</v>
      </c>
      <c r="F19" s="10">
        <f t="shared" si="0"/>
        <v>0.25757575757575757</v>
      </c>
      <c r="G19" s="19">
        <v>17</v>
      </c>
      <c r="H19" s="10">
        <f t="shared" si="1"/>
        <v>1</v>
      </c>
    </row>
    <row r="20" spans="2:8" ht="30" x14ac:dyDescent="0.25">
      <c r="B20" s="13" t="s">
        <v>191</v>
      </c>
      <c r="C20" s="3" t="s">
        <v>15</v>
      </c>
      <c r="D20" s="8">
        <v>60</v>
      </c>
      <c r="E20" s="8">
        <v>25</v>
      </c>
      <c r="F20" s="10">
        <f t="shared" si="0"/>
        <v>0.41666666666666669</v>
      </c>
      <c r="G20" s="19">
        <v>24</v>
      </c>
      <c r="H20" s="10">
        <f t="shared" si="1"/>
        <v>0.96</v>
      </c>
    </row>
    <row r="21" spans="2:8" ht="45" x14ac:dyDescent="0.25">
      <c r="B21" s="13" t="s">
        <v>191</v>
      </c>
      <c r="C21" s="3" t="s">
        <v>9</v>
      </c>
      <c r="D21" s="8">
        <v>49</v>
      </c>
      <c r="E21" s="8">
        <v>13</v>
      </c>
      <c r="F21" s="10">
        <f t="shared" si="0"/>
        <v>0.26530612244897961</v>
      </c>
      <c r="G21" s="19">
        <v>12</v>
      </c>
      <c r="H21" s="10">
        <f t="shared" si="1"/>
        <v>0.92307692307692313</v>
      </c>
    </row>
    <row r="22" spans="2:8" x14ac:dyDescent="0.25">
      <c r="B22" s="13"/>
      <c r="C22" s="3" t="s">
        <v>110</v>
      </c>
      <c r="D22" s="8">
        <v>17</v>
      </c>
      <c r="E22" s="8">
        <v>9</v>
      </c>
      <c r="F22" s="10">
        <f t="shared" si="0"/>
        <v>0.52941176470588236</v>
      </c>
      <c r="G22" s="19">
        <v>8</v>
      </c>
      <c r="H22" s="10">
        <f t="shared" si="1"/>
        <v>0.88888888888888884</v>
      </c>
    </row>
    <row r="23" spans="2:8" ht="30" x14ac:dyDescent="0.25">
      <c r="B23" s="13"/>
      <c r="C23" s="25" t="s">
        <v>8</v>
      </c>
      <c r="D23" s="8">
        <v>10</v>
      </c>
      <c r="E23" s="8">
        <v>3</v>
      </c>
      <c r="F23" s="10">
        <f t="shared" si="0"/>
        <v>0.3</v>
      </c>
      <c r="G23" s="19">
        <v>3</v>
      </c>
      <c r="H23" s="10">
        <f t="shared" si="1"/>
        <v>1</v>
      </c>
    </row>
    <row r="24" spans="2:8" x14ac:dyDescent="0.25">
      <c r="B24" s="13" t="s">
        <v>191</v>
      </c>
      <c r="C24" s="25" t="s">
        <v>54</v>
      </c>
      <c r="D24" s="8">
        <v>10</v>
      </c>
      <c r="E24" s="8">
        <v>0</v>
      </c>
      <c r="F24" s="10">
        <f t="shared" si="0"/>
        <v>0</v>
      </c>
      <c r="G24" s="19">
        <v>0</v>
      </c>
      <c r="H24" s="10" t="e">
        <f t="shared" si="1"/>
        <v>#DIV/0!</v>
      </c>
    </row>
    <row r="25" spans="2:8" x14ac:dyDescent="0.25">
      <c r="B25" s="13"/>
      <c r="C25" s="25" t="s">
        <v>5</v>
      </c>
      <c r="D25" s="8">
        <v>9</v>
      </c>
      <c r="E25" s="8">
        <v>1</v>
      </c>
      <c r="F25" s="10">
        <f t="shared" si="0"/>
        <v>0.1111111111111111</v>
      </c>
      <c r="G25" s="19">
        <v>1</v>
      </c>
      <c r="H25" s="10">
        <f t="shared" si="1"/>
        <v>1</v>
      </c>
    </row>
    <row r="26" spans="2:8" ht="30" x14ac:dyDescent="0.25">
      <c r="B26" s="13" t="s">
        <v>191</v>
      </c>
      <c r="C26" s="25" t="s">
        <v>160</v>
      </c>
      <c r="D26" s="8">
        <v>14</v>
      </c>
      <c r="E26" s="8">
        <v>5</v>
      </c>
      <c r="F26" s="10">
        <f t="shared" si="0"/>
        <v>0.35714285714285715</v>
      </c>
      <c r="G26" s="19">
        <v>5</v>
      </c>
      <c r="H26" s="10">
        <f t="shared" si="1"/>
        <v>1</v>
      </c>
    </row>
    <row r="27" spans="2:8" ht="30" x14ac:dyDescent="0.25">
      <c r="B27" s="13" t="s">
        <v>191</v>
      </c>
      <c r="C27" s="25" t="s">
        <v>12</v>
      </c>
      <c r="D27" s="8">
        <v>3</v>
      </c>
      <c r="E27" s="8">
        <v>0</v>
      </c>
      <c r="F27" s="10">
        <f t="shared" si="0"/>
        <v>0</v>
      </c>
      <c r="G27" s="19">
        <v>0</v>
      </c>
      <c r="H27" s="10" t="e">
        <f t="shared" si="1"/>
        <v>#DIV/0!</v>
      </c>
    </row>
    <row r="28" spans="2:8" ht="30" x14ac:dyDescent="0.25">
      <c r="B28" s="13" t="s">
        <v>191</v>
      </c>
      <c r="C28" s="25" t="s">
        <v>12</v>
      </c>
      <c r="D28" s="8">
        <v>2</v>
      </c>
      <c r="E28" s="8">
        <v>2</v>
      </c>
      <c r="F28" s="10">
        <f t="shared" si="0"/>
        <v>1</v>
      </c>
      <c r="G28" s="19">
        <v>2</v>
      </c>
      <c r="H28" s="10">
        <f t="shared" si="1"/>
        <v>1</v>
      </c>
    </row>
    <row r="29" spans="2:8" x14ac:dyDescent="0.25">
      <c r="B29" s="13" t="s">
        <v>191</v>
      </c>
      <c r="C29" s="25" t="s">
        <v>155</v>
      </c>
      <c r="D29" s="8">
        <v>24</v>
      </c>
      <c r="E29" s="8">
        <v>9</v>
      </c>
      <c r="F29" s="10">
        <f t="shared" si="0"/>
        <v>0.375</v>
      </c>
      <c r="G29" s="19">
        <v>9</v>
      </c>
      <c r="H29" s="10">
        <f t="shared" si="1"/>
        <v>1</v>
      </c>
    </row>
    <row r="30" spans="2:8" ht="30" x14ac:dyDescent="0.25">
      <c r="B30" s="13" t="s">
        <v>191</v>
      </c>
      <c r="C30" s="25" t="s">
        <v>146</v>
      </c>
      <c r="D30" s="8">
        <v>9</v>
      </c>
      <c r="E30" s="8">
        <v>3</v>
      </c>
      <c r="F30" s="10">
        <f t="shared" si="0"/>
        <v>0.33333333333333331</v>
      </c>
      <c r="G30" s="19">
        <v>3</v>
      </c>
      <c r="H30" s="10">
        <f t="shared" si="1"/>
        <v>1</v>
      </c>
    </row>
    <row r="31" spans="2:8" x14ac:dyDescent="0.25">
      <c r="B31" s="13"/>
      <c r="C31" s="5"/>
      <c r="D31" s="9">
        <f>SUM(D7:D30)</f>
        <v>699</v>
      </c>
      <c r="E31" s="9">
        <f>SUM(E7:E30)</f>
        <v>265</v>
      </c>
      <c r="G31" s="21">
        <f>SUM(G7:G30)</f>
        <v>255</v>
      </c>
      <c r="H31" s="16"/>
    </row>
    <row r="32" spans="2:8" x14ac:dyDescent="0.25">
      <c r="B32" s="13"/>
      <c r="C32" s="5"/>
      <c r="G32" s="15"/>
      <c r="H32" s="16"/>
    </row>
    <row r="33" spans="2:8" x14ac:dyDescent="0.25">
      <c r="B33" s="13"/>
      <c r="C33" s="5"/>
      <c r="G33" s="15"/>
      <c r="H33" s="16"/>
    </row>
    <row r="34" spans="2:8" x14ac:dyDescent="0.25">
      <c r="B34" s="13"/>
      <c r="C34" s="5"/>
      <c r="G34" s="15"/>
      <c r="H34" s="16"/>
    </row>
    <row r="35" spans="2:8" x14ac:dyDescent="0.25">
      <c r="B35" s="13"/>
      <c r="C35" s="5"/>
      <c r="G35" s="15"/>
      <c r="H35" s="16"/>
    </row>
    <row r="36" spans="2:8" x14ac:dyDescent="0.25">
      <c r="B36" s="13"/>
      <c r="C36" s="5"/>
      <c r="G36" s="15"/>
      <c r="H36" s="16"/>
    </row>
    <row r="37" spans="2:8" x14ac:dyDescent="0.25">
      <c r="B37" s="13"/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5"/>
      <c r="H39" s="16"/>
    </row>
    <row r="40" spans="2:8" x14ac:dyDescent="0.25">
      <c r="B40" s="14" t="s">
        <v>3</v>
      </c>
      <c r="G40" s="15"/>
      <c r="H40" s="16"/>
    </row>
    <row r="41" spans="2:8" x14ac:dyDescent="0.25">
      <c r="B41" s="13"/>
      <c r="G41" s="15"/>
      <c r="H41" s="16"/>
    </row>
    <row r="42" spans="2:8" x14ac:dyDescent="0.25">
      <c r="B42" s="13"/>
      <c r="G42" s="15"/>
      <c r="H42" s="16"/>
    </row>
    <row r="43" spans="2:8" x14ac:dyDescent="0.25">
      <c r="B43" s="13"/>
      <c r="G43" s="15"/>
      <c r="H43" s="16"/>
    </row>
    <row r="44" spans="2:8" x14ac:dyDescent="0.25">
      <c r="B44" s="13"/>
      <c r="G44" s="15"/>
      <c r="H44" s="16"/>
    </row>
    <row r="45" spans="2:8" x14ac:dyDescent="0.25">
      <c r="B45" s="13"/>
      <c r="G45" s="15"/>
      <c r="H45" s="16"/>
    </row>
    <row r="46" spans="2:8" x14ac:dyDescent="0.25">
      <c r="B46" s="13"/>
      <c r="G46" s="15"/>
      <c r="H46" s="16"/>
    </row>
    <row r="47" spans="2:8" x14ac:dyDescent="0.25">
      <c r="B47" s="13"/>
      <c r="G47" s="15"/>
      <c r="H47" s="16"/>
    </row>
    <row r="48" spans="2:8" x14ac:dyDescent="0.25">
      <c r="B48" s="13"/>
      <c r="G48" s="15"/>
      <c r="H48" s="16"/>
    </row>
    <row r="49" spans="2:8" x14ac:dyDescent="0.25">
      <c r="B49" s="13"/>
      <c r="G49" s="15"/>
      <c r="H49" s="16"/>
    </row>
    <row r="50" spans="2:8" x14ac:dyDescent="0.25">
      <c r="B50" s="13"/>
      <c r="G50" s="15"/>
      <c r="H50" s="16"/>
    </row>
    <row r="51" spans="2:8" x14ac:dyDescent="0.25">
      <c r="B51" s="13"/>
      <c r="G51" s="15"/>
      <c r="H51" s="16"/>
    </row>
    <row r="52" spans="2:8" x14ac:dyDescent="0.25">
      <c r="B52" s="13"/>
      <c r="G52" s="15"/>
      <c r="H52" s="16"/>
    </row>
    <row r="53" spans="2:8" x14ac:dyDescent="0.25">
      <c r="B53" s="13"/>
      <c r="G53" s="15"/>
      <c r="H53" s="16"/>
    </row>
    <row r="54" spans="2:8" x14ac:dyDescent="0.25">
      <c r="B54" s="13"/>
      <c r="G54" s="15"/>
      <c r="H54" s="16"/>
    </row>
    <row r="55" spans="2:8" x14ac:dyDescent="0.25">
      <c r="B55" s="13"/>
      <c r="G55" s="15"/>
      <c r="H55" s="16"/>
    </row>
    <row r="56" spans="2:8" x14ac:dyDescent="0.25">
      <c r="B56" s="13"/>
      <c r="G56" s="15"/>
      <c r="H56" s="16"/>
    </row>
    <row r="57" spans="2:8" x14ac:dyDescent="0.25">
      <c r="B57" s="13"/>
      <c r="G57" s="15"/>
      <c r="H57" s="16"/>
    </row>
    <row r="58" spans="2:8" x14ac:dyDescent="0.25">
      <c r="B58" s="13"/>
      <c r="G58" s="15"/>
      <c r="H58" s="16"/>
    </row>
    <row r="59" spans="2:8" x14ac:dyDescent="0.25">
      <c r="B59" s="18"/>
      <c r="G59" s="15"/>
      <c r="H59" s="16"/>
    </row>
    <row r="60" spans="2:8" x14ac:dyDescent="0.25">
      <c r="G60" s="15"/>
      <c r="H60" s="16"/>
    </row>
    <row r="61" spans="2:8" x14ac:dyDescent="0.25">
      <c r="G61" s="15"/>
      <c r="H61" s="16"/>
    </row>
    <row r="62" spans="2:8" x14ac:dyDescent="0.25">
      <c r="G62" s="15"/>
      <c r="H62" s="16"/>
    </row>
    <row r="63" spans="2:8" x14ac:dyDescent="0.25">
      <c r="G63" s="15"/>
      <c r="H63" s="16"/>
    </row>
    <row r="64" spans="2:8" x14ac:dyDescent="0.25">
      <c r="G64" s="15"/>
      <c r="H64" s="16"/>
    </row>
    <row r="65" spans="7:8" x14ac:dyDescent="0.25">
      <c r="G65" s="15"/>
      <c r="H65" s="16"/>
    </row>
    <row r="66" spans="7:8" x14ac:dyDescent="0.25">
      <c r="G66" s="15"/>
      <c r="H66" s="16"/>
    </row>
    <row r="67" spans="7:8" x14ac:dyDescent="0.25">
      <c r="G67" s="15"/>
      <c r="H67" s="16"/>
    </row>
    <row r="68" spans="7:8" x14ac:dyDescent="0.25">
      <c r="G68" s="15"/>
      <c r="H68" s="16"/>
    </row>
    <row r="69" spans="7:8" x14ac:dyDescent="0.25">
      <c r="G69" s="15"/>
      <c r="H69" s="16"/>
    </row>
    <row r="70" spans="7:8" x14ac:dyDescent="0.25">
      <c r="G70" s="15"/>
      <c r="H70" s="16"/>
    </row>
    <row r="71" spans="7:8" x14ac:dyDescent="0.25">
      <c r="G71" s="15"/>
      <c r="H71" s="16"/>
    </row>
    <row r="72" spans="7:8" x14ac:dyDescent="0.25">
      <c r="G72" s="15"/>
      <c r="H72" s="16"/>
    </row>
    <row r="73" spans="7:8" x14ac:dyDescent="0.25">
      <c r="G73" s="15"/>
      <c r="H73" s="16"/>
    </row>
    <row r="74" spans="7:8" x14ac:dyDescent="0.25">
      <c r="G74" s="15"/>
      <c r="H74" s="16"/>
    </row>
    <row r="75" spans="7:8" x14ac:dyDescent="0.25">
      <c r="G75" s="15"/>
      <c r="H75" s="16"/>
    </row>
    <row r="76" spans="7:8" x14ac:dyDescent="0.25">
      <c r="G76" s="15"/>
      <c r="H76" s="16"/>
    </row>
    <row r="77" spans="7:8" x14ac:dyDescent="0.25">
      <c r="G77" s="15"/>
      <c r="H77" s="16"/>
    </row>
    <row r="78" spans="7:8" x14ac:dyDescent="0.25">
      <c r="G78" s="15"/>
      <c r="H78" s="16"/>
    </row>
    <row r="79" spans="7:8" x14ac:dyDescent="0.25">
      <c r="G79" s="15"/>
      <c r="H79" s="16"/>
    </row>
    <row r="80" spans="7:8" x14ac:dyDescent="0.25">
      <c r="G80" s="15"/>
      <c r="H80" s="16"/>
    </row>
    <row r="81" spans="2:8" x14ac:dyDescent="0.25">
      <c r="G81" s="15"/>
      <c r="H81" s="16"/>
    </row>
    <row r="82" spans="2:8" x14ac:dyDescent="0.25">
      <c r="G82" s="15"/>
      <c r="H82" s="16"/>
    </row>
    <row r="83" spans="2:8" x14ac:dyDescent="0.25">
      <c r="G83" s="15"/>
      <c r="H83" s="16"/>
    </row>
    <row r="84" spans="2:8" x14ac:dyDescent="0.25">
      <c r="G84" s="15"/>
      <c r="H84" s="16"/>
    </row>
    <row r="85" spans="2:8" x14ac:dyDescent="0.25">
      <c r="G85" s="15"/>
      <c r="H85" s="16"/>
    </row>
    <row r="86" spans="2:8" x14ac:dyDescent="0.25">
      <c r="G86" s="15"/>
      <c r="H86" s="16"/>
    </row>
    <row r="87" spans="2:8" x14ac:dyDescent="0.25">
      <c r="G87" s="15"/>
      <c r="H87" s="16"/>
    </row>
    <row r="88" spans="2:8" x14ac:dyDescent="0.25">
      <c r="B88" s="13" t="s">
        <v>3</v>
      </c>
      <c r="G88" s="15"/>
      <c r="H88" s="16"/>
    </row>
    <row r="89" spans="2:8" x14ac:dyDescent="0.25">
      <c r="B89" s="13"/>
      <c r="G89" s="15"/>
      <c r="H89" s="16"/>
    </row>
    <row r="90" spans="2:8" x14ac:dyDescent="0.25">
      <c r="B90" s="13"/>
      <c r="G90" s="15"/>
      <c r="H90" s="16"/>
    </row>
    <row r="91" spans="2:8" x14ac:dyDescent="0.25">
      <c r="B91" s="13"/>
      <c r="G91" s="15"/>
      <c r="H91" s="16"/>
    </row>
    <row r="92" spans="2:8" x14ac:dyDescent="0.25">
      <c r="G92" s="15"/>
      <c r="H92" s="16"/>
    </row>
    <row r="93" spans="2:8" x14ac:dyDescent="0.25">
      <c r="G93" s="15"/>
      <c r="H93" s="16"/>
    </row>
    <row r="94" spans="2:8" x14ac:dyDescent="0.25">
      <c r="G94" s="15"/>
      <c r="H94" s="16"/>
    </row>
    <row r="95" spans="2:8" x14ac:dyDescent="0.25">
      <c r="G95" s="15"/>
      <c r="H95" s="16"/>
    </row>
    <row r="96" spans="2:8" x14ac:dyDescent="0.25">
      <c r="G96" s="17"/>
      <c r="H96" s="15"/>
    </row>
  </sheetData>
  <mergeCells count="1">
    <mergeCell ref="A1:F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7"/>
  <sheetViews>
    <sheetView topLeftCell="B1" zoomScale="120" zoomScaleNormal="120" workbookViewId="0">
      <selection activeCell="B18" sqref="A18:XFD18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119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74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x14ac:dyDescent="0.25">
      <c r="B7" s="11" t="s">
        <v>75</v>
      </c>
      <c r="C7" s="27" t="s">
        <v>148</v>
      </c>
      <c r="D7" s="8">
        <v>29</v>
      </c>
      <c r="E7" s="8">
        <v>24</v>
      </c>
      <c r="F7" s="10">
        <f>E7/D7</f>
        <v>0.82758620689655171</v>
      </c>
      <c r="G7" s="19">
        <v>23</v>
      </c>
      <c r="H7" s="10">
        <f>G7/E7</f>
        <v>0.95833333333333337</v>
      </c>
    </row>
    <row r="8" spans="1:10" x14ac:dyDescent="0.25">
      <c r="B8" s="13" t="s">
        <v>191</v>
      </c>
      <c r="C8" s="3" t="s">
        <v>5</v>
      </c>
      <c r="D8" s="8">
        <v>75</v>
      </c>
      <c r="E8" s="8">
        <v>33</v>
      </c>
      <c r="F8" s="10">
        <f t="shared" ref="F8:F20" si="0">E8/D8</f>
        <v>0.44</v>
      </c>
      <c r="G8" s="19">
        <v>26</v>
      </c>
      <c r="H8" s="10">
        <f t="shared" ref="H8:H20" si="1">G8/E8</f>
        <v>0.78787878787878785</v>
      </c>
    </row>
    <row r="9" spans="1:10" ht="30" x14ac:dyDescent="0.25">
      <c r="B9" s="13"/>
      <c r="C9" s="3" t="s">
        <v>76</v>
      </c>
      <c r="D9" s="8">
        <v>1</v>
      </c>
      <c r="E9" s="8">
        <v>0</v>
      </c>
      <c r="F9" s="10">
        <f t="shared" si="0"/>
        <v>0</v>
      </c>
      <c r="G9" s="19">
        <v>0</v>
      </c>
      <c r="H9" s="10" t="e">
        <f t="shared" si="1"/>
        <v>#DIV/0!</v>
      </c>
    </row>
    <row r="10" spans="1:10" ht="30" x14ac:dyDescent="0.25">
      <c r="B10" s="13" t="s">
        <v>191</v>
      </c>
      <c r="C10" s="3" t="s">
        <v>15</v>
      </c>
      <c r="D10" s="8">
        <v>53</v>
      </c>
      <c r="E10" s="8">
        <v>33</v>
      </c>
      <c r="F10" s="10">
        <f t="shared" si="0"/>
        <v>0.62264150943396224</v>
      </c>
      <c r="G10" s="19">
        <v>29</v>
      </c>
      <c r="H10" s="10">
        <f t="shared" si="1"/>
        <v>0.87878787878787878</v>
      </c>
    </row>
    <row r="11" spans="1:10" ht="45" x14ac:dyDescent="0.25">
      <c r="B11" s="13" t="s">
        <v>191</v>
      </c>
      <c r="C11" s="3" t="s">
        <v>9</v>
      </c>
      <c r="D11" s="8">
        <v>91</v>
      </c>
      <c r="E11" s="8">
        <v>67</v>
      </c>
      <c r="F11" s="10">
        <f t="shared" si="0"/>
        <v>0.73626373626373631</v>
      </c>
      <c r="G11" s="19">
        <v>58</v>
      </c>
      <c r="H11" s="10">
        <f t="shared" si="1"/>
        <v>0.86567164179104472</v>
      </c>
    </row>
    <row r="12" spans="1:10" x14ac:dyDescent="0.25">
      <c r="B12" s="13" t="s">
        <v>191</v>
      </c>
      <c r="C12" s="3" t="s">
        <v>4</v>
      </c>
      <c r="D12" s="8">
        <v>8</v>
      </c>
      <c r="E12" s="8">
        <v>8</v>
      </c>
      <c r="F12" s="10">
        <f t="shared" si="0"/>
        <v>1</v>
      </c>
      <c r="G12" s="19">
        <v>7</v>
      </c>
      <c r="H12" s="10">
        <f t="shared" si="1"/>
        <v>0.875</v>
      </c>
    </row>
    <row r="13" spans="1:10" ht="60" x14ac:dyDescent="0.25">
      <c r="B13" s="13"/>
      <c r="C13" s="3" t="s">
        <v>77</v>
      </c>
      <c r="D13" s="8">
        <v>4</v>
      </c>
      <c r="E13" s="8">
        <v>0</v>
      </c>
      <c r="F13" s="10">
        <f t="shared" si="0"/>
        <v>0</v>
      </c>
      <c r="G13" s="19">
        <v>0</v>
      </c>
      <c r="H13" s="10" t="e">
        <f t="shared" si="1"/>
        <v>#DIV/0!</v>
      </c>
    </row>
    <row r="14" spans="1:10" ht="30" x14ac:dyDescent="0.25">
      <c r="B14" s="13"/>
      <c r="C14" s="3" t="s">
        <v>78</v>
      </c>
      <c r="D14" s="8"/>
      <c r="E14" s="8"/>
      <c r="F14" s="10" t="e">
        <f t="shared" si="0"/>
        <v>#DIV/0!</v>
      </c>
      <c r="G14" s="19"/>
      <c r="H14" s="10" t="e">
        <f>G14/E14</f>
        <v>#DIV/0!</v>
      </c>
    </row>
    <row r="15" spans="1:10" x14ac:dyDescent="0.25">
      <c r="B15" s="13" t="s">
        <v>191</v>
      </c>
      <c r="C15" s="25" t="s">
        <v>157</v>
      </c>
      <c r="D15" s="8">
        <v>18</v>
      </c>
      <c r="E15" s="8">
        <v>6</v>
      </c>
      <c r="F15" s="10">
        <f t="shared" si="0"/>
        <v>0.33333333333333331</v>
      </c>
      <c r="G15" s="19">
        <v>5</v>
      </c>
      <c r="H15" s="10">
        <f>G15/E15</f>
        <v>0.83333333333333337</v>
      </c>
    </row>
    <row r="16" spans="1:10" x14ac:dyDescent="0.25">
      <c r="B16" s="13"/>
      <c r="C16" s="25" t="s">
        <v>156</v>
      </c>
      <c r="D16" s="8">
        <v>1</v>
      </c>
      <c r="E16" s="8">
        <v>0</v>
      </c>
      <c r="F16" s="10">
        <f t="shared" si="0"/>
        <v>0</v>
      </c>
      <c r="G16" s="19">
        <v>0</v>
      </c>
      <c r="H16" s="10" t="e">
        <f t="shared" si="1"/>
        <v>#DIV/0!</v>
      </c>
    </row>
    <row r="17" spans="2:8" x14ac:dyDescent="0.25">
      <c r="B17" s="13"/>
      <c r="C17" s="25" t="s">
        <v>193</v>
      </c>
      <c r="D17" s="8">
        <v>44</v>
      </c>
      <c r="E17" s="8">
        <v>11</v>
      </c>
      <c r="F17" s="10">
        <f t="shared" si="0"/>
        <v>0.25</v>
      </c>
      <c r="G17" s="19">
        <v>8</v>
      </c>
      <c r="H17" s="10">
        <f t="shared" si="1"/>
        <v>0.72727272727272729</v>
      </c>
    </row>
    <row r="18" spans="2:8" x14ac:dyDescent="0.25">
      <c r="B18" s="13" t="s">
        <v>191</v>
      </c>
      <c r="C18" s="25" t="s">
        <v>155</v>
      </c>
      <c r="D18" s="8">
        <v>38</v>
      </c>
      <c r="E18" s="8">
        <v>23</v>
      </c>
      <c r="F18" s="10">
        <f t="shared" si="0"/>
        <v>0.60526315789473684</v>
      </c>
      <c r="G18" s="19">
        <v>22</v>
      </c>
      <c r="H18" s="10">
        <f t="shared" si="1"/>
        <v>0.95652173913043481</v>
      </c>
    </row>
    <row r="19" spans="2:8" ht="30" x14ac:dyDescent="0.25">
      <c r="B19" s="13" t="s">
        <v>191</v>
      </c>
      <c r="C19" s="25" t="s">
        <v>152</v>
      </c>
      <c r="D19" s="8">
        <v>46</v>
      </c>
      <c r="E19" s="8">
        <v>14</v>
      </c>
      <c r="F19" s="10">
        <f t="shared" si="0"/>
        <v>0.30434782608695654</v>
      </c>
      <c r="G19" s="19">
        <v>10</v>
      </c>
      <c r="H19" s="10">
        <f t="shared" si="1"/>
        <v>0.7142857142857143</v>
      </c>
    </row>
    <row r="20" spans="2:8" x14ac:dyDescent="0.25">
      <c r="B20" s="13" t="s">
        <v>191</v>
      </c>
      <c r="C20" s="25" t="s">
        <v>154</v>
      </c>
      <c r="D20" s="8">
        <v>35</v>
      </c>
      <c r="E20" s="8">
        <v>19</v>
      </c>
      <c r="F20" s="10">
        <f t="shared" si="0"/>
        <v>0.54285714285714282</v>
      </c>
      <c r="G20" s="19">
        <v>19</v>
      </c>
      <c r="H20" s="10">
        <f t="shared" si="1"/>
        <v>1</v>
      </c>
    </row>
    <row r="21" spans="2:8" x14ac:dyDescent="0.25">
      <c r="B21" s="13"/>
    </row>
    <row r="22" spans="2:8" x14ac:dyDescent="0.25">
      <c r="B22" s="13"/>
      <c r="C22" s="5"/>
      <c r="D22" s="9">
        <f>SUM(D7:D20)</f>
        <v>443</v>
      </c>
      <c r="E22" s="9">
        <f>SUM(E7:E20)</f>
        <v>238</v>
      </c>
      <c r="G22" s="21">
        <f>SUM(G7:G20)</f>
        <v>207</v>
      </c>
      <c r="H22" s="16"/>
    </row>
    <row r="23" spans="2:8" x14ac:dyDescent="0.25">
      <c r="B23" s="13"/>
      <c r="C23" s="5"/>
      <c r="G23" s="15"/>
      <c r="H23" s="16"/>
    </row>
    <row r="24" spans="2:8" x14ac:dyDescent="0.25">
      <c r="B24" s="13"/>
      <c r="C24" s="5"/>
      <c r="G24" s="15"/>
      <c r="H24" s="16"/>
    </row>
    <row r="25" spans="2:8" x14ac:dyDescent="0.25">
      <c r="B25" s="13"/>
      <c r="C25" s="5"/>
      <c r="G25" s="15"/>
      <c r="H25" s="16"/>
    </row>
    <row r="26" spans="2:8" x14ac:dyDescent="0.25">
      <c r="B26" s="13"/>
      <c r="C26" s="5"/>
      <c r="G26" s="15"/>
      <c r="H26" s="16"/>
    </row>
    <row r="27" spans="2:8" x14ac:dyDescent="0.25">
      <c r="B27" s="13"/>
      <c r="C27" s="5"/>
      <c r="G27" s="15"/>
      <c r="H27" s="16"/>
    </row>
    <row r="28" spans="2:8" x14ac:dyDescent="0.25">
      <c r="B28" s="13"/>
      <c r="G28" s="15"/>
      <c r="H28" s="16"/>
    </row>
    <row r="29" spans="2:8" x14ac:dyDescent="0.25">
      <c r="B29" s="13"/>
      <c r="G29" s="15"/>
      <c r="H29" s="16"/>
    </row>
    <row r="30" spans="2:8" x14ac:dyDescent="0.25">
      <c r="B30" s="13"/>
      <c r="G30" s="15"/>
      <c r="H30" s="16"/>
    </row>
    <row r="31" spans="2:8" x14ac:dyDescent="0.25">
      <c r="B31" s="14" t="s">
        <v>3</v>
      </c>
      <c r="G31" s="15"/>
      <c r="H31" s="16"/>
    </row>
    <row r="32" spans="2:8" x14ac:dyDescent="0.25">
      <c r="B32" s="13"/>
      <c r="G32" s="15"/>
      <c r="H32" s="16"/>
    </row>
    <row r="33" spans="2:8" x14ac:dyDescent="0.25">
      <c r="B33" s="13"/>
      <c r="G33" s="15"/>
      <c r="H33" s="16"/>
    </row>
    <row r="34" spans="2:8" x14ac:dyDescent="0.25">
      <c r="B34" s="13"/>
      <c r="G34" s="15"/>
      <c r="H34" s="16"/>
    </row>
    <row r="35" spans="2:8" x14ac:dyDescent="0.25">
      <c r="B35" s="13"/>
      <c r="G35" s="15"/>
      <c r="H35" s="16"/>
    </row>
    <row r="36" spans="2:8" x14ac:dyDescent="0.25">
      <c r="B36" s="13"/>
      <c r="G36" s="15"/>
      <c r="H36" s="16"/>
    </row>
    <row r="37" spans="2:8" x14ac:dyDescent="0.25">
      <c r="B37" s="13"/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5"/>
      <c r="H39" s="16"/>
    </row>
    <row r="40" spans="2:8" x14ac:dyDescent="0.25">
      <c r="B40" s="13"/>
      <c r="G40" s="15"/>
      <c r="H40" s="16"/>
    </row>
    <row r="41" spans="2:8" x14ac:dyDescent="0.25">
      <c r="B41" s="13"/>
      <c r="G41" s="15"/>
      <c r="H41" s="16"/>
    </row>
    <row r="42" spans="2:8" x14ac:dyDescent="0.25">
      <c r="B42" s="13"/>
      <c r="G42" s="15"/>
      <c r="H42" s="16"/>
    </row>
    <row r="43" spans="2:8" x14ac:dyDescent="0.25">
      <c r="B43" s="13"/>
      <c r="G43" s="15"/>
      <c r="H43" s="16"/>
    </row>
    <row r="44" spans="2:8" x14ac:dyDescent="0.25">
      <c r="B44" s="13"/>
      <c r="G44" s="15"/>
      <c r="H44" s="16"/>
    </row>
    <row r="45" spans="2:8" x14ac:dyDescent="0.25">
      <c r="B45" s="13"/>
      <c r="G45" s="15"/>
      <c r="H45" s="16"/>
    </row>
    <row r="46" spans="2:8" x14ac:dyDescent="0.25">
      <c r="B46" s="13"/>
      <c r="G46" s="15"/>
      <c r="H46" s="16"/>
    </row>
    <row r="47" spans="2:8" x14ac:dyDescent="0.25">
      <c r="B47" s="13"/>
      <c r="G47" s="15"/>
      <c r="H47" s="16"/>
    </row>
    <row r="48" spans="2:8" x14ac:dyDescent="0.25">
      <c r="B48" s="13"/>
      <c r="G48" s="15"/>
      <c r="H48" s="16"/>
    </row>
    <row r="49" spans="2:8" x14ac:dyDescent="0.25">
      <c r="B49" s="13"/>
      <c r="G49" s="15"/>
      <c r="H49" s="16"/>
    </row>
    <row r="50" spans="2:8" x14ac:dyDescent="0.25">
      <c r="B50" s="18"/>
      <c r="G50" s="15"/>
      <c r="H50" s="16"/>
    </row>
    <row r="51" spans="2:8" x14ac:dyDescent="0.25">
      <c r="G51" s="15"/>
      <c r="H51" s="16"/>
    </row>
    <row r="52" spans="2:8" x14ac:dyDescent="0.25">
      <c r="G52" s="15"/>
      <c r="H52" s="16"/>
    </row>
    <row r="53" spans="2:8" x14ac:dyDescent="0.25">
      <c r="G53" s="15"/>
      <c r="H53" s="16"/>
    </row>
    <row r="54" spans="2:8" x14ac:dyDescent="0.25">
      <c r="G54" s="15"/>
      <c r="H54" s="16"/>
    </row>
    <row r="55" spans="2:8" x14ac:dyDescent="0.25">
      <c r="G55" s="15"/>
      <c r="H55" s="16"/>
    </row>
    <row r="56" spans="2:8" x14ac:dyDescent="0.25">
      <c r="G56" s="15"/>
      <c r="H56" s="16"/>
    </row>
    <row r="57" spans="2:8" x14ac:dyDescent="0.25">
      <c r="G57" s="15"/>
      <c r="H57" s="16"/>
    </row>
    <row r="58" spans="2:8" x14ac:dyDescent="0.25">
      <c r="G58" s="15"/>
      <c r="H58" s="16"/>
    </row>
    <row r="59" spans="2:8" x14ac:dyDescent="0.25">
      <c r="G59" s="15"/>
      <c r="H59" s="16"/>
    </row>
    <row r="60" spans="2:8" x14ac:dyDescent="0.25">
      <c r="G60" s="15"/>
      <c r="H60" s="16"/>
    </row>
    <row r="61" spans="2:8" x14ac:dyDescent="0.25">
      <c r="G61" s="15"/>
      <c r="H61" s="16"/>
    </row>
    <row r="62" spans="2:8" x14ac:dyDescent="0.25">
      <c r="G62" s="15"/>
      <c r="H62" s="16"/>
    </row>
    <row r="63" spans="2:8" x14ac:dyDescent="0.25">
      <c r="G63" s="15"/>
      <c r="H63" s="16"/>
    </row>
    <row r="64" spans="2:8" x14ac:dyDescent="0.25">
      <c r="G64" s="15"/>
      <c r="H64" s="16"/>
    </row>
    <row r="65" spans="2:8" x14ac:dyDescent="0.25">
      <c r="G65" s="15"/>
      <c r="H65" s="16"/>
    </row>
    <row r="66" spans="2:8" x14ac:dyDescent="0.25">
      <c r="G66" s="15"/>
      <c r="H66" s="16"/>
    </row>
    <row r="67" spans="2:8" x14ac:dyDescent="0.25">
      <c r="G67" s="15"/>
      <c r="H67" s="16"/>
    </row>
    <row r="68" spans="2:8" x14ac:dyDescent="0.25">
      <c r="G68" s="15"/>
      <c r="H68" s="16"/>
    </row>
    <row r="69" spans="2:8" x14ac:dyDescent="0.25">
      <c r="G69" s="15"/>
      <c r="H69" s="16"/>
    </row>
    <row r="70" spans="2:8" x14ac:dyDescent="0.25">
      <c r="G70" s="15"/>
      <c r="H70" s="16"/>
    </row>
    <row r="71" spans="2:8" x14ac:dyDescent="0.25">
      <c r="G71" s="15"/>
      <c r="H71" s="16"/>
    </row>
    <row r="72" spans="2:8" x14ac:dyDescent="0.25">
      <c r="G72" s="15"/>
      <c r="H72" s="16"/>
    </row>
    <row r="73" spans="2:8" x14ac:dyDescent="0.25">
      <c r="G73" s="15"/>
      <c r="H73" s="16"/>
    </row>
    <row r="74" spans="2:8" x14ac:dyDescent="0.25">
      <c r="G74" s="15"/>
      <c r="H74" s="16"/>
    </row>
    <row r="75" spans="2:8" x14ac:dyDescent="0.25">
      <c r="G75" s="15"/>
      <c r="H75" s="16"/>
    </row>
    <row r="76" spans="2:8" x14ac:dyDescent="0.25">
      <c r="G76" s="15"/>
      <c r="H76" s="16"/>
    </row>
    <row r="77" spans="2:8" x14ac:dyDescent="0.25">
      <c r="G77" s="15"/>
      <c r="H77" s="16"/>
    </row>
    <row r="78" spans="2:8" x14ac:dyDescent="0.25">
      <c r="G78" s="15"/>
      <c r="H78" s="16"/>
    </row>
    <row r="79" spans="2:8" x14ac:dyDescent="0.25">
      <c r="B79" s="13" t="s">
        <v>3</v>
      </c>
      <c r="G79" s="15"/>
      <c r="H79" s="16"/>
    </row>
    <row r="80" spans="2:8" x14ac:dyDescent="0.25">
      <c r="B80" s="13"/>
      <c r="G80" s="15"/>
      <c r="H80" s="16"/>
    </row>
    <row r="81" spans="2:8" x14ac:dyDescent="0.25">
      <c r="B81" s="13"/>
      <c r="G81" s="15"/>
      <c r="H81" s="16"/>
    </row>
    <row r="82" spans="2:8" x14ac:dyDescent="0.25">
      <c r="B82" s="13"/>
      <c r="G82" s="15"/>
      <c r="H82" s="16"/>
    </row>
    <row r="83" spans="2:8" x14ac:dyDescent="0.25">
      <c r="G83" s="15"/>
      <c r="H83" s="16"/>
    </row>
    <row r="84" spans="2:8" x14ac:dyDescent="0.25">
      <c r="G84" s="15"/>
      <c r="H84" s="16"/>
    </row>
    <row r="85" spans="2:8" x14ac:dyDescent="0.25">
      <c r="G85" s="15"/>
      <c r="H85" s="16"/>
    </row>
    <row r="86" spans="2:8" x14ac:dyDescent="0.25">
      <c r="G86" s="15"/>
      <c r="H86" s="16"/>
    </row>
    <row r="87" spans="2:8" x14ac:dyDescent="0.25">
      <c r="G87" s="17"/>
      <c r="H87" s="15"/>
    </row>
  </sheetData>
  <mergeCells count="1">
    <mergeCell ref="A1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3"/>
  <sheetViews>
    <sheetView topLeftCell="B1" zoomScale="130" zoomScaleNormal="130" workbookViewId="0">
      <selection activeCell="B41" sqref="A41:XFD41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118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79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11" t="s">
        <v>80</v>
      </c>
      <c r="C7" s="3" t="s">
        <v>19</v>
      </c>
      <c r="D7" s="8">
        <v>42</v>
      </c>
      <c r="E7" s="8">
        <v>17</v>
      </c>
      <c r="F7" s="10">
        <f t="shared" ref="F7:F40" si="0">E7/D7</f>
        <v>0.40476190476190477</v>
      </c>
      <c r="G7" s="19">
        <v>17</v>
      </c>
      <c r="H7" s="10">
        <f>G7/E7</f>
        <v>1</v>
      </c>
    </row>
    <row r="8" spans="1:10" x14ac:dyDescent="0.25">
      <c r="B8" t="s">
        <v>191</v>
      </c>
      <c r="C8" s="3" t="s">
        <v>14</v>
      </c>
      <c r="D8" s="8">
        <v>37</v>
      </c>
      <c r="E8" s="8">
        <v>12</v>
      </c>
      <c r="F8" s="10">
        <f t="shared" si="0"/>
        <v>0.32432432432432434</v>
      </c>
      <c r="G8" s="19">
        <v>12</v>
      </c>
      <c r="H8" s="10">
        <f t="shared" ref="H8:H40" si="1">G8/E8</f>
        <v>1</v>
      </c>
    </row>
    <row r="9" spans="1:10" x14ac:dyDescent="0.25">
      <c r="B9" s="13" t="s">
        <v>191</v>
      </c>
      <c r="C9" s="3" t="s">
        <v>112</v>
      </c>
      <c r="D9" s="8">
        <v>36</v>
      </c>
      <c r="E9" s="8">
        <v>24</v>
      </c>
      <c r="F9" s="10">
        <f t="shared" si="0"/>
        <v>0.66666666666666663</v>
      </c>
      <c r="G9" s="19">
        <v>24</v>
      </c>
      <c r="H9" s="10">
        <f t="shared" si="1"/>
        <v>1</v>
      </c>
    </row>
    <row r="10" spans="1:10" ht="30" x14ac:dyDescent="0.25">
      <c r="B10" s="13" t="s">
        <v>191</v>
      </c>
      <c r="C10" s="3" t="s">
        <v>45</v>
      </c>
      <c r="D10" s="8">
        <v>44</v>
      </c>
      <c r="E10" s="8">
        <v>18</v>
      </c>
      <c r="F10" s="10">
        <f t="shared" si="0"/>
        <v>0.40909090909090912</v>
      </c>
      <c r="G10" s="19">
        <v>18</v>
      </c>
      <c r="H10" s="10">
        <f t="shared" si="1"/>
        <v>1</v>
      </c>
    </row>
    <row r="11" spans="1:10" ht="45" x14ac:dyDescent="0.25">
      <c r="B11" s="13" t="s">
        <v>191</v>
      </c>
      <c r="C11" s="3" t="s">
        <v>9</v>
      </c>
      <c r="D11" s="8">
        <v>39</v>
      </c>
      <c r="E11" s="8">
        <v>17</v>
      </c>
      <c r="F11" s="10">
        <f t="shared" si="0"/>
        <v>0.4358974358974359</v>
      </c>
      <c r="G11" s="19">
        <v>15</v>
      </c>
      <c r="H11" s="10">
        <f t="shared" si="1"/>
        <v>0.88235294117647056</v>
      </c>
    </row>
    <row r="12" spans="1:10" ht="30" x14ac:dyDescent="0.25">
      <c r="B12" s="13" t="s">
        <v>191</v>
      </c>
      <c r="C12" s="3" t="s">
        <v>83</v>
      </c>
      <c r="D12" s="8">
        <v>33</v>
      </c>
      <c r="E12" s="8">
        <v>22</v>
      </c>
      <c r="F12" s="10">
        <f t="shared" si="0"/>
        <v>0.66666666666666663</v>
      </c>
      <c r="G12" s="19">
        <v>22</v>
      </c>
      <c r="H12" s="10">
        <f t="shared" si="1"/>
        <v>1</v>
      </c>
    </row>
    <row r="13" spans="1:10" x14ac:dyDescent="0.25">
      <c r="B13" s="13" t="s">
        <v>191</v>
      </c>
      <c r="C13" s="25" t="s">
        <v>134</v>
      </c>
      <c r="D13" s="8">
        <v>24</v>
      </c>
      <c r="E13" s="8">
        <v>6</v>
      </c>
      <c r="F13" s="10">
        <f t="shared" si="0"/>
        <v>0.25</v>
      </c>
      <c r="G13" s="19">
        <v>5</v>
      </c>
      <c r="H13" s="10">
        <f t="shared" si="1"/>
        <v>0.83333333333333337</v>
      </c>
    </row>
    <row r="14" spans="1:10" ht="30" x14ac:dyDescent="0.25">
      <c r="B14" s="13" t="s">
        <v>191</v>
      </c>
      <c r="C14" s="25" t="s">
        <v>22</v>
      </c>
      <c r="D14" s="8">
        <v>21</v>
      </c>
      <c r="E14" s="8">
        <v>6</v>
      </c>
      <c r="F14" s="10">
        <f t="shared" si="0"/>
        <v>0.2857142857142857</v>
      </c>
      <c r="G14" s="19">
        <v>6</v>
      </c>
      <c r="H14" s="10">
        <f t="shared" si="1"/>
        <v>1</v>
      </c>
    </row>
    <row r="15" spans="1:10" ht="30" x14ac:dyDescent="0.25">
      <c r="B15" s="13" t="s">
        <v>191</v>
      </c>
      <c r="C15" s="25" t="s">
        <v>81</v>
      </c>
      <c r="D15" s="8">
        <v>52</v>
      </c>
      <c r="E15" s="8">
        <v>26</v>
      </c>
      <c r="F15" s="10">
        <f t="shared" si="0"/>
        <v>0.5</v>
      </c>
      <c r="G15" s="19">
        <v>18</v>
      </c>
      <c r="H15" s="10">
        <f t="shared" si="1"/>
        <v>0.69230769230769229</v>
      </c>
    </row>
    <row r="16" spans="1:10" x14ac:dyDescent="0.25">
      <c r="B16" s="13"/>
      <c r="C16" s="25" t="s">
        <v>143</v>
      </c>
      <c r="D16" s="8">
        <v>1</v>
      </c>
      <c r="E16" s="8">
        <v>0</v>
      </c>
      <c r="F16" s="10">
        <f t="shared" si="0"/>
        <v>0</v>
      </c>
      <c r="G16" s="19">
        <v>0</v>
      </c>
      <c r="H16" s="10" t="e">
        <f t="shared" si="1"/>
        <v>#DIV/0!</v>
      </c>
    </row>
    <row r="17" spans="2:8" x14ac:dyDescent="0.25">
      <c r="B17" s="13" t="s">
        <v>191</v>
      </c>
      <c r="C17" s="25" t="s">
        <v>153</v>
      </c>
      <c r="D17" s="8">
        <v>33</v>
      </c>
      <c r="E17" s="8">
        <v>18</v>
      </c>
      <c r="F17" s="10">
        <f t="shared" si="0"/>
        <v>0.54545454545454541</v>
      </c>
      <c r="G17" s="19">
        <v>17</v>
      </c>
      <c r="H17" s="10">
        <f t="shared" si="1"/>
        <v>0.94444444444444442</v>
      </c>
    </row>
    <row r="18" spans="2:8" ht="30" x14ac:dyDescent="0.25">
      <c r="B18" s="13" t="s">
        <v>191</v>
      </c>
      <c r="C18" s="25" t="s">
        <v>12</v>
      </c>
      <c r="D18" s="8">
        <v>27</v>
      </c>
      <c r="E18" s="8">
        <v>11</v>
      </c>
      <c r="F18" s="10">
        <f t="shared" si="0"/>
        <v>0.40740740740740738</v>
      </c>
      <c r="G18" s="19">
        <v>9</v>
      </c>
      <c r="H18" s="10">
        <f t="shared" si="1"/>
        <v>0.81818181818181823</v>
      </c>
    </row>
    <row r="19" spans="2:8" x14ac:dyDescent="0.25">
      <c r="B19" s="13" t="s">
        <v>191</v>
      </c>
      <c r="C19" s="25" t="s">
        <v>5</v>
      </c>
      <c r="D19" s="8">
        <v>46</v>
      </c>
      <c r="E19" s="8">
        <v>37</v>
      </c>
      <c r="F19" s="10">
        <f t="shared" si="0"/>
        <v>0.80434782608695654</v>
      </c>
      <c r="G19" s="19">
        <v>36</v>
      </c>
      <c r="H19" s="10">
        <f t="shared" si="1"/>
        <v>0.97297297297297303</v>
      </c>
    </row>
    <row r="20" spans="2:8" ht="30" x14ac:dyDescent="0.25">
      <c r="B20" s="13"/>
      <c r="C20" s="25" t="s">
        <v>152</v>
      </c>
      <c r="D20" s="8">
        <v>23</v>
      </c>
      <c r="E20" s="8">
        <v>15</v>
      </c>
      <c r="F20" s="10">
        <f t="shared" si="0"/>
        <v>0.65217391304347827</v>
      </c>
      <c r="G20" s="19">
        <v>13</v>
      </c>
      <c r="H20" s="10">
        <f t="shared" si="1"/>
        <v>0.8666666666666667</v>
      </c>
    </row>
    <row r="21" spans="2:8" ht="30" x14ac:dyDescent="0.25">
      <c r="B21" s="13" t="s">
        <v>191</v>
      </c>
      <c r="C21" s="25" t="s">
        <v>124</v>
      </c>
      <c r="D21" s="8">
        <v>12</v>
      </c>
      <c r="E21" s="8">
        <v>5</v>
      </c>
      <c r="F21" s="10">
        <f t="shared" si="0"/>
        <v>0.41666666666666669</v>
      </c>
      <c r="G21" s="19">
        <v>3</v>
      </c>
      <c r="H21" s="10">
        <f t="shared" si="1"/>
        <v>0.6</v>
      </c>
    </row>
    <row r="22" spans="2:8" ht="30" x14ac:dyDescent="0.25">
      <c r="B22" s="13"/>
      <c r="C22" s="25" t="s">
        <v>8</v>
      </c>
      <c r="D22" s="8">
        <v>2</v>
      </c>
      <c r="E22" s="8">
        <v>0</v>
      </c>
      <c r="F22" s="10">
        <f t="shared" si="0"/>
        <v>0</v>
      </c>
      <c r="G22" s="19">
        <v>0</v>
      </c>
      <c r="H22" s="10" t="e">
        <f t="shared" si="1"/>
        <v>#DIV/0!</v>
      </c>
    </row>
    <row r="23" spans="2:8" ht="30" x14ac:dyDescent="0.25">
      <c r="B23" s="13"/>
      <c r="C23" s="25" t="s">
        <v>86</v>
      </c>
      <c r="D23" s="8">
        <v>1</v>
      </c>
      <c r="E23" s="8">
        <v>0</v>
      </c>
      <c r="F23" s="10">
        <f t="shared" si="0"/>
        <v>0</v>
      </c>
      <c r="G23" s="19">
        <v>0</v>
      </c>
      <c r="H23" s="10" t="e">
        <f t="shared" si="1"/>
        <v>#DIV/0!</v>
      </c>
    </row>
    <row r="24" spans="2:8" x14ac:dyDescent="0.25">
      <c r="B24" s="13" t="s">
        <v>191</v>
      </c>
      <c r="C24" s="25" t="s">
        <v>148</v>
      </c>
      <c r="D24" s="8">
        <v>9</v>
      </c>
      <c r="E24" s="8">
        <v>8</v>
      </c>
      <c r="F24" s="10">
        <f t="shared" si="0"/>
        <v>0.88888888888888884</v>
      </c>
      <c r="G24" s="19">
        <v>8</v>
      </c>
      <c r="H24" s="10">
        <f t="shared" si="1"/>
        <v>1</v>
      </c>
    </row>
    <row r="25" spans="2:8" x14ac:dyDescent="0.25">
      <c r="B25" s="13"/>
      <c r="C25" s="3" t="s">
        <v>85</v>
      </c>
      <c r="D25" s="8">
        <v>21</v>
      </c>
      <c r="E25" s="8">
        <v>7</v>
      </c>
      <c r="F25" s="10">
        <f t="shared" si="0"/>
        <v>0.33333333333333331</v>
      </c>
      <c r="G25" s="19">
        <v>7</v>
      </c>
      <c r="H25" s="10">
        <f t="shared" si="1"/>
        <v>1</v>
      </c>
    </row>
    <row r="26" spans="2:8" ht="30" x14ac:dyDescent="0.25">
      <c r="B26" s="12" t="s">
        <v>84</v>
      </c>
      <c r="C26" s="3" t="s">
        <v>111</v>
      </c>
      <c r="D26" s="8">
        <v>12</v>
      </c>
      <c r="E26" s="8">
        <v>1</v>
      </c>
      <c r="F26" s="10">
        <f t="shared" si="0"/>
        <v>8.3333333333333329E-2</v>
      </c>
      <c r="G26" s="19">
        <v>1</v>
      </c>
      <c r="H26" s="10">
        <f t="shared" si="1"/>
        <v>1</v>
      </c>
    </row>
    <row r="27" spans="2:8" ht="30" x14ac:dyDescent="0.25">
      <c r="B27" s="13" t="s">
        <v>191</v>
      </c>
      <c r="C27" s="3" t="s">
        <v>19</v>
      </c>
      <c r="D27" s="8">
        <v>67</v>
      </c>
      <c r="E27" s="8">
        <v>24</v>
      </c>
      <c r="F27" s="10">
        <f t="shared" si="0"/>
        <v>0.35820895522388058</v>
      </c>
      <c r="G27" s="19">
        <v>20</v>
      </c>
      <c r="H27" s="10">
        <f t="shared" si="1"/>
        <v>0.83333333333333337</v>
      </c>
    </row>
    <row r="28" spans="2:8" x14ac:dyDescent="0.25">
      <c r="B28" s="13" t="s">
        <v>191</v>
      </c>
      <c r="C28" s="3" t="s">
        <v>14</v>
      </c>
      <c r="D28" s="8">
        <v>40</v>
      </c>
      <c r="E28" s="8">
        <v>21</v>
      </c>
      <c r="F28" s="10">
        <f t="shared" si="0"/>
        <v>0.52500000000000002</v>
      </c>
      <c r="G28" s="19">
        <v>20</v>
      </c>
      <c r="H28" s="10">
        <f t="shared" si="1"/>
        <v>0.95238095238095233</v>
      </c>
    </row>
    <row r="29" spans="2:8" ht="30" x14ac:dyDescent="0.25">
      <c r="B29" s="13"/>
      <c r="C29" s="3" t="s">
        <v>22</v>
      </c>
      <c r="D29" s="8">
        <v>0</v>
      </c>
      <c r="E29" s="8">
        <v>0</v>
      </c>
      <c r="F29" s="10" t="e">
        <f t="shared" si="0"/>
        <v>#DIV/0!</v>
      </c>
      <c r="G29" s="19">
        <v>0</v>
      </c>
      <c r="H29" s="10" t="e">
        <f t="shared" si="1"/>
        <v>#DIV/0!</v>
      </c>
    </row>
    <row r="30" spans="2:8" x14ac:dyDescent="0.25">
      <c r="B30" s="13" t="s">
        <v>191</v>
      </c>
      <c r="C30" s="3" t="s">
        <v>54</v>
      </c>
      <c r="D30" s="8">
        <v>29</v>
      </c>
      <c r="E30" s="8">
        <v>21</v>
      </c>
      <c r="F30" s="10">
        <f t="shared" si="0"/>
        <v>0.72413793103448276</v>
      </c>
      <c r="G30" s="19">
        <v>20</v>
      </c>
      <c r="H30" s="10">
        <f t="shared" si="1"/>
        <v>0.95238095238095233</v>
      </c>
    </row>
    <row r="31" spans="2:8" ht="30" x14ac:dyDescent="0.25">
      <c r="B31" s="13" t="s">
        <v>191</v>
      </c>
      <c r="C31" s="3" t="s">
        <v>15</v>
      </c>
      <c r="D31" s="8">
        <v>88</v>
      </c>
      <c r="E31" s="8">
        <v>64</v>
      </c>
      <c r="F31" s="10">
        <f t="shared" si="0"/>
        <v>0.72727272727272729</v>
      </c>
      <c r="G31" s="19">
        <v>61</v>
      </c>
      <c r="H31" s="10">
        <f t="shared" si="1"/>
        <v>0.953125</v>
      </c>
    </row>
    <row r="32" spans="2:8" ht="30" x14ac:dyDescent="0.25">
      <c r="B32" s="13" t="s">
        <v>191</v>
      </c>
      <c r="C32" s="3" t="s">
        <v>8</v>
      </c>
      <c r="D32" s="8">
        <v>31</v>
      </c>
      <c r="E32" s="8">
        <v>19</v>
      </c>
      <c r="F32" s="10">
        <f t="shared" si="0"/>
        <v>0.61290322580645162</v>
      </c>
      <c r="G32" s="19">
        <v>19</v>
      </c>
      <c r="H32" s="10">
        <f t="shared" si="1"/>
        <v>1</v>
      </c>
    </row>
    <row r="33" spans="2:8" ht="30" x14ac:dyDescent="0.25">
      <c r="B33" s="13" t="s">
        <v>191</v>
      </c>
      <c r="C33" s="3" t="s">
        <v>86</v>
      </c>
      <c r="D33" s="8">
        <v>46</v>
      </c>
      <c r="E33" s="8">
        <v>28</v>
      </c>
      <c r="F33" s="10">
        <f t="shared" si="0"/>
        <v>0.60869565217391308</v>
      </c>
      <c r="G33" s="19">
        <v>27</v>
      </c>
      <c r="H33" s="10">
        <f t="shared" si="1"/>
        <v>0.9642857142857143</v>
      </c>
    </row>
    <row r="34" spans="2:8" ht="45" x14ac:dyDescent="0.25">
      <c r="B34" s="13"/>
      <c r="C34" s="3" t="s">
        <v>9</v>
      </c>
      <c r="D34" s="8">
        <v>32</v>
      </c>
      <c r="E34" s="8">
        <v>19</v>
      </c>
      <c r="F34" s="10">
        <f t="shared" si="0"/>
        <v>0.59375</v>
      </c>
      <c r="G34" s="19">
        <v>18</v>
      </c>
      <c r="H34" s="10">
        <f t="shared" si="1"/>
        <v>0.94736842105263153</v>
      </c>
    </row>
    <row r="35" spans="2:8" ht="30" x14ac:dyDescent="0.25">
      <c r="B35" s="13" t="s">
        <v>191</v>
      </c>
      <c r="C35" s="3" t="s">
        <v>82</v>
      </c>
      <c r="D35" s="8">
        <v>65</v>
      </c>
      <c r="E35" s="8">
        <v>50</v>
      </c>
      <c r="F35" s="10">
        <f t="shared" si="0"/>
        <v>0.76923076923076927</v>
      </c>
      <c r="G35" s="19">
        <v>47</v>
      </c>
      <c r="H35" s="10">
        <f t="shared" si="1"/>
        <v>0.94</v>
      </c>
    </row>
    <row r="36" spans="2:8" ht="60" x14ac:dyDescent="0.25">
      <c r="B36" s="13" t="s">
        <v>191</v>
      </c>
      <c r="C36" s="3" t="s">
        <v>77</v>
      </c>
      <c r="D36" s="8">
        <v>44</v>
      </c>
      <c r="E36" s="8">
        <v>30</v>
      </c>
      <c r="F36" s="10">
        <f t="shared" si="0"/>
        <v>0.68181818181818177</v>
      </c>
      <c r="G36" s="19">
        <v>29</v>
      </c>
      <c r="H36" s="10">
        <f t="shared" si="1"/>
        <v>0.96666666666666667</v>
      </c>
    </row>
    <row r="37" spans="2:8" ht="30" x14ac:dyDescent="0.25">
      <c r="B37" s="13"/>
      <c r="C37" s="3" t="s">
        <v>68</v>
      </c>
      <c r="D37" s="8">
        <v>15</v>
      </c>
      <c r="E37" s="8">
        <v>10</v>
      </c>
      <c r="F37" s="10">
        <f t="shared" si="0"/>
        <v>0.66666666666666663</v>
      </c>
      <c r="G37" s="19">
        <v>10</v>
      </c>
      <c r="H37" s="10">
        <f t="shared" si="1"/>
        <v>1</v>
      </c>
    </row>
    <row r="38" spans="2:8" x14ac:dyDescent="0.25">
      <c r="B38" s="13"/>
      <c r="C38" s="25" t="s">
        <v>194</v>
      </c>
      <c r="D38" s="8">
        <v>35</v>
      </c>
      <c r="E38" s="8">
        <v>18</v>
      </c>
      <c r="F38" s="10">
        <f t="shared" si="0"/>
        <v>0.51428571428571423</v>
      </c>
      <c r="G38" s="19">
        <v>16</v>
      </c>
      <c r="H38" s="10">
        <f t="shared" si="1"/>
        <v>0.88888888888888884</v>
      </c>
    </row>
    <row r="39" spans="2:8" x14ac:dyDescent="0.25">
      <c r="B39" s="13" t="s">
        <v>191</v>
      </c>
      <c r="C39" s="25" t="s">
        <v>153</v>
      </c>
      <c r="D39" s="8">
        <v>1</v>
      </c>
      <c r="E39" s="8">
        <v>0</v>
      </c>
      <c r="F39" s="10">
        <f t="shared" si="0"/>
        <v>0</v>
      </c>
      <c r="G39" s="19">
        <v>0</v>
      </c>
      <c r="H39" s="10" t="e">
        <f t="shared" si="1"/>
        <v>#DIV/0!</v>
      </c>
    </row>
    <row r="40" spans="2:8" x14ac:dyDescent="0.25">
      <c r="B40" s="13"/>
      <c r="C40" s="25" t="s">
        <v>5</v>
      </c>
      <c r="D40" s="8">
        <v>1</v>
      </c>
      <c r="E40" s="8">
        <v>0</v>
      </c>
      <c r="F40" s="10">
        <f t="shared" si="0"/>
        <v>0</v>
      </c>
      <c r="G40" s="19">
        <v>0</v>
      </c>
      <c r="H40" s="10" t="e">
        <f t="shared" si="1"/>
        <v>#DIV/0!</v>
      </c>
    </row>
    <row r="41" spans="2:8" x14ac:dyDescent="0.25">
      <c r="B41" s="13"/>
      <c r="C41" s="5"/>
      <c r="D41" s="31">
        <f>SUM(D7:D40)</f>
        <v>1009</v>
      </c>
      <c r="E41" s="31">
        <f>SUM(E7:E40)</f>
        <v>554</v>
      </c>
      <c r="F41" s="31"/>
      <c r="G41" s="31">
        <f>SUM(G7:G40)</f>
        <v>518</v>
      </c>
      <c r="H41" s="16"/>
    </row>
    <row r="42" spans="2:8" x14ac:dyDescent="0.25">
      <c r="B42" s="13"/>
      <c r="C42" s="5"/>
      <c r="G42" s="15"/>
      <c r="H42" s="16"/>
    </row>
    <row r="43" spans="2:8" x14ac:dyDescent="0.25">
      <c r="B43" s="13"/>
      <c r="C43" s="5"/>
      <c r="G43" s="15"/>
      <c r="H43" s="16"/>
    </row>
    <row r="44" spans="2:8" x14ac:dyDescent="0.25">
      <c r="B44" s="13"/>
      <c r="G44" s="15"/>
      <c r="H44" s="16"/>
    </row>
    <row r="45" spans="2:8" x14ac:dyDescent="0.25">
      <c r="B45" s="13"/>
      <c r="G45" s="15"/>
      <c r="H45" s="16"/>
    </row>
    <row r="46" spans="2:8" x14ac:dyDescent="0.25">
      <c r="B46" s="13"/>
      <c r="G46" s="15"/>
      <c r="H46" s="16"/>
    </row>
    <row r="47" spans="2:8" x14ac:dyDescent="0.25">
      <c r="B47" s="13"/>
      <c r="G47" s="15"/>
      <c r="H47" s="16"/>
    </row>
    <row r="48" spans="2:8" x14ac:dyDescent="0.25">
      <c r="B48" s="14" t="s">
        <v>3</v>
      </c>
      <c r="G48" s="15"/>
      <c r="H48" s="16"/>
    </row>
    <row r="49" spans="2:8" x14ac:dyDescent="0.25">
      <c r="B49" s="13"/>
      <c r="G49" s="15"/>
      <c r="H49" s="16"/>
    </row>
    <row r="50" spans="2:8" x14ac:dyDescent="0.25">
      <c r="B50" s="13"/>
      <c r="G50" s="15"/>
      <c r="H50" s="16"/>
    </row>
    <row r="51" spans="2:8" x14ac:dyDescent="0.25">
      <c r="B51" s="13"/>
      <c r="G51" s="15"/>
      <c r="H51" s="16"/>
    </row>
    <row r="52" spans="2:8" x14ac:dyDescent="0.25">
      <c r="B52" s="13"/>
      <c r="G52" s="15"/>
      <c r="H52" s="16"/>
    </row>
    <row r="53" spans="2:8" x14ac:dyDescent="0.25">
      <c r="B53" s="13"/>
      <c r="G53" s="15"/>
      <c r="H53" s="16"/>
    </row>
    <row r="54" spans="2:8" x14ac:dyDescent="0.25">
      <c r="B54" s="13"/>
      <c r="G54" s="15"/>
      <c r="H54" s="16"/>
    </row>
    <row r="55" spans="2:8" x14ac:dyDescent="0.25">
      <c r="B55" s="13"/>
      <c r="G55" s="15"/>
      <c r="H55" s="16"/>
    </row>
    <row r="56" spans="2:8" x14ac:dyDescent="0.25">
      <c r="B56" s="13"/>
      <c r="G56" s="15"/>
      <c r="H56" s="16"/>
    </row>
    <row r="57" spans="2:8" x14ac:dyDescent="0.25">
      <c r="B57" s="13"/>
      <c r="G57" s="15"/>
      <c r="H57" s="16"/>
    </row>
    <row r="58" spans="2:8" x14ac:dyDescent="0.25">
      <c r="B58" s="13"/>
      <c r="G58" s="15"/>
      <c r="H58" s="16"/>
    </row>
    <row r="59" spans="2:8" x14ac:dyDescent="0.25">
      <c r="B59" s="13"/>
      <c r="G59" s="15"/>
      <c r="H59" s="16"/>
    </row>
    <row r="60" spans="2:8" x14ac:dyDescent="0.25">
      <c r="B60" s="13"/>
      <c r="G60" s="15"/>
      <c r="H60" s="16"/>
    </row>
    <row r="61" spans="2:8" x14ac:dyDescent="0.25">
      <c r="B61" s="13"/>
      <c r="G61" s="15"/>
      <c r="H61" s="16"/>
    </row>
    <row r="62" spans="2:8" x14ac:dyDescent="0.25">
      <c r="B62" s="13"/>
      <c r="G62" s="15"/>
      <c r="H62" s="16"/>
    </row>
    <row r="63" spans="2:8" x14ac:dyDescent="0.25">
      <c r="B63" s="13"/>
      <c r="G63" s="15"/>
      <c r="H63" s="16"/>
    </row>
    <row r="64" spans="2:8" x14ac:dyDescent="0.25">
      <c r="B64" s="13"/>
      <c r="G64" s="15"/>
      <c r="H64" s="16"/>
    </row>
    <row r="65" spans="2:8" x14ac:dyDescent="0.25">
      <c r="B65" s="13"/>
      <c r="G65" s="15"/>
      <c r="H65" s="16"/>
    </row>
    <row r="66" spans="2:8" x14ac:dyDescent="0.25">
      <c r="B66" s="13"/>
      <c r="G66" s="15"/>
      <c r="H66" s="16"/>
    </row>
    <row r="67" spans="2:8" x14ac:dyDescent="0.25">
      <c r="B67" s="18"/>
      <c r="G67" s="15"/>
      <c r="H67" s="16"/>
    </row>
    <row r="68" spans="2:8" x14ac:dyDescent="0.25">
      <c r="G68" s="15"/>
      <c r="H68" s="16"/>
    </row>
    <row r="69" spans="2:8" x14ac:dyDescent="0.25">
      <c r="G69" s="15"/>
      <c r="H69" s="16"/>
    </row>
    <row r="70" spans="2:8" x14ac:dyDescent="0.25">
      <c r="G70" s="15"/>
      <c r="H70" s="16"/>
    </row>
    <row r="71" spans="2:8" x14ac:dyDescent="0.25">
      <c r="G71" s="15"/>
      <c r="H71" s="16"/>
    </row>
    <row r="72" spans="2:8" x14ac:dyDescent="0.25">
      <c r="G72" s="15"/>
      <c r="H72" s="16"/>
    </row>
    <row r="73" spans="2:8" x14ac:dyDescent="0.25">
      <c r="G73" s="15"/>
      <c r="H73" s="16"/>
    </row>
    <row r="74" spans="2:8" x14ac:dyDescent="0.25">
      <c r="G74" s="15"/>
      <c r="H74" s="16"/>
    </row>
    <row r="75" spans="2:8" x14ac:dyDescent="0.25">
      <c r="G75" s="15"/>
      <c r="H75" s="16"/>
    </row>
    <row r="76" spans="2:8" x14ac:dyDescent="0.25">
      <c r="G76" s="15"/>
      <c r="H76" s="16"/>
    </row>
    <row r="77" spans="2:8" x14ac:dyDescent="0.25">
      <c r="G77" s="15"/>
      <c r="H77" s="16"/>
    </row>
    <row r="78" spans="2:8" x14ac:dyDescent="0.25">
      <c r="G78" s="15"/>
      <c r="H78" s="16"/>
    </row>
    <row r="79" spans="2:8" x14ac:dyDescent="0.25">
      <c r="G79" s="15"/>
      <c r="H79" s="16"/>
    </row>
    <row r="80" spans="2:8" x14ac:dyDescent="0.25">
      <c r="G80" s="15"/>
      <c r="H80" s="16"/>
    </row>
    <row r="81" spans="2:8" x14ac:dyDescent="0.25">
      <c r="G81" s="15"/>
      <c r="H81" s="16"/>
    </row>
    <row r="82" spans="2:8" x14ac:dyDescent="0.25">
      <c r="G82" s="15"/>
      <c r="H82" s="16"/>
    </row>
    <row r="83" spans="2:8" x14ac:dyDescent="0.25">
      <c r="G83" s="15"/>
      <c r="H83" s="16"/>
    </row>
    <row r="84" spans="2:8" x14ac:dyDescent="0.25">
      <c r="G84" s="15"/>
      <c r="H84" s="16"/>
    </row>
    <row r="85" spans="2:8" x14ac:dyDescent="0.25">
      <c r="G85" s="15"/>
      <c r="H85" s="16"/>
    </row>
    <row r="86" spans="2:8" x14ac:dyDescent="0.25">
      <c r="G86" s="15"/>
      <c r="H86" s="16"/>
    </row>
    <row r="87" spans="2:8" x14ac:dyDescent="0.25">
      <c r="G87" s="15"/>
      <c r="H87" s="16"/>
    </row>
    <row r="88" spans="2:8" x14ac:dyDescent="0.25">
      <c r="G88" s="15"/>
      <c r="H88" s="16"/>
    </row>
    <row r="89" spans="2:8" x14ac:dyDescent="0.25">
      <c r="G89" s="15"/>
      <c r="H89" s="16"/>
    </row>
    <row r="90" spans="2:8" x14ac:dyDescent="0.25">
      <c r="G90" s="15"/>
      <c r="H90" s="16"/>
    </row>
    <row r="91" spans="2:8" x14ac:dyDescent="0.25">
      <c r="G91" s="15"/>
      <c r="H91" s="16"/>
    </row>
    <row r="92" spans="2:8" x14ac:dyDescent="0.25">
      <c r="G92" s="15"/>
      <c r="H92" s="16"/>
    </row>
    <row r="93" spans="2:8" x14ac:dyDescent="0.25">
      <c r="G93" s="15"/>
      <c r="H93" s="16"/>
    </row>
    <row r="94" spans="2:8" x14ac:dyDescent="0.25">
      <c r="G94" s="15"/>
      <c r="H94" s="16"/>
    </row>
    <row r="95" spans="2:8" x14ac:dyDescent="0.25">
      <c r="G95" s="15"/>
      <c r="H95" s="16"/>
    </row>
    <row r="96" spans="2:8" x14ac:dyDescent="0.25">
      <c r="B96" s="13" t="s">
        <v>3</v>
      </c>
      <c r="G96" s="15"/>
      <c r="H96" s="16"/>
    </row>
    <row r="97" spans="2:8" x14ac:dyDescent="0.25">
      <c r="B97" s="13"/>
      <c r="G97" s="15"/>
      <c r="H97" s="16"/>
    </row>
    <row r="98" spans="2:8" x14ac:dyDescent="0.25">
      <c r="B98" s="13"/>
      <c r="G98" s="15"/>
      <c r="H98" s="16"/>
    </row>
    <row r="99" spans="2:8" x14ac:dyDescent="0.25">
      <c r="B99" s="13"/>
      <c r="G99" s="15"/>
      <c r="H99" s="16"/>
    </row>
    <row r="100" spans="2:8" x14ac:dyDescent="0.25">
      <c r="G100" s="15"/>
      <c r="H100" s="16"/>
    </row>
    <row r="101" spans="2:8" x14ac:dyDescent="0.25">
      <c r="G101" s="15"/>
      <c r="H101" s="16"/>
    </row>
    <row r="102" spans="2:8" x14ac:dyDescent="0.25">
      <c r="G102" s="15"/>
      <c r="H102" s="16"/>
    </row>
    <row r="103" spans="2:8" x14ac:dyDescent="0.25">
      <c r="G103" s="17"/>
      <c r="H103" s="15"/>
    </row>
  </sheetData>
  <mergeCells count="1">
    <mergeCell ref="A1:F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6"/>
  <sheetViews>
    <sheetView zoomScale="130" zoomScaleNormal="130" workbookViewId="0">
      <selection activeCell="C8" sqref="C8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116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87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11" t="s">
        <v>88</v>
      </c>
      <c r="C7" s="3" t="s">
        <v>108</v>
      </c>
      <c r="D7" s="8">
        <v>0</v>
      </c>
      <c r="E7" s="8">
        <v>0</v>
      </c>
      <c r="F7" s="10" t="e">
        <f>E7/D7</f>
        <v>#DIV/0!</v>
      </c>
      <c r="G7" s="19">
        <v>0</v>
      </c>
      <c r="H7" s="10" t="e">
        <f>G7/E7</f>
        <v>#DIV/0!</v>
      </c>
    </row>
    <row r="8" spans="1:10" ht="30" x14ac:dyDescent="0.25">
      <c r="C8" s="3" t="s">
        <v>10</v>
      </c>
      <c r="D8" s="8">
        <v>3</v>
      </c>
      <c r="E8" s="8">
        <v>1</v>
      </c>
      <c r="F8" s="10">
        <f t="shared" ref="F8:F20" si="0">E8/D8</f>
        <v>0.33333333333333331</v>
      </c>
      <c r="G8" s="19">
        <v>1</v>
      </c>
      <c r="H8" s="10">
        <f>G8/E8</f>
        <v>1</v>
      </c>
    </row>
    <row r="9" spans="1:10" ht="30" x14ac:dyDescent="0.25">
      <c r="B9" s="13"/>
      <c r="C9" s="3" t="s">
        <v>19</v>
      </c>
      <c r="D9" s="8">
        <v>25</v>
      </c>
      <c r="E9" s="8">
        <v>5</v>
      </c>
      <c r="F9" s="10">
        <f t="shared" si="0"/>
        <v>0.2</v>
      </c>
      <c r="G9" s="19">
        <v>5</v>
      </c>
      <c r="H9" s="10">
        <f t="shared" ref="H9:H20" si="1">G9/E9</f>
        <v>1</v>
      </c>
    </row>
    <row r="10" spans="1:10" x14ac:dyDescent="0.25">
      <c r="B10" s="13"/>
      <c r="C10" s="3" t="s">
        <v>14</v>
      </c>
      <c r="D10" s="8">
        <v>14</v>
      </c>
      <c r="E10" s="8">
        <v>7</v>
      </c>
      <c r="F10" s="10">
        <f t="shared" si="0"/>
        <v>0.5</v>
      </c>
      <c r="G10" s="19">
        <v>7</v>
      </c>
      <c r="H10" s="10">
        <f t="shared" si="1"/>
        <v>1</v>
      </c>
    </row>
    <row r="11" spans="1:10" ht="30" x14ac:dyDescent="0.25">
      <c r="B11" s="13"/>
      <c r="C11" s="3" t="s">
        <v>20</v>
      </c>
      <c r="D11" s="8">
        <v>0</v>
      </c>
      <c r="E11" s="8">
        <v>0</v>
      </c>
      <c r="F11" s="10" t="e">
        <f t="shared" si="0"/>
        <v>#DIV/0!</v>
      </c>
      <c r="G11" s="19">
        <v>0</v>
      </c>
      <c r="H11" s="10" t="e">
        <f t="shared" si="1"/>
        <v>#DIV/0!</v>
      </c>
    </row>
    <row r="12" spans="1:10" ht="30" x14ac:dyDescent="0.25">
      <c r="B12" s="13"/>
      <c r="C12" s="3" t="s">
        <v>17</v>
      </c>
      <c r="D12" s="8">
        <v>0</v>
      </c>
      <c r="E12" s="8">
        <v>0</v>
      </c>
      <c r="F12" s="10" t="e">
        <f t="shared" si="0"/>
        <v>#DIV/0!</v>
      </c>
      <c r="G12" s="19">
        <v>0</v>
      </c>
      <c r="H12" s="10" t="e">
        <f t="shared" si="1"/>
        <v>#DIV/0!</v>
      </c>
    </row>
    <row r="13" spans="1:10" x14ac:dyDescent="0.25">
      <c r="B13" s="13"/>
      <c r="C13" s="3" t="s">
        <v>23</v>
      </c>
      <c r="D13" s="8">
        <v>0</v>
      </c>
      <c r="E13" s="8">
        <v>0</v>
      </c>
      <c r="F13" s="10" t="e">
        <f t="shared" si="0"/>
        <v>#DIV/0!</v>
      </c>
      <c r="G13" s="19">
        <v>0</v>
      </c>
      <c r="H13" s="10" t="e">
        <f t="shared" si="1"/>
        <v>#DIV/0!</v>
      </c>
    </row>
    <row r="14" spans="1:10" ht="30" x14ac:dyDescent="0.25">
      <c r="B14" s="13"/>
      <c r="C14" s="3" t="s">
        <v>109</v>
      </c>
      <c r="D14" s="8">
        <v>27</v>
      </c>
      <c r="E14" s="8">
        <v>17</v>
      </c>
      <c r="F14" s="10">
        <f t="shared" si="0"/>
        <v>0.62962962962962965</v>
      </c>
      <c r="G14" s="19">
        <v>17</v>
      </c>
      <c r="H14" s="10">
        <f t="shared" si="1"/>
        <v>1</v>
      </c>
    </row>
    <row r="15" spans="1:10" x14ac:dyDescent="0.25">
      <c r="B15" s="13"/>
      <c r="C15" s="25" t="s">
        <v>134</v>
      </c>
      <c r="D15" s="8">
        <v>4</v>
      </c>
      <c r="E15" s="8">
        <v>1</v>
      </c>
      <c r="F15" s="10">
        <f t="shared" si="0"/>
        <v>0.25</v>
      </c>
      <c r="G15" s="19">
        <v>0</v>
      </c>
      <c r="H15" s="10">
        <f t="shared" si="1"/>
        <v>0</v>
      </c>
    </row>
    <row r="16" spans="1:10" ht="30" x14ac:dyDescent="0.25">
      <c r="B16" s="13"/>
      <c r="C16" s="25" t="s">
        <v>150</v>
      </c>
      <c r="D16" s="8">
        <v>27</v>
      </c>
      <c r="E16" s="8">
        <v>14</v>
      </c>
      <c r="F16" s="10">
        <f t="shared" si="0"/>
        <v>0.51851851851851849</v>
      </c>
      <c r="G16" s="19">
        <v>13</v>
      </c>
      <c r="H16" s="10">
        <f t="shared" si="1"/>
        <v>0.9285714285714286</v>
      </c>
    </row>
    <row r="17" spans="2:8" ht="30" x14ac:dyDescent="0.25">
      <c r="B17" s="13"/>
      <c r="C17" s="25" t="s">
        <v>146</v>
      </c>
      <c r="D17" s="8">
        <v>9</v>
      </c>
      <c r="E17" s="8">
        <v>1</v>
      </c>
      <c r="F17" s="10">
        <f t="shared" si="0"/>
        <v>0.1111111111111111</v>
      </c>
      <c r="G17" s="19">
        <v>1</v>
      </c>
      <c r="H17" s="10">
        <f t="shared" si="1"/>
        <v>1</v>
      </c>
    </row>
    <row r="18" spans="2:8" ht="30" x14ac:dyDescent="0.25">
      <c r="B18" s="13"/>
      <c r="C18" s="25" t="s">
        <v>149</v>
      </c>
      <c r="D18" s="8">
        <v>8</v>
      </c>
      <c r="E18" s="8">
        <v>4</v>
      </c>
      <c r="F18" s="10">
        <f t="shared" si="0"/>
        <v>0.5</v>
      </c>
      <c r="G18" s="19">
        <v>4</v>
      </c>
      <c r="H18" s="10">
        <f t="shared" si="1"/>
        <v>1</v>
      </c>
    </row>
    <row r="19" spans="2:8" x14ac:dyDescent="0.25">
      <c r="B19" s="13"/>
      <c r="C19" s="25" t="s">
        <v>138</v>
      </c>
      <c r="D19" s="8">
        <v>9</v>
      </c>
      <c r="E19" s="8">
        <v>1</v>
      </c>
      <c r="F19" s="10">
        <f t="shared" si="0"/>
        <v>0.1111111111111111</v>
      </c>
      <c r="G19" s="19">
        <v>1</v>
      </c>
      <c r="H19" s="10">
        <f t="shared" si="1"/>
        <v>1</v>
      </c>
    </row>
    <row r="20" spans="2:8" x14ac:dyDescent="0.25">
      <c r="B20" s="13"/>
      <c r="C20" s="26" t="s">
        <v>148</v>
      </c>
      <c r="D20" s="8">
        <v>16</v>
      </c>
      <c r="E20" s="8">
        <v>15</v>
      </c>
      <c r="F20" s="10">
        <f t="shared" si="0"/>
        <v>0.9375</v>
      </c>
      <c r="G20" s="19">
        <v>15</v>
      </c>
      <c r="H20" s="10">
        <f t="shared" si="1"/>
        <v>1</v>
      </c>
    </row>
    <row r="21" spans="2:8" x14ac:dyDescent="0.25">
      <c r="B21" s="13"/>
      <c r="C21" s="5"/>
      <c r="D21" s="9">
        <f>SUM(D7:D20)</f>
        <v>142</v>
      </c>
      <c r="E21" s="9">
        <f>SUM(E7:E20)</f>
        <v>66</v>
      </c>
      <c r="G21" s="21">
        <f>SUM(G7:G20)</f>
        <v>64</v>
      </c>
      <c r="H21" s="22"/>
    </row>
    <row r="22" spans="2:8" x14ac:dyDescent="0.25">
      <c r="B22" s="13"/>
      <c r="C22" s="5"/>
      <c r="G22" s="15"/>
      <c r="H22" s="16"/>
    </row>
    <row r="23" spans="2:8" x14ac:dyDescent="0.25">
      <c r="B23" s="13"/>
      <c r="C23" s="5"/>
      <c r="G23" s="15"/>
      <c r="H23" s="16"/>
    </row>
    <row r="24" spans="2:8" x14ac:dyDescent="0.25">
      <c r="B24" s="13"/>
      <c r="C24" s="5"/>
      <c r="G24" s="15"/>
      <c r="H24" s="16"/>
    </row>
    <row r="25" spans="2:8" x14ac:dyDescent="0.25">
      <c r="B25" s="13"/>
      <c r="C25" s="5"/>
      <c r="G25" s="15"/>
      <c r="H25" s="16"/>
    </row>
    <row r="26" spans="2:8" x14ac:dyDescent="0.25">
      <c r="B26" s="13"/>
      <c r="C26" s="5"/>
      <c r="G26" s="15"/>
      <c r="H26" s="16"/>
    </row>
    <row r="27" spans="2:8" x14ac:dyDescent="0.25">
      <c r="B27" s="13"/>
      <c r="G27" s="15"/>
      <c r="H27" s="16"/>
    </row>
    <row r="28" spans="2:8" x14ac:dyDescent="0.25">
      <c r="B28" s="13"/>
      <c r="G28" s="15"/>
      <c r="H28" s="16"/>
    </row>
    <row r="29" spans="2:8" x14ac:dyDescent="0.25">
      <c r="B29" s="13"/>
      <c r="G29" s="15"/>
      <c r="H29" s="16"/>
    </row>
    <row r="30" spans="2:8" x14ac:dyDescent="0.25">
      <c r="B30" s="14" t="s">
        <v>3</v>
      </c>
      <c r="G30" s="15"/>
      <c r="H30" s="16"/>
    </row>
    <row r="31" spans="2:8" x14ac:dyDescent="0.25">
      <c r="B31" s="13"/>
      <c r="G31" s="15"/>
      <c r="H31" s="16"/>
    </row>
    <row r="32" spans="2:8" x14ac:dyDescent="0.25">
      <c r="B32" s="13"/>
      <c r="G32" s="15"/>
      <c r="H32" s="16"/>
    </row>
    <row r="33" spans="2:8" x14ac:dyDescent="0.25">
      <c r="B33" s="13"/>
      <c r="G33" s="15"/>
      <c r="H33" s="16"/>
    </row>
    <row r="34" spans="2:8" x14ac:dyDescent="0.25">
      <c r="B34" s="13"/>
      <c r="G34" s="15"/>
      <c r="H34" s="16"/>
    </row>
    <row r="35" spans="2:8" x14ac:dyDescent="0.25">
      <c r="B35" s="13"/>
      <c r="G35" s="15"/>
      <c r="H35" s="16"/>
    </row>
    <row r="36" spans="2:8" x14ac:dyDescent="0.25">
      <c r="B36" s="13"/>
      <c r="G36" s="15"/>
      <c r="H36" s="16"/>
    </row>
    <row r="37" spans="2:8" x14ac:dyDescent="0.25">
      <c r="B37" s="13"/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5"/>
      <c r="H39" s="16"/>
    </row>
    <row r="40" spans="2:8" x14ac:dyDescent="0.25">
      <c r="B40" s="13"/>
      <c r="G40" s="15"/>
      <c r="H40" s="16"/>
    </row>
    <row r="41" spans="2:8" x14ac:dyDescent="0.25">
      <c r="B41" s="13"/>
      <c r="G41" s="15"/>
      <c r="H41" s="16"/>
    </row>
    <row r="42" spans="2:8" x14ac:dyDescent="0.25">
      <c r="B42" s="13"/>
      <c r="G42" s="15"/>
      <c r="H42" s="16"/>
    </row>
    <row r="43" spans="2:8" x14ac:dyDescent="0.25">
      <c r="B43" s="13"/>
      <c r="G43" s="15"/>
      <c r="H43" s="16"/>
    </row>
    <row r="44" spans="2:8" x14ac:dyDescent="0.25">
      <c r="B44" s="13"/>
      <c r="G44" s="15"/>
      <c r="H44" s="16"/>
    </row>
    <row r="45" spans="2:8" x14ac:dyDescent="0.25">
      <c r="B45" s="13"/>
      <c r="G45" s="15"/>
      <c r="H45" s="16"/>
    </row>
    <row r="46" spans="2:8" x14ac:dyDescent="0.25">
      <c r="B46" s="13"/>
      <c r="G46" s="15"/>
      <c r="H46" s="16"/>
    </row>
    <row r="47" spans="2:8" x14ac:dyDescent="0.25">
      <c r="B47" s="13"/>
      <c r="G47" s="15"/>
      <c r="H47" s="16"/>
    </row>
    <row r="48" spans="2:8" x14ac:dyDescent="0.25">
      <c r="B48" s="13"/>
      <c r="G48" s="15"/>
      <c r="H48" s="16"/>
    </row>
    <row r="49" spans="2:8" x14ac:dyDescent="0.25">
      <c r="B49" s="18"/>
      <c r="G49" s="15"/>
      <c r="H49" s="16"/>
    </row>
    <row r="50" spans="2:8" x14ac:dyDescent="0.25">
      <c r="G50" s="15"/>
      <c r="H50" s="16"/>
    </row>
    <row r="51" spans="2:8" x14ac:dyDescent="0.25">
      <c r="G51" s="15"/>
      <c r="H51" s="16"/>
    </row>
    <row r="52" spans="2:8" x14ac:dyDescent="0.25">
      <c r="G52" s="15"/>
      <c r="H52" s="16"/>
    </row>
    <row r="53" spans="2:8" x14ac:dyDescent="0.25">
      <c r="G53" s="15"/>
      <c r="H53" s="16"/>
    </row>
    <row r="54" spans="2:8" x14ac:dyDescent="0.25">
      <c r="G54" s="15"/>
      <c r="H54" s="16"/>
    </row>
    <row r="55" spans="2:8" x14ac:dyDescent="0.25">
      <c r="G55" s="15"/>
      <c r="H55" s="16"/>
    </row>
    <row r="56" spans="2:8" x14ac:dyDescent="0.25">
      <c r="G56" s="15"/>
      <c r="H56" s="16"/>
    </row>
    <row r="57" spans="2:8" x14ac:dyDescent="0.25">
      <c r="G57" s="15"/>
      <c r="H57" s="16"/>
    </row>
    <row r="58" spans="2:8" x14ac:dyDescent="0.25">
      <c r="G58" s="15"/>
      <c r="H58" s="16"/>
    </row>
    <row r="59" spans="2:8" x14ac:dyDescent="0.25">
      <c r="G59" s="15"/>
      <c r="H59" s="16"/>
    </row>
    <row r="60" spans="2:8" x14ac:dyDescent="0.25">
      <c r="G60" s="15"/>
      <c r="H60" s="16"/>
    </row>
    <row r="61" spans="2:8" x14ac:dyDescent="0.25">
      <c r="G61" s="15"/>
      <c r="H61" s="16"/>
    </row>
    <row r="62" spans="2:8" x14ac:dyDescent="0.25">
      <c r="G62" s="15"/>
      <c r="H62" s="16"/>
    </row>
    <row r="63" spans="2:8" x14ac:dyDescent="0.25">
      <c r="G63" s="15"/>
      <c r="H63" s="16"/>
    </row>
    <row r="64" spans="2:8" x14ac:dyDescent="0.25">
      <c r="G64" s="15"/>
      <c r="H64" s="16"/>
    </row>
    <row r="65" spans="2:8" x14ac:dyDescent="0.25">
      <c r="G65" s="15"/>
      <c r="H65" s="16"/>
    </row>
    <row r="66" spans="2:8" x14ac:dyDescent="0.25">
      <c r="G66" s="15"/>
      <c r="H66" s="16"/>
    </row>
    <row r="67" spans="2:8" x14ac:dyDescent="0.25">
      <c r="G67" s="15"/>
      <c r="H67" s="16"/>
    </row>
    <row r="68" spans="2:8" x14ac:dyDescent="0.25">
      <c r="G68" s="15"/>
      <c r="H68" s="16"/>
    </row>
    <row r="69" spans="2:8" x14ac:dyDescent="0.25">
      <c r="G69" s="15"/>
      <c r="H69" s="16"/>
    </row>
    <row r="70" spans="2:8" x14ac:dyDescent="0.25">
      <c r="G70" s="15"/>
      <c r="H70" s="16"/>
    </row>
    <row r="71" spans="2:8" x14ac:dyDescent="0.25">
      <c r="G71" s="15"/>
      <c r="H71" s="16"/>
    </row>
    <row r="72" spans="2:8" x14ac:dyDescent="0.25">
      <c r="G72" s="15"/>
      <c r="H72" s="16"/>
    </row>
    <row r="73" spans="2:8" x14ac:dyDescent="0.25">
      <c r="G73" s="15"/>
      <c r="H73" s="16"/>
    </row>
    <row r="74" spans="2:8" x14ac:dyDescent="0.25">
      <c r="G74" s="15"/>
      <c r="H74" s="16"/>
    </row>
    <row r="75" spans="2:8" x14ac:dyDescent="0.25">
      <c r="G75" s="15"/>
      <c r="H75" s="16"/>
    </row>
    <row r="76" spans="2:8" x14ac:dyDescent="0.25">
      <c r="G76" s="15"/>
      <c r="H76" s="16"/>
    </row>
    <row r="77" spans="2:8" x14ac:dyDescent="0.25">
      <c r="G77" s="15"/>
      <c r="H77" s="16"/>
    </row>
    <row r="78" spans="2:8" x14ac:dyDescent="0.25">
      <c r="B78" s="13" t="s">
        <v>3</v>
      </c>
      <c r="G78" s="15"/>
      <c r="H78" s="16"/>
    </row>
    <row r="79" spans="2:8" x14ac:dyDescent="0.25">
      <c r="B79" s="13"/>
      <c r="G79" s="15"/>
      <c r="H79" s="16"/>
    </row>
    <row r="80" spans="2:8" x14ac:dyDescent="0.25">
      <c r="B80" s="13"/>
      <c r="G80" s="15"/>
      <c r="H80" s="16"/>
    </row>
    <row r="81" spans="2:8" x14ac:dyDescent="0.25">
      <c r="B81" s="13"/>
      <c r="G81" s="15"/>
      <c r="H81" s="16"/>
    </row>
    <row r="82" spans="2:8" x14ac:dyDescent="0.25">
      <c r="G82" s="15"/>
      <c r="H82" s="16"/>
    </row>
    <row r="83" spans="2:8" x14ac:dyDescent="0.25">
      <c r="G83" s="15"/>
      <c r="H83" s="16"/>
    </row>
    <row r="84" spans="2:8" x14ac:dyDescent="0.25">
      <c r="G84" s="15"/>
      <c r="H84" s="16"/>
    </row>
    <row r="85" spans="2:8" x14ac:dyDescent="0.25">
      <c r="G85" s="15"/>
      <c r="H85" s="16"/>
    </row>
    <row r="86" spans="2:8" x14ac:dyDescent="0.25">
      <c r="G86" s="17"/>
      <c r="H86" s="15"/>
    </row>
  </sheetData>
  <mergeCells count="1">
    <mergeCell ref="A1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66"/>
  <sheetViews>
    <sheetView topLeftCell="B34" zoomScale="130" zoomScaleNormal="130" workbookViewId="0">
      <selection activeCell="D96" sqref="D96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118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89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11" t="s">
        <v>90</v>
      </c>
      <c r="C7" s="3" t="s">
        <v>5</v>
      </c>
      <c r="D7" s="8">
        <v>49</v>
      </c>
      <c r="E7" s="8">
        <v>29</v>
      </c>
      <c r="F7" s="10">
        <f t="shared" ref="F7:F100" si="0">E7/D7</f>
        <v>0.59183673469387754</v>
      </c>
      <c r="G7" s="19">
        <v>26</v>
      </c>
      <c r="H7" s="10">
        <f>G7/E7</f>
        <v>0.89655172413793105</v>
      </c>
    </row>
    <row r="8" spans="1:10" ht="30" x14ac:dyDescent="0.25">
      <c r="C8" s="3" t="s">
        <v>47</v>
      </c>
      <c r="D8" s="8">
        <v>24</v>
      </c>
      <c r="E8" s="8">
        <v>9</v>
      </c>
      <c r="F8" s="10">
        <f t="shared" si="0"/>
        <v>0.375</v>
      </c>
      <c r="G8" s="19">
        <v>9</v>
      </c>
      <c r="H8" s="10">
        <f t="shared" ref="H8:H100" si="1">G8/E8</f>
        <v>1</v>
      </c>
    </row>
    <row r="9" spans="1:10" ht="60" x14ac:dyDescent="0.25">
      <c r="B9" s="13"/>
      <c r="C9" s="3" t="s">
        <v>77</v>
      </c>
      <c r="D9" s="8">
        <v>6</v>
      </c>
      <c r="E9" s="8">
        <v>2</v>
      </c>
      <c r="F9" s="10">
        <f t="shared" si="0"/>
        <v>0.33333333333333331</v>
      </c>
      <c r="G9" s="19">
        <v>2</v>
      </c>
      <c r="H9" s="10">
        <f t="shared" si="1"/>
        <v>1</v>
      </c>
    </row>
    <row r="10" spans="1:10" ht="30" x14ac:dyDescent="0.25">
      <c r="B10" s="4" t="s">
        <v>91</v>
      </c>
      <c r="C10" s="3" t="s">
        <v>70</v>
      </c>
      <c r="D10" s="8">
        <v>12</v>
      </c>
      <c r="E10" s="8">
        <v>2</v>
      </c>
      <c r="F10" s="10">
        <f t="shared" si="0"/>
        <v>0.16666666666666666</v>
      </c>
      <c r="G10" s="19">
        <v>2</v>
      </c>
      <c r="H10" s="10">
        <f t="shared" si="1"/>
        <v>1</v>
      </c>
    </row>
    <row r="11" spans="1:10" ht="30" x14ac:dyDescent="0.25">
      <c r="B11" s="13"/>
      <c r="C11" s="20" t="s">
        <v>10</v>
      </c>
      <c r="D11" s="8">
        <v>49</v>
      </c>
      <c r="E11" s="8">
        <v>22</v>
      </c>
      <c r="F11" s="10">
        <f t="shared" si="0"/>
        <v>0.44897959183673469</v>
      </c>
      <c r="G11" s="19">
        <v>22</v>
      </c>
      <c r="H11" s="10">
        <f t="shared" si="1"/>
        <v>1</v>
      </c>
    </row>
    <row r="12" spans="1:10" ht="30" x14ac:dyDescent="0.25">
      <c r="B12" s="13"/>
      <c r="C12" s="20" t="s">
        <v>24</v>
      </c>
      <c r="D12" s="8">
        <v>0</v>
      </c>
      <c r="E12" s="8">
        <v>0</v>
      </c>
      <c r="F12" s="10" t="e">
        <f t="shared" si="0"/>
        <v>#DIV/0!</v>
      </c>
      <c r="G12" s="19">
        <v>0</v>
      </c>
      <c r="H12" s="10" t="e">
        <f t="shared" si="1"/>
        <v>#DIV/0!</v>
      </c>
    </row>
    <row r="13" spans="1:10" ht="30" x14ac:dyDescent="0.25">
      <c r="B13" s="13"/>
      <c r="C13" s="3" t="s">
        <v>6</v>
      </c>
      <c r="D13" s="8">
        <v>43</v>
      </c>
      <c r="E13" s="8">
        <v>9</v>
      </c>
      <c r="F13" s="10">
        <f t="shared" si="0"/>
        <v>0.20930232558139536</v>
      </c>
      <c r="G13" s="19">
        <v>9</v>
      </c>
      <c r="H13" s="10">
        <f t="shared" si="1"/>
        <v>1</v>
      </c>
    </row>
    <row r="14" spans="1:10" ht="30" x14ac:dyDescent="0.25">
      <c r="B14" s="13"/>
      <c r="C14" s="3" t="s">
        <v>15</v>
      </c>
      <c r="D14" s="8">
        <v>9</v>
      </c>
      <c r="E14" s="8">
        <v>9</v>
      </c>
      <c r="F14" s="10">
        <f t="shared" si="0"/>
        <v>1</v>
      </c>
      <c r="G14" s="19">
        <v>9</v>
      </c>
      <c r="H14" s="10">
        <f t="shared" si="1"/>
        <v>1</v>
      </c>
    </row>
    <row r="15" spans="1:10" ht="30" x14ac:dyDescent="0.25">
      <c r="B15" s="13"/>
      <c r="C15" s="3" t="s">
        <v>8</v>
      </c>
      <c r="D15" s="8">
        <v>37</v>
      </c>
      <c r="E15" s="8">
        <v>18</v>
      </c>
      <c r="F15" s="10">
        <f t="shared" si="0"/>
        <v>0.48648648648648651</v>
      </c>
      <c r="G15" s="19">
        <v>18</v>
      </c>
      <c r="H15" s="10">
        <f t="shared" si="1"/>
        <v>1</v>
      </c>
    </row>
    <row r="16" spans="1:10" ht="30" x14ac:dyDescent="0.25">
      <c r="B16" s="13"/>
      <c r="C16" s="3" t="s">
        <v>11</v>
      </c>
      <c r="D16" s="8">
        <v>33</v>
      </c>
      <c r="E16" s="8">
        <v>12</v>
      </c>
      <c r="F16" s="10">
        <f t="shared" si="0"/>
        <v>0.36363636363636365</v>
      </c>
      <c r="G16" s="19">
        <v>12</v>
      </c>
      <c r="H16" s="10">
        <f t="shared" si="1"/>
        <v>1</v>
      </c>
    </row>
    <row r="17" spans="2:8" ht="30" x14ac:dyDescent="0.25">
      <c r="B17" s="13"/>
      <c r="C17" s="3" t="s">
        <v>92</v>
      </c>
      <c r="D17" s="8">
        <v>21</v>
      </c>
      <c r="E17" s="8">
        <v>10</v>
      </c>
      <c r="F17" s="10">
        <f t="shared" ref="F17:F18" si="2">E17/D17</f>
        <v>0.47619047619047616</v>
      </c>
      <c r="G17" s="19">
        <v>9</v>
      </c>
      <c r="H17" s="10">
        <f t="shared" si="1"/>
        <v>0.9</v>
      </c>
    </row>
    <row r="18" spans="2:8" ht="45" x14ac:dyDescent="0.25">
      <c r="B18" s="13"/>
      <c r="C18" s="3" t="s">
        <v>9</v>
      </c>
      <c r="D18" s="8">
        <v>33</v>
      </c>
      <c r="E18" s="8">
        <v>21</v>
      </c>
      <c r="F18" s="10">
        <f t="shared" si="2"/>
        <v>0.63636363636363635</v>
      </c>
      <c r="G18" s="19">
        <v>20</v>
      </c>
      <c r="H18" s="10">
        <f t="shared" ref="H18" si="3">G18/E18</f>
        <v>0.95238095238095233</v>
      </c>
    </row>
    <row r="19" spans="2:8" ht="60" x14ac:dyDescent="0.25">
      <c r="B19" s="13"/>
      <c r="C19" s="3" t="s">
        <v>42</v>
      </c>
      <c r="D19" s="8">
        <v>32</v>
      </c>
      <c r="E19" s="8">
        <v>23</v>
      </c>
      <c r="F19" s="10">
        <f t="shared" si="0"/>
        <v>0.71875</v>
      </c>
      <c r="G19" s="19">
        <v>23</v>
      </c>
      <c r="H19" s="10">
        <f t="shared" si="1"/>
        <v>1</v>
      </c>
    </row>
    <row r="20" spans="2:8" x14ac:dyDescent="0.25">
      <c r="B20" s="13"/>
      <c r="C20" s="25" t="s">
        <v>142</v>
      </c>
      <c r="D20" s="8">
        <v>15</v>
      </c>
      <c r="E20" s="8">
        <v>0</v>
      </c>
      <c r="F20" s="10">
        <f t="shared" si="0"/>
        <v>0</v>
      </c>
      <c r="G20" s="19">
        <v>0</v>
      </c>
      <c r="H20" s="10" t="e">
        <f t="shared" si="1"/>
        <v>#DIV/0!</v>
      </c>
    </row>
    <row r="21" spans="2:8" ht="30" x14ac:dyDescent="0.25">
      <c r="B21" s="13"/>
      <c r="C21" s="25" t="s">
        <v>47</v>
      </c>
      <c r="D21" s="8">
        <v>32</v>
      </c>
      <c r="E21" s="8">
        <v>8</v>
      </c>
      <c r="F21" s="10">
        <f t="shared" si="0"/>
        <v>0.25</v>
      </c>
      <c r="G21" s="19">
        <v>8</v>
      </c>
      <c r="H21" s="10">
        <f t="shared" si="1"/>
        <v>1</v>
      </c>
    </row>
    <row r="22" spans="2:8" ht="30" x14ac:dyDescent="0.25">
      <c r="B22" s="13"/>
      <c r="C22" s="25" t="s">
        <v>133</v>
      </c>
      <c r="D22" s="8">
        <v>18</v>
      </c>
      <c r="E22" s="8">
        <v>2</v>
      </c>
      <c r="F22" s="10">
        <f t="shared" si="0"/>
        <v>0.1111111111111111</v>
      </c>
      <c r="G22" s="19">
        <v>0</v>
      </c>
      <c r="H22" s="10">
        <f t="shared" si="1"/>
        <v>0</v>
      </c>
    </row>
    <row r="23" spans="2:8" ht="30" x14ac:dyDescent="0.25">
      <c r="B23" s="4" t="s">
        <v>93</v>
      </c>
      <c r="C23" s="3" t="s">
        <v>24</v>
      </c>
      <c r="D23" s="8">
        <v>10</v>
      </c>
      <c r="E23" s="8">
        <v>4</v>
      </c>
      <c r="F23" s="10">
        <f t="shared" si="0"/>
        <v>0.4</v>
      </c>
      <c r="G23" s="19">
        <v>4</v>
      </c>
      <c r="H23" s="10">
        <f t="shared" si="1"/>
        <v>1</v>
      </c>
    </row>
    <row r="24" spans="2:8" ht="30" x14ac:dyDescent="0.25">
      <c r="B24" s="13"/>
      <c r="C24" s="3" t="s">
        <v>21</v>
      </c>
      <c r="D24" s="8">
        <v>1</v>
      </c>
      <c r="E24" s="8">
        <v>1</v>
      </c>
      <c r="F24" s="10">
        <f t="shared" si="0"/>
        <v>1</v>
      </c>
      <c r="G24" s="19">
        <v>1</v>
      </c>
      <c r="H24" s="10">
        <f t="shared" si="1"/>
        <v>1</v>
      </c>
    </row>
    <row r="25" spans="2:8" ht="30" x14ac:dyDescent="0.25">
      <c r="B25" s="13"/>
      <c r="C25" s="3" t="s">
        <v>81</v>
      </c>
      <c r="D25" s="8">
        <v>25</v>
      </c>
      <c r="E25" s="8">
        <v>7</v>
      </c>
      <c r="F25" s="10">
        <f t="shared" si="0"/>
        <v>0.28000000000000003</v>
      </c>
      <c r="G25" s="19">
        <v>7</v>
      </c>
      <c r="H25" s="10">
        <f t="shared" si="1"/>
        <v>1</v>
      </c>
    </row>
    <row r="26" spans="2:8" ht="45" x14ac:dyDescent="0.25">
      <c r="B26" s="13"/>
      <c r="C26" s="3" t="s">
        <v>9</v>
      </c>
      <c r="D26" s="8">
        <v>2</v>
      </c>
      <c r="E26" s="8">
        <v>0</v>
      </c>
      <c r="F26" s="10">
        <f t="shared" si="0"/>
        <v>0</v>
      </c>
      <c r="G26" s="19">
        <v>0</v>
      </c>
      <c r="H26" s="10" t="e">
        <f t="shared" si="1"/>
        <v>#DIV/0!</v>
      </c>
    </row>
    <row r="27" spans="2:8" ht="60" x14ac:dyDescent="0.25">
      <c r="B27" s="13"/>
      <c r="C27" s="25" t="s">
        <v>77</v>
      </c>
      <c r="D27" s="8">
        <v>1</v>
      </c>
      <c r="E27" s="8">
        <v>0</v>
      </c>
      <c r="F27" s="10">
        <f t="shared" si="0"/>
        <v>0</v>
      </c>
      <c r="G27" s="19">
        <v>0</v>
      </c>
      <c r="H27" s="10" t="e">
        <f t="shared" si="1"/>
        <v>#DIV/0!</v>
      </c>
    </row>
    <row r="28" spans="2:8" x14ac:dyDescent="0.25">
      <c r="B28" s="13"/>
      <c r="C28" s="25" t="s">
        <v>5</v>
      </c>
      <c r="D28" s="8">
        <v>1</v>
      </c>
      <c r="E28" s="8">
        <v>0</v>
      </c>
      <c r="F28" s="10">
        <f t="shared" si="0"/>
        <v>0</v>
      </c>
      <c r="G28" s="19">
        <v>0</v>
      </c>
      <c r="H28" s="10" t="e">
        <f t="shared" si="1"/>
        <v>#DIV/0!</v>
      </c>
    </row>
    <row r="29" spans="2:8" x14ac:dyDescent="0.25">
      <c r="B29" s="13"/>
      <c r="C29" s="25" t="s">
        <v>14</v>
      </c>
      <c r="D29" s="8">
        <v>20</v>
      </c>
      <c r="E29" s="8">
        <v>12</v>
      </c>
      <c r="F29" s="10">
        <f t="shared" si="0"/>
        <v>0.6</v>
      </c>
      <c r="G29" s="19">
        <v>12</v>
      </c>
      <c r="H29" s="10">
        <f t="shared" si="1"/>
        <v>1</v>
      </c>
    </row>
    <row r="30" spans="2:8" ht="30" x14ac:dyDescent="0.25">
      <c r="B30" s="13"/>
      <c r="C30" s="25" t="s">
        <v>15</v>
      </c>
      <c r="D30" s="8">
        <v>4</v>
      </c>
      <c r="E30" s="8">
        <v>4</v>
      </c>
      <c r="F30" s="10">
        <f t="shared" si="0"/>
        <v>1</v>
      </c>
      <c r="G30" s="19">
        <v>4</v>
      </c>
      <c r="H30" s="10">
        <f t="shared" si="1"/>
        <v>1</v>
      </c>
    </row>
    <row r="31" spans="2:8" x14ac:dyDescent="0.25">
      <c r="B31" s="13"/>
      <c r="C31" s="25" t="s">
        <v>136</v>
      </c>
      <c r="D31" s="8">
        <v>1</v>
      </c>
      <c r="E31" s="8">
        <v>0</v>
      </c>
      <c r="F31" s="10">
        <f t="shared" si="0"/>
        <v>0</v>
      </c>
      <c r="G31" s="19">
        <v>0</v>
      </c>
      <c r="H31" s="10" t="e">
        <f t="shared" si="1"/>
        <v>#DIV/0!</v>
      </c>
    </row>
    <row r="32" spans="2:8" ht="30" x14ac:dyDescent="0.25">
      <c r="B32" s="13"/>
      <c r="C32" s="25" t="s">
        <v>133</v>
      </c>
      <c r="D32" s="8">
        <v>6</v>
      </c>
      <c r="E32" s="8">
        <v>1</v>
      </c>
      <c r="F32" s="10">
        <f t="shared" si="0"/>
        <v>0.16666666666666666</v>
      </c>
      <c r="G32" s="19">
        <v>1</v>
      </c>
      <c r="H32" s="10">
        <f t="shared" si="1"/>
        <v>1</v>
      </c>
    </row>
    <row r="33" spans="2:8" ht="30" x14ac:dyDescent="0.25">
      <c r="B33" s="4" t="s">
        <v>94</v>
      </c>
      <c r="C33" s="3" t="s">
        <v>10</v>
      </c>
      <c r="D33" s="8">
        <v>0</v>
      </c>
      <c r="E33" s="8">
        <v>0</v>
      </c>
      <c r="F33" s="10" t="e">
        <f t="shared" si="0"/>
        <v>#DIV/0!</v>
      </c>
      <c r="G33" s="19">
        <v>0</v>
      </c>
      <c r="H33" s="10" t="e">
        <f t="shared" si="1"/>
        <v>#DIV/0!</v>
      </c>
    </row>
    <row r="34" spans="2:8" ht="30" x14ac:dyDescent="0.25">
      <c r="B34" s="14"/>
      <c r="C34" s="3" t="s">
        <v>19</v>
      </c>
      <c r="D34" s="8">
        <v>0</v>
      </c>
      <c r="E34" s="8">
        <v>0</v>
      </c>
      <c r="F34" s="10" t="e">
        <f t="shared" si="0"/>
        <v>#DIV/0!</v>
      </c>
      <c r="G34" s="19">
        <v>0</v>
      </c>
      <c r="H34" s="10" t="e">
        <f t="shared" si="1"/>
        <v>#DIV/0!</v>
      </c>
    </row>
    <row r="35" spans="2:8" x14ac:dyDescent="0.25">
      <c r="B35" s="14"/>
      <c r="C35" s="3" t="s">
        <v>14</v>
      </c>
      <c r="D35" s="8">
        <v>0</v>
      </c>
      <c r="E35" s="8">
        <v>0</v>
      </c>
      <c r="F35" s="10" t="e">
        <f t="shared" si="0"/>
        <v>#DIV/0!</v>
      </c>
      <c r="G35" s="19">
        <v>0</v>
      </c>
      <c r="H35" s="10" t="e">
        <f t="shared" si="1"/>
        <v>#DIV/0!</v>
      </c>
    </row>
    <row r="36" spans="2:8" ht="30" x14ac:dyDescent="0.25">
      <c r="B36" s="14"/>
      <c r="C36" s="3" t="s">
        <v>6</v>
      </c>
      <c r="D36" s="8">
        <v>0</v>
      </c>
      <c r="E36" s="8">
        <v>0</v>
      </c>
      <c r="F36" s="10" t="e">
        <f t="shared" si="0"/>
        <v>#DIV/0!</v>
      </c>
      <c r="G36" s="19">
        <v>0</v>
      </c>
      <c r="H36" s="10" t="e">
        <f t="shared" si="1"/>
        <v>#DIV/0!</v>
      </c>
    </row>
    <row r="37" spans="2:8" x14ac:dyDescent="0.25">
      <c r="B37" s="14"/>
      <c r="C37" s="3" t="s">
        <v>54</v>
      </c>
      <c r="D37" s="8">
        <v>0</v>
      </c>
      <c r="E37" s="8">
        <v>0</v>
      </c>
      <c r="F37" s="10" t="e">
        <f t="shared" si="0"/>
        <v>#DIV/0!</v>
      </c>
      <c r="G37" s="19">
        <v>0</v>
      </c>
      <c r="H37" s="10" t="e">
        <f t="shared" si="1"/>
        <v>#DIV/0!</v>
      </c>
    </row>
    <row r="38" spans="2:8" ht="30" x14ac:dyDescent="0.25">
      <c r="B38" s="14"/>
      <c r="C38" s="3" t="s">
        <v>8</v>
      </c>
      <c r="D38" s="8">
        <v>0</v>
      </c>
      <c r="E38" s="8">
        <v>0</v>
      </c>
      <c r="F38" s="10" t="e">
        <f t="shared" si="0"/>
        <v>#DIV/0!</v>
      </c>
      <c r="G38" s="19">
        <v>0</v>
      </c>
      <c r="H38" s="10" t="e">
        <f t="shared" si="1"/>
        <v>#DIV/0!</v>
      </c>
    </row>
    <row r="39" spans="2:8" ht="45" x14ac:dyDescent="0.25">
      <c r="B39" s="14"/>
      <c r="C39" s="3" t="s">
        <v>9</v>
      </c>
      <c r="D39" s="8">
        <v>0</v>
      </c>
      <c r="E39" s="8">
        <v>0</v>
      </c>
      <c r="F39" s="10" t="e">
        <f t="shared" si="0"/>
        <v>#DIV/0!</v>
      </c>
      <c r="G39" s="19">
        <v>0</v>
      </c>
      <c r="H39" s="10" t="e">
        <f t="shared" si="1"/>
        <v>#DIV/0!</v>
      </c>
    </row>
    <row r="40" spans="2:8" ht="30" x14ac:dyDescent="0.25">
      <c r="B40" s="14"/>
      <c r="C40" s="3" t="s">
        <v>68</v>
      </c>
      <c r="D40" s="8">
        <v>0</v>
      </c>
      <c r="E40" s="8">
        <v>0</v>
      </c>
      <c r="F40" s="10" t="e">
        <f t="shared" si="0"/>
        <v>#DIV/0!</v>
      </c>
      <c r="G40" s="19">
        <v>0</v>
      </c>
      <c r="H40" s="10" t="e">
        <f t="shared" si="1"/>
        <v>#DIV/0!</v>
      </c>
    </row>
    <row r="41" spans="2:8" x14ac:dyDescent="0.25">
      <c r="B41" s="4" t="s">
        <v>95</v>
      </c>
      <c r="C41" s="3" t="s">
        <v>14</v>
      </c>
      <c r="D41" s="8">
        <v>25</v>
      </c>
      <c r="E41" s="8">
        <v>18</v>
      </c>
      <c r="F41" s="10">
        <f t="shared" si="0"/>
        <v>0.72</v>
      </c>
      <c r="G41" s="19">
        <v>16</v>
      </c>
      <c r="H41" s="10">
        <f t="shared" si="1"/>
        <v>0.88888888888888884</v>
      </c>
    </row>
    <row r="42" spans="2:8" ht="30" x14ac:dyDescent="0.25">
      <c r="B42" s="14"/>
      <c r="C42" s="3" t="s">
        <v>8</v>
      </c>
      <c r="D42" s="8">
        <v>39</v>
      </c>
      <c r="E42" s="8">
        <v>21</v>
      </c>
      <c r="F42" s="10">
        <f t="shared" si="0"/>
        <v>0.53846153846153844</v>
      </c>
      <c r="G42" s="19">
        <v>21</v>
      </c>
      <c r="H42" s="10">
        <f t="shared" si="1"/>
        <v>1</v>
      </c>
    </row>
    <row r="43" spans="2:8" ht="60" x14ac:dyDescent="0.25">
      <c r="B43" s="14"/>
      <c r="C43" s="3" t="s">
        <v>77</v>
      </c>
      <c r="D43" s="8">
        <v>2</v>
      </c>
      <c r="E43" s="8">
        <v>0</v>
      </c>
      <c r="F43" s="10">
        <f t="shared" si="0"/>
        <v>0</v>
      </c>
      <c r="G43" s="19">
        <v>0</v>
      </c>
      <c r="H43" s="10" t="e">
        <f t="shared" si="1"/>
        <v>#DIV/0!</v>
      </c>
    </row>
    <row r="44" spans="2:8" ht="30" x14ac:dyDescent="0.25">
      <c r="B44" s="14"/>
      <c r="C44" s="3" t="s">
        <v>86</v>
      </c>
      <c r="D44" s="8">
        <v>1</v>
      </c>
      <c r="E44" s="8">
        <v>0</v>
      </c>
      <c r="F44" s="10">
        <f t="shared" si="0"/>
        <v>0</v>
      </c>
      <c r="G44" s="19">
        <v>0</v>
      </c>
      <c r="H44" s="10" t="e">
        <f t="shared" si="1"/>
        <v>#DIV/0!</v>
      </c>
    </row>
    <row r="45" spans="2:8" x14ac:dyDescent="0.25">
      <c r="B45" s="14"/>
      <c r="C45" s="25" t="s">
        <v>54</v>
      </c>
      <c r="D45" s="8">
        <v>49</v>
      </c>
      <c r="E45" s="8">
        <v>13</v>
      </c>
      <c r="F45" s="10">
        <f t="shared" si="0"/>
        <v>0.26530612244897961</v>
      </c>
      <c r="G45" s="19">
        <v>13</v>
      </c>
      <c r="H45" s="10">
        <f t="shared" si="1"/>
        <v>1</v>
      </c>
    </row>
    <row r="46" spans="2:8" ht="30" x14ac:dyDescent="0.25">
      <c r="B46" s="14"/>
      <c r="C46" s="25" t="s">
        <v>47</v>
      </c>
      <c r="D46" s="8">
        <v>2</v>
      </c>
      <c r="E46" s="8">
        <v>1</v>
      </c>
      <c r="F46" s="10">
        <f t="shared" si="0"/>
        <v>0.5</v>
      </c>
      <c r="G46" s="19">
        <v>0</v>
      </c>
      <c r="H46" s="10">
        <f t="shared" si="1"/>
        <v>0</v>
      </c>
    </row>
    <row r="47" spans="2:8" ht="30" x14ac:dyDescent="0.25">
      <c r="B47" s="14"/>
      <c r="C47" s="25" t="s">
        <v>19</v>
      </c>
      <c r="D47" s="8">
        <v>29</v>
      </c>
      <c r="E47" s="8">
        <v>13</v>
      </c>
      <c r="F47" s="10">
        <f t="shared" si="0"/>
        <v>0.44827586206896552</v>
      </c>
      <c r="G47" s="19">
        <v>12</v>
      </c>
      <c r="H47" s="10">
        <f t="shared" si="1"/>
        <v>0.92307692307692313</v>
      </c>
    </row>
    <row r="48" spans="2:8" ht="30" x14ac:dyDescent="0.25">
      <c r="B48" s="14"/>
      <c r="C48" s="25" t="s">
        <v>6</v>
      </c>
      <c r="D48" s="8">
        <v>25</v>
      </c>
      <c r="E48" s="8">
        <v>10</v>
      </c>
      <c r="F48" s="10">
        <f t="shared" si="0"/>
        <v>0.4</v>
      </c>
      <c r="G48" s="19">
        <v>9</v>
      </c>
      <c r="H48" s="10">
        <f t="shared" si="1"/>
        <v>0.9</v>
      </c>
    </row>
    <row r="49" spans="2:8" ht="30" x14ac:dyDescent="0.25">
      <c r="B49" s="14"/>
      <c r="C49" s="25" t="s">
        <v>21</v>
      </c>
      <c r="D49" s="8">
        <v>1</v>
      </c>
      <c r="E49" s="8">
        <v>0</v>
      </c>
      <c r="F49" s="10">
        <f t="shared" si="0"/>
        <v>0</v>
      </c>
      <c r="G49" s="19">
        <v>0</v>
      </c>
      <c r="H49" s="10" t="e">
        <f t="shared" si="1"/>
        <v>#DIV/0!</v>
      </c>
    </row>
    <row r="50" spans="2:8" ht="30" x14ac:dyDescent="0.25">
      <c r="B50" s="14"/>
      <c r="C50" s="25" t="s">
        <v>10</v>
      </c>
      <c r="D50" s="8">
        <v>41</v>
      </c>
      <c r="E50" s="8">
        <v>17</v>
      </c>
      <c r="F50" s="10">
        <f t="shared" si="0"/>
        <v>0.41463414634146339</v>
      </c>
      <c r="G50" s="19">
        <v>16</v>
      </c>
      <c r="H50" s="10">
        <f t="shared" si="1"/>
        <v>0.94117647058823528</v>
      </c>
    </row>
    <row r="51" spans="2:8" x14ac:dyDescent="0.25">
      <c r="B51" s="14"/>
      <c r="C51" s="25" t="s">
        <v>139</v>
      </c>
      <c r="D51" s="8">
        <v>2</v>
      </c>
      <c r="E51" s="8">
        <v>0</v>
      </c>
      <c r="F51" s="10">
        <f t="shared" si="0"/>
        <v>0</v>
      </c>
      <c r="G51" s="19">
        <v>0</v>
      </c>
      <c r="H51" s="10" t="e">
        <f t="shared" si="1"/>
        <v>#DIV/0!</v>
      </c>
    </row>
    <row r="52" spans="2:8" x14ac:dyDescent="0.25">
      <c r="B52" s="14"/>
      <c r="C52" s="25" t="s">
        <v>140</v>
      </c>
      <c r="D52" s="8">
        <v>49</v>
      </c>
      <c r="E52" s="8">
        <v>28</v>
      </c>
      <c r="F52" s="10">
        <f t="shared" si="0"/>
        <v>0.5714285714285714</v>
      </c>
      <c r="G52" s="19">
        <v>27</v>
      </c>
      <c r="H52" s="10">
        <f t="shared" si="1"/>
        <v>0.9642857142857143</v>
      </c>
    </row>
    <row r="53" spans="2:8" ht="30" x14ac:dyDescent="0.25">
      <c r="B53" s="14"/>
      <c r="C53" s="25" t="s">
        <v>15</v>
      </c>
      <c r="D53" s="8">
        <v>6</v>
      </c>
      <c r="E53" s="8">
        <v>5</v>
      </c>
      <c r="F53" s="10">
        <f t="shared" si="0"/>
        <v>0.83333333333333337</v>
      </c>
      <c r="G53" s="19">
        <v>5</v>
      </c>
      <c r="H53" s="10">
        <f t="shared" si="1"/>
        <v>1</v>
      </c>
    </row>
    <row r="54" spans="2:8" x14ac:dyDescent="0.25">
      <c r="B54" s="14"/>
      <c r="C54" s="25" t="s">
        <v>141</v>
      </c>
      <c r="D54" s="8">
        <v>27</v>
      </c>
      <c r="E54" s="8">
        <v>9</v>
      </c>
      <c r="F54" s="10">
        <f t="shared" si="0"/>
        <v>0.33333333333333331</v>
      </c>
      <c r="G54" s="19">
        <v>8</v>
      </c>
      <c r="H54" s="10">
        <f t="shared" si="1"/>
        <v>0.88888888888888884</v>
      </c>
    </row>
    <row r="55" spans="2:8" ht="30" x14ac:dyDescent="0.25">
      <c r="B55" s="14"/>
      <c r="C55" s="25" t="s">
        <v>22</v>
      </c>
      <c r="D55" s="8">
        <v>7</v>
      </c>
      <c r="E55" s="8">
        <v>0</v>
      </c>
      <c r="F55" s="10">
        <f t="shared" si="0"/>
        <v>0</v>
      </c>
      <c r="G55" s="19">
        <v>0</v>
      </c>
      <c r="H55" s="10" t="e">
        <f t="shared" si="1"/>
        <v>#DIV/0!</v>
      </c>
    </row>
    <row r="56" spans="2:8" ht="30" x14ac:dyDescent="0.25">
      <c r="B56" s="4" t="s">
        <v>96</v>
      </c>
      <c r="C56" s="3" t="s">
        <v>10</v>
      </c>
      <c r="D56" s="8">
        <v>35</v>
      </c>
      <c r="E56" s="8">
        <v>15</v>
      </c>
      <c r="F56" s="10">
        <f t="shared" si="0"/>
        <v>0.42857142857142855</v>
      </c>
      <c r="G56" s="19">
        <v>13</v>
      </c>
      <c r="H56" s="10">
        <f t="shared" si="1"/>
        <v>0.8666666666666667</v>
      </c>
    </row>
    <row r="57" spans="2:8" ht="30" x14ac:dyDescent="0.25">
      <c r="B57" s="14"/>
      <c r="C57" s="3" t="s">
        <v>24</v>
      </c>
      <c r="D57" s="8">
        <v>19</v>
      </c>
      <c r="E57" s="8">
        <v>9</v>
      </c>
      <c r="F57" s="10">
        <f t="shared" si="0"/>
        <v>0.47368421052631576</v>
      </c>
      <c r="G57" s="19">
        <v>8</v>
      </c>
      <c r="H57" s="10">
        <f t="shared" si="1"/>
        <v>0.88888888888888884</v>
      </c>
    </row>
    <row r="58" spans="2:8" ht="30" x14ac:dyDescent="0.25">
      <c r="B58" s="14"/>
      <c r="C58" s="3" t="s">
        <v>19</v>
      </c>
      <c r="D58" s="8">
        <v>4</v>
      </c>
      <c r="E58" s="8">
        <v>3</v>
      </c>
      <c r="F58" s="10">
        <f t="shared" si="0"/>
        <v>0.75</v>
      </c>
      <c r="G58" s="19">
        <v>3</v>
      </c>
      <c r="H58" s="10">
        <f t="shared" si="1"/>
        <v>1</v>
      </c>
    </row>
    <row r="59" spans="2:8" x14ac:dyDescent="0.25">
      <c r="B59" s="14"/>
      <c r="C59" s="25" t="s">
        <v>138</v>
      </c>
      <c r="D59" s="8">
        <v>1</v>
      </c>
      <c r="E59" s="8">
        <v>0</v>
      </c>
      <c r="F59" s="10">
        <f t="shared" si="0"/>
        <v>0</v>
      </c>
      <c r="G59" s="19">
        <v>0</v>
      </c>
      <c r="H59" s="10" t="e">
        <f t="shared" si="1"/>
        <v>#DIV/0!</v>
      </c>
    </row>
    <row r="60" spans="2:8" ht="30" x14ac:dyDescent="0.25">
      <c r="B60" s="14"/>
      <c r="C60" s="25" t="s">
        <v>47</v>
      </c>
      <c r="D60" s="8">
        <v>1</v>
      </c>
      <c r="E60" s="8">
        <v>0</v>
      </c>
      <c r="F60" s="10">
        <f t="shared" si="0"/>
        <v>0</v>
      </c>
      <c r="G60" s="19">
        <v>0</v>
      </c>
      <c r="H60" s="10" t="e">
        <f t="shared" si="1"/>
        <v>#DIV/0!</v>
      </c>
    </row>
    <row r="61" spans="2:8" x14ac:dyDescent="0.25">
      <c r="B61" s="14"/>
      <c r="C61" s="25" t="s">
        <v>5</v>
      </c>
      <c r="D61" s="8">
        <v>2</v>
      </c>
      <c r="E61" s="8">
        <v>0</v>
      </c>
      <c r="F61" s="10">
        <f t="shared" si="0"/>
        <v>0</v>
      </c>
      <c r="G61" s="19">
        <v>0</v>
      </c>
      <c r="H61" s="10" t="e">
        <f t="shared" si="1"/>
        <v>#DIV/0!</v>
      </c>
    </row>
    <row r="62" spans="2:8" ht="30" x14ac:dyDescent="0.25">
      <c r="B62" s="14"/>
      <c r="C62" s="25" t="s">
        <v>21</v>
      </c>
      <c r="D62" s="8">
        <v>1</v>
      </c>
      <c r="E62" s="8">
        <v>0</v>
      </c>
      <c r="F62" s="10">
        <f t="shared" si="0"/>
        <v>0</v>
      </c>
      <c r="G62" s="19">
        <v>0</v>
      </c>
      <c r="H62" s="10" t="e">
        <f t="shared" si="1"/>
        <v>#DIV/0!</v>
      </c>
    </row>
    <row r="63" spans="2:8" ht="30" x14ac:dyDescent="0.25">
      <c r="B63" s="14"/>
      <c r="C63" s="25" t="s">
        <v>133</v>
      </c>
      <c r="D63" s="8">
        <v>19</v>
      </c>
      <c r="E63" s="8">
        <v>2</v>
      </c>
      <c r="F63" s="10">
        <f t="shared" si="0"/>
        <v>0.10526315789473684</v>
      </c>
      <c r="G63" s="19">
        <v>2</v>
      </c>
      <c r="H63" s="10">
        <f t="shared" si="1"/>
        <v>1</v>
      </c>
    </row>
    <row r="64" spans="2:8" ht="45" x14ac:dyDescent="0.25">
      <c r="B64" s="14"/>
      <c r="C64" s="25" t="s">
        <v>9</v>
      </c>
      <c r="D64" s="8">
        <v>13</v>
      </c>
      <c r="E64" s="8">
        <v>0</v>
      </c>
      <c r="F64" s="10">
        <f t="shared" si="0"/>
        <v>0</v>
      </c>
      <c r="G64" s="19">
        <v>0</v>
      </c>
      <c r="H64" s="10" t="e">
        <f t="shared" si="1"/>
        <v>#DIV/0!</v>
      </c>
    </row>
    <row r="65" spans="2:8" x14ac:dyDescent="0.25">
      <c r="B65" s="14"/>
      <c r="C65" s="25" t="s">
        <v>134</v>
      </c>
      <c r="D65" s="8">
        <v>1</v>
      </c>
      <c r="E65" s="8">
        <v>0</v>
      </c>
      <c r="F65" s="10">
        <f t="shared" si="0"/>
        <v>0</v>
      </c>
      <c r="G65" s="19">
        <v>0</v>
      </c>
      <c r="H65" s="10" t="e">
        <f t="shared" si="1"/>
        <v>#DIV/0!</v>
      </c>
    </row>
    <row r="66" spans="2:8" ht="30" x14ac:dyDescent="0.25">
      <c r="B66" s="4" t="s">
        <v>97</v>
      </c>
      <c r="C66" s="3" t="s">
        <v>10</v>
      </c>
      <c r="D66" s="8">
        <v>18</v>
      </c>
      <c r="E66" s="8">
        <v>9</v>
      </c>
      <c r="F66" s="10">
        <f t="shared" si="0"/>
        <v>0.5</v>
      </c>
      <c r="G66" s="19">
        <v>6</v>
      </c>
      <c r="H66" s="10">
        <f t="shared" si="1"/>
        <v>0.66666666666666663</v>
      </c>
    </row>
    <row r="67" spans="2:8" ht="30" x14ac:dyDescent="0.25">
      <c r="B67" s="14"/>
      <c r="C67" s="3" t="s">
        <v>24</v>
      </c>
      <c r="D67" s="8">
        <v>2</v>
      </c>
      <c r="E67" s="8">
        <v>0</v>
      </c>
      <c r="F67" s="10">
        <f t="shared" si="0"/>
        <v>0</v>
      </c>
      <c r="G67" s="19">
        <v>0</v>
      </c>
      <c r="H67" s="10" t="e">
        <f t="shared" si="1"/>
        <v>#DIV/0!</v>
      </c>
    </row>
    <row r="68" spans="2:8" ht="30" x14ac:dyDescent="0.25">
      <c r="B68" s="14"/>
      <c r="C68" s="3" t="s">
        <v>19</v>
      </c>
      <c r="D68" s="8">
        <v>4</v>
      </c>
      <c r="E68" s="8">
        <v>1</v>
      </c>
      <c r="F68" s="10">
        <f t="shared" si="0"/>
        <v>0.25</v>
      </c>
      <c r="G68" s="19">
        <v>1</v>
      </c>
      <c r="H68" s="10">
        <f t="shared" si="1"/>
        <v>1</v>
      </c>
    </row>
    <row r="69" spans="2:8" x14ac:dyDescent="0.25">
      <c r="B69" s="14"/>
      <c r="C69" s="3" t="s">
        <v>5</v>
      </c>
      <c r="D69" s="8">
        <v>69</v>
      </c>
      <c r="E69" s="8">
        <v>24</v>
      </c>
      <c r="F69" s="10">
        <f t="shared" si="0"/>
        <v>0.34782608695652173</v>
      </c>
      <c r="G69" s="19">
        <v>22</v>
      </c>
      <c r="H69" s="10">
        <f t="shared" si="1"/>
        <v>0.91666666666666663</v>
      </c>
    </row>
    <row r="70" spans="2:8" ht="30" x14ac:dyDescent="0.25">
      <c r="B70" s="14"/>
      <c r="C70" s="3" t="s">
        <v>21</v>
      </c>
      <c r="D70" s="8">
        <v>14</v>
      </c>
      <c r="E70" s="8">
        <v>4</v>
      </c>
      <c r="F70" s="10">
        <f t="shared" si="0"/>
        <v>0.2857142857142857</v>
      </c>
      <c r="G70" s="19">
        <v>4</v>
      </c>
      <c r="H70" s="10">
        <f t="shared" si="1"/>
        <v>1</v>
      </c>
    </row>
    <row r="71" spans="2:8" ht="30" x14ac:dyDescent="0.25">
      <c r="B71" s="13"/>
      <c r="C71" s="3" t="s">
        <v>8</v>
      </c>
      <c r="D71" s="8">
        <v>20</v>
      </c>
      <c r="E71" s="8">
        <v>6</v>
      </c>
      <c r="F71" s="10">
        <f t="shared" si="0"/>
        <v>0.3</v>
      </c>
      <c r="G71" s="19">
        <v>5</v>
      </c>
      <c r="H71" s="10">
        <f t="shared" si="1"/>
        <v>0.83333333333333337</v>
      </c>
    </row>
    <row r="72" spans="2:8" ht="45" x14ac:dyDescent="0.25">
      <c r="B72" s="13"/>
      <c r="C72" s="3" t="s">
        <v>9</v>
      </c>
      <c r="D72" s="8">
        <v>26</v>
      </c>
      <c r="E72" s="8">
        <v>11</v>
      </c>
      <c r="F72" s="10">
        <f t="shared" si="0"/>
        <v>0.42307692307692307</v>
      </c>
      <c r="G72" s="19">
        <v>11</v>
      </c>
      <c r="H72" s="10">
        <f t="shared" si="1"/>
        <v>1</v>
      </c>
    </row>
    <row r="73" spans="2:8" ht="60" x14ac:dyDescent="0.25">
      <c r="B73" s="13"/>
      <c r="C73" s="3" t="s">
        <v>77</v>
      </c>
      <c r="D73" s="8">
        <v>0</v>
      </c>
      <c r="E73" s="8">
        <v>0</v>
      </c>
      <c r="F73" s="10" t="e">
        <f t="shared" si="0"/>
        <v>#DIV/0!</v>
      </c>
      <c r="G73" s="19">
        <v>0</v>
      </c>
      <c r="H73" s="10" t="e">
        <f t="shared" si="1"/>
        <v>#DIV/0!</v>
      </c>
    </row>
    <row r="74" spans="2:8" ht="30" x14ac:dyDescent="0.25">
      <c r="B74" s="13"/>
      <c r="C74" s="25" t="s">
        <v>133</v>
      </c>
      <c r="D74" s="8">
        <v>42</v>
      </c>
      <c r="E74" s="8">
        <v>13</v>
      </c>
      <c r="F74" s="10">
        <f t="shared" si="0"/>
        <v>0.30952380952380953</v>
      </c>
      <c r="G74" s="19">
        <v>12</v>
      </c>
      <c r="H74" s="10">
        <f t="shared" si="1"/>
        <v>0.92307692307692313</v>
      </c>
    </row>
    <row r="75" spans="2:8" ht="30" x14ac:dyDescent="0.25">
      <c r="B75" s="12" t="s">
        <v>98</v>
      </c>
      <c r="C75" s="3" t="s">
        <v>146</v>
      </c>
      <c r="D75" s="8">
        <v>8</v>
      </c>
      <c r="E75" s="8">
        <v>4</v>
      </c>
      <c r="F75" s="10">
        <f t="shared" si="0"/>
        <v>0.5</v>
      </c>
      <c r="G75" s="19">
        <v>3</v>
      </c>
      <c r="H75" s="10">
        <f t="shared" si="1"/>
        <v>0.75</v>
      </c>
    </row>
    <row r="76" spans="2:8" ht="30" x14ac:dyDescent="0.25">
      <c r="B76" s="13"/>
      <c r="C76" s="3" t="s">
        <v>47</v>
      </c>
      <c r="D76" s="8">
        <v>8</v>
      </c>
      <c r="E76" s="8">
        <v>0</v>
      </c>
      <c r="F76" s="10">
        <f t="shared" si="0"/>
        <v>0</v>
      </c>
      <c r="G76" s="19">
        <v>0</v>
      </c>
      <c r="H76" s="10" t="e">
        <f t="shared" si="1"/>
        <v>#DIV/0!</v>
      </c>
    </row>
    <row r="77" spans="2:8" ht="60" x14ac:dyDescent="0.25">
      <c r="B77" s="13"/>
      <c r="C77" s="3" t="s">
        <v>77</v>
      </c>
      <c r="D77" s="8">
        <v>46</v>
      </c>
      <c r="E77" s="8">
        <v>3</v>
      </c>
      <c r="F77" s="10">
        <f t="shared" si="0"/>
        <v>6.5217391304347824E-2</v>
      </c>
      <c r="G77" s="19">
        <v>2</v>
      </c>
      <c r="H77" s="10">
        <f t="shared" si="1"/>
        <v>0.66666666666666663</v>
      </c>
    </row>
    <row r="78" spans="2:8" x14ac:dyDescent="0.25">
      <c r="B78" s="13"/>
      <c r="C78" s="25" t="s">
        <v>142</v>
      </c>
      <c r="D78" s="8">
        <v>1</v>
      </c>
      <c r="E78" s="8">
        <v>0</v>
      </c>
      <c r="F78" s="10">
        <f t="shared" si="0"/>
        <v>0</v>
      </c>
      <c r="G78" s="19">
        <v>0</v>
      </c>
      <c r="H78" s="10" t="e">
        <f t="shared" si="1"/>
        <v>#DIV/0!</v>
      </c>
    </row>
    <row r="79" spans="2:8" x14ac:dyDescent="0.25">
      <c r="B79" s="13"/>
      <c r="C79" s="25" t="s">
        <v>54</v>
      </c>
      <c r="D79" s="8">
        <v>23</v>
      </c>
      <c r="E79" s="8">
        <v>0</v>
      </c>
      <c r="F79" s="10">
        <f t="shared" si="0"/>
        <v>0</v>
      </c>
      <c r="G79" s="19">
        <v>0</v>
      </c>
      <c r="H79" s="10" t="e">
        <f t="shared" si="1"/>
        <v>#DIV/0!</v>
      </c>
    </row>
    <row r="80" spans="2:8" x14ac:dyDescent="0.25">
      <c r="B80" s="13"/>
      <c r="C80" s="25" t="s">
        <v>144</v>
      </c>
      <c r="D80" s="8">
        <v>20</v>
      </c>
      <c r="E80" s="8">
        <v>20</v>
      </c>
      <c r="F80" s="10">
        <f t="shared" si="0"/>
        <v>1</v>
      </c>
      <c r="G80" s="19">
        <v>19</v>
      </c>
      <c r="H80" s="10">
        <f t="shared" si="1"/>
        <v>0.95</v>
      </c>
    </row>
    <row r="81" spans="2:8" ht="30" x14ac:dyDescent="0.25">
      <c r="B81" s="13"/>
      <c r="C81" s="25" t="s">
        <v>145</v>
      </c>
      <c r="D81" s="8">
        <v>15</v>
      </c>
      <c r="E81" s="8">
        <v>10</v>
      </c>
      <c r="F81" s="10">
        <f t="shared" si="0"/>
        <v>0.66666666666666663</v>
      </c>
      <c r="G81" s="19">
        <v>10</v>
      </c>
      <c r="H81" s="10">
        <f t="shared" si="1"/>
        <v>1</v>
      </c>
    </row>
    <row r="82" spans="2:8" x14ac:dyDescent="0.25">
      <c r="B82" s="13"/>
      <c r="C82" s="25" t="s">
        <v>141</v>
      </c>
      <c r="D82" s="8">
        <v>1</v>
      </c>
      <c r="E82" s="8">
        <v>0</v>
      </c>
      <c r="F82" s="10">
        <f t="shared" si="0"/>
        <v>0</v>
      </c>
      <c r="G82" s="19">
        <v>0</v>
      </c>
      <c r="H82" s="10" t="e">
        <f t="shared" si="1"/>
        <v>#DIV/0!</v>
      </c>
    </row>
    <row r="83" spans="2:8" ht="30" x14ac:dyDescent="0.25">
      <c r="B83" s="4" t="s">
        <v>99</v>
      </c>
      <c r="C83" s="3" t="s">
        <v>6</v>
      </c>
      <c r="D83" s="8">
        <v>3</v>
      </c>
      <c r="E83" s="8">
        <v>0</v>
      </c>
      <c r="F83" s="10">
        <f t="shared" si="0"/>
        <v>0</v>
      </c>
      <c r="G83" s="19">
        <v>0</v>
      </c>
      <c r="H83" s="10" t="e">
        <f t="shared" si="1"/>
        <v>#DIV/0!</v>
      </c>
    </row>
    <row r="84" spans="2:8" ht="30" x14ac:dyDescent="0.25">
      <c r="B84" s="4" t="s">
        <v>100</v>
      </c>
      <c r="C84" s="3" t="s">
        <v>85</v>
      </c>
      <c r="D84" s="8">
        <v>15</v>
      </c>
      <c r="E84" s="8">
        <v>7</v>
      </c>
      <c r="F84" s="10">
        <f t="shared" si="0"/>
        <v>0.46666666666666667</v>
      </c>
      <c r="G84" s="19">
        <v>7</v>
      </c>
      <c r="H84" s="10">
        <f t="shared" si="1"/>
        <v>1</v>
      </c>
    </row>
    <row r="85" spans="2:8" ht="30" x14ac:dyDescent="0.25">
      <c r="B85" s="13"/>
      <c r="C85" s="3" t="s">
        <v>10</v>
      </c>
      <c r="D85" s="8">
        <v>36</v>
      </c>
      <c r="E85" s="8">
        <v>19</v>
      </c>
      <c r="F85" s="10">
        <f t="shared" si="0"/>
        <v>0.52777777777777779</v>
      </c>
      <c r="G85" s="19">
        <v>18</v>
      </c>
      <c r="H85" s="10">
        <f t="shared" si="1"/>
        <v>0.94736842105263153</v>
      </c>
    </row>
    <row r="86" spans="2:8" ht="30" x14ac:dyDescent="0.25">
      <c r="B86" s="13"/>
      <c r="C86" s="3" t="s">
        <v>24</v>
      </c>
      <c r="D86" s="8">
        <v>5</v>
      </c>
      <c r="E86" s="8">
        <v>3</v>
      </c>
      <c r="F86" s="10">
        <f t="shared" si="0"/>
        <v>0.6</v>
      </c>
      <c r="G86" s="19">
        <v>3</v>
      </c>
      <c r="H86" s="10">
        <f t="shared" si="1"/>
        <v>1</v>
      </c>
    </row>
    <row r="87" spans="2:8" ht="30" x14ac:dyDescent="0.25">
      <c r="B87" s="13"/>
      <c r="C87" s="3" t="s">
        <v>19</v>
      </c>
      <c r="D87" s="8">
        <v>68</v>
      </c>
      <c r="E87" s="8">
        <v>46</v>
      </c>
      <c r="F87" s="10">
        <f t="shared" si="0"/>
        <v>0.67647058823529416</v>
      </c>
      <c r="G87" s="19">
        <v>39</v>
      </c>
      <c r="H87" s="10">
        <f t="shared" si="1"/>
        <v>0.84782608695652173</v>
      </c>
    </row>
    <row r="88" spans="2:8" x14ac:dyDescent="0.25">
      <c r="B88" s="13"/>
      <c r="C88" s="3" t="s">
        <v>14</v>
      </c>
      <c r="D88" s="8">
        <v>25</v>
      </c>
      <c r="E88" s="8">
        <v>12</v>
      </c>
      <c r="F88" s="10">
        <f t="shared" si="0"/>
        <v>0.48</v>
      </c>
      <c r="G88" s="19">
        <v>10</v>
      </c>
      <c r="H88" s="10">
        <f t="shared" si="1"/>
        <v>0.83333333333333337</v>
      </c>
    </row>
    <row r="89" spans="2:8" ht="30" x14ac:dyDescent="0.25">
      <c r="B89" s="13"/>
      <c r="C89" s="3" t="s">
        <v>62</v>
      </c>
      <c r="D89" s="8">
        <v>64</v>
      </c>
      <c r="E89" s="8">
        <v>9</v>
      </c>
      <c r="F89" s="10">
        <f t="shared" si="0"/>
        <v>0.140625</v>
      </c>
      <c r="G89" s="19">
        <v>8</v>
      </c>
      <c r="H89" s="10">
        <f t="shared" si="1"/>
        <v>0.88888888888888884</v>
      </c>
    </row>
    <row r="90" spans="2:8" x14ac:dyDescent="0.25">
      <c r="B90" s="13"/>
      <c r="C90" s="3" t="s">
        <v>54</v>
      </c>
      <c r="D90" s="8">
        <v>100</v>
      </c>
      <c r="E90" s="8">
        <v>15</v>
      </c>
      <c r="F90" s="10">
        <f t="shared" si="0"/>
        <v>0.15</v>
      </c>
      <c r="G90" s="19">
        <v>14</v>
      </c>
      <c r="H90" s="10">
        <f t="shared" si="1"/>
        <v>0.93333333333333335</v>
      </c>
    </row>
    <row r="91" spans="2:8" ht="30" x14ac:dyDescent="0.25">
      <c r="B91" s="13"/>
      <c r="C91" s="3" t="s">
        <v>8</v>
      </c>
      <c r="D91" s="8">
        <v>24</v>
      </c>
      <c r="E91" s="8">
        <v>15</v>
      </c>
      <c r="F91" s="10">
        <f t="shared" si="0"/>
        <v>0.625</v>
      </c>
      <c r="G91" s="19">
        <v>14</v>
      </c>
      <c r="H91" s="10">
        <f t="shared" si="1"/>
        <v>0.93333333333333335</v>
      </c>
    </row>
    <row r="92" spans="2:8" ht="30" x14ac:dyDescent="0.25">
      <c r="B92" s="13"/>
      <c r="C92" s="3" t="s">
        <v>86</v>
      </c>
      <c r="D92" s="8">
        <v>61</v>
      </c>
      <c r="E92" s="8">
        <v>30</v>
      </c>
      <c r="F92" s="10">
        <f t="shared" si="0"/>
        <v>0.49180327868852458</v>
      </c>
      <c r="G92" s="19">
        <v>30</v>
      </c>
      <c r="H92" s="10">
        <f t="shared" si="1"/>
        <v>1</v>
      </c>
    </row>
    <row r="93" spans="2:8" ht="30" x14ac:dyDescent="0.25">
      <c r="B93" s="13"/>
      <c r="C93" s="3" t="s">
        <v>45</v>
      </c>
      <c r="D93" s="8">
        <v>61</v>
      </c>
      <c r="E93" s="8">
        <v>21</v>
      </c>
      <c r="F93" s="10">
        <f t="shared" si="0"/>
        <v>0.34426229508196721</v>
      </c>
      <c r="G93" s="19">
        <v>21</v>
      </c>
      <c r="H93" s="10">
        <f t="shared" si="1"/>
        <v>1</v>
      </c>
    </row>
    <row r="94" spans="2:8" ht="30" x14ac:dyDescent="0.25">
      <c r="B94" s="13"/>
      <c r="C94" s="3" t="s">
        <v>11</v>
      </c>
      <c r="D94" s="8">
        <v>51</v>
      </c>
      <c r="E94" s="8">
        <v>15</v>
      </c>
      <c r="F94" s="10">
        <f t="shared" si="0"/>
        <v>0.29411764705882354</v>
      </c>
      <c r="G94" s="19">
        <v>13</v>
      </c>
      <c r="H94" s="10">
        <f t="shared" si="1"/>
        <v>0.8666666666666667</v>
      </c>
    </row>
    <row r="95" spans="2:8" ht="45" x14ac:dyDescent="0.25">
      <c r="B95" s="13"/>
      <c r="C95" s="3" t="s">
        <v>9</v>
      </c>
      <c r="D95" s="8">
        <v>60</v>
      </c>
      <c r="E95" s="8">
        <v>11</v>
      </c>
      <c r="F95" s="10">
        <f t="shared" si="0"/>
        <v>0.18333333333333332</v>
      </c>
      <c r="G95" s="19">
        <v>9</v>
      </c>
      <c r="H95" s="10">
        <f t="shared" si="1"/>
        <v>0.81818181818181823</v>
      </c>
    </row>
    <row r="96" spans="2:8" ht="60" x14ac:dyDescent="0.25">
      <c r="B96" s="13"/>
      <c r="C96" s="3" t="s">
        <v>77</v>
      </c>
      <c r="D96" s="8">
        <v>52</v>
      </c>
      <c r="E96" s="8">
        <v>10</v>
      </c>
      <c r="F96" s="10">
        <f t="shared" si="0"/>
        <v>0.19230769230769232</v>
      </c>
      <c r="G96" s="19">
        <v>8</v>
      </c>
      <c r="H96" s="10">
        <f t="shared" si="1"/>
        <v>0.8</v>
      </c>
    </row>
    <row r="97" spans="2:8" ht="60" x14ac:dyDescent="0.25">
      <c r="B97" s="13"/>
      <c r="C97" s="25" t="s">
        <v>42</v>
      </c>
      <c r="D97" s="8">
        <v>44</v>
      </c>
      <c r="E97" s="8">
        <v>0</v>
      </c>
      <c r="F97" s="10">
        <f t="shared" si="0"/>
        <v>0</v>
      </c>
      <c r="G97" s="19">
        <v>0</v>
      </c>
      <c r="H97" s="10" t="e">
        <f t="shared" si="1"/>
        <v>#DIV/0!</v>
      </c>
    </row>
    <row r="98" spans="2:8" ht="30" x14ac:dyDescent="0.25">
      <c r="B98" s="13"/>
      <c r="C98" s="25" t="s">
        <v>133</v>
      </c>
      <c r="D98" s="8">
        <v>28</v>
      </c>
      <c r="E98" s="8">
        <v>12</v>
      </c>
      <c r="F98" s="10">
        <f t="shared" si="0"/>
        <v>0.42857142857142855</v>
      </c>
      <c r="G98" s="19">
        <v>10</v>
      </c>
      <c r="H98" s="10">
        <f t="shared" si="1"/>
        <v>0.83333333333333337</v>
      </c>
    </row>
    <row r="99" spans="2:8" x14ac:dyDescent="0.25">
      <c r="B99" s="13"/>
      <c r="C99" s="25" t="s">
        <v>134</v>
      </c>
      <c r="D99" s="8">
        <v>16</v>
      </c>
      <c r="E99" s="8">
        <v>0</v>
      </c>
      <c r="F99" s="10">
        <f t="shared" si="0"/>
        <v>0</v>
      </c>
      <c r="G99" s="19">
        <v>0</v>
      </c>
      <c r="H99" s="10" t="e">
        <f t="shared" si="1"/>
        <v>#DIV/0!</v>
      </c>
    </row>
    <row r="100" spans="2:8" ht="30" x14ac:dyDescent="0.25">
      <c r="B100" s="12" t="s">
        <v>101</v>
      </c>
      <c r="C100" s="3" t="s">
        <v>22</v>
      </c>
      <c r="D100" s="8">
        <v>62</v>
      </c>
      <c r="E100" s="8">
        <v>32</v>
      </c>
      <c r="F100" s="10">
        <f t="shared" si="0"/>
        <v>0.5161290322580645</v>
      </c>
      <c r="G100" s="19">
        <v>32</v>
      </c>
      <c r="H100" s="10">
        <f t="shared" si="1"/>
        <v>1</v>
      </c>
    </row>
    <row r="101" spans="2:8" x14ac:dyDescent="0.25">
      <c r="B101" s="13"/>
      <c r="C101" s="5"/>
      <c r="D101" s="9">
        <f>SUM(D7:D100)</f>
        <v>1977</v>
      </c>
      <c r="E101" s="9">
        <f>SUM(E7:E100)</f>
        <v>731</v>
      </c>
      <c r="G101" s="21">
        <f>SUM(G7:G100)</f>
        <v>682</v>
      </c>
      <c r="H101" s="16"/>
    </row>
    <row r="102" spans="2:8" x14ac:dyDescent="0.25">
      <c r="B102" s="13"/>
      <c r="C102" s="5"/>
      <c r="G102" s="15"/>
      <c r="H102" s="16"/>
    </row>
    <row r="103" spans="2:8" x14ac:dyDescent="0.25">
      <c r="B103" s="13"/>
      <c r="C103" s="5"/>
      <c r="G103" s="15"/>
      <c r="H103" s="16"/>
    </row>
    <row r="104" spans="2:8" x14ac:dyDescent="0.25">
      <c r="B104" s="13"/>
      <c r="C104" s="5"/>
      <c r="G104" s="15"/>
      <c r="H104" s="16"/>
    </row>
    <row r="105" spans="2:8" x14ac:dyDescent="0.25">
      <c r="B105" s="13"/>
      <c r="C105" s="5"/>
      <c r="G105" s="15"/>
      <c r="H105" s="16"/>
    </row>
    <row r="106" spans="2:8" x14ac:dyDescent="0.25">
      <c r="B106" s="13"/>
      <c r="C106" s="5"/>
      <c r="G106" s="15"/>
      <c r="H106" s="16"/>
    </row>
    <row r="107" spans="2:8" x14ac:dyDescent="0.25">
      <c r="B107" s="13"/>
      <c r="G107" s="15"/>
      <c r="H107" s="16"/>
    </row>
    <row r="108" spans="2:8" x14ac:dyDescent="0.25">
      <c r="B108" s="13"/>
      <c r="G108" s="15"/>
      <c r="H108" s="16"/>
    </row>
    <row r="109" spans="2:8" x14ac:dyDescent="0.25">
      <c r="B109" s="13"/>
      <c r="G109" s="15"/>
      <c r="H109" s="16"/>
    </row>
    <row r="110" spans="2:8" x14ac:dyDescent="0.25">
      <c r="B110" s="13"/>
      <c r="G110" s="15"/>
      <c r="H110" s="16"/>
    </row>
    <row r="111" spans="2:8" x14ac:dyDescent="0.25">
      <c r="B111" s="14" t="s">
        <v>3</v>
      </c>
      <c r="G111" s="15"/>
      <c r="H111" s="16"/>
    </row>
    <row r="112" spans="2:8" x14ac:dyDescent="0.25">
      <c r="B112" s="13"/>
      <c r="G112" s="15"/>
      <c r="H112" s="16"/>
    </row>
    <row r="113" spans="2:8" x14ac:dyDescent="0.25">
      <c r="B113" s="13"/>
      <c r="G113" s="15"/>
      <c r="H113" s="16"/>
    </row>
    <row r="114" spans="2:8" x14ac:dyDescent="0.25">
      <c r="B114" s="13"/>
      <c r="G114" s="15"/>
      <c r="H114" s="16"/>
    </row>
    <row r="115" spans="2:8" x14ac:dyDescent="0.25">
      <c r="B115" s="13"/>
      <c r="G115" s="15"/>
      <c r="H115" s="16"/>
    </row>
    <row r="116" spans="2:8" x14ac:dyDescent="0.25">
      <c r="B116" s="13"/>
      <c r="G116" s="15"/>
      <c r="H116" s="16"/>
    </row>
    <row r="117" spans="2:8" x14ac:dyDescent="0.25">
      <c r="B117" s="13"/>
      <c r="G117" s="15"/>
      <c r="H117" s="16"/>
    </row>
    <row r="118" spans="2:8" x14ac:dyDescent="0.25">
      <c r="B118" s="13"/>
      <c r="G118" s="15"/>
      <c r="H118" s="16"/>
    </row>
    <row r="119" spans="2:8" x14ac:dyDescent="0.25">
      <c r="B119" s="13"/>
      <c r="G119" s="15"/>
      <c r="H119" s="16"/>
    </row>
    <row r="120" spans="2:8" x14ac:dyDescent="0.25">
      <c r="B120" s="13"/>
      <c r="G120" s="15"/>
      <c r="H120" s="16"/>
    </row>
    <row r="121" spans="2:8" x14ac:dyDescent="0.25">
      <c r="B121" s="13"/>
      <c r="G121" s="15"/>
      <c r="H121" s="16"/>
    </row>
    <row r="122" spans="2:8" x14ac:dyDescent="0.25">
      <c r="B122" s="13"/>
      <c r="G122" s="15"/>
      <c r="H122" s="16"/>
    </row>
    <row r="123" spans="2:8" x14ac:dyDescent="0.25">
      <c r="B123" s="13"/>
      <c r="G123" s="15"/>
      <c r="H123" s="16"/>
    </row>
    <row r="124" spans="2:8" x14ac:dyDescent="0.25">
      <c r="B124" s="13"/>
      <c r="G124" s="15"/>
      <c r="H124" s="16"/>
    </row>
    <row r="125" spans="2:8" x14ac:dyDescent="0.25">
      <c r="B125" s="13"/>
      <c r="G125" s="15"/>
      <c r="H125" s="16"/>
    </row>
    <row r="126" spans="2:8" x14ac:dyDescent="0.25">
      <c r="B126" s="13"/>
      <c r="G126" s="15"/>
      <c r="H126" s="16"/>
    </row>
    <row r="127" spans="2:8" x14ac:dyDescent="0.25">
      <c r="B127" s="13"/>
      <c r="G127" s="15"/>
      <c r="H127" s="16"/>
    </row>
    <row r="128" spans="2:8" x14ac:dyDescent="0.25">
      <c r="B128" s="13"/>
      <c r="G128" s="15"/>
      <c r="H128" s="16"/>
    </row>
    <row r="129" spans="2:8" x14ac:dyDescent="0.25">
      <c r="B129" s="13"/>
      <c r="G129" s="15"/>
      <c r="H129" s="16"/>
    </row>
    <row r="130" spans="2:8" x14ac:dyDescent="0.25">
      <c r="B130" s="18"/>
      <c r="G130" s="15"/>
      <c r="H130" s="16"/>
    </row>
    <row r="131" spans="2:8" x14ac:dyDescent="0.25">
      <c r="G131" s="15"/>
      <c r="H131" s="16"/>
    </row>
    <row r="132" spans="2:8" x14ac:dyDescent="0.25">
      <c r="G132" s="15"/>
      <c r="H132" s="16"/>
    </row>
    <row r="133" spans="2:8" x14ac:dyDescent="0.25">
      <c r="G133" s="15"/>
      <c r="H133" s="16"/>
    </row>
    <row r="134" spans="2:8" x14ac:dyDescent="0.25">
      <c r="G134" s="15"/>
      <c r="H134" s="16"/>
    </row>
    <row r="135" spans="2:8" x14ac:dyDescent="0.25">
      <c r="G135" s="15"/>
      <c r="H135" s="16"/>
    </row>
    <row r="136" spans="2:8" x14ac:dyDescent="0.25">
      <c r="G136" s="15"/>
      <c r="H136" s="16"/>
    </row>
    <row r="137" spans="2:8" x14ac:dyDescent="0.25">
      <c r="G137" s="15"/>
      <c r="H137" s="16"/>
    </row>
    <row r="138" spans="2:8" x14ac:dyDescent="0.25">
      <c r="G138" s="15"/>
      <c r="H138" s="16"/>
    </row>
    <row r="139" spans="2:8" x14ac:dyDescent="0.25">
      <c r="G139" s="15"/>
      <c r="H139" s="16"/>
    </row>
    <row r="140" spans="2:8" x14ac:dyDescent="0.25">
      <c r="G140" s="15"/>
      <c r="H140" s="16"/>
    </row>
    <row r="141" spans="2:8" x14ac:dyDescent="0.25">
      <c r="G141" s="15"/>
      <c r="H141" s="16"/>
    </row>
    <row r="142" spans="2:8" x14ac:dyDescent="0.25">
      <c r="G142" s="15"/>
      <c r="H142" s="16"/>
    </row>
    <row r="143" spans="2:8" x14ac:dyDescent="0.25">
      <c r="G143" s="15"/>
      <c r="H143" s="16"/>
    </row>
    <row r="144" spans="2:8" x14ac:dyDescent="0.25">
      <c r="G144" s="15"/>
      <c r="H144" s="16"/>
    </row>
    <row r="145" spans="2:8" x14ac:dyDescent="0.25">
      <c r="G145" s="15"/>
      <c r="H145" s="16"/>
    </row>
    <row r="146" spans="2:8" x14ac:dyDescent="0.25">
      <c r="G146" s="15"/>
      <c r="H146" s="16"/>
    </row>
    <row r="147" spans="2:8" x14ac:dyDescent="0.25">
      <c r="G147" s="15"/>
      <c r="H147" s="16"/>
    </row>
    <row r="148" spans="2:8" x14ac:dyDescent="0.25">
      <c r="G148" s="15"/>
      <c r="H148" s="16"/>
    </row>
    <row r="149" spans="2:8" x14ac:dyDescent="0.25">
      <c r="G149" s="15"/>
      <c r="H149" s="16"/>
    </row>
    <row r="150" spans="2:8" x14ac:dyDescent="0.25">
      <c r="G150" s="15"/>
      <c r="H150" s="16"/>
    </row>
    <row r="151" spans="2:8" x14ac:dyDescent="0.25">
      <c r="G151" s="15"/>
      <c r="H151" s="16"/>
    </row>
    <row r="152" spans="2:8" x14ac:dyDescent="0.25">
      <c r="G152" s="15"/>
      <c r="H152" s="16"/>
    </row>
    <row r="153" spans="2:8" x14ac:dyDescent="0.25">
      <c r="G153" s="15"/>
      <c r="H153" s="16"/>
    </row>
    <row r="154" spans="2:8" x14ac:dyDescent="0.25">
      <c r="G154" s="15"/>
      <c r="H154" s="16"/>
    </row>
    <row r="155" spans="2:8" x14ac:dyDescent="0.25">
      <c r="G155" s="15"/>
      <c r="H155" s="16"/>
    </row>
    <row r="156" spans="2:8" x14ac:dyDescent="0.25">
      <c r="G156" s="15"/>
      <c r="H156" s="16"/>
    </row>
    <row r="157" spans="2:8" x14ac:dyDescent="0.25">
      <c r="G157" s="15"/>
      <c r="H157" s="16"/>
    </row>
    <row r="158" spans="2:8" x14ac:dyDescent="0.25">
      <c r="G158" s="15"/>
      <c r="H158" s="16"/>
    </row>
    <row r="159" spans="2:8" x14ac:dyDescent="0.25">
      <c r="B159" s="13" t="s">
        <v>3</v>
      </c>
      <c r="G159" s="15"/>
      <c r="H159" s="16"/>
    </row>
    <row r="160" spans="2:8" x14ac:dyDescent="0.25">
      <c r="B160" s="13"/>
      <c r="G160" s="15"/>
      <c r="H160" s="16"/>
    </row>
    <row r="161" spans="2:8" x14ac:dyDescent="0.25">
      <c r="B161" s="13"/>
      <c r="G161" s="15"/>
      <c r="H161" s="16"/>
    </row>
    <row r="162" spans="2:8" x14ac:dyDescent="0.25">
      <c r="B162" s="13"/>
      <c r="G162" s="15"/>
      <c r="H162" s="16"/>
    </row>
    <row r="163" spans="2:8" x14ac:dyDescent="0.25">
      <c r="G163" s="15"/>
      <c r="H163" s="16"/>
    </row>
    <row r="164" spans="2:8" x14ac:dyDescent="0.25">
      <c r="G164" s="15"/>
      <c r="H164" s="16"/>
    </row>
    <row r="165" spans="2:8" x14ac:dyDescent="0.25">
      <c r="G165" s="15"/>
      <c r="H165" s="16"/>
    </row>
    <row r="166" spans="2:8" x14ac:dyDescent="0.25">
      <c r="G166" s="17"/>
      <c r="H166" s="15"/>
    </row>
  </sheetData>
  <mergeCells count="1">
    <mergeCell ref="A1:F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2"/>
  <sheetViews>
    <sheetView topLeftCell="B22" zoomScale="130" zoomScaleNormal="130" workbookViewId="0">
      <selection activeCell="B19" sqref="A19:XFD19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118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102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11" t="s">
        <v>103</v>
      </c>
      <c r="C7" s="3" t="s">
        <v>54</v>
      </c>
      <c r="D7" s="8">
        <v>10</v>
      </c>
      <c r="E7" s="8">
        <v>9</v>
      </c>
      <c r="F7" s="10">
        <f t="shared" ref="F7:F66" si="0">E7/D7</f>
        <v>0.9</v>
      </c>
      <c r="G7" s="19">
        <v>9</v>
      </c>
      <c r="H7" s="10">
        <f t="shared" ref="H7:H66" si="1">G7/E7</f>
        <v>1</v>
      </c>
    </row>
    <row r="8" spans="1:10" ht="30" x14ac:dyDescent="0.25">
      <c r="B8" s="13"/>
      <c r="C8" s="3" t="s">
        <v>8</v>
      </c>
      <c r="D8" s="8">
        <v>27</v>
      </c>
      <c r="E8" s="8">
        <v>24</v>
      </c>
      <c r="F8" s="10">
        <f t="shared" si="0"/>
        <v>0.88888888888888884</v>
      </c>
      <c r="G8" s="19">
        <v>23</v>
      </c>
      <c r="H8" s="10">
        <f t="shared" si="1"/>
        <v>0.95833333333333337</v>
      </c>
    </row>
    <row r="9" spans="1:10" ht="45" x14ac:dyDescent="0.25">
      <c r="B9" s="13"/>
      <c r="C9" s="3" t="s">
        <v>9</v>
      </c>
      <c r="D9" s="8">
        <v>5</v>
      </c>
      <c r="E9" s="8">
        <v>5</v>
      </c>
      <c r="F9" s="10">
        <f t="shared" si="0"/>
        <v>1</v>
      </c>
      <c r="G9" s="19">
        <v>5</v>
      </c>
      <c r="H9" s="10">
        <f t="shared" si="1"/>
        <v>1</v>
      </c>
    </row>
    <row r="10" spans="1:10" ht="30" x14ac:dyDescent="0.25">
      <c r="B10" s="13"/>
      <c r="C10" s="3" t="s">
        <v>34</v>
      </c>
      <c r="D10" s="8">
        <v>84</v>
      </c>
      <c r="E10" s="8">
        <v>39</v>
      </c>
      <c r="F10" s="10">
        <f t="shared" si="0"/>
        <v>0.4642857142857143</v>
      </c>
      <c r="G10" s="19">
        <v>38</v>
      </c>
      <c r="H10" s="10">
        <f t="shared" si="1"/>
        <v>0.97435897435897434</v>
      </c>
    </row>
    <row r="11" spans="1:10" ht="30" x14ac:dyDescent="0.25">
      <c r="B11" s="13"/>
      <c r="C11" s="3" t="s">
        <v>30</v>
      </c>
      <c r="D11" s="8">
        <v>22</v>
      </c>
      <c r="E11" s="8">
        <v>20</v>
      </c>
      <c r="F11" s="10">
        <f t="shared" si="0"/>
        <v>0.90909090909090906</v>
      </c>
      <c r="G11" s="19">
        <v>20</v>
      </c>
      <c r="H11" s="10">
        <f t="shared" si="1"/>
        <v>1</v>
      </c>
    </row>
    <row r="12" spans="1:10" ht="30" x14ac:dyDescent="0.25">
      <c r="B12" s="13"/>
      <c r="C12" s="25" t="s">
        <v>113</v>
      </c>
      <c r="D12" s="8">
        <v>26</v>
      </c>
      <c r="E12" s="8">
        <v>21</v>
      </c>
      <c r="F12" s="10">
        <f t="shared" si="0"/>
        <v>0.80769230769230771</v>
      </c>
      <c r="G12" s="19">
        <v>21</v>
      </c>
      <c r="H12" s="10">
        <f t="shared" si="1"/>
        <v>1</v>
      </c>
    </row>
    <row r="13" spans="1:10" ht="30" x14ac:dyDescent="0.25">
      <c r="B13" s="13"/>
      <c r="C13" s="25" t="s">
        <v>21</v>
      </c>
      <c r="D13" s="8">
        <v>33</v>
      </c>
      <c r="E13" s="8">
        <v>28</v>
      </c>
      <c r="F13" s="10">
        <f t="shared" si="0"/>
        <v>0.84848484848484851</v>
      </c>
      <c r="G13" s="19">
        <v>28</v>
      </c>
      <c r="H13" s="10">
        <f t="shared" si="1"/>
        <v>1</v>
      </c>
    </row>
    <row r="14" spans="1:10" x14ac:dyDescent="0.25">
      <c r="B14" s="13"/>
      <c r="C14" s="25" t="s">
        <v>14</v>
      </c>
      <c r="D14" s="8">
        <v>13</v>
      </c>
      <c r="E14" s="8">
        <v>11</v>
      </c>
      <c r="F14" s="10">
        <f t="shared" si="0"/>
        <v>0.84615384615384615</v>
      </c>
      <c r="G14" s="19">
        <v>11</v>
      </c>
      <c r="H14" s="10">
        <f t="shared" si="1"/>
        <v>1</v>
      </c>
    </row>
    <row r="15" spans="1:10" x14ac:dyDescent="0.25">
      <c r="B15" s="13"/>
      <c r="C15" s="25" t="s">
        <v>130</v>
      </c>
      <c r="D15" s="8">
        <v>18</v>
      </c>
      <c r="E15" s="8">
        <v>13</v>
      </c>
      <c r="F15" s="10">
        <f t="shared" si="0"/>
        <v>0.72222222222222221</v>
      </c>
      <c r="G15" s="19">
        <v>12</v>
      </c>
      <c r="H15" s="10">
        <f t="shared" si="1"/>
        <v>0.92307692307692313</v>
      </c>
    </row>
    <row r="16" spans="1:10" ht="30" x14ac:dyDescent="0.25">
      <c r="B16" s="13"/>
      <c r="C16" s="25" t="s">
        <v>135</v>
      </c>
      <c r="D16" s="8">
        <v>14</v>
      </c>
      <c r="E16" s="8">
        <v>10</v>
      </c>
      <c r="F16" s="10">
        <f t="shared" si="0"/>
        <v>0.7142857142857143</v>
      </c>
      <c r="G16" s="19">
        <v>9</v>
      </c>
      <c r="H16" s="10">
        <f t="shared" si="1"/>
        <v>0.9</v>
      </c>
    </row>
    <row r="17" spans="2:8" x14ac:dyDescent="0.25">
      <c r="B17" s="13"/>
      <c r="C17" s="25" t="s">
        <v>131</v>
      </c>
      <c r="D17" s="8">
        <v>16</v>
      </c>
      <c r="E17" s="8">
        <v>10</v>
      </c>
      <c r="F17" s="10">
        <f t="shared" si="0"/>
        <v>0.625</v>
      </c>
      <c r="G17" s="19">
        <v>10</v>
      </c>
      <c r="H17" s="10">
        <f t="shared" si="1"/>
        <v>1</v>
      </c>
    </row>
    <row r="18" spans="2:8" ht="30" x14ac:dyDescent="0.25">
      <c r="B18" s="13"/>
      <c r="C18" s="25" t="s">
        <v>133</v>
      </c>
      <c r="D18" s="8">
        <v>17</v>
      </c>
      <c r="E18" s="8">
        <v>0</v>
      </c>
      <c r="F18" s="10">
        <f t="shared" si="0"/>
        <v>0</v>
      </c>
      <c r="G18" s="19">
        <v>0</v>
      </c>
      <c r="H18" s="10" t="e">
        <f t="shared" si="1"/>
        <v>#DIV/0!</v>
      </c>
    </row>
    <row r="19" spans="2:8" x14ac:dyDescent="0.25">
      <c r="B19" s="13"/>
      <c r="C19" s="25" t="s">
        <v>134</v>
      </c>
      <c r="D19" s="8">
        <v>1</v>
      </c>
      <c r="E19" s="8">
        <v>0</v>
      </c>
      <c r="F19" s="10">
        <f t="shared" si="0"/>
        <v>0</v>
      </c>
      <c r="G19" s="19">
        <v>0</v>
      </c>
      <c r="H19" s="10" t="e">
        <f t="shared" si="1"/>
        <v>#DIV/0!</v>
      </c>
    </row>
    <row r="20" spans="2:8" x14ac:dyDescent="0.25">
      <c r="B20" s="12" t="s">
        <v>104</v>
      </c>
      <c r="C20" s="3" t="s">
        <v>18</v>
      </c>
      <c r="D20" s="8">
        <v>0</v>
      </c>
      <c r="E20" s="8">
        <v>0</v>
      </c>
      <c r="F20" s="10" t="e">
        <f t="shared" si="0"/>
        <v>#DIV/0!</v>
      </c>
      <c r="G20" s="19">
        <v>0</v>
      </c>
      <c r="H20" s="10" t="e">
        <f t="shared" si="1"/>
        <v>#DIV/0!</v>
      </c>
    </row>
    <row r="21" spans="2:8" ht="30" x14ac:dyDescent="0.25">
      <c r="B21" s="13"/>
      <c r="C21" s="3" t="s">
        <v>19</v>
      </c>
      <c r="D21" s="8">
        <v>59</v>
      </c>
      <c r="E21" s="8">
        <v>21</v>
      </c>
      <c r="F21" s="10">
        <f t="shared" si="0"/>
        <v>0.3559322033898305</v>
      </c>
      <c r="G21" s="19">
        <v>20</v>
      </c>
      <c r="H21" s="10">
        <f t="shared" si="1"/>
        <v>0.95238095238095233</v>
      </c>
    </row>
    <row r="22" spans="2:8" x14ac:dyDescent="0.25">
      <c r="B22" s="13"/>
      <c r="C22" s="3" t="s">
        <v>14</v>
      </c>
      <c r="D22" s="8">
        <v>20</v>
      </c>
      <c r="E22" s="8">
        <v>9</v>
      </c>
      <c r="F22" s="10">
        <f t="shared" si="0"/>
        <v>0.45</v>
      </c>
      <c r="G22" s="19">
        <v>4</v>
      </c>
      <c r="H22" s="10">
        <f t="shared" si="1"/>
        <v>0.44444444444444442</v>
      </c>
    </row>
    <row r="23" spans="2:8" ht="30" x14ac:dyDescent="0.25">
      <c r="B23" s="13"/>
      <c r="C23" s="3" t="s">
        <v>6</v>
      </c>
      <c r="D23" s="8">
        <v>80</v>
      </c>
      <c r="E23" s="8">
        <v>8</v>
      </c>
      <c r="F23" s="10">
        <f t="shared" si="0"/>
        <v>0.1</v>
      </c>
      <c r="G23" s="19">
        <v>8</v>
      </c>
      <c r="H23" s="10">
        <f t="shared" si="1"/>
        <v>1</v>
      </c>
    </row>
    <row r="24" spans="2:8" x14ac:dyDescent="0.25">
      <c r="B24" s="13"/>
      <c r="C24" s="3" t="s">
        <v>114</v>
      </c>
      <c r="D24" s="8">
        <v>0</v>
      </c>
      <c r="E24" s="8">
        <v>0</v>
      </c>
      <c r="F24" s="10" t="e">
        <f t="shared" si="0"/>
        <v>#DIV/0!</v>
      </c>
      <c r="G24" s="19">
        <v>0</v>
      </c>
      <c r="H24" s="10" t="e">
        <f t="shared" si="1"/>
        <v>#DIV/0!</v>
      </c>
    </row>
    <row r="25" spans="2:8" ht="30" x14ac:dyDescent="0.25">
      <c r="B25" s="13"/>
      <c r="C25" s="3" t="s">
        <v>15</v>
      </c>
      <c r="D25" s="8">
        <v>46</v>
      </c>
      <c r="E25" s="8">
        <v>4</v>
      </c>
      <c r="F25" s="10">
        <f t="shared" si="0"/>
        <v>8.6956521739130432E-2</v>
      </c>
      <c r="G25" s="19">
        <v>4</v>
      </c>
      <c r="H25" s="10">
        <f t="shared" si="1"/>
        <v>1</v>
      </c>
    </row>
    <row r="26" spans="2:8" ht="30" x14ac:dyDescent="0.25">
      <c r="B26" s="13"/>
      <c r="C26" s="3" t="s">
        <v>47</v>
      </c>
      <c r="D26" s="8">
        <v>50</v>
      </c>
      <c r="E26" s="8">
        <v>13</v>
      </c>
      <c r="F26" s="10">
        <f t="shared" si="0"/>
        <v>0.26</v>
      </c>
      <c r="G26" s="19">
        <v>13</v>
      </c>
      <c r="H26" s="10">
        <f t="shared" si="1"/>
        <v>1</v>
      </c>
    </row>
    <row r="27" spans="2:8" ht="30" x14ac:dyDescent="0.25">
      <c r="B27" s="13"/>
      <c r="C27" s="3" t="s">
        <v>11</v>
      </c>
      <c r="D27" s="8">
        <v>24</v>
      </c>
      <c r="E27" s="8">
        <v>7</v>
      </c>
      <c r="F27" s="10">
        <f t="shared" si="0"/>
        <v>0.29166666666666669</v>
      </c>
      <c r="G27" s="19">
        <v>5</v>
      </c>
      <c r="H27" s="10">
        <f t="shared" si="1"/>
        <v>0.7142857142857143</v>
      </c>
    </row>
    <row r="28" spans="2:8" ht="30" x14ac:dyDescent="0.25">
      <c r="B28" s="13"/>
      <c r="C28" s="3" t="s">
        <v>105</v>
      </c>
      <c r="D28" s="8">
        <v>11</v>
      </c>
      <c r="E28" s="8">
        <v>0</v>
      </c>
      <c r="F28" s="10">
        <f t="shared" si="0"/>
        <v>0</v>
      </c>
      <c r="G28" s="19">
        <v>0</v>
      </c>
      <c r="H28" s="10" t="e">
        <f t="shared" si="1"/>
        <v>#DIV/0!</v>
      </c>
    </row>
    <row r="29" spans="2:8" x14ac:dyDescent="0.25">
      <c r="B29" s="13"/>
      <c r="C29" s="25" t="s">
        <v>137</v>
      </c>
      <c r="D29" s="8">
        <v>51</v>
      </c>
      <c r="E29" s="8">
        <v>42</v>
      </c>
      <c r="F29" s="10">
        <f t="shared" si="0"/>
        <v>0.82352941176470584</v>
      </c>
      <c r="G29" s="19">
        <v>39</v>
      </c>
      <c r="H29" s="10">
        <f t="shared" si="1"/>
        <v>0.9285714285714286</v>
      </c>
    </row>
    <row r="30" spans="2:8" ht="30" x14ac:dyDescent="0.25">
      <c r="B30" s="13"/>
      <c r="C30" s="25" t="s">
        <v>12</v>
      </c>
      <c r="D30" s="8">
        <v>1</v>
      </c>
      <c r="E30" s="8">
        <v>0</v>
      </c>
      <c r="F30" s="10">
        <f t="shared" si="0"/>
        <v>0</v>
      </c>
      <c r="G30" s="19">
        <v>0</v>
      </c>
      <c r="H30" s="10" t="e">
        <f t="shared" si="1"/>
        <v>#DIV/0!</v>
      </c>
    </row>
    <row r="31" spans="2:8" ht="30" x14ac:dyDescent="0.25">
      <c r="B31" s="13"/>
      <c r="C31" s="25" t="s">
        <v>34</v>
      </c>
      <c r="D31" s="8">
        <v>67</v>
      </c>
      <c r="E31" s="8">
        <v>7</v>
      </c>
      <c r="F31" s="10">
        <f t="shared" si="0"/>
        <v>0.1044776119402985</v>
      </c>
      <c r="G31" s="19">
        <v>7</v>
      </c>
      <c r="H31" s="10">
        <f t="shared" si="1"/>
        <v>1</v>
      </c>
    </row>
    <row r="32" spans="2:8" x14ac:dyDescent="0.25">
      <c r="B32" s="13"/>
      <c r="C32" s="25" t="s">
        <v>131</v>
      </c>
      <c r="D32" s="8">
        <v>42</v>
      </c>
      <c r="E32" s="8">
        <v>27</v>
      </c>
      <c r="F32" s="10">
        <f t="shared" si="0"/>
        <v>0.6428571428571429</v>
      </c>
      <c r="G32" s="19">
        <v>24</v>
      </c>
      <c r="H32" s="10">
        <f t="shared" si="1"/>
        <v>0.88888888888888884</v>
      </c>
    </row>
    <row r="33" spans="2:8" x14ac:dyDescent="0.25">
      <c r="B33" s="13"/>
      <c r="C33" s="25" t="s">
        <v>136</v>
      </c>
      <c r="D33" s="8">
        <v>1</v>
      </c>
      <c r="E33" s="8">
        <v>1</v>
      </c>
      <c r="F33" s="10">
        <f t="shared" si="0"/>
        <v>1</v>
      </c>
      <c r="G33" s="19">
        <v>0</v>
      </c>
      <c r="H33" s="10">
        <f t="shared" si="1"/>
        <v>0</v>
      </c>
    </row>
    <row r="34" spans="2:8" x14ac:dyDescent="0.25">
      <c r="B34" s="13"/>
      <c r="C34" s="25" t="s">
        <v>132</v>
      </c>
      <c r="D34" s="8">
        <v>24</v>
      </c>
      <c r="E34" s="8">
        <v>7</v>
      </c>
      <c r="F34" s="10">
        <f t="shared" si="0"/>
        <v>0.29166666666666669</v>
      </c>
      <c r="G34" s="19">
        <v>7</v>
      </c>
      <c r="H34" s="10">
        <f t="shared" si="1"/>
        <v>1</v>
      </c>
    </row>
    <row r="35" spans="2:8" ht="30" x14ac:dyDescent="0.25">
      <c r="B35" s="13"/>
      <c r="C35" s="25" t="s">
        <v>133</v>
      </c>
      <c r="D35" s="8">
        <v>14</v>
      </c>
      <c r="E35" s="8">
        <v>1</v>
      </c>
      <c r="F35" s="10">
        <f t="shared" si="0"/>
        <v>7.1428571428571425E-2</v>
      </c>
      <c r="G35" s="19">
        <v>0</v>
      </c>
      <c r="H35" s="10">
        <f t="shared" si="1"/>
        <v>0</v>
      </c>
    </row>
    <row r="36" spans="2:8" ht="45" x14ac:dyDescent="0.25">
      <c r="B36" s="13"/>
      <c r="C36" s="25" t="s">
        <v>9</v>
      </c>
      <c r="D36" s="8">
        <v>27</v>
      </c>
      <c r="E36" s="8">
        <v>7</v>
      </c>
      <c r="F36" s="10">
        <f t="shared" si="0"/>
        <v>0.25925925925925924</v>
      </c>
      <c r="G36" s="19">
        <v>6</v>
      </c>
      <c r="H36" s="10">
        <f t="shared" si="1"/>
        <v>0.8571428571428571</v>
      </c>
    </row>
    <row r="37" spans="2:8" x14ac:dyDescent="0.25">
      <c r="B37" s="13"/>
      <c r="C37" s="25" t="s">
        <v>134</v>
      </c>
      <c r="D37" s="8">
        <v>29</v>
      </c>
      <c r="E37" s="8">
        <v>6</v>
      </c>
      <c r="F37" s="10">
        <f t="shared" si="0"/>
        <v>0.20689655172413793</v>
      </c>
      <c r="G37" s="19">
        <v>6</v>
      </c>
      <c r="H37" s="10">
        <f t="shared" si="1"/>
        <v>1</v>
      </c>
    </row>
    <row r="38" spans="2:8" ht="30" x14ac:dyDescent="0.25">
      <c r="B38" s="12" t="s">
        <v>106</v>
      </c>
      <c r="C38" s="20" t="s">
        <v>19</v>
      </c>
      <c r="D38" s="8">
        <v>60</v>
      </c>
      <c r="E38" s="8">
        <v>20</v>
      </c>
      <c r="F38" s="10">
        <f t="shared" si="0"/>
        <v>0.33333333333333331</v>
      </c>
      <c r="G38" s="19">
        <v>18</v>
      </c>
      <c r="H38" s="10">
        <f t="shared" si="1"/>
        <v>0.9</v>
      </c>
    </row>
    <row r="39" spans="2:8" x14ac:dyDescent="0.25">
      <c r="B39" s="13"/>
      <c r="C39" s="20" t="s">
        <v>44</v>
      </c>
      <c r="D39" s="8">
        <v>24</v>
      </c>
      <c r="E39" s="8">
        <v>1</v>
      </c>
      <c r="F39" s="10">
        <f t="shared" si="0"/>
        <v>4.1666666666666664E-2</v>
      </c>
      <c r="G39" s="19">
        <v>0</v>
      </c>
      <c r="H39" s="10">
        <f t="shared" si="1"/>
        <v>0</v>
      </c>
    </row>
    <row r="40" spans="2:8" ht="30" x14ac:dyDescent="0.25">
      <c r="B40" s="13"/>
      <c r="C40" s="20" t="s">
        <v>12</v>
      </c>
      <c r="D40" s="8">
        <v>36</v>
      </c>
      <c r="E40" s="8">
        <v>13</v>
      </c>
      <c r="F40" s="10">
        <f t="shared" si="0"/>
        <v>0.3611111111111111</v>
      </c>
      <c r="G40" s="19">
        <v>13</v>
      </c>
      <c r="H40" s="10">
        <f t="shared" si="1"/>
        <v>1</v>
      </c>
    </row>
    <row r="41" spans="2:8" ht="30" x14ac:dyDescent="0.25">
      <c r="B41" s="13"/>
      <c r="C41" s="20" t="s">
        <v>21</v>
      </c>
      <c r="D41" s="8">
        <v>45</v>
      </c>
      <c r="E41" s="8">
        <v>27</v>
      </c>
      <c r="F41" s="10">
        <f t="shared" si="0"/>
        <v>0.6</v>
      </c>
      <c r="G41" s="19">
        <v>26</v>
      </c>
      <c r="H41" s="10">
        <f t="shared" si="1"/>
        <v>0.96296296296296291</v>
      </c>
    </row>
    <row r="42" spans="2:8" ht="45" x14ac:dyDescent="0.25">
      <c r="B42" s="13"/>
      <c r="C42" s="20" t="s">
        <v>9</v>
      </c>
      <c r="D42" s="8">
        <v>16</v>
      </c>
      <c r="E42" s="8">
        <v>15</v>
      </c>
      <c r="F42" s="10">
        <f t="shared" si="0"/>
        <v>0.9375</v>
      </c>
      <c r="G42" s="19">
        <v>1</v>
      </c>
      <c r="H42" s="10">
        <f t="shared" si="1"/>
        <v>6.6666666666666666E-2</v>
      </c>
    </row>
    <row r="43" spans="2:8" ht="60" x14ac:dyDescent="0.25">
      <c r="B43" s="13"/>
      <c r="C43" s="25" t="s">
        <v>77</v>
      </c>
      <c r="D43" s="8">
        <v>15</v>
      </c>
      <c r="E43" s="8">
        <v>0</v>
      </c>
      <c r="F43" s="10">
        <f t="shared" si="0"/>
        <v>0</v>
      </c>
      <c r="G43" s="19">
        <v>0</v>
      </c>
      <c r="H43" s="10" t="e">
        <f t="shared" si="1"/>
        <v>#DIV/0!</v>
      </c>
    </row>
    <row r="44" spans="2:8" x14ac:dyDescent="0.25">
      <c r="B44" s="13"/>
      <c r="C44" s="25" t="s">
        <v>14</v>
      </c>
      <c r="D44" s="8">
        <v>16</v>
      </c>
      <c r="E44" s="8">
        <v>3</v>
      </c>
      <c r="F44" s="10">
        <f t="shared" si="0"/>
        <v>0.1875</v>
      </c>
      <c r="G44" s="19">
        <v>1</v>
      </c>
      <c r="H44" s="10">
        <f t="shared" si="1"/>
        <v>0.33333333333333331</v>
      </c>
    </row>
    <row r="45" spans="2:8" x14ac:dyDescent="0.25">
      <c r="B45" s="13"/>
      <c r="C45" s="25" t="s">
        <v>130</v>
      </c>
      <c r="D45" s="8">
        <v>1</v>
      </c>
      <c r="E45" s="8">
        <v>0</v>
      </c>
      <c r="F45" s="10">
        <f t="shared" si="0"/>
        <v>0</v>
      </c>
      <c r="G45" s="19">
        <v>0</v>
      </c>
      <c r="H45" s="10" t="e">
        <f t="shared" si="1"/>
        <v>#DIV/0!</v>
      </c>
    </row>
    <row r="46" spans="2:8" ht="30" x14ac:dyDescent="0.25">
      <c r="B46" s="13"/>
      <c r="C46" s="25" t="s">
        <v>113</v>
      </c>
      <c r="D46" s="8">
        <v>2</v>
      </c>
      <c r="E46" s="8">
        <v>2</v>
      </c>
      <c r="F46" s="10">
        <f t="shared" si="0"/>
        <v>1</v>
      </c>
      <c r="G46" s="19">
        <v>0</v>
      </c>
      <c r="H46" s="10">
        <f t="shared" si="1"/>
        <v>0</v>
      </c>
    </row>
    <row r="47" spans="2:8" x14ac:dyDescent="0.25">
      <c r="B47" s="13"/>
      <c r="C47" s="25" t="s">
        <v>131</v>
      </c>
      <c r="D47" s="8">
        <v>16</v>
      </c>
      <c r="E47" s="8">
        <v>11</v>
      </c>
      <c r="F47" s="10">
        <f t="shared" si="0"/>
        <v>0.6875</v>
      </c>
      <c r="G47" s="19">
        <v>11</v>
      </c>
      <c r="H47" s="10">
        <f t="shared" si="1"/>
        <v>1</v>
      </c>
    </row>
    <row r="48" spans="2:8" ht="30" x14ac:dyDescent="0.25">
      <c r="B48" s="13"/>
      <c r="C48" s="25" t="s">
        <v>133</v>
      </c>
      <c r="D48" s="8">
        <v>29</v>
      </c>
      <c r="E48" s="8">
        <v>10</v>
      </c>
      <c r="F48" s="10">
        <f t="shared" si="0"/>
        <v>0.34482758620689657</v>
      </c>
      <c r="G48" s="19">
        <v>10</v>
      </c>
      <c r="H48" s="10">
        <f t="shared" si="1"/>
        <v>1</v>
      </c>
    </row>
    <row r="49" spans="2:8" x14ac:dyDescent="0.25">
      <c r="B49" s="13"/>
      <c r="C49" s="25" t="s">
        <v>134</v>
      </c>
      <c r="D49" s="8">
        <v>48</v>
      </c>
      <c r="E49" s="8">
        <v>18</v>
      </c>
      <c r="F49" s="10">
        <f t="shared" si="0"/>
        <v>0.375</v>
      </c>
      <c r="G49" s="19">
        <v>18</v>
      </c>
      <c r="H49" s="10">
        <f t="shared" si="1"/>
        <v>1</v>
      </c>
    </row>
    <row r="50" spans="2:8" ht="30" x14ac:dyDescent="0.25">
      <c r="B50" s="4" t="s">
        <v>147</v>
      </c>
      <c r="C50" s="25" t="s">
        <v>137</v>
      </c>
      <c r="D50" s="8">
        <v>51</v>
      </c>
      <c r="E50" s="8">
        <v>42</v>
      </c>
      <c r="F50" s="10">
        <f t="shared" si="0"/>
        <v>0.82352941176470584</v>
      </c>
      <c r="G50" s="19">
        <v>39</v>
      </c>
      <c r="H50" s="10">
        <f t="shared" si="1"/>
        <v>0.9285714285714286</v>
      </c>
    </row>
    <row r="51" spans="2:8" ht="60" x14ac:dyDescent="0.25">
      <c r="B51" s="13"/>
      <c r="C51" s="25" t="s">
        <v>77</v>
      </c>
      <c r="D51" s="8">
        <v>18</v>
      </c>
      <c r="E51" s="8">
        <v>0</v>
      </c>
      <c r="F51" s="10">
        <f t="shared" si="0"/>
        <v>0</v>
      </c>
      <c r="G51" s="19">
        <v>0</v>
      </c>
      <c r="H51" s="10" t="e">
        <f t="shared" si="1"/>
        <v>#DIV/0!</v>
      </c>
    </row>
    <row r="52" spans="2:8" ht="30" x14ac:dyDescent="0.25">
      <c r="B52" s="13"/>
      <c r="C52" s="25" t="s">
        <v>47</v>
      </c>
      <c r="D52" s="8">
        <v>50</v>
      </c>
      <c r="E52" s="8">
        <v>13</v>
      </c>
      <c r="F52" s="10">
        <f t="shared" si="0"/>
        <v>0.26</v>
      </c>
      <c r="G52" s="19">
        <v>13</v>
      </c>
      <c r="H52" s="10">
        <f t="shared" si="1"/>
        <v>1</v>
      </c>
    </row>
    <row r="53" spans="2:8" ht="30" x14ac:dyDescent="0.25">
      <c r="B53" s="13"/>
      <c r="C53" s="25" t="s">
        <v>19</v>
      </c>
      <c r="D53" s="8">
        <v>59</v>
      </c>
      <c r="E53" s="8">
        <v>21</v>
      </c>
      <c r="F53" s="10">
        <f t="shared" si="0"/>
        <v>0.3559322033898305</v>
      </c>
      <c r="G53" s="19">
        <v>20</v>
      </c>
      <c r="H53" s="10">
        <f t="shared" si="1"/>
        <v>0.95238095238095233</v>
      </c>
    </row>
    <row r="54" spans="2:8" ht="30" x14ac:dyDescent="0.25">
      <c r="B54" s="13"/>
      <c r="C54" s="25" t="s">
        <v>6</v>
      </c>
      <c r="D54" s="8">
        <v>80</v>
      </c>
      <c r="E54" s="8">
        <v>8</v>
      </c>
      <c r="F54" s="10">
        <f t="shared" si="0"/>
        <v>0.1</v>
      </c>
      <c r="G54" s="19">
        <v>8</v>
      </c>
      <c r="H54" s="10">
        <f t="shared" si="1"/>
        <v>1</v>
      </c>
    </row>
    <row r="55" spans="2:8" ht="30" x14ac:dyDescent="0.25">
      <c r="B55" s="13"/>
      <c r="C55" s="25" t="s">
        <v>21</v>
      </c>
      <c r="D55" s="8">
        <v>2</v>
      </c>
      <c r="E55" s="8">
        <v>0</v>
      </c>
      <c r="F55" s="10">
        <f t="shared" si="0"/>
        <v>0</v>
      </c>
      <c r="G55" s="19">
        <v>0</v>
      </c>
      <c r="H55" s="10" t="e">
        <f t="shared" si="1"/>
        <v>#DIV/0!</v>
      </c>
    </row>
    <row r="56" spans="2:8" x14ac:dyDescent="0.25">
      <c r="B56" s="13"/>
      <c r="C56" s="25" t="s">
        <v>14</v>
      </c>
      <c r="D56" s="8">
        <v>20</v>
      </c>
      <c r="E56" s="8">
        <v>9</v>
      </c>
      <c r="F56" s="10">
        <f t="shared" si="0"/>
        <v>0.45</v>
      </c>
      <c r="G56" s="19">
        <v>4</v>
      </c>
      <c r="H56" s="10">
        <f t="shared" si="1"/>
        <v>0.44444444444444442</v>
      </c>
    </row>
    <row r="57" spans="2:8" ht="30" x14ac:dyDescent="0.25">
      <c r="B57" s="13"/>
      <c r="C57" s="25" t="s">
        <v>15</v>
      </c>
      <c r="D57" s="8">
        <v>46</v>
      </c>
      <c r="E57" s="8">
        <v>4</v>
      </c>
      <c r="F57" s="10">
        <f t="shared" si="0"/>
        <v>8.6956521739130432E-2</v>
      </c>
      <c r="G57" s="19">
        <v>4</v>
      </c>
      <c r="H57" s="10">
        <f t="shared" si="1"/>
        <v>1</v>
      </c>
    </row>
    <row r="58" spans="2:8" x14ac:dyDescent="0.25">
      <c r="B58" s="13"/>
      <c r="C58" s="25" t="s">
        <v>141</v>
      </c>
      <c r="D58" s="8">
        <v>11</v>
      </c>
      <c r="E58" s="8">
        <v>0</v>
      </c>
      <c r="F58" s="10">
        <f t="shared" si="0"/>
        <v>0</v>
      </c>
      <c r="G58" s="19">
        <v>0</v>
      </c>
      <c r="H58" s="10" t="e">
        <f t="shared" si="1"/>
        <v>#DIV/0!</v>
      </c>
    </row>
    <row r="59" spans="2:8" ht="30" x14ac:dyDescent="0.25">
      <c r="B59" s="13"/>
      <c r="C59" s="25" t="s">
        <v>34</v>
      </c>
      <c r="D59" s="8">
        <v>67</v>
      </c>
      <c r="E59" s="8">
        <v>7</v>
      </c>
      <c r="F59" s="10">
        <f t="shared" si="0"/>
        <v>0.1044776119402985</v>
      </c>
      <c r="G59" s="19">
        <v>7</v>
      </c>
      <c r="H59" s="10">
        <f t="shared" si="1"/>
        <v>1</v>
      </c>
    </row>
    <row r="60" spans="2:8" x14ac:dyDescent="0.25">
      <c r="B60" s="13"/>
      <c r="C60" s="25" t="s">
        <v>131</v>
      </c>
      <c r="D60" s="8">
        <v>42</v>
      </c>
      <c r="E60" s="8">
        <v>27</v>
      </c>
      <c r="F60" s="10">
        <f t="shared" si="0"/>
        <v>0.6428571428571429</v>
      </c>
      <c r="G60" s="19">
        <v>24</v>
      </c>
      <c r="H60" s="10">
        <f t="shared" si="1"/>
        <v>0.88888888888888884</v>
      </c>
    </row>
    <row r="61" spans="2:8" ht="30" x14ac:dyDescent="0.25">
      <c r="B61" s="13"/>
      <c r="C61" s="25" t="s">
        <v>133</v>
      </c>
      <c r="D61" s="8">
        <v>14</v>
      </c>
      <c r="E61" s="8">
        <v>1</v>
      </c>
      <c r="F61" s="10">
        <f t="shared" si="0"/>
        <v>7.1428571428571425E-2</v>
      </c>
      <c r="G61" s="19">
        <v>0</v>
      </c>
      <c r="H61" s="10">
        <f t="shared" si="1"/>
        <v>0</v>
      </c>
    </row>
    <row r="62" spans="2:8" ht="45" x14ac:dyDescent="0.25">
      <c r="B62" s="13"/>
      <c r="C62" s="25" t="s">
        <v>9</v>
      </c>
      <c r="D62" s="8">
        <v>27</v>
      </c>
      <c r="E62" s="8">
        <v>7</v>
      </c>
      <c r="F62" s="10">
        <f t="shared" si="0"/>
        <v>0.25925925925925924</v>
      </c>
      <c r="G62" s="19">
        <v>6</v>
      </c>
      <c r="H62" s="10">
        <f t="shared" si="1"/>
        <v>0.8571428571428571</v>
      </c>
    </row>
    <row r="63" spans="2:8" x14ac:dyDescent="0.25">
      <c r="B63" s="13"/>
      <c r="C63" s="25" t="s">
        <v>134</v>
      </c>
      <c r="D63" s="8">
        <v>29</v>
      </c>
      <c r="E63" s="8">
        <v>6</v>
      </c>
      <c r="F63" s="10">
        <f t="shared" si="0"/>
        <v>0.20689655172413793</v>
      </c>
      <c r="G63" s="19">
        <v>6</v>
      </c>
      <c r="H63" s="10">
        <f t="shared" si="1"/>
        <v>1</v>
      </c>
    </row>
    <row r="64" spans="2:8" ht="30" x14ac:dyDescent="0.25">
      <c r="B64" s="13"/>
      <c r="C64" s="25" t="s">
        <v>11</v>
      </c>
      <c r="D64" s="8">
        <v>25</v>
      </c>
      <c r="E64" s="8">
        <v>7</v>
      </c>
      <c r="F64" s="10">
        <f t="shared" si="0"/>
        <v>0.28000000000000003</v>
      </c>
      <c r="G64" s="19">
        <v>5</v>
      </c>
      <c r="H64" s="10">
        <f t="shared" si="1"/>
        <v>0.7142857142857143</v>
      </c>
    </row>
    <row r="65" spans="2:8" ht="30" x14ac:dyDescent="0.25">
      <c r="B65" s="4" t="s">
        <v>107</v>
      </c>
      <c r="C65" s="3" t="s">
        <v>19</v>
      </c>
      <c r="D65" s="8">
        <v>0</v>
      </c>
      <c r="E65" s="8"/>
      <c r="F65" s="10" t="e">
        <f t="shared" si="0"/>
        <v>#DIV/0!</v>
      </c>
      <c r="G65" s="19">
        <v>0</v>
      </c>
      <c r="H65" s="10" t="e">
        <f t="shared" si="1"/>
        <v>#DIV/0!</v>
      </c>
    </row>
    <row r="66" spans="2:8" ht="60" x14ac:dyDescent="0.25">
      <c r="B66" s="14"/>
      <c r="C66" s="3" t="s">
        <v>77</v>
      </c>
      <c r="D66" s="8">
        <v>16</v>
      </c>
      <c r="E66" s="8">
        <v>14</v>
      </c>
      <c r="F66" s="10">
        <f t="shared" si="0"/>
        <v>0.875</v>
      </c>
      <c r="G66" s="19">
        <v>14</v>
      </c>
      <c r="H66" s="10">
        <f t="shared" si="1"/>
        <v>1</v>
      </c>
    </row>
    <row r="67" spans="2:8" x14ac:dyDescent="0.25">
      <c r="B67" s="13"/>
      <c r="C67" s="5"/>
      <c r="D67" s="9">
        <f>SUM(D7:D66)</f>
        <v>1697</v>
      </c>
      <c r="E67" s="9">
        <f>SUM(E7:E66)</f>
        <v>636</v>
      </c>
      <c r="G67" s="21">
        <f>SUM(G7:G66)</f>
        <v>577</v>
      </c>
      <c r="H67" s="16"/>
    </row>
    <row r="68" spans="2:8" x14ac:dyDescent="0.25">
      <c r="B68" s="13"/>
      <c r="C68" s="5"/>
      <c r="G68" s="15"/>
      <c r="H68" s="16"/>
    </row>
    <row r="69" spans="2:8" x14ac:dyDescent="0.25">
      <c r="B69" s="13"/>
      <c r="C69" s="5"/>
      <c r="G69" s="15"/>
      <c r="H69" s="16"/>
    </row>
    <row r="70" spans="2:8" x14ac:dyDescent="0.25">
      <c r="B70" s="13"/>
      <c r="C70" s="5"/>
      <c r="G70" s="15"/>
      <c r="H70" s="16"/>
    </row>
    <row r="71" spans="2:8" x14ac:dyDescent="0.25">
      <c r="B71" s="13"/>
      <c r="C71" s="5"/>
      <c r="G71" s="15"/>
      <c r="H71" s="16"/>
    </row>
    <row r="72" spans="2:8" x14ac:dyDescent="0.25">
      <c r="B72" s="13"/>
      <c r="C72" s="5"/>
      <c r="G72" s="15"/>
      <c r="H72" s="16"/>
    </row>
    <row r="73" spans="2:8" x14ac:dyDescent="0.25">
      <c r="B73" s="13"/>
      <c r="G73" s="15"/>
      <c r="H73" s="16"/>
    </row>
    <row r="74" spans="2:8" x14ac:dyDescent="0.25">
      <c r="B74" s="13"/>
      <c r="G74" s="15"/>
      <c r="H74" s="16"/>
    </row>
    <row r="75" spans="2:8" x14ac:dyDescent="0.25">
      <c r="B75" s="13"/>
      <c r="G75" s="15"/>
      <c r="H75" s="16"/>
    </row>
    <row r="76" spans="2:8" x14ac:dyDescent="0.25">
      <c r="B76" s="14" t="s">
        <v>3</v>
      </c>
      <c r="G76" s="15"/>
      <c r="H76" s="16"/>
    </row>
    <row r="77" spans="2:8" x14ac:dyDescent="0.25">
      <c r="B77" s="13"/>
      <c r="G77" s="15"/>
      <c r="H77" s="16"/>
    </row>
    <row r="78" spans="2:8" x14ac:dyDescent="0.25">
      <c r="B78" s="13"/>
      <c r="G78" s="15"/>
      <c r="H78" s="16"/>
    </row>
    <row r="79" spans="2:8" x14ac:dyDescent="0.25">
      <c r="B79" s="13"/>
      <c r="G79" s="15"/>
      <c r="H79" s="16"/>
    </row>
    <row r="80" spans="2:8" x14ac:dyDescent="0.25">
      <c r="B80" s="13"/>
      <c r="G80" s="15"/>
      <c r="H80" s="16"/>
    </row>
    <row r="81" spans="2:8" x14ac:dyDescent="0.25">
      <c r="B81" s="13"/>
      <c r="G81" s="15"/>
      <c r="H81" s="16"/>
    </row>
    <row r="82" spans="2:8" x14ac:dyDescent="0.25">
      <c r="B82" s="13"/>
      <c r="G82" s="15"/>
      <c r="H82" s="16"/>
    </row>
    <row r="83" spans="2:8" x14ac:dyDescent="0.25">
      <c r="B83" s="13"/>
      <c r="G83" s="15"/>
      <c r="H83" s="16"/>
    </row>
    <row r="84" spans="2:8" x14ac:dyDescent="0.25">
      <c r="B84" s="13"/>
      <c r="G84" s="15"/>
      <c r="H84" s="16"/>
    </row>
    <row r="85" spans="2:8" x14ac:dyDescent="0.25">
      <c r="B85" s="13"/>
      <c r="G85" s="15"/>
      <c r="H85" s="16"/>
    </row>
    <row r="86" spans="2:8" x14ac:dyDescent="0.25">
      <c r="B86" s="13"/>
      <c r="G86" s="15"/>
      <c r="H86" s="16"/>
    </row>
    <row r="87" spans="2:8" x14ac:dyDescent="0.25">
      <c r="B87" s="13"/>
      <c r="G87" s="15"/>
      <c r="H87" s="16"/>
    </row>
    <row r="88" spans="2:8" x14ac:dyDescent="0.25">
      <c r="B88" s="13"/>
      <c r="G88" s="15"/>
      <c r="H88" s="16"/>
    </row>
    <row r="89" spans="2:8" x14ac:dyDescent="0.25">
      <c r="B89" s="13"/>
      <c r="G89" s="15"/>
      <c r="H89" s="16"/>
    </row>
    <row r="90" spans="2:8" x14ac:dyDescent="0.25">
      <c r="B90" s="13"/>
      <c r="G90" s="15"/>
      <c r="H90" s="16"/>
    </row>
    <row r="91" spans="2:8" x14ac:dyDescent="0.25">
      <c r="B91" s="13"/>
      <c r="G91" s="15"/>
      <c r="H91" s="16"/>
    </row>
    <row r="92" spans="2:8" x14ac:dyDescent="0.25">
      <c r="B92" s="13"/>
      <c r="G92" s="15"/>
      <c r="H92" s="16"/>
    </row>
    <row r="93" spans="2:8" x14ac:dyDescent="0.25">
      <c r="B93" s="13"/>
      <c r="G93" s="15"/>
      <c r="H93" s="16"/>
    </row>
    <row r="94" spans="2:8" x14ac:dyDescent="0.25">
      <c r="B94" s="13"/>
      <c r="G94" s="15"/>
      <c r="H94" s="16"/>
    </row>
    <row r="95" spans="2:8" x14ac:dyDescent="0.25">
      <c r="B95" s="18"/>
      <c r="G95" s="15"/>
      <c r="H95" s="16"/>
    </row>
    <row r="96" spans="2:8" x14ac:dyDescent="0.25">
      <c r="G96" s="15"/>
      <c r="H96" s="16"/>
    </row>
    <row r="97" spans="7:8" x14ac:dyDescent="0.25">
      <c r="G97" s="15"/>
      <c r="H97" s="16"/>
    </row>
    <row r="98" spans="7:8" x14ac:dyDescent="0.25">
      <c r="G98" s="15"/>
      <c r="H98" s="16"/>
    </row>
    <row r="99" spans="7:8" x14ac:dyDescent="0.25">
      <c r="G99" s="15"/>
      <c r="H99" s="16"/>
    </row>
    <row r="100" spans="7:8" x14ac:dyDescent="0.25">
      <c r="G100" s="15"/>
      <c r="H100" s="16"/>
    </row>
    <row r="101" spans="7:8" x14ac:dyDescent="0.25">
      <c r="G101" s="15"/>
      <c r="H101" s="16"/>
    </row>
    <row r="102" spans="7:8" x14ac:dyDescent="0.25">
      <c r="G102" s="15"/>
      <c r="H102" s="16"/>
    </row>
    <row r="103" spans="7:8" x14ac:dyDescent="0.25">
      <c r="G103" s="15"/>
      <c r="H103" s="16"/>
    </row>
    <row r="104" spans="7:8" x14ac:dyDescent="0.25">
      <c r="G104" s="15"/>
      <c r="H104" s="16"/>
    </row>
    <row r="105" spans="7:8" x14ac:dyDescent="0.25">
      <c r="G105" s="15"/>
      <c r="H105" s="16"/>
    </row>
    <row r="106" spans="7:8" x14ac:dyDescent="0.25">
      <c r="G106" s="15"/>
      <c r="H106" s="16"/>
    </row>
    <row r="107" spans="7:8" x14ac:dyDescent="0.25">
      <c r="G107" s="15"/>
      <c r="H107" s="16"/>
    </row>
    <row r="108" spans="7:8" x14ac:dyDescent="0.25">
      <c r="G108" s="15"/>
      <c r="H108" s="16"/>
    </row>
    <row r="109" spans="7:8" x14ac:dyDescent="0.25">
      <c r="G109" s="15"/>
      <c r="H109" s="16"/>
    </row>
    <row r="110" spans="7:8" x14ac:dyDescent="0.25">
      <c r="G110" s="15"/>
      <c r="H110" s="16"/>
    </row>
    <row r="111" spans="7:8" x14ac:dyDescent="0.25">
      <c r="G111" s="15"/>
      <c r="H111" s="16"/>
    </row>
    <row r="112" spans="7:8" x14ac:dyDescent="0.25">
      <c r="G112" s="15"/>
      <c r="H112" s="16"/>
    </row>
    <row r="113" spans="2:8" x14ac:dyDescent="0.25">
      <c r="G113" s="15"/>
      <c r="H113" s="16"/>
    </row>
    <row r="114" spans="2:8" x14ac:dyDescent="0.25">
      <c r="G114" s="15"/>
      <c r="H114" s="16"/>
    </row>
    <row r="115" spans="2:8" x14ac:dyDescent="0.25">
      <c r="G115" s="15"/>
      <c r="H115" s="16"/>
    </row>
    <row r="116" spans="2:8" x14ac:dyDescent="0.25">
      <c r="G116" s="15"/>
      <c r="H116" s="16"/>
    </row>
    <row r="117" spans="2:8" x14ac:dyDescent="0.25">
      <c r="G117" s="15"/>
      <c r="H117" s="16"/>
    </row>
    <row r="118" spans="2:8" x14ac:dyDescent="0.25">
      <c r="G118" s="15"/>
      <c r="H118" s="16"/>
    </row>
    <row r="119" spans="2:8" x14ac:dyDescent="0.25">
      <c r="G119" s="15"/>
      <c r="H119" s="16"/>
    </row>
    <row r="120" spans="2:8" x14ac:dyDescent="0.25">
      <c r="G120" s="15"/>
      <c r="H120" s="16"/>
    </row>
    <row r="121" spans="2:8" x14ac:dyDescent="0.25">
      <c r="G121" s="15"/>
      <c r="H121" s="16"/>
    </row>
    <row r="122" spans="2:8" x14ac:dyDescent="0.25">
      <c r="G122" s="15"/>
      <c r="H122" s="16"/>
    </row>
    <row r="123" spans="2:8" x14ac:dyDescent="0.25">
      <c r="G123" s="15"/>
      <c r="H123" s="16"/>
    </row>
    <row r="124" spans="2:8" x14ac:dyDescent="0.25">
      <c r="B124" s="13" t="s">
        <v>3</v>
      </c>
      <c r="G124" s="15"/>
      <c r="H124" s="16"/>
    </row>
    <row r="125" spans="2:8" x14ac:dyDescent="0.25">
      <c r="B125" s="13"/>
      <c r="G125" s="15"/>
      <c r="H125" s="16"/>
    </row>
    <row r="126" spans="2:8" x14ac:dyDescent="0.25">
      <c r="B126" s="13"/>
      <c r="G126" s="15"/>
      <c r="H126" s="16"/>
    </row>
    <row r="127" spans="2:8" x14ac:dyDescent="0.25">
      <c r="B127" s="13"/>
      <c r="G127" s="15"/>
      <c r="H127" s="16"/>
    </row>
    <row r="128" spans="2:8" x14ac:dyDescent="0.25">
      <c r="G128" s="15"/>
      <c r="H128" s="16"/>
    </row>
    <row r="129" spans="7:8" x14ac:dyDescent="0.25">
      <c r="G129" s="15"/>
      <c r="H129" s="16"/>
    </row>
    <row r="130" spans="7:8" x14ac:dyDescent="0.25">
      <c r="G130" s="15"/>
      <c r="H130" s="16"/>
    </row>
    <row r="131" spans="7:8" x14ac:dyDescent="0.25">
      <c r="G131" s="15"/>
      <c r="H131" s="16"/>
    </row>
    <row r="132" spans="7:8" x14ac:dyDescent="0.25">
      <c r="G132" s="17"/>
      <c r="H132" s="15"/>
    </row>
  </sheetData>
  <mergeCells count="1">
    <mergeCell ref="A1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topLeftCell="A4" zoomScale="130" zoomScaleNormal="130" workbookViewId="0">
      <selection activeCell="H15" sqref="H15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118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48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x14ac:dyDescent="0.25">
      <c r="A7" s="13" t="s">
        <v>115</v>
      </c>
      <c r="B7" s="11" t="s">
        <v>49</v>
      </c>
      <c r="C7" s="3" t="s">
        <v>5</v>
      </c>
      <c r="D7" s="8">
        <v>11</v>
      </c>
      <c r="E7" s="8">
        <v>11</v>
      </c>
      <c r="F7" s="10">
        <f>E7/D7</f>
        <v>1</v>
      </c>
      <c r="G7" s="19">
        <v>10</v>
      </c>
      <c r="H7" s="10">
        <f>G7/E7</f>
        <v>0.90909090909090906</v>
      </c>
    </row>
    <row r="8" spans="1:10" ht="60" x14ac:dyDescent="0.25">
      <c r="B8" s="13"/>
      <c r="C8" s="3" t="s">
        <v>42</v>
      </c>
      <c r="D8" s="8">
        <v>7</v>
      </c>
      <c r="E8" s="8">
        <v>2</v>
      </c>
      <c r="F8" s="10">
        <f>E8/D8</f>
        <v>0.2857142857142857</v>
      </c>
      <c r="G8" s="19">
        <v>2</v>
      </c>
      <c r="H8" s="10">
        <f>G8/E8</f>
        <v>1</v>
      </c>
    </row>
    <row r="9" spans="1:10" ht="30" x14ac:dyDescent="0.25">
      <c r="B9" s="13"/>
      <c r="C9" s="34" t="s">
        <v>160</v>
      </c>
      <c r="D9" s="35">
        <v>5</v>
      </c>
      <c r="E9" s="35">
        <v>2</v>
      </c>
      <c r="F9" s="10">
        <f t="shared" ref="F9:F14" si="0">E9/D9</f>
        <v>0.4</v>
      </c>
      <c r="G9" s="36">
        <v>2</v>
      </c>
      <c r="H9" s="10">
        <f t="shared" ref="H9:H14" si="1">G9/E9</f>
        <v>1</v>
      </c>
    </row>
    <row r="10" spans="1:10" ht="30" x14ac:dyDescent="0.25">
      <c r="B10" s="13"/>
      <c r="C10" s="34" t="s">
        <v>19</v>
      </c>
      <c r="D10" s="35">
        <v>4</v>
      </c>
      <c r="E10" s="35">
        <v>4</v>
      </c>
      <c r="F10" s="10">
        <f t="shared" si="0"/>
        <v>1</v>
      </c>
      <c r="G10" s="36">
        <v>4</v>
      </c>
      <c r="H10" s="10">
        <f t="shared" si="1"/>
        <v>1</v>
      </c>
    </row>
    <row r="11" spans="1:10" x14ac:dyDescent="0.25">
      <c r="B11" s="13"/>
      <c r="C11" s="34" t="s">
        <v>186</v>
      </c>
      <c r="D11" s="35">
        <v>10</v>
      </c>
      <c r="E11" s="35">
        <v>7</v>
      </c>
      <c r="F11" s="10">
        <f t="shared" si="0"/>
        <v>0.7</v>
      </c>
      <c r="G11" s="36">
        <v>6</v>
      </c>
      <c r="H11" s="10">
        <f t="shared" si="1"/>
        <v>0.8571428571428571</v>
      </c>
    </row>
    <row r="12" spans="1:10" x14ac:dyDescent="0.25">
      <c r="B12" s="13"/>
      <c r="C12" s="34" t="s">
        <v>187</v>
      </c>
      <c r="D12" s="35">
        <v>4</v>
      </c>
      <c r="E12" s="35">
        <v>3</v>
      </c>
      <c r="F12" s="10">
        <f t="shared" si="0"/>
        <v>0.75</v>
      </c>
      <c r="G12" s="36">
        <v>3</v>
      </c>
      <c r="H12" s="10">
        <f t="shared" si="1"/>
        <v>1</v>
      </c>
    </row>
    <row r="13" spans="1:10" x14ac:dyDescent="0.25">
      <c r="B13" s="13"/>
      <c r="C13" s="34" t="s">
        <v>122</v>
      </c>
      <c r="D13" s="35">
        <v>1</v>
      </c>
      <c r="E13" s="35">
        <v>0</v>
      </c>
      <c r="F13" s="10">
        <f t="shared" si="0"/>
        <v>0</v>
      </c>
      <c r="G13" s="36">
        <v>0</v>
      </c>
      <c r="H13" s="10" t="e">
        <f t="shared" si="1"/>
        <v>#DIV/0!</v>
      </c>
    </row>
    <row r="14" spans="1:10" x14ac:dyDescent="0.25">
      <c r="B14" s="13"/>
      <c r="C14" s="34" t="s">
        <v>114</v>
      </c>
      <c r="D14" s="35">
        <v>1</v>
      </c>
      <c r="E14" s="35">
        <v>0</v>
      </c>
      <c r="F14" s="10">
        <f t="shared" si="0"/>
        <v>0</v>
      </c>
      <c r="G14" s="36">
        <v>0</v>
      </c>
      <c r="H14" s="10" t="e">
        <f t="shared" si="1"/>
        <v>#DIV/0!</v>
      </c>
    </row>
    <row r="15" spans="1:10" x14ac:dyDescent="0.25">
      <c r="B15" s="13"/>
      <c r="C15" s="5"/>
      <c r="D15" s="9">
        <f>SUM(D7:D14)</f>
        <v>43</v>
      </c>
      <c r="E15" s="9">
        <f t="shared" ref="E15:G15" si="2">SUM(E7:E14)</f>
        <v>29</v>
      </c>
      <c r="F15" s="9"/>
      <c r="G15" s="9">
        <f t="shared" si="2"/>
        <v>27</v>
      </c>
      <c r="H15" s="9"/>
    </row>
    <row r="16" spans="1:10" x14ac:dyDescent="0.25">
      <c r="B16" s="18"/>
      <c r="C16" s="5"/>
      <c r="G16" s="15"/>
      <c r="H16" s="16"/>
    </row>
    <row r="17" spans="3:8" x14ac:dyDescent="0.25">
      <c r="C17" s="5"/>
      <c r="G17" s="15"/>
      <c r="H17" s="16"/>
    </row>
    <row r="18" spans="3:8" x14ac:dyDescent="0.25">
      <c r="C18" s="5"/>
      <c r="G18" s="15"/>
      <c r="H18" s="16"/>
    </row>
    <row r="19" spans="3:8" x14ac:dyDescent="0.25">
      <c r="C19" s="5"/>
      <c r="G19" s="15"/>
      <c r="H19" s="16"/>
    </row>
    <row r="20" spans="3:8" x14ac:dyDescent="0.25">
      <c r="C20" s="5"/>
      <c r="G20" s="15"/>
      <c r="H20" s="16"/>
    </row>
    <row r="21" spans="3:8" x14ac:dyDescent="0.25">
      <c r="G21" s="15"/>
      <c r="H21" s="16"/>
    </row>
    <row r="22" spans="3:8" x14ac:dyDescent="0.25">
      <c r="G22" s="15"/>
      <c r="H22" s="16"/>
    </row>
    <row r="23" spans="3:8" x14ac:dyDescent="0.25">
      <c r="G23" s="15"/>
      <c r="H23" s="16"/>
    </row>
    <row r="24" spans="3:8" x14ac:dyDescent="0.25">
      <c r="G24" s="15"/>
      <c r="H24" s="16"/>
    </row>
    <row r="25" spans="3:8" x14ac:dyDescent="0.25">
      <c r="G25" s="15"/>
      <c r="H25" s="16"/>
    </row>
    <row r="26" spans="3:8" x14ac:dyDescent="0.25">
      <c r="G26" s="15"/>
      <c r="H26" s="16"/>
    </row>
    <row r="27" spans="3:8" x14ac:dyDescent="0.25">
      <c r="G27" s="15"/>
      <c r="H27" s="16"/>
    </row>
    <row r="28" spans="3:8" x14ac:dyDescent="0.25">
      <c r="G28" s="15"/>
      <c r="H28" s="16"/>
    </row>
    <row r="29" spans="3:8" x14ac:dyDescent="0.25">
      <c r="G29" s="15"/>
      <c r="H29" s="16"/>
    </row>
    <row r="30" spans="3:8" x14ac:dyDescent="0.25">
      <c r="G30" s="15"/>
      <c r="H30" s="16"/>
    </row>
    <row r="31" spans="3:8" x14ac:dyDescent="0.25">
      <c r="G31" s="15"/>
      <c r="H31" s="16"/>
    </row>
    <row r="32" spans="3:8" x14ac:dyDescent="0.25">
      <c r="G32" s="15"/>
      <c r="H32" s="16"/>
    </row>
    <row r="33" spans="2:8" x14ac:dyDescent="0.25"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G36" s="15"/>
      <c r="H36" s="16"/>
    </row>
    <row r="37" spans="2:8" x14ac:dyDescent="0.25">
      <c r="G37" s="15"/>
      <c r="H37" s="16"/>
    </row>
    <row r="38" spans="2:8" x14ac:dyDescent="0.25">
      <c r="G38" s="15"/>
      <c r="H38" s="16"/>
    </row>
    <row r="39" spans="2:8" x14ac:dyDescent="0.25">
      <c r="G39" s="15"/>
      <c r="H39" s="16"/>
    </row>
    <row r="40" spans="2:8" x14ac:dyDescent="0.25">
      <c r="G40" s="15"/>
      <c r="H40" s="16"/>
    </row>
    <row r="41" spans="2:8" x14ac:dyDescent="0.25">
      <c r="G41" s="15"/>
      <c r="H41" s="16"/>
    </row>
    <row r="42" spans="2:8" x14ac:dyDescent="0.25">
      <c r="G42" s="15"/>
      <c r="H42" s="16"/>
    </row>
    <row r="43" spans="2:8" x14ac:dyDescent="0.25">
      <c r="G43" s="15"/>
      <c r="H43" s="16"/>
    </row>
    <row r="44" spans="2:8" x14ac:dyDescent="0.25">
      <c r="G44" s="15"/>
      <c r="H44" s="16"/>
    </row>
    <row r="45" spans="2:8" x14ac:dyDescent="0.25">
      <c r="B45" s="13" t="s">
        <v>3</v>
      </c>
      <c r="G45" s="15"/>
      <c r="H45" s="16"/>
    </row>
    <row r="46" spans="2:8" x14ac:dyDescent="0.25">
      <c r="B46" s="13"/>
      <c r="G46" s="15"/>
      <c r="H46" s="16"/>
    </row>
    <row r="47" spans="2:8" x14ac:dyDescent="0.25">
      <c r="B47" s="13"/>
      <c r="G47" s="15"/>
      <c r="H47" s="16"/>
    </row>
    <row r="48" spans="2:8" x14ac:dyDescent="0.25">
      <c r="B48" s="13"/>
      <c r="G48" s="15"/>
      <c r="H48" s="16"/>
    </row>
    <row r="49" spans="7:8" x14ac:dyDescent="0.25">
      <c r="G49" s="15"/>
      <c r="H49" s="16"/>
    </row>
    <row r="50" spans="7:8" x14ac:dyDescent="0.25">
      <c r="G50" s="15"/>
      <c r="H50" s="16"/>
    </row>
    <row r="51" spans="7:8" x14ac:dyDescent="0.25">
      <c r="G51" s="15"/>
      <c r="H51" s="16"/>
    </row>
    <row r="52" spans="7:8" x14ac:dyDescent="0.25">
      <c r="G52" s="17"/>
      <c r="H52" s="15"/>
    </row>
  </sheetData>
  <mergeCells count="1">
    <mergeCell ref="A1:F4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0"/>
  <sheetViews>
    <sheetView zoomScale="130" zoomScaleNormal="130" workbookViewId="0">
      <selection activeCell="H13" sqref="H13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118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56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x14ac:dyDescent="0.25">
      <c r="B7" s="11" t="s">
        <v>57</v>
      </c>
      <c r="C7" s="3" t="s">
        <v>16</v>
      </c>
      <c r="D7" s="8">
        <v>12</v>
      </c>
      <c r="E7" s="8">
        <v>9</v>
      </c>
      <c r="F7" s="10">
        <f>E7/D7</f>
        <v>0.75</v>
      </c>
      <c r="G7" s="19">
        <v>9</v>
      </c>
      <c r="H7" s="10">
        <f>G7/E7</f>
        <v>1</v>
      </c>
    </row>
    <row r="8" spans="1:10" ht="30" x14ac:dyDescent="0.25">
      <c r="C8" s="3" t="s">
        <v>8</v>
      </c>
      <c r="D8" s="8">
        <v>18</v>
      </c>
      <c r="E8" s="8">
        <v>17</v>
      </c>
      <c r="F8" s="10">
        <f>E8/D8</f>
        <v>0.94444444444444442</v>
      </c>
      <c r="G8" s="19">
        <v>17</v>
      </c>
      <c r="H8" s="10">
        <f>G8/E8</f>
        <v>1</v>
      </c>
    </row>
    <row r="9" spans="1:10" x14ac:dyDescent="0.25">
      <c r="C9" t="s">
        <v>188</v>
      </c>
      <c r="D9">
        <v>1</v>
      </c>
      <c r="E9">
        <v>0</v>
      </c>
      <c r="F9" s="10">
        <f t="shared" ref="F9:F12" si="0">E9/D9</f>
        <v>0</v>
      </c>
      <c r="G9">
        <v>0</v>
      </c>
      <c r="H9" s="10" t="e">
        <f t="shared" ref="H9:H12" si="1">G9/E9</f>
        <v>#DIV/0!</v>
      </c>
    </row>
    <row r="10" spans="1:10" x14ac:dyDescent="0.25">
      <c r="B10" s="13"/>
      <c r="C10" s="5" t="s">
        <v>44</v>
      </c>
      <c r="D10">
        <v>11</v>
      </c>
      <c r="E10">
        <v>11</v>
      </c>
      <c r="F10" s="10">
        <f t="shared" si="0"/>
        <v>1</v>
      </c>
      <c r="G10" s="15">
        <v>11</v>
      </c>
      <c r="H10" s="10">
        <f t="shared" si="1"/>
        <v>1</v>
      </c>
    </row>
    <row r="11" spans="1:10" x14ac:dyDescent="0.25">
      <c r="B11" s="13"/>
      <c r="C11" s="5" t="s">
        <v>189</v>
      </c>
      <c r="D11">
        <v>12</v>
      </c>
      <c r="E11">
        <v>12</v>
      </c>
      <c r="F11" s="10">
        <f t="shared" si="0"/>
        <v>1</v>
      </c>
      <c r="G11" s="15">
        <v>12</v>
      </c>
      <c r="H11" s="10">
        <f t="shared" si="1"/>
        <v>1</v>
      </c>
    </row>
    <row r="12" spans="1:10" x14ac:dyDescent="0.25">
      <c r="B12" s="13"/>
      <c r="C12" s="5" t="s">
        <v>5</v>
      </c>
      <c r="D12">
        <v>5</v>
      </c>
      <c r="E12">
        <v>5</v>
      </c>
      <c r="F12" s="10">
        <f t="shared" si="0"/>
        <v>1</v>
      </c>
      <c r="G12" s="15">
        <v>0</v>
      </c>
      <c r="H12" s="10">
        <f t="shared" si="1"/>
        <v>0</v>
      </c>
    </row>
    <row r="13" spans="1:10" x14ac:dyDescent="0.25">
      <c r="B13" s="13"/>
      <c r="C13" s="5"/>
      <c r="D13" s="9">
        <f>SUM(D7:D12)</f>
        <v>59</v>
      </c>
      <c r="E13" s="9">
        <f t="shared" ref="E13:G13" si="2">SUM(E7:E12)</f>
        <v>54</v>
      </c>
      <c r="F13" s="9"/>
      <c r="G13" s="9">
        <f t="shared" si="2"/>
        <v>49</v>
      </c>
      <c r="H13" s="9"/>
    </row>
    <row r="14" spans="1:10" x14ac:dyDescent="0.25">
      <c r="B14" s="14" t="s">
        <v>3</v>
      </c>
      <c r="G14" s="15"/>
      <c r="H14" s="16"/>
    </row>
    <row r="15" spans="1:10" x14ac:dyDescent="0.25">
      <c r="B15" s="13"/>
      <c r="G15" s="15"/>
      <c r="H15" s="16"/>
    </row>
    <row r="16" spans="1:10" x14ac:dyDescent="0.25">
      <c r="B16" s="13"/>
      <c r="G16" s="15"/>
      <c r="H16" s="16"/>
    </row>
    <row r="17" spans="2:8" x14ac:dyDescent="0.25">
      <c r="B17" s="13"/>
      <c r="G17" s="15"/>
      <c r="H17" s="16"/>
    </row>
    <row r="18" spans="2:8" x14ac:dyDescent="0.25">
      <c r="B18" s="13"/>
      <c r="G18" s="15"/>
      <c r="H18" s="16"/>
    </row>
    <row r="19" spans="2:8" x14ac:dyDescent="0.25">
      <c r="B19" s="13"/>
      <c r="G19" s="15"/>
      <c r="H19" s="16"/>
    </row>
    <row r="20" spans="2:8" x14ac:dyDescent="0.25">
      <c r="B20" s="13"/>
      <c r="G20" s="15"/>
      <c r="H20" s="16"/>
    </row>
    <row r="21" spans="2:8" x14ac:dyDescent="0.25">
      <c r="B21" s="13"/>
      <c r="G21" s="15"/>
      <c r="H21" s="16"/>
    </row>
    <row r="22" spans="2:8" x14ac:dyDescent="0.25">
      <c r="B22" s="13"/>
      <c r="G22" s="15"/>
      <c r="H22" s="16"/>
    </row>
    <row r="23" spans="2:8" x14ac:dyDescent="0.25">
      <c r="B23" s="13"/>
      <c r="G23" s="15"/>
      <c r="H23" s="16"/>
    </row>
    <row r="24" spans="2:8" x14ac:dyDescent="0.25">
      <c r="B24" s="13"/>
      <c r="G24" s="15"/>
      <c r="H24" s="16"/>
    </row>
    <row r="25" spans="2:8" x14ac:dyDescent="0.25">
      <c r="B25" s="13"/>
      <c r="G25" s="15"/>
      <c r="H25" s="16"/>
    </row>
    <row r="26" spans="2:8" x14ac:dyDescent="0.25">
      <c r="B26" s="13"/>
      <c r="G26" s="15"/>
      <c r="H26" s="16"/>
    </row>
    <row r="27" spans="2:8" x14ac:dyDescent="0.25">
      <c r="B27" s="13"/>
      <c r="G27" s="15"/>
      <c r="H27" s="16"/>
    </row>
    <row r="28" spans="2:8" x14ac:dyDescent="0.25">
      <c r="B28" s="13"/>
      <c r="G28" s="15"/>
      <c r="H28" s="16"/>
    </row>
    <row r="29" spans="2:8" x14ac:dyDescent="0.25">
      <c r="B29" s="13"/>
      <c r="G29" s="15"/>
      <c r="H29" s="16"/>
    </row>
    <row r="30" spans="2:8" x14ac:dyDescent="0.25">
      <c r="B30" s="13"/>
      <c r="G30" s="15"/>
      <c r="H30" s="16"/>
    </row>
    <row r="31" spans="2:8" x14ac:dyDescent="0.25">
      <c r="B31" s="13"/>
      <c r="G31" s="15"/>
      <c r="H31" s="16"/>
    </row>
    <row r="32" spans="2:8" x14ac:dyDescent="0.25">
      <c r="B32" s="13"/>
      <c r="G32" s="15"/>
      <c r="H32" s="16"/>
    </row>
    <row r="33" spans="2:8" x14ac:dyDescent="0.25">
      <c r="B33" s="18"/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G36" s="15"/>
      <c r="H36" s="16"/>
    </row>
    <row r="37" spans="2:8" x14ac:dyDescent="0.25">
      <c r="G37" s="15"/>
      <c r="H37" s="16"/>
    </row>
    <row r="38" spans="2:8" x14ac:dyDescent="0.25">
      <c r="G38" s="15"/>
      <c r="H38" s="16"/>
    </row>
    <row r="39" spans="2:8" x14ac:dyDescent="0.25">
      <c r="G39" s="15"/>
      <c r="H39" s="16"/>
    </row>
    <row r="40" spans="2:8" x14ac:dyDescent="0.25">
      <c r="G40" s="15"/>
      <c r="H40" s="16"/>
    </row>
    <row r="41" spans="2:8" x14ac:dyDescent="0.25">
      <c r="G41" s="15"/>
      <c r="H41" s="16"/>
    </row>
    <row r="42" spans="2:8" x14ac:dyDescent="0.25">
      <c r="G42" s="15"/>
      <c r="H42" s="16"/>
    </row>
    <row r="43" spans="2:8" x14ac:dyDescent="0.25">
      <c r="G43" s="15"/>
      <c r="H43" s="16"/>
    </row>
    <row r="44" spans="2:8" x14ac:dyDescent="0.25">
      <c r="G44" s="15"/>
      <c r="H44" s="16"/>
    </row>
    <row r="45" spans="2:8" x14ac:dyDescent="0.25">
      <c r="G45" s="15"/>
      <c r="H45" s="16"/>
    </row>
    <row r="46" spans="2:8" x14ac:dyDescent="0.25">
      <c r="G46" s="15"/>
      <c r="H46" s="16"/>
    </row>
    <row r="47" spans="2:8" x14ac:dyDescent="0.25">
      <c r="G47" s="15"/>
      <c r="H47" s="16"/>
    </row>
    <row r="48" spans="2:8" x14ac:dyDescent="0.25">
      <c r="G48" s="15"/>
      <c r="H48" s="16"/>
    </row>
    <row r="49" spans="2:8" x14ac:dyDescent="0.25">
      <c r="G49" s="15"/>
      <c r="H49" s="16"/>
    </row>
    <row r="50" spans="2:8" x14ac:dyDescent="0.25">
      <c r="G50" s="15"/>
      <c r="H50" s="16"/>
    </row>
    <row r="51" spans="2:8" x14ac:dyDescent="0.25">
      <c r="G51" s="15"/>
      <c r="H51" s="16"/>
    </row>
    <row r="52" spans="2:8" x14ac:dyDescent="0.25">
      <c r="G52" s="15"/>
      <c r="H52" s="16"/>
    </row>
    <row r="53" spans="2:8" x14ac:dyDescent="0.25">
      <c r="G53" s="15"/>
      <c r="H53" s="16"/>
    </row>
    <row r="54" spans="2:8" x14ac:dyDescent="0.25">
      <c r="G54" s="15"/>
      <c r="H54" s="16"/>
    </row>
    <row r="55" spans="2:8" x14ac:dyDescent="0.25">
      <c r="G55" s="15"/>
      <c r="H55" s="16"/>
    </row>
    <row r="56" spans="2:8" x14ac:dyDescent="0.25">
      <c r="G56" s="15"/>
      <c r="H56" s="16"/>
    </row>
    <row r="57" spans="2:8" x14ac:dyDescent="0.25">
      <c r="G57" s="15"/>
      <c r="H57" s="16"/>
    </row>
    <row r="58" spans="2:8" x14ac:dyDescent="0.25">
      <c r="G58" s="15"/>
      <c r="H58" s="16"/>
    </row>
    <row r="59" spans="2:8" x14ac:dyDescent="0.25">
      <c r="G59" s="15"/>
      <c r="H59" s="16"/>
    </row>
    <row r="60" spans="2:8" x14ac:dyDescent="0.25">
      <c r="G60" s="15"/>
      <c r="H60" s="16"/>
    </row>
    <row r="61" spans="2:8" x14ac:dyDescent="0.25">
      <c r="G61" s="15"/>
      <c r="H61" s="16"/>
    </row>
    <row r="62" spans="2:8" x14ac:dyDescent="0.25">
      <c r="B62" s="13" t="s">
        <v>3</v>
      </c>
      <c r="G62" s="15"/>
      <c r="H62" s="16"/>
    </row>
    <row r="63" spans="2:8" x14ac:dyDescent="0.25">
      <c r="B63" s="13"/>
      <c r="G63" s="15"/>
      <c r="H63" s="16"/>
    </row>
    <row r="64" spans="2:8" x14ac:dyDescent="0.25">
      <c r="B64" s="13"/>
      <c r="G64" s="15"/>
      <c r="H64" s="16"/>
    </row>
    <row r="65" spans="2:8" x14ac:dyDescent="0.25">
      <c r="B65" s="13"/>
      <c r="G65" s="15"/>
      <c r="H65" s="16"/>
    </row>
    <row r="66" spans="2:8" x14ac:dyDescent="0.25">
      <c r="G66" s="15"/>
      <c r="H66" s="16"/>
    </row>
    <row r="67" spans="2:8" x14ac:dyDescent="0.25">
      <c r="G67" s="15"/>
      <c r="H67" s="16"/>
    </row>
    <row r="68" spans="2:8" x14ac:dyDescent="0.25">
      <c r="G68" s="15"/>
      <c r="H68" s="16"/>
    </row>
    <row r="69" spans="2:8" x14ac:dyDescent="0.25">
      <c r="G69" s="15"/>
      <c r="H69" s="16"/>
    </row>
    <row r="70" spans="2:8" x14ac:dyDescent="0.25">
      <c r="G70" s="15"/>
      <c r="H70" s="16"/>
    </row>
    <row r="71" spans="2:8" x14ac:dyDescent="0.25">
      <c r="G71" s="15"/>
      <c r="H71" s="16"/>
    </row>
    <row r="72" spans="2:8" x14ac:dyDescent="0.25">
      <c r="G72" s="15"/>
      <c r="H72" s="16"/>
    </row>
    <row r="73" spans="2:8" x14ac:dyDescent="0.25">
      <c r="G73" s="15"/>
      <c r="H73" s="16"/>
    </row>
    <row r="74" spans="2:8" x14ac:dyDescent="0.25">
      <c r="G74" s="15"/>
      <c r="H74" s="16"/>
    </row>
    <row r="75" spans="2:8" x14ac:dyDescent="0.25">
      <c r="G75" s="15"/>
      <c r="H75" s="16"/>
    </row>
    <row r="76" spans="2:8" x14ac:dyDescent="0.25">
      <c r="G76" s="15"/>
      <c r="H76" s="16"/>
    </row>
    <row r="77" spans="2:8" x14ac:dyDescent="0.25">
      <c r="G77" s="15"/>
      <c r="H77" s="16"/>
    </row>
    <row r="78" spans="2:8" x14ac:dyDescent="0.25">
      <c r="G78" s="15"/>
      <c r="H78" s="16"/>
    </row>
    <row r="79" spans="2:8" x14ac:dyDescent="0.25">
      <c r="G79" s="15"/>
      <c r="H79" s="16"/>
    </row>
    <row r="80" spans="2:8" x14ac:dyDescent="0.25">
      <c r="G80" s="17"/>
      <c r="H80" s="15"/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7"/>
  <sheetViews>
    <sheetView topLeftCell="A7" zoomScale="130" zoomScaleNormal="130" workbookViewId="0">
      <selection activeCell="G24" sqref="G24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118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50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11" t="s">
        <v>51</v>
      </c>
      <c r="C7" s="3" t="s">
        <v>19</v>
      </c>
      <c r="D7" s="8">
        <v>17</v>
      </c>
      <c r="E7" s="8">
        <v>2</v>
      </c>
      <c r="F7" s="10">
        <f t="shared" ref="F7:F38" si="0">E7/D7</f>
        <v>0.11764705882352941</v>
      </c>
      <c r="G7" s="19">
        <v>2</v>
      </c>
      <c r="H7" s="10">
        <f>G7/E7</f>
        <v>1</v>
      </c>
    </row>
    <row r="8" spans="1:10" x14ac:dyDescent="0.25">
      <c r="B8" t="s">
        <v>191</v>
      </c>
      <c r="C8" s="3" t="s">
        <v>14</v>
      </c>
      <c r="D8" s="8">
        <v>8</v>
      </c>
      <c r="E8" s="8">
        <v>3</v>
      </c>
      <c r="F8" s="10">
        <f t="shared" si="0"/>
        <v>0.375</v>
      </c>
      <c r="G8" s="19">
        <v>3</v>
      </c>
      <c r="H8" s="10">
        <f t="shared" ref="H8:H38" si="1">G8/E8</f>
        <v>1</v>
      </c>
    </row>
    <row r="9" spans="1:10" ht="30" x14ac:dyDescent="0.25">
      <c r="B9" s="13" t="s">
        <v>191</v>
      </c>
      <c r="C9" s="3" t="s">
        <v>11</v>
      </c>
      <c r="D9" s="8">
        <v>11</v>
      </c>
      <c r="E9" s="8">
        <v>1</v>
      </c>
      <c r="F9" s="10">
        <f t="shared" si="0"/>
        <v>9.0909090909090912E-2</v>
      </c>
      <c r="G9" s="19">
        <v>1</v>
      </c>
      <c r="H9" s="10">
        <f t="shared" si="1"/>
        <v>1</v>
      </c>
    </row>
    <row r="10" spans="1:10" ht="30" x14ac:dyDescent="0.25">
      <c r="B10" s="13" t="s">
        <v>191</v>
      </c>
      <c r="C10" s="3" t="s">
        <v>52</v>
      </c>
      <c r="D10" s="8">
        <v>35</v>
      </c>
      <c r="E10" s="8">
        <v>12</v>
      </c>
      <c r="F10" s="10">
        <f t="shared" si="0"/>
        <v>0.34285714285714286</v>
      </c>
      <c r="G10" s="19">
        <v>11</v>
      </c>
      <c r="H10" s="10">
        <f t="shared" si="1"/>
        <v>0.91666666666666663</v>
      </c>
    </row>
    <row r="11" spans="1:10" ht="45" x14ac:dyDescent="0.25">
      <c r="B11" s="13" t="s">
        <v>191</v>
      </c>
      <c r="C11" s="3" t="s">
        <v>9</v>
      </c>
      <c r="D11" s="8">
        <v>44</v>
      </c>
      <c r="E11" s="8">
        <v>14</v>
      </c>
      <c r="F11" s="10">
        <f t="shared" si="0"/>
        <v>0.31818181818181818</v>
      </c>
      <c r="G11" s="19">
        <v>12</v>
      </c>
      <c r="H11" s="10">
        <f t="shared" si="1"/>
        <v>0.8571428571428571</v>
      </c>
    </row>
    <row r="12" spans="1:10" x14ac:dyDescent="0.25">
      <c r="B12" s="13" t="s">
        <v>191</v>
      </c>
      <c r="C12" s="25" t="s">
        <v>134</v>
      </c>
      <c r="D12" s="8">
        <v>6</v>
      </c>
      <c r="E12" s="8">
        <v>1</v>
      </c>
      <c r="F12" s="10">
        <f t="shared" si="0"/>
        <v>0.16666666666666666</v>
      </c>
      <c r="G12" s="19">
        <v>1</v>
      </c>
      <c r="H12" s="10">
        <f t="shared" si="1"/>
        <v>1</v>
      </c>
    </row>
    <row r="13" spans="1:10" ht="30" x14ac:dyDescent="0.25">
      <c r="B13" s="13" t="s">
        <v>191</v>
      </c>
      <c r="C13" s="25" t="s">
        <v>146</v>
      </c>
      <c r="D13" s="8">
        <v>23</v>
      </c>
      <c r="E13" s="8">
        <v>9</v>
      </c>
      <c r="F13" s="10">
        <f t="shared" si="0"/>
        <v>0.39130434782608697</v>
      </c>
      <c r="G13" s="19">
        <v>8</v>
      </c>
      <c r="H13" s="10">
        <f t="shared" si="1"/>
        <v>0.88888888888888884</v>
      </c>
    </row>
    <row r="14" spans="1:10" ht="30" x14ac:dyDescent="0.25">
      <c r="B14" s="13" t="s">
        <v>191</v>
      </c>
      <c r="C14" s="25" t="s">
        <v>6</v>
      </c>
      <c r="D14" s="8">
        <v>22</v>
      </c>
      <c r="E14" s="8">
        <v>5</v>
      </c>
      <c r="F14" s="10">
        <f t="shared" si="0"/>
        <v>0.22727272727272727</v>
      </c>
      <c r="G14" s="19">
        <v>5</v>
      </c>
      <c r="H14" s="10">
        <f t="shared" si="1"/>
        <v>1</v>
      </c>
    </row>
    <row r="15" spans="1:10" x14ac:dyDescent="0.25">
      <c r="B15" s="13"/>
      <c r="C15" s="25" t="s">
        <v>148</v>
      </c>
      <c r="D15" s="8">
        <v>9</v>
      </c>
      <c r="E15" s="8">
        <v>6</v>
      </c>
      <c r="F15" s="10">
        <f t="shared" si="0"/>
        <v>0.66666666666666663</v>
      </c>
      <c r="G15" s="19">
        <v>6</v>
      </c>
      <c r="H15" s="10">
        <f t="shared" si="1"/>
        <v>1</v>
      </c>
    </row>
    <row r="16" spans="1:10" ht="30" x14ac:dyDescent="0.25">
      <c r="A16" t="s">
        <v>191</v>
      </c>
      <c r="B16" s="4" t="s">
        <v>53</v>
      </c>
      <c r="C16" s="3" t="s">
        <v>10</v>
      </c>
      <c r="D16" s="8">
        <v>10</v>
      </c>
      <c r="E16" s="8">
        <v>6</v>
      </c>
      <c r="F16" s="10">
        <f t="shared" si="0"/>
        <v>0.6</v>
      </c>
      <c r="G16" s="19">
        <v>5</v>
      </c>
      <c r="H16" s="10">
        <f t="shared" si="1"/>
        <v>0.83333333333333337</v>
      </c>
    </row>
    <row r="17" spans="1:9" ht="30" x14ac:dyDescent="0.25">
      <c r="A17" t="s">
        <v>191</v>
      </c>
      <c r="B17" s="14"/>
      <c r="C17" s="3" t="s">
        <v>19</v>
      </c>
      <c r="D17" s="8">
        <v>43</v>
      </c>
      <c r="E17" s="8">
        <v>13</v>
      </c>
      <c r="F17" s="10">
        <f t="shared" si="0"/>
        <v>0.30232558139534882</v>
      </c>
      <c r="G17" s="19">
        <v>12</v>
      </c>
      <c r="H17" s="10">
        <f t="shared" si="1"/>
        <v>0.92307692307692313</v>
      </c>
    </row>
    <row r="18" spans="1:9" x14ac:dyDescent="0.25">
      <c r="A18" t="s">
        <v>191</v>
      </c>
      <c r="B18" s="14"/>
      <c r="C18" s="3" t="s">
        <v>5</v>
      </c>
      <c r="D18" s="8">
        <v>123</v>
      </c>
      <c r="E18" s="8">
        <v>68</v>
      </c>
      <c r="F18" s="10">
        <f t="shared" si="0"/>
        <v>0.55284552845528456</v>
      </c>
      <c r="G18" s="19">
        <v>68</v>
      </c>
      <c r="H18" s="10">
        <f t="shared" si="1"/>
        <v>1</v>
      </c>
    </row>
    <row r="19" spans="1:9" ht="30" x14ac:dyDescent="0.25">
      <c r="A19" t="s">
        <v>191</v>
      </c>
      <c r="B19" s="14"/>
      <c r="C19" s="3" t="s">
        <v>6</v>
      </c>
      <c r="D19" s="8">
        <v>39</v>
      </c>
      <c r="E19" s="8">
        <v>13</v>
      </c>
      <c r="F19" s="10">
        <f t="shared" si="0"/>
        <v>0.33333333333333331</v>
      </c>
      <c r="G19" s="19">
        <v>13</v>
      </c>
      <c r="H19" s="10">
        <f t="shared" si="1"/>
        <v>1</v>
      </c>
    </row>
    <row r="20" spans="1:9" ht="30" x14ac:dyDescent="0.25">
      <c r="A20" t="s">
        <v>191</v>
      </c>
      <c r="B20" s="14"/>
      <c r="C20" s="3" t="s">
        <v>21</v>
      </c>
      <c r="D20" s="8">
        <v>170</v>
      </c>
      <c r="E20" s="8">
        <v>12</v>
      </c>
      <c r="F20" s="10">
        <f t="shared" si="0"/>
        <v>7.0588235294117646E-2</v>
      </c>
      <c r="G20" s="19">
        <v>11</v>
      </c>
      <c r="H20" s="10">
        <f t="shared" si="1"/>
        <v>0.91666666666666663</v>
      </c>
    </row>
    <row r="21" spans="1:9" ht="30" x14ac:dyDescent="0.25">
      <c r="A21" t="s">
        <v>191</v>
      </c>
      <c r="B21" s="14"/>
      <c r="C21" s="3" t="s">
        <v>22</v>
      </c>
      <c r="D21" s="8">
        <v>41</v>
      </c>
      <c r="E21" s="8">
        <v>29</v>
      </c>
      <c r="F21" s="10">
        <f t="shared" si="0"/>
        <v>0.70731707317073167</v>
      </c>
      <c r="G21" s="19">
        <v>27</v>
      </c>
      <c r="H21" s="10">
        <f t="shared" si="1"/>
        <v>0.93103448275862066</v>
      </c>
    </row>
    <row r="22" spans="1:9" ht="30" x14ac:dyDescent="0.25">
      <c r="A22" t="s">
        <v>191</v>
      </c>
      <c r="B22" s="14"/>
      <c r="C22" s="3" t="s">
        <v>17</v>
      </c>
      <c r="D22" s="8">
        <v>10</v>
      </c>
      <c r="E22" s="8">
        <v>2</v>
      </c>
      <c r="F22" s="10">
        <f t="shared" si="0"/>
        <v>0.2</v>
      </c>
      <c r="G22" s="19">
        <v>2</v>
      </c>
      <c r="H22" s="10">
        <f t="shared" si="1"/>
        <v>1</v>
      </c>
    </row>
    <row r="23" spans="1:9" x14ac:dyDescent="0.25">
      <c r="A23" t="s">
        <v>191</v>
      </c>
      <c r="B23" s="14"/>
      <c r="C23" s="3" t="s">
        <v>54</v>
      </c>
      <c r="D23" s="8">
        <v>39</v>
      </c>
      <c r="E23" s="8">
        <v>9</v>
      </c>
      <c r="F23" s="10">
        <f t="shared" si="0"/>
        <v>0.23076923076923078</v>
      </c>
      <c r="G23" s="19">
        <v>9</v>
      </c>
      <c r="H23" s="10">
        <f t="shared" si="1"/>
        <v>1</v>
      </c>
    </row>
    <row r="24" spans="1:9" ht="30" x14ac:dyDescent="0.25">
      <c r="A24" t="s">
        <v>191</v>
      </c>
      <c r="B24" s="14"/>
      <c r="C24" s="3" t="s">
        <v>47</v>
      </c>
      <c r="D24" s="8">
        <v>12</v>
      </c>
      <c r="E24" s="8">
        <v>7</v>
      </c>
      <c r="F24" s="10">
        <f t="shared" si="0"/>
        <v>0.58333333333333337</v>
      </c>
      <c r="G24" s="19">
        <v>7</v>
      </c>
      <c r="H24" s="10">
        <f t="shared" si="1"/>
        <v>1</v>
      </c>
    </row>
    <row r="25" spans="1:9" ht="30" x14ac:dyDescent="0.25">
      <c r="A25" t="s">
        <v>191</v>
      </c>
      <c r="B25" s="14"/>
      <c r="C25" s="3" t="s">
        <v>8</v>
      </c>
      <c r="D25" s="8">
        <v>52</v>
      </c>
      <c r="E25" s="8">
        <v>30</v>
      </c>
      <c r="F25" s="10">
        <f t="shared" si="0"/>
        <v>0.57692307692307687</v>
      </c>
      <c r="G25" s="19">
        <v>29</v>
      </c>
      <c r="H25" s="10">
        <f t="shared" si="1"/>
        <v>0.96666666666666667</v>
      </c>
    </row>
    <row r="26" spans="1:9" x14ac:dyDescent="0.25">
      <c r="B26" s="14"/>
      <c r="C26" s="3" t="s">
        <v>23</v>
      </c>
      <c r="D26" s="8">
        <v>14</v>
      </c>
      <c r="E26" s="8">
        <v>7</v>
      </c>
      <c r="F26" s="10">
        <f t="shared" si="0"/>
        <v>0.5</v>
      </c>
      <c r="G26" s="19">
        <v>6</v>
      </c>
      <c r="H26" s="10">
        <f t="shared" si="1"/>
        <v>0.8571428571428571</v>
      </c>
    </row>
    <row r="27" spans="1:9" ht="45" x14ac:dyDescent="0.25">
      <c r="A27" t="s">
        <v>191</v>
      </c>
      <c r="B27" s="14"/>
      <c r="C27" s="3" t="s">
        <v>9</v>
      </c>
      <c r="D27" s="8">
        <v>67</v>
      </c>
      <c r="E27" s="8">
        <v>22</v>
      </c>
      <c r="F27" s="10">
        <f t="shared" si="0"/>
        <v>0.32835820895522388</v>
      </c>
      <c r="G27" s="19">
        <v>22</v>
      </c>
      <c r="H27" s="10">
        <f t="shared" si="1"/>
        <v>1</v>
      </c>
    </row>
    <row r="28" spans="1:9" ht="30" x14ac:dyDescent="0.25">
      <c r="A28" t="s">
        <v>191</v>
      </c>
      <c r="B28" s="4" t="s">
        <v>55</v>
      </c>
      <c r="C28" s="3" t="s">
        <v>54</v>
      </c>
      <c r="D28" s="8">
        <v>9</v>
      </c>
      <c r="E28" s="8">
        <v>5</v>
      </c>
      <c r="F28" s="10">
        <f t="shared" si="0"/>
        <v>0.55555555555555558</v>
      </c>
      <c r="G28" s="19">
        <v>5</v>
      </c>
      <c r="H28" s="10">
        <f t="shared" si="1"/>
        <v>1</v>
      </c>
    </row>
    <row r="29" spans="1:9" x14ac:dyDescent="0.25">
      <c r="A29" t="s">
        <v>191</v>
      </c>
      <c r="B29" s="13"/>
      <c r="C29" s="3" t="s">
        <v>129</v>
      </c>
      <c r="D29" s="8">
        <v>58</v>
      </c>
      <c r="E29" s="8">
        <v>14</v>
      </c>
      <c r="F29" s="10">
        <f t="shared" si="0"/>
        <v>0.2413793103448276</v>
      </c>
      <c r="G29" s="19">
        <v>14</v>
      </c>
      <c r="H29" s="10">
        <f t="shared" si="1"/>
        <v>1</v>
      </c>
      <c r="I29" t="s">
        <v>191</v>
      </c>
    </row>
    <row r="30" spans="1:9" ht="30" x14ac:dyDescent="0.25">
      <c r="A30" t="s">
        <v>191</v>
      </c>
      <c r="B30" s="13"/>
      <c r="C30" s="3" t="s">
        <v>168</v>
      </c>
      <c r="D30" s="8">
        <v>56</v>
      </c>
      <c r="E30" s="8">
        <v>41</v>
      </c>
      <c r="F30" s="10">
        <f t="shared" si="0"/>
        <v>0.7321428571428571</v>
      </c>
      <c r="G30" s="19">
        <v>41</v>
      </c>
      <c r="H30" s="10">
        <f t="shared" si="1"/>
        <v>1</v>
      </c>
    </row>
    <row r="31" spans="1:9" x14ac:dyDescent="0.25">
      <c r="A31" t="s">
        <v>191</v>
      </c>
      <c r="B31" s="13"/>
      <c r="C31" s="3" t="s">
        <v>155</v>
      </c>
      <c r="D31" s="8">
        <v>187</v>
      </c>
      <c r="E31" s="8">
        <v>22</v>
      </c>
      <c r="F31" s="10">
        <f t="shared" si="0"/>
        <v>0.11764705882352941</v>
      </c>
      <c r="G31" s="19">
        <v>21</v>
      </c>
      <c r="H31" s="10">
        <f t="shared" si="1"/>
        <v>0.95454545454545459</v>
      </c>
      <c r="I31" t="s">
        <v>191</v>
      </c>
    </row>
    <row r="32" spans="1:9" ht="30" x14ac:dyDescent="0.25">
      <c r="A32" t="s">
        <v>191</v>
      </c>
      <c r="B32" s="13"/>
      <c r="C32" s="3" t="s">
        <v>169</v>
      </c>
      <c r="D32" s="8">
        <v>24</v>
      </c>
      <c r="E32" s="8">
        <v>6</v>
      </c>
      <c r="F32" s="10">
        <f t="shared" si="0"/>
        <v>0.25</v>
      </c>
      <c r="G32" s="19">
        <v>6</v>
      </c>
      <c r="H32" s="10">
        <f t="shared" si="1"/>
        <v>1</v>
      </c>
      <c r="I32" t="s">
        <v>191</v>
      </c>
    </row>
    <row r="33" spans="1:9" x14ac:dyDescent="0.25">
      <c r="A33" t="s">
        <v>191</v>
      </c>
      <c r="B33" s="13"/>
      <c r="C33" s="3" t="s">
        <v>122</v>
      </c>
      <c r="D33" s="8">
        <v>29</v>
      </c>
      <c r="E33" s="8">
        <v>14</v>
      </c>
      <c r="F33" s="10">
        <f t="shared" si="0"/>
        <v>0.48275862068965519</v>
      </c>
      <c r="G33" s="19">
        <v>14</v>
      </c>
      <c r="H33" s="10">
        <f t="shared" si="1"/>
        <v>1</v>
      </c>
      <c r="I33" t="s">
        <v>191</v>
      </c>
    </row>
    <row r="34" spans="1:9" ht="30" x14ac:dyDescent="0.25">
      <c r="A34" t="s">
        <v>191</v>
      </c>
      <c r="B34" s="13"/>
      <c r="C34" s="3" t="s">
        <v>170</v>
      </c>
      <c r="D34" s="8">
        <v>4</v>
      </c>
      <c r="E34" s="8">
        <v>1</v>
      </c>
      <c r="F34" s="10">
        <f t="shared" si="0"/>
        <v>0.25</v>
      </c>
      <c r="G34" s="19">
        <v>1</v>
      </c>
      <c r="H34" s="10">
        <f t="shared" si="1"/>
        <v>1</v>
      </c>
    </row>
    <row r="35" spans="1:9" x14ac:dyDescent="0.25">
      <c r="A35" t="s">
        <v>191</v>
      </c>
      <c r="B35" s="13"/>
      <c r="C35" s="3" t="s">
        <v>4</v>
      </c>
      <c r="D35" s="8">
        <v>21</v>
      </c>
      <c r="E35" s="8">
        <v>7</v>
      </c>
      <c r="F35" s="10">
        <f t="shared" si="0"/>
        <v>0.33333333333333331</v>
      </c>
      <c r="G35" s="19">
        <v>7</v>
      </c>
      <c r="H35" s="10">
        <f t="shared" si="1"/>
        <v>1</v>
      </c>
    </row>
    <row r="36" spans="1:9" ht="30" x14ac:dyDescent="0.25">
      <c r="A36" t="s">
        <v>191</v>
      </c>
      <c r="B36" s="13"/>
      <c r="C36" s="3" t="s">
        <v>146</v>
      </c>
      <c r="D36" s="8">
        <v>27</v>
      </c>
      <c r="E36" s="8">
        <v>20</v>
      </c>
      <c r="F36" s="10">
        <f t="shared" si="0"/>
        <v>0.7407407407407407</v>
      </c>
      <c r="G36" s="19">
        <v>20</v>
      </c>
      <c r="H36" s="10">
        <f t="shared" si="1"/>
        <v>1</v>
      </c>
    </row>
    <row r="37" spans="1:9" ht="30" x14ac:dyDescent="0.25">
      <c r="A37" t="s">
        <v>191</v>
      </c>
      <c r="B37" s="13"/>
      <c r="C37" s="3" t="s">
        <v>150</v>
      </c>
      <c r="D37" s="8">
        <v>52</v>
      </c>
      <c r="E37" s="8">
        <v>15</v>
      </c>
      <c r="F37" s="10">
        <f t="shared" si="0"/>
        <v>0.28846153846153844</v>
      </c>
      <c r="G37" s="19">
        <v>14</v>
      </c>
      <c r="H37" s="10">
        <f t="shared" si="1"/>
        <v>0.93333333333333335</v>
      </c>
    </row>
    <row r="38" spans="1:9" x14ac:dyDescent="0.25">
      <c r="A38" t="s">
        <v>191</v>
      </c>
      <c r="B38" s="13"/>
      <c r="C38" s="3" t="s">
        <v>23</v>
      </c>
      <c r="D38" s="8">
        <v>28</v>
      </c>
      <c r="E38" s="8">
        <v>13</v>
      </c>
      <c r="F38" s="10">
        <f t="shared" si="0"/>
        <v>0.4642857142857143</v>
      </c>
      <c r="G38" s="19">
        <v>13</v>
      </c>
      <c r="H38" s="10">
        <f t="shared" si="1"/>
        <v>1</v>
      </c>
    </row>
    <row r="39" spans="1:9" x14ac:dyDescent="0.25">
      <c r="B39" s="13"/>
      <c r="D39" s="31">
        <f>SUM(D7:D38)</f>
        <v>1290</v>
      </c>
      <c r="E39" s="31">
        <f>SUM(E7:E38)</f>
        <v>429</v>
      </c>
      <c r="F39" s="31"/>
      <c r="G39" s="31">
        <f>SUM(G7:G38)</f>
        <v>416</v>
      </c>
      <c r="H39" s="16"/>
    </row>
    <row r="40" spans="1:9" x14ac:dyDescent="0.25">
      <c r="B40" s="13"/>
      <c r="G40" s="15"/>
      <c r="H40" s="16"/>
    </row>
    <row r="41" spans="1:9" x14ac:dyDescent="0.25">
      <c r="B41" s="13"/>
      <c r="G41" s="15"/>
      <c r="H41" s="16"/>
    </row>
    <row r="42" spans="1:9" x14ac:dyDescent="0.25">
      <c r="B42" s="13"/>
      <c r="G42" s="15"/>
      <c r="H42" s="16"/>
    </row>
    <row r="43" spans="1:9" x14ac:dyDescent="0.25">
      <c r="B43" s="14" t="s">
        <v>3</v>
      </c>
      <c r="G43" s="15"/>
      <c r="H43" s="16"/>
    </row>
    <row r="44" spans="1:9" x14ac:dyDescent="0.25">
      <c r="B44" s="13"/>
      <c r="G44" s="15"/>
      <c r="H44" s="16"/>
    </row>
    <row r="45" spans="1:9" x14ac:dyDescent="0.25">
      <c r="B45" s="13"/>
      <c r="G45" s="15"/>
      <c r="H45" s="16"/>
    </row>
    <row r="46" spans="1:9" x14ac:dyDescent="0.25">
      <c r="B46" s="13"/>
      <c r="G46" s="15"/>
      <c r="H46" s="16"/>
    </row>
    <row r="47" spans="1:9" x14ac:dyDescent="0.25">
      <c r="B47" s="13"/>
      <c r="G47" s="15"/>
      <c r="H47" s="16"/>
    </row>
    <row r="48" spans="1:9" x14ac:dyDescent="0.25">
      <c r="B48" s="13"/>
      <c r="G48" s="15"/>
      <c r="H48" s="16"/>
    </row>
    <row r="49" spans="2:8" x14ac:dyDescent="0.25">
      <c r="B49" s="13"/>
      <c r="G49" s="15"/>
      <c r="H49" s="16"/>
    </row>
    <row r="50" spans="2:8" x14ac:dyDescent="0.25">
      <c r="B50" s="13"/>
      <c r="G50" s="15"/>
      <c r="H50" s="16"/>
    </row>
    <row r="51" spans="2:8" x14ac:dyDescent="0.25">
      <c r="B51" s="13"/>
      <c r="G51" s="15"/>
      <c r="H51" s="16"/>
    </row>
    <row r="52" spans="2:8" x14ac:dyDescent="0.25">
      <c r="B52" s="13"/>
      <c r="G52" s="15"/>
      <c r="H52" s="16"/>
    </row>
    <row r="53" spans="2:8" x14ac:dyDescent="0.25">
      <c r="B53" s="13"/>
      <c r="G53" s="15"/>
      <c r="H53" s="16"/>
    </row>
    <row r="54" spans="2:8" x14ac:dyDescent="0.25">
      <c r="B54" s="13"/>
      <c r="G54" s="15"/>
      <c r="H54" s="16"/>
    </row>
    <row r="55" spans="2:8" x14ac:dyDescent="0.25">
      <c r="B55" s="13"/>
      <c r="G55" s="15"/>
      <c r="H55" s="16"/>
    </row>
    <row r="56" spans="2:8" x14ac:dyDescent="0.25">
      <c r="B56" s="13"/>
      <c r="G56" s="15"/>
      <c r="H56" s="16"/>
    </row>
    <row r="57" spans="2:8" x14ac:dyDescent="0.25">
      <c r="B57" s="13"/>
      <c r="G57" s="15"/>
      <c r="H57" s="16"/>
    </row>
    <row r="58" spans="2:8" x14ac:dyDescent="0.25">
      <c r="B58" s="13"/>
      <c r="G58" s="15"/>
      <c r="H58" s="16"/>
    </row>
    <row r="59" spans="2:8" x14ac:dyDescent="0.25">
      <c r="B59" s="13"/>
      <c r="G59" s="15"/>
      <c r="H59" s="16"/>
    </row>
    <row r="60" spans="2:8" x14ac:dyDescent="0.25">
      <c r="B60" s="13"/>
      <c r="G60" s="15"/>
      <c r="H60" s="16"/>
    </row>
    <row r="61" spans="2:8" x14ac:dyDescent="0.25">
      <c r="B61" s="13"/>
      <c r="G61" s="15"/>
      <c r="H61" s="16"/>
    </row>
    <row r="62" spans="2:8" x14ac:dyDescent="0.25">
      <c r="B62" s="18"/>
      <c r="G62" s="15"/>
      <c r="H62" s="16"/>
    </row>
    <row r="63" spans="2:8" x14ac:dyDescent="0.25">
      <c r="G63" s="15"/>
      <c r="H63" s="16"/>
    </row>
    <row r="64" spans="2:8" x14ac:dyDescent="0.25">
      <c r="G64" s="15"/>
      <c r="H64" s="16"/>
    </row>
    <row r="65" spans="7:8" x14ac:dyDescent="0.25">
      <c r="G65" s="15"/>
      <c r="H65" s="16"/>
    </row>
    <row r="66" spans="7:8" x14ac:dyDescent="0.25">
      <c r="G66" s="15"/>
      <c r="H66" s="16"/>
    </row>
    <row r="67" spans="7:8" x14ac:dyDescent="0.25">
      <c r="G67" s="15"/>
      <c r="H67" s="16"/>
    </row>
    <row r="68" spans="7:8" x14ac:dyDescent="0.25">
      <c r="G68" s="15"/>
      <c r="H68" s="16"/>
    </row>
    <row r="69" spans="7:8" x14ac:dyDescent="0.25">
      <c r="G69" s="15"/>
      <c r="H69" s="16"/>
    </row>
    <row r="70" spans="7:8" x14ac:dyDescent="0.25">
      <c r="G70" s="15"/>
      <c r="H70" s="16"/>
    </row>
    <row r="71" spans="7:8" x14ac:dyDescent="0.25">
      <c r="G71" s="15"/>
      <c r="H71" s="16"/>
    </row>
    <row r="72" spans="7:8" x14ac:dyDescent="0.25">
      <c r="G72" s="15"/>
      <c r="H72" s="16"/>
    </row>
    <row r="73" spans="7:8" x14ac:dyDescent="0.25">
      <c r="G73" s="15"/>
      <c r="H73" s="16"/>
    </row>
    <row r="74" spans="7:8" x14ac:dyDescent="0.25">
      <c r="G74" s="15"/>
      <c r="H74" s="16"/>
    </row>
    <row r="75" spans="7:8" x14ac:dyDescent="0.25">
      <c r="G75" s="15"/>
      <c r="H75" s="16"/>
    </row>
    <row r="76" spans="7:8" x14ac:dyDescent="0.25">
      <c r="G76" s="15"/>
      <c r="H76" s="16"/>
    </row>
    <row r="77" spans="7:8" x14ac:dyDescent="0.25">
      <c r="G77" s="15"/>
      <c r="H77" s="16"/>
    </row>
    <row r="78" spans="7:8" x14ac:dyDescent="0.25">
      <c r="G78" s="15"/>
      <c r="H78" s="16"/>
    </row>
    <row r="79" spans="7:8" x14ac:dyDescent="0.25">
      <c r="G79" s="15"/>
      <c r="H79" s="16"/>
    </row>
    <row r="80" spans="7:8" x14ac:dyDescent="0.25">
      <c r="G80" s="15"/>
      <c r="H80" s="16"/>
    </row>
    <row r="81" spans="2:8" x14ac:dyDescent="0.25">
      <c r="G81" s="15"/>
      <c r="H81" s="16"/>
    </row>
    <row r="82" spans="2:8" x14ac:dyDescent="0.25">
      <c r="G82" s="15"/>
      <c r="H82" s="16"/>
    </row>
    <row r="83" spans="2:8" x14ac:dyDescent="0.25">
      <c r="G83" s="15"/>
      <c r="H83" s="16"/>
    </row>
    <row r="84" spans="2:8" x14ac:dyDescent="0.25">
      <c r="G84" s="15"/>
      <c r="H84" s="16"/>
    </row>
    <row r="85" spans="2:8" x14ac:dyDescent="0.25">
      <c r="G85" s="15"/>
      <c r="H85" s="16"/>
    </row>
    <row r="86" spans="2:8" x14ac:dyDescent="0.25">
      <c r="G86" s="15"/>
      <c r="H86" s="16"/>
    </row>
    <row r="87" spans="2:8" x14ac:dyDescent="0.25">
      <c r="G87" s="15"/>
      <c r="H87" s="16"/>
    </row>
    <row r="88" spans="2:8" x14ac:dyDescent="0.25">
      <c r="G88" s="15"/>
      <c r="H88" s="16"/>
    </row>
    <row r="89" spans="2:8" x14ac:dyDescent="0.25">
      <c r="G89" s="15"/>
      <c r="H89" s="16"/>
    </row>
    <row r="90" spans="2:8" x14ac:dyDescent="0.25">
      <c r="G90" s="15"/>
      <c r="H90" s="16"/>
    </row>
    <row r="91" spans="2:8" x14ac:dyDescent="0.25">
      <c r="B91" s="13" t="s">
        <v>3</v>
      </c>
      <c r="G91" s="15"/>
      <c r="H91" s="16"/>
    </row>
    <row r="92" spans="2:8" x14ac:dyDescent="0.25">
      <c r="B92" s="13"/>
      <c r="G92" s="15"/>
      <c r="H92" s="16"/>
    </row>
    <row r="93" spans="2:8" x14ac:dyDescent="0.25">
      <c r="B93" s="13"/>
      <c r="G93" s="15"/>
      <c r="H93" s="16"/>
    </row>
    <row r="94" spans="2:8" x14ac:dyDescent="0.25">
      <c r="B94" s="13"/>
      <c r="G94" s="15"/>
      <c r="H94" s="16"/>
    </row>
    <row r="95" spans="2:8" x14ac:dyDescent="0.25">
      <c r="G95" s="15"/>
      <c r="H95" s="16"/>
    </row>
    <row r="96" spans="2:8" x14ac:dyDescent="0.25">
      <c r="G96" s="15"/>
      <c r="H96" s="16"/>
    </row>
    <row r="97" spans="7:8" x14ac:dyDescent="0.25">
      <c r="G97" s="17"/>
      <c r="H97" s="15"/>
    </row>
  </sheetData>
  <mergeCells count="1">
    <mergeCell ref="A1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1"/>
  <sheetViews>
    <sheetView topLeftCell="B1" zoomScale="130" zoomScaleNormal="130" workbookViewId="0">
      <selection activeCell="B16" sqref="A16:XFD16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116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58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11" t="s">
        <v>59</v>
      </c>
      <c r="C7" s="3" t="s">
        <v>10</v>
      </c>
      <c r="D7" s="8">
        <v>146</v>
      </c>
      <c r="E7" s="8">
        <v>0</v>
      </c>
      <c r="F7" s="10">
        <f t="shared" ref="F7:F11" si="0">E7/D7</f>
        <v>0</v>
      </c>
      <c r="G7" s="19">
        <v>0</v>
      </c>
      <c r="H7" s="10" t="e">
        <f t="shared" ref="H7:H15" si="1">G7/E7</f>
        <v>#DIV/0!</v>
      </c>
    </row>
    <row r="8" spans="1:10" ht="30" x14ac:dyDescent="0.25">
      <c r="B8" s="13"/>
      <c r="C8" s="3" t="s">
        <v>19</v>
      </c>
      <c r="D8" s="8">
        <v>44</v>
      </c>
      <c r="E8" s="8">
        <v>26</v>
      </c>
      <c r="F8" s="10">
        <f t="shared" si="0"/>
        <v>0.59090909090909094</v>
      </c>
      <c r="G8" s="19">
        <v>25</v>
      </c>
      <c r="H8" s="10">
        <f t="shared" si="1"/>
        <v>0.96153846153846156</v>
      </c>
    </row>
    <row r="9" spans="1:10" x14ac:dyDescent="0.25">
      <c r="B9" s="13"/>
      <c r="C9" s="3" t="s">
        <v>14</v>
      </c>
      <c r="D9" s="8">
        <v>50</v>
      </c>
      <c r="E9" s="8">
        <v>12</v>
      </c>
      <c r="F9" s="10">
        <f t="shared" si="0"/>
        <v>0.24</v>
      </c>
      <c r="G9" s="19">
        <v>12</v>
      </c>
      <c r="H9" s="10">
        <f t="shared" si="1"/>
        <v>1</v>
      </c>
    </row>
    <row r="10" spans="1:10" ht="30" x14ac:dyDescent="0.25">
      <c r="B10" s="13"/>
      <c r="C10" s="3" t="s">
        <v>21</v>
      </c>
      <c r="D10" s="8">
        <v>51</v>
      </c>
      <c r="E10" s="8">
        <v>21</v>
      </c>
      <c r="F10" s="10">
        <f t="shared" si="0"/>
        <v>0.41176470588235292</v>
      </c>
      <c r="G10" s="19">
        <v>20</v>
      </c>
      <c r="H10" s="10">
        <f t="shared" si="1"/>
        <v>0.95238095238095233</v>
      </c>
    </row>
    <row r="11" spans="1:10" x14ac:dyDescent="0.25">
      <c r="B11" s="13"/>
      <c r="C11" s="3" t="s">
        <v>54</v>
      </c>
      <c r="D11" s="8">
        <v>74</v>
      </c>
      <c r="E11" s="8">
        <v>19</v>
      </c>
      <c r="F11" s="10">
        <f t="shared" si="0"/>
        <v>0.25675675675675674</v>
      </c>
      <c r="G11" s="19">
        <v>18</v>
      </c>
      <c r="H11" s="10">
        <f t="shared" si="1"/>
        <v>0.94736842105263153</v>
      </c>
    </row>
    <row r="12" spans="1:10" x14ac:dyDescent="0.25">
      <c r="B12" s="13"/>
      <c r="C12" s="29" t="s">
        <v>167</v>
      </c>
      <c r="D12" s="8">
        <v>152</v>
      </c>
      <c r="E12" s="8">
        <v>27</v>
      </c>
      <c r="F12" s="10">
        <f t="shared" ref="F12:F15" si="2">E12/D12</f>
        <v>0.17763157894736842</v>
      </c>
      <c r="G12" s="19">
        <v>27</v>
      </c>
      <c r="H12" s="10">
        <f t="shared" si="1"/>
        <v>1</v>
      </c>
    </row>
    <row r="13" spans="1:10" ht="30" x14ac:dyDescent="0.25">
      <c r="B13" s="13"/>
      <c r="C13" s="29" t="s">
        <v>150</v>
      </c>
      <c r="D13" s="8">
        <v>73</v>
      </c>
      <c r="E13" s="8">
        <v>26</v>
      </c>
      <c r="F13" s="10">
        <f t="shared" si="2"/>
        <v>0.35616438356164382</v>
      </c>
      <c r="G13" s="19">
        <v>26</v>
      </c>
      <c r="H13" s="10">
        <f t="shared" si="1"/>
        <v>1</v>
      </c>
    </row>
    <row r="14" spans="1:10" ht="30" x14ac:dyDescent="0.25">
      <c r="B14" s="13"/>
      <c r="C14" s="29" t="s">
        <v>146</v>
      </c>
      <c r="D14" s="8">
        <v>39</v>
      </c>
      <c r="E14" s="8">
        <v>10</v>
      </c>
      <c r="F14" s="10">
        <f t="shared" si="2"/>
        <v>0.25641025641025639</v>
      </c>
      <c r="G14" s="19">
        <v>10</v>
      </c>
      <c r="H14" s="10">
        <f t="shared" si="1"/>
        <v>1</v>
      </c>
    </row>
    <row r="15" spans="1:10" ht="30" x14ac:dyDescent="0.25">
      <c r="B15" s="13"/>
      <c r="C15" s="29" t="s">
        <v>158</v>
      </c>
      <c r="D15" s="8">
        <v>52</v>
      </c>
      <c r="E15" s="8">
        <v>19</v>
      </c>
      <c r="F15" s="10">
        <f t="shared" si="2"/>
        <v>0.36538461538461536</v>
      </c>
      <c r="G15" s="19">
        <v>19</v>
      </c>
      <c r="H15" s="10">
        <f t="shared" si="1"/>
        <v>1</v>
      </c>
    </row>
    <row r="16" spans="1:10" x14ac:dyDescent="0.25">
      <c r="B16" s="13"/>
      <c r="C16" s="5"/>
      <c r="D16" s="9">
        <f>SUM(D7:D15)</f>
        <v>681</v>
      </c>
      <c r="E16" s="9">
        <f>SUM(E7:E15)</f>
        <v>160</v>
      </c>
      <c r="G16" s="21">
        <f>SUM(G7:G15)</f>
        <v>157</v>
      </c>
      <c r="H16" s="16"/>
    </row>
    <row r="17" spans="2:8" x14ac:dyDescent="0.25">
      <c r="B17" s="13"/>
      <c r="C17" s="5"/>
      <c r="G17" s="15"/>
      <c r="H17" s="16"/>
    </row>
    <row r="18" spans="2:8" x14ac:dyDescent="0.25">
      <c r="B18" s="13"/>
      <c r="C18" s="5"/>
      <c r="G18" s="15"/>
      <c r="H18" s="16"/>
    </row>
    <row r="19" spans="2:8" x14ac:dyDescent="0.25">
      <c r="B19" s="13"/>
      <c r="C19" s="5"/>
      <c r="G19" s="15"/>
      <c r="H19" s="16"/>
    </row>
    <row r="20" spans="2:8" x14ac:dyDescent="0.25">
      <c r="B20" s="13"/>
      <c r="C20" s="5"/>
      <c r="G20" s="15"/>
      <c r="H20" s="16"/>
    </row>
    <row r="21" spans="2:8" x14ac:dyDescent="0.25">
      <c r="B21" s="13"/>
      <c r="C21" s="5"/>
      <c r="G21" s="15"/>
      <c r="H21" s="16"/>
    </row>
    <row r="22" spans="2:8" x14ac:dyDescent="0.25">
      <c r="B22" s="13"/>
      <c r="G22" s="15"/>
      <c r="H22" s="16"/>
    </row>
    <row r="23" spans="2:8" x14ac:dyDescent="0.25">
      <c r="B23" s="13"/>
      <c r="G23" s="15"/>
      <c r="H23" s="16"/>
    </row>
    <row r="24" spans="2:8" x14ac:dyDescent="0.25">
      <c r="B24" s="13"/>
      <c r="G24" s="15"/>
      <c r="H24" s="16"/>
    </row>
    <row r="25" spans="2:8" x14ac:dyDescent="0.25">
      <c r="B25" s="14" t="s">
        <v>3</v>
      </c>
      <c r="G25" s="15"/>
      <c r="H25" s="16"/>
    </row>
    <row r="26" spans="2:8" x14ac:dyDescent="0.25">
      <c r="B26" s="13"/>
      <c r="G26" s="15"/>
      <c r="H26" s="16"/>
    </row>
    <row r="27" spans="2:8" x14ac:dyDescent="0.25">
      <c r="B27" s="13"/>
      <c r="G27" s="15"/>
      <c r="H27" s="16"/>
    </row>
    <row r="28" spans="2:8" x14ac:dyDescent="0.25">
      <c r="B28" s="13"/>
      <c r="G28" s="15"/>
      <c r="H28" s="16"/>
    </row>
    <row r="29" spans="2:8" x14ac:dyDescent="0.25">
      <c r="B29" s="13"/>
      <c r="G29" s="15"/>
      <c r="H29" s="16"/>
    </row>
    <row r="30" spans="2:8" x14ac:dyDescent="0.25">
      <c r="B30" s="13"/>
      <c r="G30" s="15"/>
      <c r="H30" s="16"/>
    </row>
    <row r="31" spans="2:8" x14ac:dyDescent="0.25">
      <c r="B31" s="13"/>
      <c r="G31" s="15"/>
      <c r="H31" s="16"/>
    </row>
    <row r="32" spans="2:8" x14ac:dyDescent="0.25">
      <c r="B32" s="13"/>
      <c r="G32" s="15"/>
      <c r="H32" s="16"/>
    </row>
    <row r="33" spans="2:8" x14ac:dyDescent="0.25">
      <c r="B33" s="13"/>
      <c r="G33" s="15"/>
      <c r="H33" s="16"/>
    </row>
    <row r="34" spans="2:8" x14ac:dyDescent="0.25">
      <c r="B34" s="13"/>
      <c r="G34" s="15"/>
      <c r="H34" s="16"/>
    </row>
    <row r="35" spans="2:8" x14ac:dyDescent="0.25">
      <c r="B35" s="13"/>
      <c r="G35" s="15"/>
      <c r="H35" s="16"/>
    </row>
    <row r="36" spans="2:8" x14ac:dyDescent="0.25">
      <c r="B36" s="13"/>
      <c r="G36" s="15"/>
      <c r="H36" s="16"/>
    </row>
    <row r="37" spans="2:8" x14ac:dyDescent="0.25">
      <c r="B37" s="13"/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5"/>
      <c r="H39" s="16"/>
    </row>
    <row r="40" spans="2:8" x14ac:dyDescent="0.25">
      <c r="B40" s="13"/>
      <c r="G40" s="15"/>
      <c r="H40" s="16"/>
    </row>
    <row r="41" spans="2:8" x14ac:dyDescent="0.25">
      <c r="B41" s="13"/>
      <c r="G41" s="15"/>
      <c r="H41" s="16"/>
    </row>
    <row r="42" spans="2:8" x14ac:dyDescent="0.25">
      <c r="B42" s="13"/>
      <c r="G42" s="15"/>
      <c r="H42" s="16"/>
    </row>
    <row r="43" spans="2:8" x14ac:dyDescent="0.25">
      <c r="B43" s="13"/>
      <c r="G43" s="15"/>
      <c r="H43" s="16"/>
    </row>
    <row r="44" spans="2:8" x14ac:dyDescent="0.25">
      <c r="B44" s="18"/>
      <c r="G44" s="15"/>
      <c r="H44" s="16"/>
    </row>
    <row r="45" spans="2:8" x14ac:dyDescent="0.25">
      <c r="G45" s="15"/>
      <c r="H45" s="16"/>
    </row>
    <row r="46" spans="2:8" x14ac:dyDescent="0.25">
      <c r="G46" s="15"/>
      <c r="H46" s="16"/>
    </row>
    <row r="47" spans="2:8" x14ac:dyDescent="0.25">
      <c r="G47" s="15"/>
      <c r="H47" s="16"/>
    </row>
    <row r="48" spans="2:8" x14ac:dyDescent="0.25">
      <c r="G48" s="15"/>
      <c r="H48" s="16"/>
    </row>
    <row r="49" spans="7:8" x14ac:dyDescent="0.25">
      <c r="G49" s="15"/>
      <c r="H49" s="16"/>
    </row>
    <row r="50" spans="7:8" x14ac:dyDescent="0.25">
      <c r="G50" s="15"/>
      <c r="H50" s="16"/>
    </row>
    <row r="51" spans="7:8" x14ac:dyDescent="0.25">
      <c r="G51" s="15"/>
      <c r="H51" s="16"/>
    </row>
    <row r="52" spans="7:8" x14ac:dyDescent="0.25">
      <c r="G52" s="15"/>
      <c r="H52" s="16"/>
    </row>
    <row r="53" spans="7:8" x14ac:dyDescent="0.25">
      <c r="G53" s="15"/>
      <c r="H53" s="16"/>
    </row>
    <row r="54" spans="7:8" x14ac:dyDescent="0.25">
      <c r="G54" s="15"/>
      <c r="H54" s="16"/>
    </row>
    <row r="55" spans="7:8" x14ac:dyDescent="0.25">
      <c r="G55" s="15"/>
      <c r="H55" s="16"/>
    </row>
    <row r="56" spans="7:8" x14ac:dyDescent="0.25">
      <c r="G56" s="15"/>
      <c r="H56" s="16"/>
    </row>
    <row r="57" spans="7:8" x14ac:dyDescent="0.25">
      <c r="G57" s="15"/>
      <c r="H57" s="16"/>
    </row>
    <row r="58" spans="7:8" x14ac:dyDescent="0.25">
      <c r="G58" s="15"/>
      <c r="H58" s="16"/>
    </row>
    <row r="59" spans="7:8" x14ac:dyDescent="0.25">
      <c r="G59" s="15"/>
      <c r="H59" s="16"/>
    </row>
    <row r="60" spans="7:8" x14ac:dyDescent="0.25">
      <c r="G60" s="15"/>
      <c r="H60" s="16"/>
    </row>
    <row r="61" spans="7:8" x14ac:dyDescent="0.25">
      <c r="G61" s="15"/>
      <c r="H61" s="16"/>
    </row>
    <row r="62" spans="7:8" x14ac:dyDescent="0.25">
      <c r="G62" s="15"/>
      <c r="H62" s="16"/>
    </row>
    <row r="63" spans="7:8" x14ac:dyDescent="0.25">
      <c r="G63" s="15"/>
      <c r="H63" s="16"/>
    </row>
    <row r="64" spans="7:8" x14ac:dyDescent="0.25">
      <c r="G64" s="15"/>
      <c r="H64" s="16"/>
    </row>
    <row r="65" spans="2:8" x14ac:dyDescent="0.25">
      <c r="G65" s="15"/>
      <c r="H65" s="16"/>
    </row>
    <row r="66" spans="2:8" x14ac:dyDescent="0.25">
      <c r="G66" s="15"/>
      <c r="H66" s="16"/>
    </row>
    <row r="67" spans="2:8" x14ac:dyDescent="0.25">
      <c r="G67" s="15"/>
      <c r="H67" s="16"/>
    </row>
    <row r="68" spans="2:8" x14ac:dyDescent="0.25">
      <c r="G68" s="15"/>
      <c r="H68" s="16"/>
    </row>
    <row r="69" spans="2:8" x14ac:dyDescent="0.25">
      <c r="G69" s="15"/>
      <c r="H69" s="16"/>
    </row>
    <row r="70" spans="2:8" x14ac:dyDescent="0.25">
      <c r="G70" s="15"/>
      <c r="H70" s="16"/>
    </row>
    <row r="71" spans="2:8" x14ac:dyDescent="0.25">
      <c r="G71" s="15"/>
      <c r="H71" s="16"/>
    </row>
    <row r="72" spans="2:8" x14ac:dyDescent="0.25">
      <c r="G72" s="15"/>
      <c r="H72" s="16"/>
    </row>
    <row r="73" spans="2:8" x14ac:dyDescent="0.25">
      <c r="B73" s="13" t="s">
        <v>3</v>
      </c>
      <c r="G73" s="15"/>
      <c r="H73" s="16"/>
    </row>
    <row r="74" spans="2:8" x14ac:dyDescent="0.25">
      <c r="B74" s="13"/>
      <c r="G74" s="15"/>
      <c r="H74" s="16"/>
    </row>
    <row r="75" spans="2:8" x14ac:dyDescent="0.25">
      <c r="B75" s="13"/>
      <c r="G75" s="15"/>
      <c r="H75" s="16"/>
    </row>
    <row r="76" spans="2:8" x14ac:dyDescent="0.25">
      <c r="B76" s="13"/>
      <c r="G76" s="15"/>
      <c r="H76" s="16"/>
    </row>
    <row r="77" spans="2:8" x14ac:dyDescent="0.25">
      <c r="G77" s="15"/>
      <c r="H77" s="16"/>
    </row>
    <row r="78" spans="2:8" x14ac:dyDescent="0.25">
      <c r="G78" s="15"/>
      <c r="H78" s="16"/>
    </row>
    <row r="79" spans="2:8" x14ac:dyDescent="0.25">
      <c r="G79" s="15"/>
      <c r="H79" s="16"/>
    </row>
    <row r="80" spans="2:8" x14ac:dyDescent="0.25">
      <c r="G80" s="15"/>
      <c r="H80" s="16"/>
    </row>
    <row r="81" spans="7:8" x14ac:dyDescent="0.25">
      <c r="G81" s="17"/>
      <c r="H81" s="15"/>
    </row>
  </sheetData>
  <mergeCells count="1">
    <mergeCell ref="A1:F4"/>
  </mergeCells>
  <pageMargins left="0.7" right="0.7" top="0.75" bottom="0.75" header="0.3" footer="0.3"/>
  <pageSetup orientation="portrait" r:id="rId1"/>
  <ignoredErrors>
    <ignoredError sqref="H7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4"/>
  <sheetViews>
    <sheetView topLeftCell="B7" zoomScale="130" zoomScaleNormal="130" workbookViewId="0">
      <selection activeCell="B19" sqref="A19:XFD21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118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60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11" t="s">
        <v>61</v>
      </c>
      <c r="C7" s="3" t="s">
        <v>148</v>
      </c>
      <c r="D7" s="8">
        <v>17</v>
      </c>
      <c r="E7" s="8">
        <v>10</v>
      </c>
      <c r="F7" s="10">
        <f>E7/D7</f>
        <v>0.58823529411764708</v>
      </c>
      <c r="G7" s="19">
        <v>9</v>
      </c>
      <c r="H7" s="10">
        <f>G7/E7</f>
        <v>0.9</v>
      </c>
    </row>
    <row r="8" spans="1:10" x14ac:dyDescent="0.25">
      <c r="B8" s="13"/>
      <c r="C8" s="3" t="s">
        <v>138</v>
      </c>
      <c r="D8" s="8">
        <v>1</v>
      </c>
      <c r="E8" s="8">
        <v>1</v>
      </c>
      <c r="F8" s="10">
        <f t="shared" ref="F8:F16" si="0">E8/D8</f>
        <v>1</v>
      </c>
      <c r="G8" s="19">
        <v>1</v>
      </c>
      <c r="H8" s="10">
        <f t="shared" ref="H8:H16" si="1">G8/E8</f>
        <v>1</v>
      </c>
    </row>
    <row r="9" spans="1:10" x14ac:dyDescent="0.25">
      <c r="B9" s="13"/>
      <c r="C9" s="3" t="s">
        <v>14</v>
      </c>
      <c r="D9" s="8">
        <v>14</v>
      </c>
      <c r="E9" s="8">
        <v>6</v>
      </c>
      <c r="F9" s="10">
        <f t="shared" si="0"/>
        <v>0.42857142857142855</v>
      </c>
      <c r="G9" s="19">
        <v>6</v>
      </c>
      <c r="H9" s="10">
        <f t="shared" si="1"/>
        <v>1</v>
      </c>
    </row>
    <row r="10" spans="1:10" x14ac:dyDescent="0.25">
      <c r="B10" s="13"/>
      <c r="C10" s="3" t="s">
        <v>5</v>
      </c>
      <c r="D10" s="8">
        <v>55</v>
      </c>
      <c r="E10" s="8">
        <v>36</v>
      </c>
      <c r="F10" s="10">
        <f t="shared" si="0"/>
        <v>0.65454545454545454</v>
      </c>
      <c r="G10" s="19">
        <v>36</v>
      </c>
      <c r="H10" s="10">
        <f t="shared" si="1"/>
        <v>1</v>
      </c>
    </row>
    <row r="11" spans="1:10" x14ac:dyDescent="0.25">
      <c r="B11" s="13"/>
      <c r="C11" s="3" t="s">
        <v>54</v>
      </c>
      <c r="D11" s="8">
        <v>222</v>
      </c>
      <c r="E11" s="8">
        <v>51</v>
      </c>
      <c r="F11" s="10">
        <f t="shared" si="0"/>
        <v>0.22972972972972974</v>
      </c>
      <c r="G11" s="19">
        <v>51</v>
      </c>
      <c r="H11" s="10">
        <f t="shared" si="1"/>
        <v>1</v>
      </c>
    </row>
    <row r="12" spans="1:10" ht="30" x14ac:dyDescent="0.25">
      <c r="B12" s="13"/>
      <c r="C12" s="3" t="s">
        <v>8</v>
      </c>
      <c r="D12" s="8">
        <v>45</v>
      </c>
      <c r="E12" s="8">
        <v>18</v>
      </c>
      <c r="F12" s="10">
        <f t="shared" si="0"/>
        <v>0.4</v>
      </c>
      <c r="G12" s="19">
        <v>11</v>
      </c>
      <c r="H12" s="10">
        <f t="shared" si="1"/>
        <v>0.61111111111111116</v>
      </c>
    </row>
    <row r="13" spans="1:10" ht="30" x14ac:dyDescent="0.25">
      <c r="B13" s="13"/>
      <c r="C13" s="3" t="s">
        <v>25</v>
      </c>
      <c r="D13" s="8">
        <v>42</v>
      </c>
      <c r="E13" s="8">
        <v>17</v>
      </c>
      <c r="F13" s="10">
        <f t="shared" si="0"/>
        <v>0.40476190476190477</v>
      </c>
      <c r="G13" s="19">
        <v>17</v>
      </c>
      <c r="H13" s="10">
        <f t="shared" si="1"/>
        <v>1</v>
      </c>
    </row>
    <row r="14" spans="1:10" x14ac:dyDescent="0.25">
      <c r="B14" s="13"/>
      <c r="C14" s="25" t="s">
        <v>157</v>
      </c>
      <c r="D14" s="8">
        <v>15</v>
      </c>
      <c r="E14" s="8">
        <v>8</v>
      </c>
      <c r="F14" s="10">
        <f t="shared" si="0"/>
        <v>0.53333333333333333</v>
      </c>
      <c r="G14" s="19">
        <v>8</v>
      </c>
      <c r="H14" s="10">
        <f t="shared" si="1"/>
        <v>1</v>
      </c>
    </row>
    <row r="15" spans="1:10" ht="30" x14ac:dyDescent="0.25">
      <c r="B15" s="13"/>
      <c r="C15" s="25" t="s">
        <v>150</v>
      </c>
      <c r="D15" s="8">
        <v>29</v>
      </c>
      <c r="E15" s="8">
        <v>6</v>
      </c>
      <c r="F15" s="10">
        <f t="shared" si="0"/>
        <v>0.20689655172413793</v>
      </c>
      <c r="G15" s="19">
        <v>2</v>
      </c>
      <c r="H15" s="10">
        <f t="shared" si="1"/>
        <v>0.33333333333333331</v>
      </c>
    </row>
    <row r="16" spans="1:10" ht="30" x14ac:dyDescent="0.25">
      <c r="B16" s="13"/>
      <c r="C16" s="25" t="s">
        <v>146</v>
      </c>
      <c r="D16" s="8">
        <v>16</v>
      </c>
      <c r="E16" s="8">
        <v>1</v>
      </c>
      <c r="F16" s="10">
        <f t="shared" si="0"/>
        <v>6.25E-2</v>
      </c>
      <c r="G16" s="19">
        <v>1</v>
      </c>
      <c r="H16" s="10">
        <f t="shared" si="1"/>
        <v>1</v>
      </c>
    </row>
    <row r="17" spans="2:8" x14ac:dyDescent="0.25">
      <c r="B17" s="13"/>
      <c r="C17" s="25" t="s">
        <v>155</v>
      </c>
      <c r="D17" s="8">
        <v>205</v>
      </c>
      <c r="E17" s="8">
        <v>3</v>
      </c>
      <c r="F17" s="10"/>
      <c r="G17" s="19">
        <v>0</v>
      </c>
      <c r="H17" s="10"/>
    </row>
    <row r="18" spans="2:8" ht="30" x14ac:dyDescent="0.25">
      <c r="B18" s="13"/>
      <c r="C18" s="25" t="s">
        <v>171</v>
      </c>
      <c r="D18" s="8">
        <v>28</v>
      </c>
      <c r="E18" s="8">
        <v>10</v>
      </c>
      <c r="F18" s="10"/>
      <c r="G18" s="19">
        <v>10</v>
      </c>
      <c r="H18" s="10"/>
    </row>
    <row r="19" spans="2:8" x14ac:dyDescent="0.25">
      <c r="B19" s="13"/>
      <c r="C19" s="5"/>
      <c r="D19" s="9">
        <f>SUM(D7:D18)</f>
        <v>689</v>
      </c>
      <c r="E19" s="9">
        <f>SUM(E7:E18)</f>
        <v>167</v>
      </c>
      <c r="G19" s="21">
        <f>SUM(G7:G18)</f>
        <v>152</v>
      </c>
      <c r="H19" s="16"/>
    </row>
    <row r="20" spans="2:8" x14ac:dyDescent="0.25">
      <c r="B20" s="13"/>
      <c r="C20" s="5"/>
      <c r="G20" s="15"/>
      <c r="H20" s="16"/>
    </row>
    <row r="21" spans="2:8" x14ac:dyDescent="0.25">
      <c r="B21" s="13"/>
      <c r="C21" s="5"/>
      <c r="G21" s="15"/>
      <c r="H21" s="16"/>
    </row>
    <row r="22" spans="2:8" x14ac:dyDescent="0.25">
      <c r="B22" s="13"/>
      <c r="C22" s="5"/>
      <c r="G22" s="15"/>
      <c r="H22" s="16"/>
    </row>
    <row r="23" spans="2:8" x14ac:dyDescent="0.25">
      <c r="B23" s="13"/>
      <c r="C23" s="5"/>
      <c r="G23" s="15"/>
      <c r="H23" s="16"/>
    </row>
    <row r="24" spans="2:8" x14ac:dyDescent="0.25">
      <c r="B24" s="13"/>
      <c r="C24" s="5"/>
      <c r="G24" s="15"/>
      <c r="H24" s="16"/>
    </row>
    <row r="25" spans="2:8" x14ac:dyDescent="0.25">
      <c r="B25" s="13"/>
      <c r="G25" s="15"/>
      <c r="H25" s="16"/>
    </row>
    <row r="26" spans="2:8" x14ac:dyDescent="0.25">
      <c r="B26" s="13"/>
      <c r="G26" s="15"/>
      <c r="H26" s="16"/>
    </row>
    <row r="27" spans="2:8" x14ac:dyDescent="0.25">
      <c r="B27" s="13"/>
      <c r="G27" s="15"/>
      <c r="H27" s="16"/>
    </row>
    <row r="28" spans="2:8" x14ac:dyDescent="0.25">
      <c r="B28" s="14" t="s">
        <v>3</v>
      </c>
      <c r="G28" s="15"/>
      <c r="H28" s="16"/>
    </row>
    <row r="29" spans="2:8" x14ac:dyDescent="0.25">
      <c r="B29" s="13"/>
      <c r="G29" s="15"/>
      <c r="H29" s="16"/>
    </row>
    <row r="30" spans="2:8" x14ac:dyDescent="0.25">
      <c r="B30" s="13"/>
      <c r="G30" s="15"/>
      <c r="H30" s="16"/>
    </row>
    <row r="31" spans="2:8" x14ac:dyDescent="0.25">
      <c r="B31" s="13"/>
      <c r="G31" s="15"/>
      <c r="H31" s="16"/>
    </row>
    <row r="32" spans="2:8" x14ac:dyDescent="0.25">
      <c r="B32" s="13"/>
      <c r="G32" s="15"/>
      <c r="H32" s="16"/>
    </row>
    <row r="33" spans="2:8" x14ac:dyDescent="0.25">
      <c r="B33" s="13"/>
      <c r="G33" s="15"/>
      <c r="H33" s="16"/>
    </row>
    <row r="34" spans="2:8" x14ac:dyDescent="0.25">
      <c r="B34" s="13"/>
      <c r="G34" s="15"/>
      <c r="H34" s="16"/>
    </row>
    <row r="35" spans="2:8" x14ac:dyDescent="0.25">
      <c r="B35" s="13"/>
      <c r="G35" s="15"/>
      <c r="H35" s="16"/>
    </row>
    <row r="36" spans="2:8" x14ac:dyDescent="0.25">
      <c r="B36" s="13"/>
      <c r="G36" s="15"/>
      <c r="H36" s="16"/>
    </row>
    <row r="37" spans="2:8" x14ac:dyDescent="0.25">
      <c r="B37" s="13"/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5"/>
      <c r="H39" s="16"/>
    </row>
    <row r="40" spans="2:8" x14ac:dyDescent="0.25">
      <c r="B40" s="13"/>
      <c r="G40" s="15"/>
      <c r="H40" s="16"/>
    </row>
    <row r="41" spans="2:8" x14ac:dyDescent="0.25">
      <c r="B41" s="13"/>
      <c r="G41" s="15"/>
      <c r="H41" s="16"/>
    </row>
    <row r="42" spans="2:8" x14ac:dyDescent="0.25">
      <c r="B42" s="13"/>
      <c r="G42" s="15"/>
      <c r="H42" s="16"/>
    </row>
    <row r="43" spans="2:8" x14ac:dyDescent="0.25">
      <c r="B43" s="13"/>
      <c r="G43" s="15"/>
      <c r="H43" s="16"/>
    </row>
    <row r="44" spans="2:8" x14ac:dyDescent="0.25">
      <c r="B44" s="13"/>
      <c r="G44" s="15"/>
      <c r="H44" s="16"/>
    </row>
    <row r="45" spans="2:8" x14ac:dyDescent="0.25">
      <c r="B45" s="13"/>
      <c r="G45" s="15"/>
      <c r="H45" s="16"/>
    </row>
    <row r="46" spans="2:8" x14ac:dyDescent="0.25">
      <c r="B46" s="13"/>
      <c r="G46" s="15"/>
      <c r="H46" s="16"/>
    </row>
    <row r="47" spans="2:8" x14ac:dyDescent="0.25">
      <c r="B47" s="18"/>
      <c r="G47" s="15"/>
      <c r="H47" s="16"/>
    </row>
    <row r="48" spans="2:8" x14ac:dyDescent="0.25">
      <c r="G48" s="15"/>
      <c r="H48" s="16"/>
    </row>
    <row r="49" spans="7:8" x14ac:dyDescent="0.25">
      <c r="G49" s="15"/>
      <c r="H49" s="16"/>
    </row>
    <row r="50" spans="7:8" x14ac:dyDescent="0.25">
      <c r="G50" s="15"/>
      <c r="H50" s="16"/>
    </row>
    <row r="51" spans="7:8" x14ac:dyDescent="0.25">
      <c r="G51" s="15"/>
      <c r="H51" s="16"/>
    </row>
    <row r="52" spans="7:8" x14ac:dyDescent="0.25">
      <c r="G52" s="15"/>
      <c r="H52" s="16"/>
    </row>
    <row r="53" spans="7:8" x14ac:dyDescent="0.25">
      <c r="G53" s="15"/>
      <c r="H53" s="16"/>
    </row>
    <row r="54" spans="7:8" x14ac:dyDescent="0.25">
      <c r="G54" s="15"/>
      <c r="H54" s="16"/>
    </row>
    <row r="55" spans="7:8" x14ac:dyDescent="0.25">
      <c r="G55" s="15"/>
      <c r="H55" s="16"/>
    </row>
    <row r="56" spans="7:8" x14ac:dyDescent="0.25">
      <c r="G56" s="15"/>
      <c r="H56" s="16"/>
    </row>
    <row r="57" spans="7:8" x14ac:dyDescent="0.25">
      <c r="G57" s="15"/>
      <c r="H57" s="16"/>
    </row>
    <row r="58" spans="7:8" x14ac:dyDescent="0.25">
      <c r="G58" s="15"/>
      <c r="H58" s="16"/>
    </row>
    <row r="59" spans="7:8" x14ac:dyDescent="0.25">
      <c r="G59" s="15"/>
      <c r="H59" s="16"/>
    </row>
    <row r="60" spans="7:8" x14ac:dyDescent="0.25">
      <c r="G60" s="15"/>
      <c r="H60" s="16"/>
    </row>
    <row r="61" spans="7:8" x14ac:dyDescent="0.25">
      <c r="G61" s="15"/>
      <c r="H61" s="16"/>
    </row>
    <row r="62" spans="7:8" x14ac:dyDescent="0.25">
      <c r="G62" s="15"/>
      <c r="H62" s="16"/>
    </row>
    <row r="63" spans="7:8" x14ac:dyDescent="0.25">
      <c r="G63" s="15"/>
      <c r="H63" s="16"/>
    </row>
    <row r="64" spans="7:8" x14ac:dyDescent="0.25">
      <c r="G64" s="15"/>
      <c r="H64" s="16"/>
    </row>
    <row r="65" spans="2:8" x14ac:dyDescent="0.25">
      <c r="G65" s="15"/>
      <c r="H65" s="16"/>
    </row>
    <row r="66" spans="2:8" x14ac:dyDescent="0.25">
      <c r="G66" s="15"/>
      <c r="H66" s="16"/>
    </row>
    <row r="67" spans="2:8" x14ac:dyDescent="0.25">
      <c r="G67" s="15"/>
      <c r="H67" s="16"/>
    </row>
    <row r="68" spans="2:8" x14ac:dyDescent="0.25">
      <c r="G68" s="15"/>
      <c r="H68" s="16"/>
    </row>
    <row r="69" spans="2:8" x14ac:dyDescent="0.25">
      <c r="G69" s="15"/>
      <c r="H69" s="16"/>
    </row>
    <row r="70" spans="2:8" x14ac:dyDescent="0.25">
      <c r="G70" s="15"/>
      <c r="H70" s="16"/>
    </row>
    <row r="71" spans="2:8" x14ac:dyDescent="0.25">
      <c r="G71" s="15"/>
      <c r="H71" s="16"/>
    </row>
    <row r="72" spans="2:8" x14ac:dyDescent="0.25">
      <c r="G72" s="15"/>
      <c r="H72" s="16"/>
    </row>
    <row r="73" spans="2:8" x14ac:dyDescent="0.25">
      <c r="G73" s="15"/>
      <c r="H73" s="16"/>
    </row>
    <row r="74" spans="2:8" x14ac:dyDescent="0.25">
      <c r="G74" s="15"/>
      <c r="H74" s="16"/>
    </row>
    <row r="75" spans="2:8" x14ac:dyDescent="0.25">
      <c r="G75" s="15"/>
      <c r="H75" s="16"/>
    </row>
    <row r="76" spans="2:8" x14ac:dyDescent="0.25">
      <c r="B76" s="13" t="s">
        <v>3</v>
      </c>
      <c r="G76" s="15"/>
      <c r="H76" s="16"/>
    </row>
    <row r="77" spans="2:8" x14ac:dyDescent="0.25">
      <c r="B77" s="13"/>
      <c r="G77" s="15"/>
      <c r="H77" s="16"/>
    </row>
    <row r="78" spans="2:8" x14ac:dyDescent="0.25">
      <c r="B78" s="13"/>
      <c r="G78" s="15"/>
      <c r="H78" s="16"/>
    </row>
    <row r="79" spans="2:8" x14ac:dyDescent="0.25">
      <c r="B79" s="13"/>
      <c r="G79" s="15"/>
      <c r="H79" s="16"/>
    </row>
    <row r="80" spans="2:8" x14ac:dyDescent="0.25">
      <c r="G80" s="15"/>
      <c r="H80" s="16"/>
    </row>
    <row r="81" spans="7:8" x14ac:dyDescent="0.25">
      <c r="G81" s="15"/>
      <c r="H81" s="16"/>
    </row>
    <row r="82" spans="7:8" x14ac:dyDescent="0.25">
      <c r="G82" s="15"/>
      <c r="H82" s="16"/>
    </row>
    <row r="83" spans="7:8" x14ac:dyDescent="0.25">
      <c r="G83" s="15"/>
      <c r="H83" s="16"/>
    </row>
    <row r="84" spans="7:8" x14ac:dyDescent="0.25">
      <c r="G84" s="17"/>
      <c r="H84" s="15"/>
    </row>
  </sheetData>
  <mergeCells count="1">
    <mergeCell ref="A1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1"/>
  <sheetViews>
    <sheetView zoomScale="130" zoomScaleNormal="130" workbookViewId="0">
      <selection activeCell="D19" sqref="D19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118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63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x14ac:dyDescent="0.25">
      <c r="B7" s="11" t="s">
        <v>64</v>
      </c>
      <c r="C7" s="3" t="s">
        <v>148</v>
      </c>
      <c r="D7" s="8">
        <v>14</v>
      </c>
      <c r="E7" s="8">
        <v>10</v>
      </c>
      <c r="F7" s="10">
        <f>E7/D7</f>
        <v>0.7142857142857143</v>
      </c>
      <c r="G7" s="19">
        <v>10</v>
      </c>
      <c r="H7" s="10">
        <f>G7/E7</f>
        <v>1</v>
      </c>
    </row>
    <row r="8" spans="1:10" x14ac:dyDescent="0.25">
      <c r="B8" s="13"/>
      <c r="C8" s="3" t="s">
        <v>26</v>
      </c>
      <c r="D8" s="8">
        <v>6</v>
      </c>
      <c r="E8" s="8">
        <v>2</v>
      </c>
      <c r="F8" s="10">
        <f>E8/D8</f>
        <v>0.33333333333333331</v>
      </c>
      <c r="G8" s="19">
        <v>2</v>
      </c>
      <c r="H8" s="10">
        <f>G8/E8</f>
        <v>1</v>
      </c>
    </row>
    <row r="9" spans="1:10" ht="30" x14ac:dyDescent="0.25">
      <c r="B9" s="13"/>
      <c r="C9" s="3" t="s">
        <v>8</v>
      </c>
      <c r="D9" s="8">
        <v>7</v>
      </c>
      <c r="E9" s="8">
        <v>1</v>
      </c>
      <c r="F9" s="10">
        <f>E9/D9</f>
        <v>0.14285714285714285</v>
      </c>
      <c r="G9" s="19">
        <v>1</v>
      </c>
      <c r="H9" s="10">
        <f>G9/E9</f>
        <v>1</v>
      </c>
    </row>
    <row r="10" spans="1:10" ht="30" x14ac:dyDescent="0.25">
      <c r="B10" s="13"/>
      <c r="C10" s="3" t="s">
        <v>11</v>
      </c>
      <c r="D10" s="8">
        <v>10</v>
      </c>
      <c r="E10" s="8">
        <v>7</v>
      </c>
      <c r="F10" s="10">
        <f t="shared" ref="F10:F15" si="0">E10/D10</f>
        <v>0.7</v>
      </c>
      <c r="G10" s="19">
        <v>7</v>
      </c>
      <c r="H10" s="10">
        <f t="shared" ref="H10:H15" si="1">G10/E10</f>
        <v>1</v>
      </c>
    </row>
    <row r="11" spans="1:10" ht="30" x14ac:dyDescent="0.25">
      <c r="B11" s="13"/>
      <c r="C11" s="25" t="s">
        <v>6</v>
      </c>
      <c r="D11" s="8">
        <v>5</v>
      </c>
      <c r="E11" s="8">
        <v>5</v>
      </c>
      <c r="F11" s="10">
        <f t="shared" si="0"/>
        <v>1</v>
      </c>
      <c r="G11" s="19">
        <v>5</v>
      </c>
      <c r="H11" s="10">
        <f t="shared" si="1"/>
        <v>1</v>
      </c>
    </row>
    <row r="12" spans="1:10" x14ac:dyDescent="0.25">
      <c r="B12" s="13"/>
      <c r="C12" s="25" t="s">
        <v>166</v>
      </c>
      <c r="D12" s="8">
        <v>9</v>
      </c>
      <c r="E12" s="8">
        <v>0</v>
      </c>
      <c r="F12" s="10">
        <f t="shared" si="0"/>
        <v>0</v>
      </c>
      <c r="G12" s="19">
        <v>0</v>
      </c>
      <c r="H12" s="10" t="e">
        <f t="shared" si="1"/>
        <v>#DIV/0!</v>
      </c>
    </row>
    <row r="13" spans="1:10" ht="30" x14ac:dyDescent="0.25">
      <c r="B13" s="13"/>
      <c r="C13" s="25" t="s">
        <v>47</v>
      </c>
      <c r="D13" s="8">
        <v>14</v>
      </c>
      <c r="E13" s="8">
        <v>4</v>
      </c>
      <c r="F13" s="10">
        <f t="shared" si="0"/>
        <v>0.2857142857142857</v>
      </c>
      <c r="G13" s="19">
        <v>3</v>
      </c>
      <c r="H13" s="10">
        <f t="shared" si="1"/>
        <v>0.75</v>
      </c>
    </row>
    <row r="14" spans="1:10" x14ac:dyDescent="0.25">
      <c r="B14" s="13"/>
      <c r="C14" s="25" t="s">
        <v>19</v>
      </c>
      <c r="D14" s="8">
        <v>10</v>
      </c>
      <c r="E14" s="8">
        <v>2</v>
      </c>
      <c r="F14" s="10">
        <f t="shared" si="0"/>
        <v>0.2</v>
      </c>
      <c r="G14" s="19">
        <v>1</v>
      </c>
      <c r="H14" s="10">
        <f t="shared" si="1"/>
        <v>0.5</v>
      </c>
    </row>
    <row r="15" spans="1:10" ht="30" x14ac:dyDescent="0.25">
      <c r="B15" s="13"/>
      <c r="C15" s="25" t="s">
        <v>159</v>
      </c>
      <c r="D15" s="8">
        <v>2</v>
      </c>
      <c r="E15" s="8">
        <v>0</v>
      </c>
      <c r="F15" s="10">
        <f t="shared" si="0"/>
        <v>0</v>
      </c>
      <c r="G15" s="19">
        <v>0</v>
      </c>
      <c r="H15" s="10" t="e">
        <f t="shared" si="1"/>
        <v>#DIV/0!</v>
      </c>
    </row>
    <row r="16" spans="1:10" x14ac:dyDescent="0.25">
      <c r="B16" s="13"/>
      <c r="C16" s="5"/>
      <c r="D16" s="9">
        <f>SUM(D7:D15)</f>
        <v>77</v>
      </c>
      <c r="E16" s="9">
        <f>SUM(E7:E15)</f>
        <v>31</v>
      </c>
      <c r="G16" s="21">
        <f>SUM(G7:G15)</f>
        <v>29</v>
      </c>
      <c r="H16" s="16"/>
    </row>
    <row r="17" spans="2:8" x14ac:dyDescent="0.25">
      <c r="B17" s="13"/>
      <c r="C17" s="5"/>
      <c r="G17" s="15"/>
      <c r="H17" s="16"/>
    </row>
    <row r="18" spans="2:8" x14ac:dyDescent="0.25">
      <c r="B18" s="13"/>
      <c r="C18" s="5"/>
      <c r="G18" s="15"/>
      <c r="H18" s="16"/>
    </row>
    <row r="19" spans="2:8" x14ac:dyDescent="0.25">
      <c r="B19" s="13"/>
      <c r="C19" s="5"/>
      <c r="G19" s="15"/>
      <c r="H19" s="16"/>
    </row>
    <row r="20" spans="2:8" x14ac:dyDescent="0.25">
      <c r="B20" s="13"/>
      <c r="C20" s="5"/>
      <c r="G20" s="15"/>
      <c r="H20" s="16"/>
    </row>
    <row r="21" spans="2:8" x14ac:dyDescent="0.25">
      <c r="B21" s="13"/>
      <c r="C21" s="5"/>
      <c r="G21" s="15"/>
      <c r="H21" s="16"/>
    </row>
    <row r="22" spans="2:8" x14ac:dyDescent="0.25">
      <c r="B22" s="13"/>
      <c r="G22" s="15"/>
      <c r="H22" s="16"/>
    </row>
    <row r="23" spans="2:8" x14ac:dyDescent="0.25">
      <c r="B23" s="13"/>
      <c r="G23" s="15"/>
      <c r="H23" s="16"/>
    </row>
    <row r="24" spans="2:8" x14ac:dyDescent="0.25">
      <c r="B24" s="13"/>
      <c r="G24" s="15"/>
      <c r="H24" s="16"/>
    </row>
    <row r="25" spans="2:8" x14ac:dyDescent="0.25">
      <c r="B25" s="13"/>
      <c r="G25" s="15"/>
      <c r="H25" s="16"/>
    </row>
    <row r="26" spans="2:8" x14ac:dyDescent="0.25">
      <c r="B26" s="14" t="s">
        <v>3</v>
      </c>
      <c r="G26" s="15"/>
      <c r="H26" s="16"/>
    </row>
    <row r="27" spans="2:8" x14ac:dyDescent="0.25">
      <c r="B27" s="13"/>
      <c r="G27" s="15"/>
      <c r="H27" s="16"/>
    </row>
    <row r="28" spans="2:8" x14ac:dyDescent="0.25">
      <c r="B28" s="13"/>
      <c r="G28" s="15"/>
      <c r="H28" s="16"/>
    </row>
    <row r="29" spans="2:8" x14ac:dyDescent="0.25">
      <c r="B29" s="13"/>
      <c r="G29" s="15"/>
      <c r="H29" s="16"/>
    </row>
    <row r="30" spans="2:8" x14ac:dyDescent="0.25">
      <c r="B30" s="13"/>
      <c r="G30" s="15"/>
      <c r="H30" s="16"/>
    </row>
    <row r="31" spans="2:8" x14ac:dyDescent="0.25">
      <c r="B31" s="13"/>
      <c r="G31" s="15"/>
      <c r="H31" s="16"/>
    </row>
    <row r="32" spans="2:8" x14ac:dyDescent="0.25">
      <c r="B32" s="13"/>
      <c r="G32" s="15"/>
      <c r="H32" s="16"/>
    </row>
    <row r="33" spans="2:8" x14ac:dyDescent="0.25">
      <c r="B33" s="13"/>
      <c r="G33" s="15"/>
      <c r="H33" s="16"/>
    </row>
    <row r="34" spans="2:8" x14ac:dyDescent="0.25">
      <c r="B34" s="13"/>
      <c r="G34" s="15"/>
      <c r="H34" s="16"/>
    </row>
    <row r="35" spans="2:8" x14ac:dyDescent="0.25">
      <c r="B35" s="13"/>
      <c r="G35" s="15"/>
      <c r="H35" s="16"/>
    </row>
    <row r="36" spans="2:8" x14ac:dyDescent="0.25">
      <c r="B36" s="13"/>
      <c r="G36" s="15"/>
      <c r="H36" s="16"/>
    </row>
    <row r="37" spans="2:8" x14ac:dyDescent="0.25">
      <c r="B37" s="13"/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5"/>
      <c r="H39" s="16"/>
    </row>
    <row r="40" spans="2:8" x14ac:dyDescent="0.25">
      <c r="B40" s="13"/>
      <c r="G40" s="15"/>
      <c r="H40" s="16"/>
    </row>
    <row r="41" spans="2:8" x14ac:dyDescent="0.25">
      <c r="B41" s="13"/>
      <c r="G41" s="15"/>
      <c r="H41" s="16"/>
    </row>
    <row r="42" spans="2:8" x14ac:dyDescent="0.25">
      <c r="B42" s="13"/>
      <c r="G42" s="15"/>
      <c r="H42" s="16"/>
    </row>
    <row r="43" spans="2:8" x14ac:dyDescent="0.25">
      <c r="B43" s="13"/>
      <c r="G43" s="15"/>
      <c r="H43" s="16"/>
    </row>
    <row r="44" spans="2:8" x14ac:dyDescent="0.25">
      <c r="B44" s="13"/>
      <c r="G44" s="15"/>
      <c r="H44" s="16"/>
    </row>
    <row r="45" spans="2:8" x14ac:dyDescent="0.25">
      <c r="B45" s="18"/>
      <c r="G45" s="15"/>
      <c r="H45" s="16"/>
    </row>
    <row r="46" spans="2:8" x14ac:dyDescent="0.25">
      <c r="G46" s="15"/>
      <c r="H46" s="16"/>
    </row>
    <row r="47" spans="2:8" x14ac:dyDescent="0.25">
      <c r="G47" s="15"/>
      <c r="H47" s="16"/>
    </row>
    <row r="48" spans="2:8" x14ac:dyDescent="0.25">
      <c r="G48" s="15"/>
      <c r="H48" s="16"/>
    </row>
    <row r="49" spans="7:8" x14ac:dyDescent="0.25">
      <c r="G49" s="15"/>
      <c r="H49" s="16"/>
    </row>
    <row r="50" spans="7:8" x14ac:dyDescent="0.25">
      <c r="G50" s="15"/>
      <c r="H50" s="16"/>
    </row>
    <row r="51" spans="7:8" x14ac:dyDescent="0.25">
      <c r="G51" s="15"/>
      <c r="H51" s="16"/>
    </row>
    <row r="52" spans="7:8" x14ac:dyDescent="0.25">
      <c r="G52" s="15"/>
      <c r="H52" s="16"/>
    </row>
    <row r="53" spans="7:8" x14ac:dyDescent="0.25">
      <c r="G53" s="15"/>
      <c r="H53" s="16"/>
    </row>
    <row r="54" spans="7:8" x14ac:dyDescent="0.25">
      <c r="G54" s="15"/>
      <c r="H54" s="16"/>
    </row>
    <row r="55" spans="7:8" x14ac:dyDescent="0.25">
      <c r="G55" s="15"/>
      <c r="H55" s="16"/>
    </row>
    <row r="56" spans="7:8" x14ac:dyDescent="0.25">
      <c r="G56" s="15"/>
      <c r="H56" s="16"/>
    </row>
    <row r="57" spans="7:8" x14ac:dyDescent="0.25">
      <c r="G57" s="15"/>
      <c r="H57" s="16"/>
    </row>
    <row r="58" spans="7:8" x14ac:dyDescent="0.25">
      <c r="G58" s="15"/>
      <c r="H58" s="16"/>
    </row>
    <row r="59" spans="7:8" x14ac:dyDescent="0.25">
      <c r="G59" s="15"/>
      <c r="H59" s="16"/>
    </row>
    <row r="60" spans="7:8" x14ac:dyDescent="0.25">
      <c r="G60" s="15"/>
      <c r="H60" s="16"/>
    </row>
    <row r="61" spans="7:8" x14ac:dyDescent="0.25">
      <c r="G61" s="15"/>
      <c r="H61" s="16"/>
    </row>
    <row r="62" spans="7:8" x14ac:dyDescent="0.25">
      <c r="G62" s="15"/>
      <c r="H62" s="16"/>
    </row>
    <row r="63" spans="7:8" x14ac:dyDescent="0.25">
      <c r="G63" s="15"/>
      <c r="H63" s="16"/>
    </row>
    <row r="64" spans="7:8" x14ac:dyDescent="0.25">
      <c r="G64" s="15"/>
      <c r="H64" s="16"/>
    </row>
    <row r="65" spans="2:8" x14ac:dyDescent="0.25">
      <c r="G65" s="15"/>
      <c r="H65" s="16"/>
    </row>
    <row r="66" spans="2:8" x14ac:dyDescent="0.25">
      <c r="G66" s="15"/>
      <c r="H66" s="16"/>
    </row>
    <row r="67" spans="2:8" x14ac:dyDescent="0.25">
      <c r="G67" s="15"/>
      <c r="H67" s="16"/>
    </row>
    <row r="68" spans="2:8" x14ac:dyDescent="0.25">
      <c r="G68" s="15"/>
      <c r="H68" s="16"/>
    </row>
    <row r="69" spans="2:8" x14ac:dyDescent="0.25">
      <c r="G69" s="15"/>
      <c r="H69" s="16"/>
    </row>
    <row r="70" spans="2:8" x14ac:dyDescent="0.25">
      <c r="G70" s="15"/>
      <c r="H70" s="16"/>
    </row>
    <row r="71" spans="2:8" x14ac:dyDescent="0.25">
      <c r="G71" s="15"/>
      <c r="H71" s="16"/>
    </row>
    <row r="72" spans="2:8" x14ac:dyDescent="0.25">
      <c r="G72" s="15"/>
      <c r="H72" s="16"/>
    </row>
    <row r="73" spans="2:8" x14ac:dyDescent="0.25">
      <c r="G73" s="15"/>
      <c r="H73" s="16"/>
    </row>
    <row r="74" spans="2:8" x14ac:dyDescent="0.25">
      <c r="B74" s="13" t="s">
        <v>3</v>
      </c>
      <c r="G74" s="15"/>
      <c r="H74" s="16"/>
    </row>
    <row r="75" spans="2:8" x14ac:dyDescent="0.25">
      <c r="B75" s="13"/>
      <c r="G75" s="15"/>
      <c r="H75" s="16"/>
    </row>
    <row r="76" spans="2:8" x14ac:dyDescent="0.25">
      <c r="B76" s="13"/>
      <c r="G76" s="15"/>
      <c r="H76" s="16"/>
    </row>
    <row r="77" spans="2:8" x14ac:dyDescent="0.25">
      <c r="B77" s="13"/>
      <c r="G77" s="15"/>
      <c r="H77" s="16"/>
    </row>
    <row r="78" spans="2:8" x14ac:dyDescent="0.25">
      <c r="G78" s="15"/>
      <c r="H78" s="16"/>
    </row>
    <row r="79" spans="2:8" x14ac:dyDescent="0.25">
      <c r="G79" s="15"/>
      <c r="H79" s="16"/>
    </row>
    <row r="80" spans="2:8" x14ac:dyDescent="0.25">
      <c r="G80" s="15"/>
      <c r="H80" s="16"/>
    </row>
    <row r="81" spans="7:8" x14ac:dyDescent="0.25">
      <c r="G81" s="17"/>
      <c r="H81" s="15"/>
    </row>
  </sheetData>
  <mergeCells count="1">
    <mergeCell ref="A1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2"/>
  <sheetViews>
    <sheetView zoomScale="130" zoomScaleNormal="130" workbookViewId="0">
      <selection activeCell="D11" sqref="D11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7" t="s">
        <v>117</v>
      </c>
      <c r="B1" s="48"/>
      <c r="C1" s="48"/>
      <c r="D1" s="48"/>
      <c r="E1" s="48"/>
      <c r="F1" s="49"/>
      <c r="G1" s="23"/>
      <c r="H1" s="23"/>
      <c r="I1" s="23"/>
      <c r="J1" s="23"/>
    </row>
    <row r="2" spans="1:10" ht="15" customHeight="1" x14ac:dyDescent="0.25">
      <c r="A2" s="50"/>
      <c r="B2" s="51"/>
      <c r="C2" s="51"/>
      <c r="D2" s="51"/>
      <c r="E2" s="51"/>
      <c r="F2" s="52"/>
      <c r="G2" s="23"/>
      <c r="H2" s="23"/>
      <c r="I2" s="23"/>
      <c r="J2" s="23"/>
    </row>
    <row r="3" spans="1:10" ht="15.75" customHeight="1" x14ac:dyDescent="0.25">
      <c r="A3" s="50"/>
      <c r="B3" s="51"/>
      <c r="C3" s="51"/>
      <c r="D3" s="51"/>
      <c r="E3" s="51"/>
      <c r="F3" s="52"/>
      <c r="G3" s="23"/>
      <c r="H3" s="23"/>
      <c r="I3" s="23"/>
      <c r="J3" s="23"/>
    </row>
    <row r="4" spans="1:10" ht="14.25" customHeight="1" thickBot="1" x14ac:dyDescent="0.3">
      <c r="A4" s="53"/>
      <c r="B4" s="54"/>
      <c r="C4" s="54"/>
      <c r="D4" s="54"/>
      <c r="E4" s="54"/>
      <c r="F4" s="55"/>
      <c r="G4" s="23"/>
      <c r="H4" s="23"/>
      <c r="I4" s="23"/>
      <c r="J4" s="23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65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10" ht="30" x14ac:dyDescent="0.25">
      <c r="B7" s="11" t="s">
        <v>66</v>
      </c>
      <c r="C7" s="3" t="s">
        <v>24</v>
      </c>
      <c r="D7" s="8">
        <v>23</v>
      </c>
      <c r="E7" s="8">
        <v>2</v>
      </c>
      <c r="F7" s="10">
        <f t="shared" ref="F7:F40" si="0">E7/D7</f>
        <v>8.6956521739130432E-2</v>
      </c>
      <c r="G7" s="19">
        <v>2</v>
      </c>
      <c r="H7" s="10">
        <f>G7/E7</f>
        <v>1</v>
      </c>
    </row>
    <row r="8" spans="1:10" ht="30" x14ac:dyDescent="0.25">
      <c r="B8" s="13"/>
      <c r="C8" s="3" t="s">
        <v>19</v>
      </c>
      <c r="D8" s="8">
        <v>67</v>
      </c>
      <c r="E8" s="8">
        <v>13</v>
      </c>
      <c r="F8" s="10">
        <f t="shared" si="0"/>
        <v>0.19402985074626866</v>
      </c>
      <c r="G8" s="19">
        <v>13</v>
      </c>
      <c r="H8" s="10">
        <f t="shared" ref="H8:H40" si="1">G8/E8</f>
        <v>1</v>
      </c>
    </row>
    <row r="9" spans="1:10" x14ac:dyDescent="0.25">
      <c r="B9" s="13"/>
      <c r="C9" s="3" t="s">
        <v>14</v>
      </c>
      <c r="D9" s="8">
        <v>17</v>
      </c>
      <c r="E9" s="8">
        <v>6</v>
      </c>
      <c r="F9" s="10">
        <f t="shared" si="0"/>
        <v>0.35294117647058826</v>
      </c>
      <c r="G9" s="19">
        <v>6</v>
      </c>
      <c r="H9" s="10">
        <f t="shared" si="1"/>
        <v>1</v>
      </c>
    </row>
    <row r="10" spans="1:10" x14ac:dyDescent="0.25">
      <c r="B10" s="13"/>
      <c r="C10" s="3" t="s">
        <v>5</v>
      </c>
      <c r="D10" s="8">
        <v>94</v>
      </c>
      <c r="E10" s="8">
        <v>31</v>
      </c>
      <c r="F10" s="10">
        <f t="shared" si="0"/>
        <v>0.32978723404255317</v>
      </c>
      <c r="G10" s="19">
        <v>30</v>
      </c>
      <c r="H10" s="10">
        <f t="shared" si="1"/>
        <v>0.967741935483871</v>
      </c>
    </row>
    <row r="11" spans="1:10" ht="30" x14ac:dyDescent="0.25">
      <c r="B11" s="13"/>
      <c r="C11" s="3" t="s">
        <v>12</v>
      </c>
      <c r="D11" s="8">
        <v>4</v>
      </c>
      <c r="E11" s="8">
        <v>0</v>
      </c>
      <c r="F11" s="10">
        <f t="shared" si="0"/>
        <v>0</v>
      </c>
      <c r="G11" s="19">
        <v>0</v>
      </c>
      <c r="H11" s="10" t="e">
        <f t="shared" si="1"/>
        <v>#DIV/0!</v>
      </c>
    </row>
    <row r="12" spans="1:10" ht="30" x14ac:dyDescent="0.25">
      <c r="B12" s="13"/>
      <c r="C12" s="3" t="s">
        <v>6</v>
      </c>
      <c r="D12" s="8">
        <v>27</v>
      </c>
      <c r="E12" s="8">
        <v>15</v>
      </c>
      <c r="F12" s="10">
        <f t="shared" si="0"/>
        <v>0.55555555555555558</v>
      </c>
      <c r="G12" s="19">
        <v>15</v>
      </c>
      <c r="H12" s="10">
        <f t="shared" si="1"/>
        <v>1</v>
      </c>
    </row>
    <row r="13" spans="1:10" ht="30" x14ac:dyDescent="0.25">
      <c r="B13" s="13"/>
      <c r="C13" s="3" t="s">
        <v>133</v>
      </c>
      <c r="D13" s="8">
        <v>38</v>
      </c>
      <c r="E13" s="8">
        <v>8</v>
      </c>
      <c r="F13" s="10">
        <f t="shared" si="0"/>
        <v>0.21052631578947367</v>
      </c>
      <c r="G13" s="19">
        <v>7</v>
      </c>
      <c r="H13" s="10">
        <f t="shared" si="1"/>
        <v>0.875</v>
      </c>
    </row>
    <row r="14" spans="1:10" ht="30" x14ac:dyDescent="0.25">
      <c r="B14" s="13"/>
      <c r="C14" s="3" t="s">
        <v>17</v>
      </c>
      <c r="D14" s="8">
        <v>12</v>
      </c>
      <c r="E14" s="8">
        <v>5</v>
      </c>
      <c r="F14" s="10">
        <f t="shared" si="0"/>
        <v>0.41666666666666669</v>
      </c>
      <c r="G14" s="19">
        <v>5</v>
      </c>
      <c r="H14" s="10">
        <f t="shared" si="1"/>
        <v>1</v>
      </c>
    </row>
    <row r="15" spans="1:10" x14ac:dyDescent="0.25">
      <c r="B15" s="13"/>
      <c r="C15" s="3" t="s">
        <v>54</v>
      </c>
      <c r="D15" s="8">
        <v>53</v>
      </c>
      <c r="E15" s="8">
        <v>12</v>
      </c>
      <c r="F15" s="10">
        <f t="shared" si="0"/>
        <v>0.22641509433962265</v>
      </c>
      <c r="G15" s="19">
        <v>12</v>
      </c>
      <c r="H15" s="10">
        <f t="shared" si="1"/>
        <v>1</v>
      </c>
    </row>
    <row r="16" spans="1:10" ht="30" x14ac:dyDescent="0.25">
      <c r="B16" s="13"/>
      <c r="C16" s="3" t="s">
        <v>15</v>
      </c>
      <c r="D16" s="8">
        <v>34</v>
      </c>
      <c r="E16" s="8">
        <v>20</v>
      </c>
      <c r="F16" s="10">
        <f t="shared" si="0"/>
        <v>0.58823529411764708</v>
      </c>
      <c r="G16" s="19">
        <v>20</v>
      </c>
      <c r="H16" s="10">
        <f t="shared" si="1"/>
        <v>1</v>
      </c>
    </row>
    <row r="17" spans="2:8" x14ac:dyDescent="0.25">
      <c r="B17" s="13"/>
      <c r="C17" s="3" t="s">
        <v>7</v>
      </c>
      <c r="D17" s="8">
        <v>14</v>
      </c>
      <c r="E17" s="8">
        <v>3</v>
      </c>
      <c r="F17" s="10">
        <f t="shared" si="0"/>
        <v>0.21428571428571427</v>
      </c>
      <c r="G17" s="19">
        <v>3</v>
      </c>
      <c r="H17" s="10">
        <f t="shared" si="1"/>
        <v>1</v>
      </c>
    </row>
    <row r="18" spans="2:8" ht="30" x14ac:dyDescent="0.25">
      <c r="B18" s="13"/>
      <c r="C18" s="3" t="s">
        <v>8</v>
      </c>
      <c r="D18" s="8">
        <v>43</v>
      </c>
      <c r="E18" s="8">
        <v>12</v>
      </c>
      <c r="F18" s="10">
        <f t="shared" si="0"/>
        <v>0.27906976744186046</v>
      </c>
      <c r="G18" s="19">
        <v>11</v>
      </c>
      <c r="H18" s="10">
        <f t="shared" si="1"/>
        <v>0.91666666666666663</v>
      </c>
    </row>
    <row r="19" spans="2:8" ht="30" x14ac:dyDescent="0.25">
      <c r="B19" s="13"/>
      <c r="C19" s="3" t="s">
        <v>11</v>
      </c>
      <c r="D19" s="8">
        <v>64</v>
      </c>
      <c r="E19" s="8">
        <v>26</v>
      </c>
      <c r="F19" s="10">
        <f t="shared" si="0"/>
        <v>0.40625</v>
      </c>
      <c r="G19" s="19">
        <v>25</v>
      </c>
      <c r="H19" s="10">
        <f t="shared" si="1"/>
        <v>0.96153846153846156</v>
      </c>
    </row>
    <row r="20" spans="2:8" x14ac:dyDescent="0.25">
      <c r="B20" s="13"/>
      <c r="C20" s="3" t="s">
        <v>23</v>
      </c>
      <c r="D20" s="8">
        <v>31</v>
      </c>
      <c r="E20" s="8">
        <v>3</v>
      </c>
      <c r="F20" s="10">
        <f t="shared" si="0"/>
        <v>9.6774193548387094E-2</v>
      </c>
      <c r="G20" s="19">
        <v>2</v>
      </c>
      <c r="H20" s="10">
        <f t="shared" si="1"/>
        <v>0.66666666666666663</v>
      </c>
    </row>
    <row r="21" spans="2:8" x14ac:dyDescent="0.25">
      <c r="B21" s="13"/>
      <c r="C21" s="3" t="s">
        <v>67</v>
      </c>
      <c r="D21" s="8">
        <v>1</v>
      </c>
      <c r="E21" s="8">
        <v>1</v>
      </c>
      <c r="F21" s="10">
        <f t="shared" si="0"/>
        <v>1</v>
      </c>
      <c r="G21" s="19">
        <v>1</v>
      </c>
      <c r="H21" s="10">
        <f t="shared" si="1"/>
        <v>1</v>
      </c>
    </row>
    <row r="22" spans="2:8" ht="45" x14ac:dyDescent="0.25">
      <c r="B22" s="13"/>
      <c r="C22" s="3" t="s">
        <v>9</v>
      </c>
      <c r="D22" s="8">
        <v>48</v>
      </c>
      <c r="E22" s="8">
        <v>26</v>
      </c>
      <c r="F22" s="10">
        <f t="shared" si="0"/>
        <v>0.54166666666666663</v>
      </c>
      <c r="G22" s="19">
        <v>26</v>
      </c>
      <c r="H22" s="10">
        <f t="shared" si="1"/>
        <v>1</v>
      </c>
    </row>
    <row r="23" spans="2:8" ht="30" x14ac:dyDescent="0.25">
      <c r="B23" s="13"/>
      <c r="C23" s="3" t="s">
        <v>68</v>
      </c>
      <c r="D23" s="8">
        <v>12</v>
      </c>
      <c r="E23" s="8">
        <v>2</v>
      </c>
      <c r="F23" s="10">
        <f t="shared" si="0"/>
        <v>0.16666666666666666</v>
      </c>
      <c r="G23" s="19">
        <v>2</v>
      </c>
      <c r="H23" s="10">
        <f t="shared" si="1"/>
        <v>1</v>
      </c>
    </row>
    <row r="24" spans="2:8" ht="30" x14ac:dyDescent="0.25">
      <c r="B24" s="13"/>
      <c r="C24" s="25" t="s">
        <v>13</v>
      </c>
      <c r="D24" s="8">
        <v>23</v>
      </c>
      <c r="E24" s="8">
        <v>16</v>
      </c>
      <c r="F24" s="10">
        <f t="shared" si="0"/>
        <v>0.69565217391304346</v>
      </c>
      <c r="G24" s="19">
        <v>16</v>
      </c>
      <c r="H24" s="10">
        <f t="shared" si="1"/>
        <v>1</v>
      </c>
    </row>
    <row r="25" spans="2:8" ht="30" x14ac:dyDescent="0.25">
      <c r="B25" s="13" t="s">
        <v>191</v>
      </c>
      <c r="C25" s="25" t="s">
        <v>17</v>
      </c>
      <c r="D25" s="8">
        <v>12</v>
      </c>
      <c r="E25" s="8">
        <v>5</v>
      </c>
      <c r="F25" s="10">
        <f t="shared" si="0"/>
        <v>0.41666666666666669</v>
      </c>
      <c r="G25" s="19">
        <v>5</v>
      </c>
      <c r="H25" s="10">
        <f t="shared" si="1"/>
        <v>1</v>
      </c>
    </row>
    <row r="26" spans="2:8" x14ac:dyDescent="0.25">
      <c r="B26" s="13" t="s">
        <v>191</v>
      </c>
      <c r="C26" s="25" t="s">
        <v>148</v>
      </c>
      <c r="D26" s="8">
        <v>6</v>
      </c>
      <c r="E26" s="8">
        <v>5</v>
      </c>
      <c r="F26" s="10">
        <f t="shared" si="0"/>
        <v>0.83333333333333337</v>
      </c>
      <c r="G26" s="19">
        <v>4</v>
      </c>
      <c r="H26" s="10">
        <f t="shared" si="1"/>
        <v>0.8</v>
      </c>
    </row>
    <row r="27" spans="2:8" ht="30" x14ac:dyDescent="0.25">
      <c r="B27" s="4" t="s">
        <v>69</v>
      </c>
      <c r="C27" s="3" t="s">
        <v>70</v>
      </c>
      <c r="D27" s="8">
        <v>0</v>
      </c>
      <c r="E27" s="8">
        <v>0</v>
      </c>
      <c r="F27" s="10" t="e">
        <f t="shared" si="0"/>
        <v>#DIV/0!</v>
      </c>
      <c r="G27" s="19">
        <v>0</v>
      </c>
      <c r="H27" s="10" t="e">
        <f t="shared" si="1"/>
        <v>#DIV/0!</v>
      </c>
    </row>
    <row r="28" spans="2:8" ht="30" x14ac:dyDescent="0.25">
      <c r="B28" s="13"/>
      <c r="C28" s="3" t="s">
        <v>19</v>
      </c>
      <c r="D28" s="8">
        <v>32</v>
      </c>
      <c r="E28" s="8">
        <v>7</v>
      </c>
      <c r="F28" s="10">
        <f t="shared" si="0"/>
        <v>0.21875</v>
      </c>
      <c r="G28" s="19">
        <v>6</v>
      </c>
      <c r="H28" s="10">
        <f t="shared" si="1"/>
        <v>0.8571428571428571</v>
      </c>
    </row>
    <row r="29" spans="2:8" x14ac:dyDescent="0.25">
      <c r="B29" s="13"/>
      <c r="C29" s="3" t="s">
        <v>14</v>
      </c>
      <c r="D29" s="8">
        <v>13</v>
      </c>
      <c r="E29" s="8">
        <v>4</v>
      </c>
      <c r="F29" s="10">
        <f t="shared" si="0"/>
        <v>0.30769230769230771</v>
      </c>
      <c r="G29" s="19">
        <v>4</v>
      </c>
      <c r="H29" s="10">
        <f t="shared" si="1"/>
        <v>1</v>
      </c>
    </row>
    <row r="30" spans="2:8" ht="30" x14ac:dyDescent="0.25">
      <c r="B30" s="13"/>
      <c r="C30" s="3" t="s">
        <v>21</v>
      </c>
      <c r="D30" s="8">
        <v>243</v>
      </c>
      <c r="E30" s="8">
        <v>10</v>
      </c>
      <c r="F30" s="10">
        <f t="shared" si="0"/>
        <v>4.1152263374485597E-2</v>
      </c>
      <c r="G30" s="19">
        <v>4</v>
      </c>
      <c r="H30" s="10">
        <f t="shared" si="1"/>
        <v>0.4</v>
      </c>
    </row>
    <row r="31" spans="2:8" s="42" customFormat="1" ht="30" x14ac:dyDescent="0.25">
      <c r="B31" s="13"/>
      <c r="C31" s="4" t="s">
        <v>22</v>
      </c>
      <c r="D31" s="43">
        <v>35</v>
      </c>
      <c r="E31" s="43">
        <v>9</v>
      </c>
      <c r="F31" s="44">
        <f t="shared" si="0"/>
        <v>0.25714285714285712</v>
      </c>
      <c r="G31" s="45">
        <v>7</v>
      </c>
      <c r="H31" s="44">
        <f t="shared" si="1"/>
        <v>0.77777777777777779</v>
      </c>
    </row>
    <row r="32" spans="2:8" x14ac:dyDescent="0.25">
      <c r="B32" s="13"/>
      <c r="C32" s="3" t="s">
        <v>54</v>
      </c>
      <c r="D32" s="8">
        <v>46</v>
      </c>
      <c r="E32" s="8">
        <v>14</v>
      </c>
      <c r="F32" s="10">
        <f t="shared" si="0"/>
        <v>0.30434782608695654</v>
      </c>
      <c r="G32" s="19">
        <v>13</v>
      </c>
      <c r="H32" s="10">
        <f t="shared" si="1"/>
        <v>0.9285714285714286</v>
      </c>
    </row>
    <row r="33" spans="2:15" ht="30" x14ac:dyDescent="0.25">
      <c r="B33" s="13"/>
      <c r="C33" s="3" t="s">
        <v>8</v>
      </c>
      <c r="D33" s="8">
        <v>62</v>
      </c>
      <c r="E33" s="8">
        <v>15</v>
      </c>
      <c r="F33" s="10">
        <f t="shared" si="0"/>
        <v>0.24193548387096775</v>
      </c>
      <c r="G33" s="19">
        <v>14</v>
      </c>
      <c r="H33" s="10">
        <f t="shared" si="1"/>
        <v>0.93333333333333335</v>
      </c>
    </row>
    <row r="34" spans="2:15" s="42" customFormat="1" x14ac:dyDescent="0.25">
      <c r="B34" s="13"/>
      <c r="C34" s="4" t="s">
        <v>23</v>
      </c>
      <c r="D34" s="43">
        <v>36</v>
      </c>
      <c r="E34" s="43">
        <v>9</v>
      </c>
      <c r="F34" s="44">
        <f t="shared" si="0"/>
        <v>0.25</v>
      </c>
      <c r="G34" s="45">
        <v>8</v>
      </c>
      <c r="H34" s="44">
        <f t="shared" si="1"/>
        <v>0.88888888888888884</v>
      </c>
    </row>
    <row r="35" spans="2:15" x14ac:dyDescent="0.25">
      <c r="B35" s="13"/>
      <c r="C35" s="3" t="s">
        <v>67</v>
      </c>
      <c r="D35" s="8">
        <v>5</v>
      </c>
      <c r="E35" s="8">
        <v>5</v>
      </c>
      <c r="F35" s="10">
        <f t="shared" si="0"/>
        <v>1</v>
      </c>
      <c r="G35" s="19">
        <v>5</v>
      </c>
      <c r="H35" s="10">
        <f t="shared" si="1"/>
        <v>1</v>
      </c>
    </row>
    <row r="36" spans="2:15" s="37" customFormat="1" ht="45" x14ac:dyDescent="0.25">
      <c r="B36" s="38"/>
      <c r="C36" s="27" t="s">
        <v>9</v>
      </c>
      <c r="D36" s="39">
        <v>109</v>
      </c>
      <c r="E36" s="39">
        <v>26</v>
      </c>
      <c r="F36" s="40">
        <f t="shared" si="0"/>
        <v>0.23853211009174313</v>
      </c>
      <c r="G36" s="41">
        <v>26</v>
      </c>
      <c r="H36" s="40">
        <f t="shared" si="1"/>
        <v>1</v>
      </c>
    </row>
    <row r="37" spans="2:15" ht="30" x14ac:dyDescent="0.25">
      <c r="B37" s="13"/>
      <c r="C37" s="3" t="s">
        <v>13</v>
      </c>
      <c r="D37" s="8">
        <v>12</v>
      </c>
      <c r="E37" s="8">
        <v>8</v>
      </c>
      <c r="F37" s="10">
        <f t="shared" si="0"/>
        <v>0.66666666666666663</v>
      </c>
      <c r="G37" s="19">
        <v>8</v>
      </c>
      <c r="H37" s="10">
        <f t="shared" si="1"/>
        <v>1</v>
      </c>
    </row>
    <row r="38" spans="2:15" ht="30" x14ac:dyDescent="0.25">
      <c r="B38" s="13"/>
      <c r="C38" s="3" t="s">
        <v>68</v>
      </c>
      <c r="D38" s="8">
        <v>79</v>
      </c>
      <c r="E38" s="8">
        <v>29</v>
      </c>
      <c r="F38" s="10">
        <f t="shared" si="0"/>
        <v>0.36708860759493672</v>
      </c>
      <c r="G38" s="19">
        <v>28</v>
      </c>
      <c r="H38" s="10">
        <f t="shared" si="1"/>
        <v>0.96551724137931039</v>
      </c>
    </row>
    <row r="39" spans="2:15" ht="30" x14ac:dyDescent="0.25">
      <c r="B39" s="13"/>
      <c r="C39" s="25" t="s">
        <v>160</v>
      </c>
      <c r="D39" s="8">
        <v>46</v>
      </c>
      <c r="E39" s="8">
        <v>1</v>
      </c>
      <c r="F39" s="10">
        <f t="shared" si="0"/>
        <v>2.1739130434782608E-2</v>
      </c>
      <c r="G39" s="19">
        <v>0</v>
      </c>
      <c r="H39" s="10">
        <f t="shared" si="1"/>
        <v>0</v>
      </c>
    </row>
    <row r="40" spans="2:15" ht="30" x14ac:dyDescent="0.25">
      <c r="B40" s="13"/>
      <c r="C40" s="25" t="s">
        <v>163</v>
      </c>
      <c r="D40" s="8">
        <v>5</v>
      </c>
      <c r="E40" s="8">
        <v>0</v>
      </c>
      <c r="F40" s="10">
        <f t="shared" si="0"/>
        <v>0</v>
      </c>
      <c r="G40" s="19">
        <v>0</v>
      </c>
      <c r="H40" s="10" t="e">
        <f t="shared" si="1"/>
        <v>#DIV/0!</v>
      </c>
    </row>
    <row r="41" spans="2:15" ht="30" x14ac:dyDescent="0.25">
      <c r="B41" s="4" t="s">
        <v>164</v>
      </c>
      <c r="C41" s="25" t="s">
        <v>163</v>
      </c>
      <c r="D41" s="8">
        <v>1</v>
      </c>
      <c r="E41" s="8">
        <v>0</v>
      </c>
      <c r="F41" s="10">
        <f t="shared" ref="F41:F43" si="2">E41/D41</f>
        <v>0</v>
      </c>
      <c r="G41" s="19">
        <v>0</v>
      </c>
      <c r="H41" s="10" t="e">
        <f t="shared" ref="H41:H43" si="3">G41/E41</f>
        <v>#DIV/0!</v>
      </c>
      <c r="I41" s="13"/>
      <c r="J41" s="5"/>
      <c r="K41" s="9">
        <f>SUM(D7:D38)</f>
        <v>1295</v>
      </c>
      <c r="L41" s="9">
        <f>SUM(E7:E38)</f>
        <v>347</v>
      </c>
      <c r="N41" s="21">
        <f>SUM(G7:G38)</f>
        <v>328</v>
      </c>
      <c r="O41" s="16"/>
    </row>
    <row r="42" spans="2:15" ht="30" x14ac:dyDescent="0.25">
      <c r="B42" s="13"/>
      <c r="C42" s="25" t="s">
        <v>165</v>
      </c>
      <c r="D42" s="8">
        <v>2</v>
      </c>
      <c r="E42" s="8">
        <v>1</v>
      </c>
      <c r="F42" s="10">
        <f t="shared" si="2"/>
        <v>0.5</v>
      </c>
      <c r="G42" s="19">
        <v>0</v>
      </c>
      <c r="H42" s="10">
        <f t="shared" si="3"/>
        <v>0</v>
      </c>
      <c r="I42" s="13"/>
      <c r="J42" s="5"/>
      <c r="N42" s="15"/>
      <c r="O42" s="16"/>
    </row>
    <row r="43" spans="2:15" x14ac:dyDescent="0.25">
      <c r="B43" s="13"/>
      <c r="C43" s="25" t="s">
        <v>123</v>
      </c>
      <c r="D43" s="8">
        <v>1</v>
      </c>
      <c r="E43" s="8">
        <v>0</v>
      </c>
      <c r="F43" s="10">
        <f t="shared" si="2"/>
        <v>0</v>
      </c>
      <c r="G43" s="19">
        <v>0</v>
      </c>
      <c r="H43" s="10" t="e">
        <f t="shared" si="3"/>
        <v>#DIV/0!</v>
      </c>
      <c r="I43" s="13"/>
      <c r="J43" s="5"/>
      <c r="N43" s="15"/>
      <c r="O43" s="16"/>
    </row>
    <row r="44" spans="2:15" x14ac:dyDescent="0.25">
      <c r="D44" s="31">
        <f>SUM(D7:D43)</f>
        <v>1350</v>
      </c>
      <c r="E44" s="31">
        <f>SUM(E7:E43)</f>
        <v>349</v>
      </c>
      <c r="F44" s="31"/>
      <c r="G44" s="31">
        <f>SUM(G7:G43)</f>
        <v>328</v>
      </c>
      <c r="H44" s="16"/>
    </row>
    <row r="45" spans="2:15" x14ac:dyDescent="0.25">
      <c r="G45" s="15"/>
      <c r="H45" s="16"/>
    </row>
    <row r="46" spans="2:15" x14ac:dyDescent="0.25">
      <c r="G46" s="15"/>
      <c r="H46" s="16"/>
    </row>
    <row r="47" spans="2:15" x14ac:dyDescent="0.25">
      <c r="G47" s="15"/>
      <c r="H47" s="16"/>
    </row>
    <row r="48" spans="2:15" x14ac:dyDescent="0.25">
      <c r="G48" s="15"/>
      <c r="H48" s="16"/>
    </row>
    <row r="49" spans="2:8" x14ac:dyDescent="0.25">
      <c r="G49" s="15"/>
      <c r="H49" s="16"/>
    </row>
    <row r="50" spans="2:8" x14ac:dyDescent="0.25">
      <c r="G50" s="15"/>
      <c r="H50" s="16"/>
    </row>
    <row r="51" spans="2:8" x14ac:dyDescent="0.25">
      <c r="G51" s="15"/>
      <c r="H51" s="16"/>
    </row>
    <row r="52" spans="2:8" x14ac:dyDescent="0.25">
      <c r="G52" s="15"/>
      <c r="H52" s="16"/>
    </row>
    <row r="53" spans="2:8" x14ac:dyDescent="0.25">
      <c r="G53" s="15"/>
      <c r="H53" s="16"/>
    </row>
    <row r="54" spans="2:8" x14ac:dyDescent="0.25">
      <c r="G54" s="15"/>
      <c r="H54" s="16"/>
    </row>
    <row r="55" spans="2:8" x14ac:dyDescent="0.25">
      <c r="G55" s="15"/>
      <c r="H55" s="16"/>
    </row>
    <row r="56" spans="2:8" x14ac:dyDescent="0.25">
      <c r="G56" s="15"/>
      <c r="H56" s="16"/>
    </row>
    <row r="57" spans="2:8" x14ac:dyDescent="0.25">
      <c r="G57" s="15"/>
      <c r="H57" s="16"/>
    </row>
    <row r="58" spans="2:8" x14ac:dyDescent="0.25">
      <c r="G58" s="15"/>
      <c r="H58" s="16"/>
    </row>
    <row r="59" spans="2:8" x14ac:dyDescent="0.25">
      <c r="G59" s="15"/>
      <c r="H59" s="16"/>
    </row>
    <row r="60" spans="2:8" x14ac:dyDescent="0.25">
      <c r="G60" s="15"/>
      <c r="H60" s="16"/>
    </row>
    <row r="61" spans="2:8" x14ac:dyDescent="0.25">
      <c r="G61" s="15"/>
      <c r="H61" s="16"/>
    </row>
    <row r="62" spans="2:8" x14ac:dyDescent="0.25">
      <c r="G62" s="15"/>
      <c r="H62" s="16"/>
    </row>
    <row r="63" spans="2:8" x14ac:dyDescent="0.25">
      <c r="G63" s="15"/>
      <c r="H63" s="16"/>
    </row>
    <row r="64" spans="2:8" x14ac:dyDescent="0.25">
      <c r="B64" s="13" t="s">
        <v>3</v>
      </c>
      <c r="G64" s="15"/>
      <c r="H64" s="16"/>
    </row>
    <row r="65" spans="2:8" x14ac:dyDescent="0.25">
      <c r="B65" s="13"/>
      <c r="G65" s="15"/>
      <c r="H65" s="16"/>
    </row>
    <row r="66" spans="2:8" x14ac:dyDescent="0.25">
      <c r="B66" s="13"/>
      <c r="G66" s="15"/>
      <c r="H66" s="16"/>
    </row>
    <row r="67" spans="2:8" x14ac:dyDescent="0.25">
      <c r="B67" s="13"/>
      <c r="G67" s="15"/>
      <c r="H67" s="16"/>
    </row>
    <row r="68" spans="2:8" x14ac:dyDescent="0.25">
      <c r="G68" s="15"/>
      <c r="H68" s="16"/>
    </row>
    <row r="69" spans="2:8" x14ac:dyDescent="0.25">
      <c r="G69" s="15"/>
      <c r="H69" s="16"/>
    </row>
    <row r="70" spans="2:8" x14ac:dyDescent="0.25">
      <c r="G70" s="15"/>
      <c r="H70" s="16"/>
    </row>
    <row r="71" spans="2:8" x14ac:dyDescent="0.25">
      <c r="G71" s="15"/>
      <c r="H71" s="16"/>
    </row>
    <row r="72" spans="2:8" x14ac:dyDescent="0.25">
      <c r="G72" s="17"/>
      <c r="H72" s="15"/>
    </row>
  </sheetData>
  <mergeCells count="1">
    <mergeCell ref="A1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topLeftCell="A7" zoomScale="120" zoomScaleNormal="120" workbookViewId="0">
      <selection activeCell="C27" sqref="C27"/>
    </sheetView>
  </sheetViews>
  <sheetFormatPr defaultRowHeight="15" x14ac:dyDescent="0.25"/>
  <cols>
    <col min="1" max="1" width="22.42578125" customWidth="1"/>
    <col min="2" max="2" width="24.7109375" customWidth="1"/>
    <col min="3" max="3" width="21.85546875" customWidth="1"/>
    <col min="4" max="4" width="22" customWidth="1"/>
    <col min="5" max="5" width="20.85546875" customWidth="1"/>
    <col min="6" max="6" width="11.85546875" customWidth="1"/>
    <col min="7" max="7" width="21.5703125" customWidth="1"/>
    <col min="8" max="8" width="11.42578125" customWidth="1"/>
  </cols>
  <sheetData>
    <row r="1" spans="1:8" ht="15.75" x14ac:dyDescent="0.25">
      <c r="A1" s="47" t="s">
        <v>118</v>
      </c>
      <c r="B1" s="48"/>
      <c r="C1" s="48"/>
      <c r="D1" s="48"/>
      <c r="E1" s="48"/>
      <c r="F1" s="49"/>
      <c r="G1" s="23"/>
      <c r="H1" s="23"/>
    </row>
    <row r="2" spans="1:8" ht="15.75" x14ac:dyDescent="0.25">
      <c r="A2" s="50"/>
      <c r="B2" s="51"/>
      <c r="C2" s="51"/>
      <c r="D2" s="51"/>
      <c r="E2" s="51"/>
      <c r="F2" s="52"/>
      <c r="G2" s="23"/>
      <c r="H2" s="23"/>
    </row>
    <row r="3" spans="1:8" ht="15.75" x14ac:dyDescent="0.25">
      <c r="A3" s="50"/>
      <c r="B3" s="51"/>
      <c r="C3" s="51"/>
      <c r="D3" s="51"/>
      <c r="E3" s="51"/>
      <c r="F3" s="52"/>
      <c r="G3" s="23"/>
      <c r="H3" s="23"/>
    </row>
    <row r="4" spans="1:8" ht="16.5" thickBot="1" x14ac:dyDescent="0.3">
      <c r="A4" s="53"/>
      <c r="B4" s="54"/>
      <c r="C4" s="54"/>
      <c r="D4" s="54"/>
      <c r="E4" s="54"/>
      <c r="F4" s="55"/>
      <c r="G4" s="23"/>
      <c r="H4" s="23"/>
    </row>
    <row r="5" spans="1:8" x14ac:dyDescent="0.25">
      <c r="A5" s="6" t="s">
        <v>3</v>
      </c>
      <c r="B5" s="7" t="s">
        <v>3</v>
      </c>
    </row>
    <row r="6" spans="1:8" ht="110.25" customHeight="1" x14ac:dyDescent="0.25">
      <c r="A6" s="1" t="s">
        <v>120</v>
      </c>
      <c r="B6" s="4" t="s">
        <v>0</v>
      </c>
      <c r="C6" s="2" t="s">
        <v>1</v>
      </c>
      <c r="D6" s="1" t="s">
        <v>125</v>
      </c>
      <c r="E6" s="1" t="s">
        <v>126</v>
      </c>
      <c r="F6" s="1" t="s">
        <v>2</v>
      </c>
      <c r="G6" s="1" t="s">
        <v>127</v>
      </c>
      <c r="H6" s="24" t="s">
        <v>27</v>
      </c>
    </row>
    <row r="7" spans="1:8" ht="18.75" customHeight="1" x14ac:dyDescent="0.25">
      <c r="A7" t="s">
        <v>191</v>
      </c>
      <c r="B7" s="11" t="s">
        <v>121</v>
      </c>
      <c r="C7" s="3" t="s">
        <v>122</v>
      </c>
      <c r="D7" s="8">
        <v>51</v>
      </c>
      <c r="E7" s="8">
        <v>14</v>
      </c>
      <c r="F7" s="10">
        <f>E7/D7</f>
        <v>0.27450980392156865</v>
      </c>
      <c r="G7" s="19">
        <v>3</v>
      </c>
      <c r="H7" s="10">
        <f>G7/E7</f>
        <v>0.21428571428571427</v>
      </c>
    </row>
    <row r="8" spans="1:8" ht="29.25" customHeight="1" x14ac:dyDescent="0.25">
      <c r="A8" t="s">
        <v>191</v>
      </c>
      <c r="B8" s="13"/>
      <c r="C8" s="3" t="s">
        <v>6</v>
      </c>
      <c r="D8" s="8">
        <v>19</v>
      </c>
      <c r="E8" s="8">
        <v>13</v>
      </c>
      <c r="F8" s="10">
        <f t="shared" ref="F8:F18" si="0">E8/D8</f>
        <v>0.68421052631578949</v>
      </c>
      <c r="G8" s="19">
        <v>13</v>
      </c>
      <c r="H8" s="10">
        <f t="shared" ref="H8:H18" si="1">G8/E8</f>
        <v>1</v>
      </c>
    </row>
    <row r="9" spans="1:8" ht="21.75" customHeight="1" x14ac:dyDescent="0.25">
      <c r="A9" t="s">
        <v>191</v>
      </c>
      <c r="B9" s="13"/>
      <c r="C9" s="3" t="s">
        <v>123</v>
      </c>
      <c r="D9" s="8">
        <v>33</v>
      </c>
      <c r="E9" s="8">
        <v>10</v>
      </c>
      <c r="F9" s="10">
        <f t="shared" si="0"/>
        <v>0.30303030303030304</v>
      </c>
      <c r="G9" s="19">
        <v>1</v>
      </c>
      <c r="H9" s="10">
        <f t="shared" si="1"/>
        <v>0.1</v>
      </c>
    </row>
    <row r="10" spans="1:8" ht="29.25" customHeight="1" x14ac:dyDescent="0.25">
      <c r="A10" t="s">
        <v>191</v>
      </c>
      <c r="B10" s="13"/>
      <c r="C10" s="3" t="s">
        <v>8</v>
      </c>
      <c r="D10" s="8">
        <v>45</v>
      </c>
      <c r="E10" s="8">
        <v>22</v>
      </c>
      <c r="F10" s="10">
        <f t="shared" si="0"/>
        <v>0.48888888888888887</v>
      </c>
      <c r="G10" s="19">
        <v>3</v>
      </c>
      <c r="H10" s="10">
        <f t="shared" si="1"/>
        <v>0.13636363636363635</v>
      </c>
    </row>
    <row r="11" spans="1:8" ht="21.75" customHeight="1" x14ac:dyDescent="0.25">
      <c r="A11" t="s">
        <v>191</v>
      </c>
      <c r="B11" s="13"/>
      <c r="C11" s="3" t="s">
        <v>4</v>
      </c>
      <c r="D11" s="8">
        <v>19</v>
      </c>
      <c r="E11" s="8">
        <v>0</v>
      </c>
      <c r="F11" s="10">
        <f t="shared" si="0"/>
        <v>0</v>
      </c>
      <c r="G11" s="19">
        <v>0</v>
      </c>
      <c r="H11" s="10" t="e">
        <f>G11/E11</f>
        <v>#DIV/0!</v>
      </c>
    </row>
    <row r="12" spans="1:8" ht="21" customHeight="1" x14ac:dyDescent="0.25">
      <c r="A12" t="s">
        <v>191</v>
      </c>
      <c r="B12" s="13"/>
      <c r="C12" s="3" t="s">
        <v>124</v>
      </c>
      <c r="D12" s="8">
        <v>190</v>
      </c>
      <c r="E12" s="8">
        <v>87</v>
      </c>
      <c r="F12" s="10">
        <f t="shared" si="0"/>
        <v>0.45789473684210524</v>
      </c>
      <c r="G12" s="19">
        <v>69</v>
      </c>
      <c r="H12" s="10">
        <f>G12/E12</f>
        <v>0.7931034482758621</v>
      </c>
    </row>
    <row r="13" spans="1:8" ht="30" customHeight="1" x14ac:dyDescent="0.25">
      <c r="A13" t="s">
        <v>191</v>
      </c>
      <c r="B13" s="13"/>
      <c r="C13" s="25" t="s">
        <v>150</v>
      </c>
      <c r="D13" s="8">
        <v>20</v>
      </c>
      <c r="E13" s="8">
        <v>0</v>
      </c>
      <c r="F13" s="10">
        <f t="shared" si="0"/>
        <v>0</v>
      </c>
      <c r="G13" s="19">
        <v>0</v>
      </c>
      <c r="H13" s="10" t="e">
        <f t="shared" si="1"/>
        <v>#DIV/0!</v>
      </c>
    </row>
    <row r="14" spans="1:8" ht="27" customHeight="1" x14ac:dyDescent="0.25">
      <c r="A14" t="s">
        <v>191</v>
      </c>
      <c r="B14" s="13"/>
      <c r="C14" s="25" t="s">
        <v>162</v>
      </c>
      <c r="D14" s="8">
        <v>23</v>
      </c>
      <c r="E14" s="8">
        <v>16</v>
      </c>
      <c r="F14" s="10">
        <f t="shared" si="0"/>
        <v>0.69565217391304346</v>
      </c>
      <c r="G14" s="19">
        <v>9</v>
      </c>
      <c r="H14" s="10">
        <f t="shared" si="1"/>
        <v>0.5625</v>
      </c>
    </row>
    <row r="15" spans="1:8" ht="27" customHeight="1" x14ac:dyDescent="0.25">
      <c r="A15" t="s">
        <v>191</v>
      </c>
      <c r="B15" s="13"/>
      <c r="C15" s="25" t="s">
        <v>5</v>
      </c>
      <c r="D15" s="8">
        <v>69</v>
      </c>
      <c r="E15" s="8">
        <v>13</v>
      </c>
      <c r="F15" s="10">
        <f t="shared" si="0"/>
        <v>0.18840579710144928</v>
      </c>
      <c r="G15" s="19">
        <v>9</v>
      </c>
      <c r="H15" s="10">
        <f t="shared" si="1"/>
        <v>0.69230769230769229</v>
      </c>
    </row>
    <row r="16" spans="1:8" ht="27" customHeight="1" x14ac:dyDescent="0.25">
      <c r="A16" t="s">
        <v>191</v>
      </c>
      <c r="B16" s="13"/>
      <c r="C16" s="25" t="s">
        <v>76</v>
      </c>
      <c r="D16" s="8">
        <v>15</v>
      </c>
      <c r="E16" s="8">
        <v>4</v>
      </c>
      <c r="F16" s="10">
        <f t="shared" si="0"/>
        <v>0.26666666666666666</v>
      </c>
      <c r="G16" s="19">
        <v>1</v>
      </c>
      <c r="H16" s="10">
        <f t="shared" si="1"/>
        <v>0.25</v>
      </c>
    </row>
    <row r="17" spans="1:8" ht="27" customHeight="1" x14ac:dyDescent="0.25">
      <c r="A17" t="s">
        <v>191</v>
      </c>
      <c r="B17" s="13"/>
      <c r="C17" s="25" t="s">
        <v>161</v>
      </c>
      <c r="D17" s="8">
        <v>63</v>
      </c>
      <c r="E17" s="8">
        <v>30</v>
      </c>
      <c r="F17" s="10">
        <f t="shared" si="0"/>
        <v>0.47619047619047616</v>
      </c>
      <c r="G17" s="19">
        <v>15</v>
      </c>
      <c r="H17" s="10">
        <f t="shared" si="1"/>
        <v>0.5</v>
      </c>
    </row>
    <row r="18" spans="1:8" ht="27" customHeight="1" x14ac:dyDescent="0.25">
      <c r="A18" t="s">
        <v>191</v>
      </c>
      <c r="B18" s="13"/>
      <c r="C18" s="25" t="s">
        <v>112</v>
      </c>
      <c r="D18" s="8">
        <v>62</v>
      </c>
      <c r="E18" s="8">
        <v>49</v>
      </c>
      <c r="F18" s="10">
        <f t="shared" si="0"/>
        <v>0.79032258064516125</v>
      </c>
      <c r="G18" s="19">
        <v>46</v>
      </c>
      <c r="H18" s="10">
        <f t="shared" si="1"/>
        <v>0.93877551020408168</v>
      </c>
    </row>
    <row r="19" spans="1:8" x14ac:dyDescent="0.25">
      <c r="B19" s="13"/>
      <c r="C19" s="5"/>
      <c r="D19" s="9">
        <f>SUM(D7:D18)</f>
        <v>609</v>
      </c>
      <c r="E19" s="9">
        <f>SUM(E7:E18)</f>
        <v>258</v>
      </c>
      <c r="G19" s="21">
        <f>SUM(G7:G18)</f>
        <v>169</v>
      </c>
      <c r="H19" s="16"/>
    </row>
    <row r="20" spans="1:8" ht="30" x14ac:dyDescent="0.25">
      <c r="B20" t="s">
        <v>192</v>
      </c>
      <c r="C20" s="46" t="s">
        <v>76</v>
      </c>
      <c r="D20" s="35">
        <v>9</v>
      </c>
      <c r="E20" s="35">
        <v>1</v>
      </c>
      <c r="G20" s="36">
        <v>0</v>
      </c>
    </row>
    <row r="21" spans="1:8" x14ac:dyDescent="0.25">
      <c r="C21" s="46" t="s">
        <v>85</v>
      </c>
      <c r="D21">
        <v>2</v>
      </c>
      <c r="E21">
        <v>0</v>
      </c>
      <c r="G21">
        <v>0</v>
      </c>
    </row>
    <row r="22" spans="1:8" x14ac:dyDescent="0.25">
      <c r="C22" s="46" t="s">
        <v>124</v>
      </c>
      <c r="D22">
        <v>3</v>
      </c>
      <c r="E22">
        <v>2</v>
      </c>
      <c r="G22">
        <v>2</v>
      </c>
    </row>
    <row r="23" spans="1:8" x14ac:dyDescent="0.25">
      <c r="C23" s="25"/>
    </row>
  </sheetData>
  <mergeCells count="1">
    <mergeCell ref="A1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Pima Cty JTED</vt:lpstr>
      <vt:lpstr>Ajo Unified SD</vt:lpstr>
      <vt:lpstr>Baboquivari Unified SD</vt:lpstr>
      <vt:lpstr>Amphitheater Unified SD</vt:lpstr>
      <vt:lpstr>Catalina Foothills Unified SD</vt:lpstr>
      <vt:lpstr>Flowing Wells Unified SD</vt:lpstr>
      <vt:lpstr>Mammoth-San Manuel Unified SD</vt:lpstr>
      <vt:lpstr>Marana Unified SD</vt:lpstr>
      <vt:lpstr>Nogales Unified SD</vt:lpstr>
      <vt:lpstr>Sahuarita Unified SD</vt:lpstr>
      <vt:lpstr>Santa Cruz Valley Unified SD</vt:lpstr>
      <vt:lpstr>Sunnyside Unified SD</vt:lpstr>
      <vt:lpstr>Tanque Verde Unified SD</vt:lpstr>
      <vt:lpstr>Tucson Unified SD</vt:lpstr>
      <vt:lpstr>Vail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dcterms:created xsi:type="dcterms:W3CDTF">2017-09-22T20:11:54Z</dcterms:created>
  <dcterms:modified xsi:type="dcterms:W3CDTF">2021-12-27T15:54:11Z</dcterms:modified>
</cp:coreProperties>
</file>