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s/2021 CTED Report/2021 Course Completion/Completed/"/>
    </mc:Choice>
  </mc:AlternateContent>
  <xr:revisionPtr revIDLastSave="0" documentId="8_{7FCF66CD-B880-448B-96CC-E1CBC6E91E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VIT" sheetId="1" r:id="rId1"/>
    <sheet name="Ray Unified SD" sheetId="7" r:id="rId2"/>
    <sheet name="Globe Unified SD" sheetId="2" r:id="rId3"/>
    <sheet name="Hayden-Winkelman Unified SD" sheetId="3" r:id="rId4"/>
    <sheet name="Miami Unified SD" sheetId="4" r:id="rId5"/>
    <sheet name="San Carlos Unified SD" sheetId="5" r:id="rId6"/>
    <sheet name="Superior Unified SD" sheetId="6" r:id="rId7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F8" i="3"/>
  <c r="H10" i="3"/>
  <c r="F10" i="3"/>
  <c r="H8" i="7"/>
  <c r="G10" i="7"/>
  <c r="E10" i="7"/>
  <c r="D10" i="7"/>
  <c r="F8" i="7"/>
  <c r="H9" i="7"/>
  <c r="H7" i="7"/>
  <c r="F9" i="7"/>
  <c r="F7" i="7"/>
  <c r="H10" i="1"/>
  <c r="F10" i="1"/>
  <c r="H8" i="6"/>
  <c r="H9" i="6"/>
  <c r="H10" i="6"/>
  <c r="H11" i="6"/>
  <c r="H8" i="5"/>
  <c r="H9" i="5"/>
  <c r="H10" i="5"/>
  <c r="H11" i="5"/>
  <c r="H12" i="5"/>
  <c r="H13" i="5"/>
  <c r="F8" i="5"/>
  <c r="F9" i="5"/>
  <c r="F10" i="5"/>
  <c r="F11" i="5"/>
  <c r="F12" i="5"/>
  <c r="F13" i="5"/>
  <c r="H8" i="4"/>
  <c r="H9" i="4"/>
  <c r="H10" i="4"/>
  <c r="H11" i="4"/>
  <c r="H12" i="4"/>
  <c r="H13" i="4"/>
  <c r="H14" i="4"/>
  <c r="H15" i="4"/>
  <c r="H7" i="4"/>
  <c r="F8" i="4"/>
  <c r="F9" i="4"/>
  <c r="F10" i="4"/>
  <c r="F11" i="4"/>
  <c r="F12" i="4"/>
  <c r="F13" i="4"/>
  <c r="F14" i="4"/>
  <c r="F15" i="4"/>
  <c r="H9" i="3"/>
  <c r="H11" i="3"/>
  <c r="F9" i="3"/>
  <c r="F11" i="3"/>
  <c r="H8" i="2"/>
  <c r="H9" i="2"/>
  <c r="H10" i="2"/>
  <c r="H11" i="2"/>
  <c r="H12" i="2"/>
  <c r="H13" i="2"/>
  <c r="H14" i="2"/>
  <c r="H15" i="2"/>
  <c r="H16" i="2"/>
  <c r="H17" i="2"/>
  <c r="H18" i="2"/>
  <c r="H19" i="2"/>
  <c r="F8" i="2"/>
  <c r="F9" i="2"/>
  <c r="F10" i="2"/>
  <c r="F11" i="2"/>
  <c r="F12" i="2"/>
  <c r="F13" i="2"/>
  <c r="F14" i="2"/>
  <c r="F15" i="2"/>
  <c r="F16" i="2"/>
  <c r="F17" i="2"/>
  <c r="F18" i="2"/>
  <c r="F19" i="2"/>
  <c r="G12" i="6"/>
  <c r="E12" i="6"/>
  <c r="D12" i="6"/>
  <c r="G16" i="4"/>
  <c r="E16" i="4"/>
  <c r="D16" i="4"/>
  <c r="F7" i="4"/>
  <c r="H7" i="6"/>
  <c r="G14" i="5"/>
  <c r="H7" i="5"/>
  <c r="G12" i="3"/>
  <c r="H7" i="3"/>
  <c r="G20" i="2"/>
  <c r="H7" i="2"/>
  <c r="G14" i="1"/>
  <c r="H9" i="1"/>
  <c r="H11" i="1"/>
  <c r="H12" i="1"/>
  <c r="H13" i="1"/>
  <c r="H8" i="1"/>
  <c r="H7" i="1"/>
  <c r="F11" i="6"/>
  <c r="F10" i="6"/>
  <c r="F9" i="6"/>
  <c r="F8" i="6"/>
  <c r="F7" i="6"/>
  <c r="E14" i="5"/>
  <c r="D14" i="5"/>
  <c r="F7" i="5"/>
  <c r="E12" i="3"/>
  <c r="D12" i="3"/>
  <c r="F7" i="3"/>
  <c r="E20" i="2"/>
  <c r="D20" i="2"/>
  <c r="F7" i="2"/>
  <c r="D14" i="1"/>
  <c r="E14" i="1"/>
  <c r="F8" i="1"/>
  <c r="F9" i="1"/>
  <c r="F11" i="1"/>
  <c r="F12" i="1"/>
  <c r="F13" i="1"/>
  <c r="F7" i="1"/>
</calcChain>
</file>

<file path=xl/sharedStrings.xml><?xml version="1.0" encoding="utf-8"?>
<sst xmlns="http://schemas.openxmlformats.org/spreadsheetml/2006/main" count="134" uniqueCount="52">
  <si>
    <t>Location</t>
  </si>
  <si>
    <t>Program Name</t>
  </si>
  <si>
    <t>Percentage B/A</t>
  </si>
  <si>
    <t xml:space="preserve"> </t>
  </si>
  <si>
    <t>Construction Technologies</t>
  </si>
  <si>
    <t>Nursing Services</t>
  </si>
  <si>
    <t>Medical Assisting Services</t>
  </si>
  <si>
    <t>Cosmetology &amp; Related Personal Grooming Services</t>
  </si>
  <si>
    <t>Culinary Arts</t>
  </si>
  <si>
    <t>Early Childhood Education</t>
  </si>
  <si>
    <t>Fire Service</t>
  </si>
  <si>
    <t>Business Operations Support &amp; Assistant Services</t>
  </si>
  <si>
    <t>Digital Photography</t>
  </si>
  <si>
    <t>Graphic &amp; Web Design</t>
  </si>
  <si>
    <t>Welding Technologies</t>
  </si>
  <si>
    <t>Central Campus</t>
  </si>
  <si>
    <t>Cobre Valley Institute of Technology</t>
  </si>
  <si>
    <t>Globe Unified School District</t>
  </si>
  <si>
    <t>Globe High School</t>
  </si>
  <si>
    <t>Digital Communications</t>
  </si>
  <si>
    <t>Hospitality Mangement</t>
  </si>
  <si>
    <t>Hayden-Winkelman Unified School District</t>
  </si>
  <si>
    <t>Hayden High School</t>
  </si>
  <si>
    <t>Education Professions</t>
  </si>
  <si>
    <t>Miami Unified School District</t>
  </si>
  <si>
    <t>Miami Junior-Senior High School</t>
  </si>
  <si>
    <t>San Carlos Unified School District</t>
  </si>
  <si>
    <t>San Carlos Secondary School</t>
  </si>
  <si>
    <t>Superior Unified School District</t>
  </si>
  <si>
    <t>Superior Senior High School</t>
  </si>
  <si>
    <t>Percentage C/B</t>
  </si>
  <si>
    <r>
      <t xml:space="preserve">Data is to be entered in the yellow boxes below-- the column totals will tabulate automatically.  If a CTED eligible program is missing, simply add a row under the appropriate location.  All of the yellow boxes must have an integer (of at least a zero)-- </t>
    </r>
    <r>
      <rPr>
        <b/>
        <u/>
        <sz val="11"/>
        <color theme="1"/>
        <rFont val="Calibri"/>
        <family val="2"/>
        <scheme val="minor"/>
      </rPr>
      <t>whole numbers only</t>
    </r>
    <r>
      <rPr>
        <b/>
        <sz val="11"/>
        <color theme="1"/>
        <rFont val="Calibri"/>
        <family val="2"/>
        <scheme val="minor"/>
      </rPr>
      <t>.   A zero has been prepopulated for your convenience.  Also, please keep in mind that the integer entered in column C) cannot exceed the integer entered in column B).</t>
    </r>
  </si>
  <si>
    <t>Data is to be entered in the yellow boxes below-- the column totals will tabulate automatically.  If a CTED eligible program is missing, simply add a row under the appropriate location.  All of the yellow boxes must have an integer (of at least a zero)-- whole numbers only.   A zero has been prepopulated for your convenience.  Also, please keep in mind that the integer entered in column C) cannot exceed the integer entered in column B).</t>
  </si>
  <si>
    <t>Ray Unified School District</t>
  </si>
  <si>
    <t>Ray  High School</t>
  </si>
  <si>
    <t>A)  Number of SY 2020-2021 SENIORS who enrolled in the first course of a CTED eligible program during their years in high school:</t>
  </si>
  <si>
    <t>B)  Number of SY 2020-2021 SENIORS who enrolled in the second course of a CTED eligible program during their years in high school:</t>
  </si>
  <si>
    <t>C)  Number of SY 2020-2021 SENIORS who received a passing grade for the second course of a CTED eligible program during their years in high school:</t>
  </si>
  <si>
    <t>Agri Science</t>
  </si>
  <si>
    <t>Automation and Robotics</t>
  </si>
  <si>
    <t>Digital Communication</t>
  </si>
  <si>
    <t>Dental Assisting Services</t>
  </si>
  <si>
    <t>Machining</t>
  </si>
  <si>
    <t>Law &amp; Public Safety</t>
  </si>
  <si>
    <t>Business Management</t>
  </si>
  <si>
    <t>Agriscience</t>
  </si>
  <si>
    <t>Graphic Design</t>
  </si>
  <si>
    <t>Sofware and App Design</t>
  </si>
  <si>
    <t>Army JROTC</t>
  </si>
  <si>
    <t>Business Operations</t>
  </si>
  <si>
    <t>Sports Medicine and Rehabilitation</t>
  </si>
  <si>
    <t>sUAS Drones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</si>
</sst>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/>
    <xf numFmtId="1" fontId="0" fillId="2" borderId="1" xfId="0" applyNumberFormat="1" applyFill="1" applyBorder="1"/>
    <xf numFmtId="1" fontId="1" fillId="0" borderId="0" xfId="0" applyNumberFormat="1" applyFont="1"/>
    <xf numFmtId="10" fontId="0" fillId="0" borderId="1" xfId="0" applyNumberFormat="1" applyBorder="1"/>
    <xf numFmtId="0" fontId="1" fillId="0" borderId="2" xfId="0" applyFont="1" applyBorder="1" applyAlignment="1">
      <alignment wrapText="1"/>
    </xf>
    <xf numFmtId="0" fontId="0" fillId="3" borderId="0" xfId="0" applyFill="1" applyBorder="1"/>
    <xf numFmtId="1" fontId="1" fillId="3" borderId="0" xfId="0" applyNumberFormat="1" applyFont="1" applyFill="1" applyBorder="1"/>
    <xf numFmtId="0" fontId="0" fillId="2" borderId="1" xfId="0" applyFill="1" applyBorder="1"/>
    <xf numFmtId="10" fontId="0" fillId="3" borderId="1" xfId="0" applyNumberFormat="1" applyFill="1" applyBorder="1"/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1" fontId="0" fillId="2" borderId="1" xfId="0" applyNumberFormat="1" applyFill="1" applyBorder="1"/>
    <xf numFmtId="10" fontId="0" fillId="0" borderId="1" xfId="0" applyNumberFormat="1" applyBorder="1"/>
    <xf numFmtId="0" fontId="4" fillId="0" borderId="2" xfId="0" applyFont="1" applyBorder="1" applyAlignment="1">
      <alignment wrapText="1"/>
    </xf>
    <xf numFmtId="0" fontId="0" fillId="3" borderId="0" xfId="0" applyFill="1" applyBorder="1"/>
    <xf numFmtId="0" fontId="0" fillId="2" borderId="1" xfId="0" applyFill="1" applyBorder="1"/>
    <xf numFmtId="10" fontId="0" fillId="3" borderId="1" xfId="0" applyNumberFormat="1" applyFill="1" applyBorder="1"/>
    <xf numFmtId="0" fontId="6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="108" zoomScaleNormal="108" workbookViewId="0">
      <selection activeCell="G14" sqref="G14"/>
    </sheetView>
  </sheetViews>
  <sheetFormatPr defaultColWidth="8.85546875" defaultRowHeight="15" x14ac:dyDescent="0.25"/>
  <cols>
    <col min="1" max="1" width="25.42578125" customWidth="1"/>
    <col min="2" max="2" width="23" customWidth="1"/>
    <col min="3" max="3" width="17.42578125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4.2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</row>
    <row r="6" spans="1:10" ht="90" x14ac:dyDescent="0.25">
      <c r="A6" s="1" t="s">
        <v>16</v>
      </c>
      <c r="B6" s="5" t="s">
        <v>0</v>
      </c>
      <c r="C6" s="2" t="s">
        <v>1</v>
      </c>
      <c r="D6" s="22" t="s">
        <v>35</v>
      </c>
      <c r="E6" s="22" t="s">
        <v>36</v>
      </c>
      <c r="F6" s="22" t="s">
        <v>2</v>
      </c>
      <c r="G6" s="22" t="s">
        <v>37</v>
      </c>
      <c r="H6" s="23" t="s">
        <v>30</v>
      </c>
    </row>
    <row r="7" spans="1:10" ht="60" x14ac:dyDescent="0.25">
      <c r="B7" s="9" t="s">
        <v>15</v>
      </c>
      <c r="C7" s="4" t="s">
        <v>7</v>
      </c>
      <c r="D7" s="10">
        <v>11</v>
      </c>
      <c r="E7" s="10">
        <v>8</v>
      </c>
      <c r="F7" s="12">
        <f>E7/D7</f>
        <v>0.72727272727272729</v>
      </c>
      <c r="G7" s="16">
        <v>8</v>
      </c>
      <c r="H7" s="17">
        <f>G7/E7</f>
        <v>1</v>
      </c>
    </row>
    <row r="8" spans="1:10" ht="30" x14ac:dyDescent="0.25">
      <c r="C8" s="4" t="s">
        <v>41</v>
      </c>
      <c r="D8" s="10">
        <v>5</v>
      </c>
      <c r="E8" s="10">
        <v>5</v>
      </c>
      <c r="F8" s="12">
        <f t="shared" ref="F8:F13" si="0">E8/D8</f>
        <v>1</v>
      </c>
      <c r="G8" s="16">
        <v>5</v>
      </c>
      <c r="H8" s="17">
        <f t="shared" ref="H8:H13" si="1">G8/E8</f>
        <v>1</v>
      </c>
    </row>
    <row r="9" spans="1:10" x14ac:dyDescent="0.25">
      <c r="C9" s="4" t="s">
        <v>10</v>
      </c>
      <c r="D9" s="10">
        <v>6</v>
      </c>
      <c r="E9" s="10">
        <v>0</v>
      </c>
      <c r="F9" s="12">
        <f t="shared" si="0"/>
        <v>0</v>
      </c>
      <c r="G9" s="16">
        <v>0</v>
      </c>
      <c r="H9" s="17" t="e">
        <f t="shared" si="1"/>
        <v>#DIV/0!</v>
      </c>
    </row>
    <row r="10" spans="1:10" s="24" customFormat="1" x14ac:dyDescent="0.25">
      <c r="C10" s="27" t="s">
        <v>42</v>
      </c>
      <c r="D10" s="32">
        <v>2</v>
      </c>
      <c r="E10" s="32">
        <v>1</v>
      </c>
      <c r="F10" s="33">
        <f t="shared" ref="F10" si="2">E10/D10</f>
        <v>0.5</v>
      </c>
      <c r="G10" s="36">
        <v>1</v>
      </c>
      <c r="H10" s="37">
        <f t="shared" ref="H10" si="3">G10/E10</f>
        <v>1</v>
      </c>
    </row>
    <row r="11" spans="1:10" ht="30" x14ac:dyDescent="0.25">
      <c r="C11" s="4" t="s">
        <v>6</v>
      </c>
      <c r="D11" s="10">
        <v>20</v>
      </c>
      <c r="E11" s="10">
        <v>17</v>
      </c>
      <c r="F11" s="12">
        <f t="shared" si="0"/>
        <v>0.85</v>
      </c>
      <c r="G11" s="16">
        <v>16</v>
      </c>
      <c r="H11" s="17">
        <f t="shared" si="1"/>
        <v>0.94117647058823528</v>
      </c>
    </row>
    <row r="12" spans="1:10" x14ac:dyDescent="0.25">
      <c r="C12" s="4" t="s">
        <v>5</v>
      </c>
      <c r="D12" s="10">
        <v>13</v>
      </c>
      <c r="E12" s="10">
        <v>9</v>
      </c>
      <c r="F12" s="12">
        <f t="shared" si="0"/>
        <v>0.69230769230769229</v>
      </c>
      <c r="G12" s="16">
        <v>8</v>
      </c>
      <c r="H12" s="17">
        <f t="shared" si="1"/>
        <v>0.88888888888888884</v>
      </c>
    </row>
    <row r="13" spans="1:10" ht="30" x14ac:dyDescent="0.25">
      <c r="C13" s="4" t="s">
        <v>14</v>
      </c>
      <c r="D13" s="10">
        <v>26</v>
      </c>
      <c r="E13" s="10">
        <v>24</v>
      </c>
      <c r="F13" s="12">
        <f t="shared" si="0"/>
        <v>0.92307692307692313</v>
      </c>
      <c r="G13" s="16">
        <v>23</v>
      </c>
      <c r="H13" s="17">
        <f t="shared" si="1"/>
        <v>0.95833333333333337</v>
      </c>
    </row>
    <row r="14" spans="1:10" x14ac:dyDescent="0.25">
      <c r="C14" s="6"/>
      <c r="D14" s="11">
        <f>SUM(D7:D13)</f>
        <v>83</v>
      </c>
      <c r="E14" s="11">
        <f>SUM(E7:E13)</f>
        <v>64</v>
      </c>
      <c r="G14" s="15">
        <f>SUM(G7:G13)</f>
        <v>61</v>
      </c>
      <c r="H14" s="14"/>
    </row>
    <row r="15" spans="1:10" x14ac:dyDescent="0.25">
      <c r="C15" s="6"/>
    </row>
    <row r="16" spans="1:10" x14ac:dyDescent="0.25">
      <c r="C16" s="6"/>
    </row>
    <row r="17" spans="3:3" x14ac:dyDescent="0.25">
      <c r="C17" s="6"/>
    </row>
    <row r="18" spans="3:3" x14ac:dyDescent="0.25">
      <c r="C18" s="6"/>
    </row>
    <row r="19" spans="3:3" x14ac:dyDescent="0.25">
      <c r="C19" s="6"/>
    </row>
  </sheetData>
  <mergeCells count="1">
    <mergeCell ref="A1:F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3F96-C34F-49AB-9C40-0C3F7E9394DF}">
  <dimension ref="A1:I11"/>
  <sheetViews>
    <sheetView zoomScale="112" zoomScaleNormal="112" workbookViewId="0">
      <selection activeCell="E9" sqref="E9"/>
    </sheetView>
  </sheetViews>
  <sheetFormatPr defaultColWidth="8.85546875" defaultRowHeight="15" x14ac:dyDescent="0.25"/>
  <cols>
    <col min="1" max="1" width="18.140625" customWidth="1"/>
    <col min="2" max="2" width="18" customWidth="1"/>
    <col min="3" max="3" width="12.42578125" customWidth="1"/>
    <col min="4" max="4" width="21.7109375" customWidth="1"/>
    <col min="5" max="5" width="22.28515625" customWidth="1"/>
    <col min="6" max="6" width="12" customWidth="1"/>
    <col min="7" max="7" width="21.42578125" customWidth="1"/>
    <col min="8" max="8" width="11.140625" customWidth="1"/>
  </cols>
  <sheetData>
    <row r="1" spans="1:9" ht="15.75" x14ac:dyDescent="0.25">
      <c r="A1" s="41" t="s">
        <v>32</v>
      </c>
      <c r="B1" s="42"/>
      <c r="C1" s="42"/>
      <c r="D1" s="42"/>
      <c r="E1" s="42"/>
      <c r="F1" s="43"/>
      <c r="G1" s="38"/>
      <c r="H1" s="38"/>
      <c r="I1" s="38"/>
    </row>
    <row r="2" spans="1:9" ht="15.75" x14ac:dyDescent="0.25">
      <c r="A2" s="44"/>
      <c r="B2" s="45"/>
      <c r="C2" s="45"/>
      <c r="D2" s="45"/>
      <c r="E2" s="45"/>
      <c r="F2" s="46"/>
      <c r="G2" s="38"/>
      <c r="H2" s="38"/>
      <c r="I2" s="38"/>
    </row>
    <row r="3" spans="1:9" ht="15.75" x14ac:dyDescent="0.25">
      <c r="A3" s="44"/>
      <c r="B3" s="45"/>
      <c r="C3" s="45"/>
      <c r="D3" s="45"/>
      <c r="E3" s="45"/>
      <c r="F3" s="46"/>
      <c r="G3" s="38"/>
      <c r="H3" s="38"/>
      <c r="I3" s="38"/>
    </row>
    <row r="4" spans="1:9" ht="16.5" thickBot="1" x14ac:dyDescent="0.3">
      <c r="A4" s="47"/>
      <c r="B4" s="48"/>
      <c r="C4" s="48"/>
      <c r="D4" s="48"/>
      <c r="E4" s="48"/>
      <c r="F4" s="49"/>
      <c r="G4" s="38"/>
      <c r="H4" s="38"/>
      <c r="I4" s="38"/>
    </row>
    <row r="5" spans="1:9" x14ac:dyDescent="0.25">
      <c r="A5" s="30" t="s">
        <v>3</v>
      </c>
      <c r="B5" s="31" t="s">
        <v>3</v>
      </c>
      <c r="C5" s="24"/>
      <c r="D5" s="24"/>
      <c r="E5" s="24"/>
      <c r="F5" s="24"/>
      <c r="G5" s="24"/>
      <c r="H5" s="24"/>
      <c r="I5" s="24"/>
    </row>
    <row r="6" spans="1:9" ht="112.5" customHeight="1" x14ac:dyDescent="0.25">
      <c r="A6" s="25" t="s">
        <v>33</v>
      </c>
      <c r="B6" s="28" t="s">
        <v>0</v>
      </c>
      <c r="C6" s="26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39" t="s">
        <v>30</v>
      </c>
      <c r="I6" s="24"/>
    </row>
    <row r="7" spans="1:9" ht="37.5" customHeight="1" x14ac:dyDescent="0.25">
      <c r="A7" s="24"/>
      <c r="B7" s="34" t="s">
        <v>34</v>
      </c>
      <c r="C7" s="27" t="s">
        <v>4</v>
      </c>
      <c r="D7" s="32">
        <v>4</v>
      </c>
      <c r="E7" s="32">
        <v>4</v>
      </c>
      <c r="F7" s="33">
        <f>E7/D7</f>
        <v>1</v>
      </c>
      <c r="G7" s="36">
        <v>2</v>
      </c>
      <c r="H7" s="37">
        <f>G7/E7</f>
        <v>0.5</v>
      </c>
      <c r="I7" s="24"/>
    </row>
    <row r="8" spans="1:9" s="24" customFormat="1" ht="37.5" customHeight="1" x14ac:dyDescent="0.25">
      <c r="B8" s="40"/>
      <c r="C8" s="27" t="s">
        <v>12</v>
      </c>
      <c r="D8" s="32">
        <v>6</v>
      </c>
      <c r="E8" s="32">
        <v>0</v>
      </c>
      <c r="F8" s="33">
        <f>E8/D8</f>
        <v>0</v>
      </c>
      <c r="G8" s="36">
        <v>0</v>
      </c>
      <c r="H8" s="37" t="e">
        <f>G8/E8</f>
        <v>#DIV/0!</v>
      </c>
    </row>
    <row r="9" spans="1:9" ht="39" customHeight="1" x14ac:dyDescent="0.25">
      <c r="A9" s="24"/>
      <c r="B9" s="24"/>
      <c r="C9" s="27" t="s">
        <v>14</v>
      </c>
      <c r="D9" s="32">
        <v>11</v>
      </c>
      <c r="E9" s="32">
        <v>6</v>
      </c>
      <c r="F9" s="33">
        <f>E9/D9</f>
        <v>0.54545454545454541</v>
      </c>
      <c r="G9" s="36">
        <v>6</v>
      </c>
      <c r="H9" s="37">
        <f>G9/E9</f>
        <v>1</v>
      </c>
      <c r="I9" s="24"/>
    </row>
    <row r="10" spans="1:9" x14ac:dyDescent="0.25">
      <c r="A10" s="24"/>
      <c r="B10" s="24"/>
      <c r="C10" s="29"/>
      <c r="D10" s="11">
        <f>SUM(D3:D9)</f>
        <v>21</v>
      </c>
      <c r="E10" s="11">
        <f>SUM(E3:E9)</f>
        <v>10</v>
      </c>
      <c r="F10" s="24"/>
      <c r="G10" s="15">
        <f>SUM(G3:G9)</f>
        <v>8</v>
      </c>
      <c r="H10" s="35"/>
      <c r="I10" s="24"/>
    </row>
    <row r="11" spans="1:9" x14ac:dyDescent="0.25">
      <c r="A11" s="24"/>
      <c r="B11" s="24"/>
      <c r="C11" s="29"/>
      <c r="D11" s="24"/>
      <c r="E11" s="24"/>
      <c r="F11" s="24"/>
      <c r="G11" s="24"/>
      <c r="H11" s="24"/>
      <c r="I11" s="24"/>
    </row>
  </sheetData>
  <mergeCells count="1">
    <mergeCell ref="A1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6" zoomScale="150" zoomScaleNormal="150" workbookViewId="0">
      <selection activeCell="E11" sqref="E11"/>
    </sheetView>
  </sheetViews>
  <sheetFormatPr defaultColWidth="8.85546875" defaultRowHeight="15" x14ac:dyDescent="0.25"/>
  <cols>
    <col min="1" max="1" width="18.140625" customWidth="1"/>
    <col min="2" max="2" width="23.140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17</v>
      </c>
      <c r="B6" s="5" t="s">
        <v>0</v>
      </c>
      <c r="C6" s="2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23" t="s">
        <v>30</v>
      </c>
    </row>
    <row r="7" spans="1:10" x14ac:dyDescent="0.25">
      <c r="B7" s="13" t="s">
        <v>18</v>
      </c>
      <c r="C7" s="4" t="s">
        <v>45</v>
      </c>
      <c r="D7" s="10">
        <v>10</v>
      </c>
      <c r="E7" s="10">
        <v>10</v>
      </c>
      <c r="F7" s="12">
        <f>E7/D7</f>
        <v>1</v>
      </c>
      <c r="G7" s="16">
        <v>10</v>
      </c>
      <c r="H7" s="17">
        <f>G7/E7</f>
        <v>1</v>
      </c>
    </row>
    <row r="8" spans="1:10" x14ac:dyDescent="0.25">
      <c r="C8" s="4" t="s">
        <v>48</v>
      </c>
      <c r="D8" s="10">
        <v>35</v>
      </c>
      <c r="E8" s="10">
        <v>22</v>
      </c>
      <c r="F8" s="12">
        <f t="shared" ref="F8:F19" si="0">E8/D8</f>
        <v>0.62857142857142856</v>
      </c>
      <c r="G8" s="16">
        <v>21</v>
      </c>
      <c r="H8" s="17">
        <f t="shared" ref="H8:H19" si="1">G8/E8</f>
        <v>0.95454545454545459</v>
      </c>
    </row>
    <row r="9" spans="1:10" ht="30" x14ac:dyDescent="0.25">
      <c r="C9" s="4" t="s">
        <v>39</v>
      </c>
      <c r="D9" s="10">
        <v>7</v>
      </c>
      <c r="E9" s="10">
        <v>1</v>
      </c>
      <c r="F9" s="12">
        <f t="shared" si="0"/>
        <v>0.14285714285714285</v>
      </c>
      <c r="G9" s="16">
        <v>1</v>
      </c>
      <c r="H9" s="17">
        <f t="shared" si="1"/>
        <v>1</v>
      </c>
    </row>
    <row r="10" spans="1:10" ht="30" x14ac:dyDescent="0.25">
      <c r="C10" s="4" t="s">
        <v>44</v>
      </c>
      <c r="D10" s="10">
        <v>2</v>
      </c>
      <c r="E10" s="10">
        <v>0</v>
      </c>
      <c r="F10" s="12">
        <f t="shared" si="0"/>
        <v>0</v>
      </c>
      <c r="G10" s="16">
        <v>0</v>
      </c>
      <c r="H10" s="17" t="e">
        <f t="shared" si="1"/>
        <v>#DIV/0!</v>
      </c>
    </row>
    <row r="11" spans="1:10" ht="30" x14ac:dyDescent="0.25">
      <c r="C11" s="4" t="s">
        <v>49</v>
      </c>
      <c r="D11" s="10">
        <v>3</v>
      </c>
      <c r="E11" s="10">
        <v>2</v>
      </c>
      <c r="F11" s="12">
        <f t="shared" si="0"/>
        <v>0.66666666666666663</v>
      </c>
      <c r="G11" s="16">
        <v>1</v>
      </c>
      <c r="H11" s="17">
        <f t="shared" si="1"/>
        <v>0.5</v>
      </c>
    </row>
    <row r="12" spans="1:10" x14ac:dyDescent="0.25">
      <c r="C12" s="4" t="s">
        <v>8</v>
      </c>
      <c r="D12" s="10">
        <v>19</v>
      </c>
      <c r="E12" s="10">
        <v>9</v>
      </c>
      <c r="F12" s="12">
        <f t="shared" si="0"/>
        <v>0.47368421052631576</v>
      </c>
      <c r="G12" s="16">
        <v>1</v>
      </c>
      <c r="H12" s="17">
        <f t="shared" si="1"/>
        <v>0.1111111111111111</v>
      </c>
    </row>
    <row r="13" spans="1:10" ht="30" x14ac:dyDescent="0.25">
      <c r="C13" s="4" t="s">
        <v>19</v>
      </c>
      <c r="D13" s="10">
        <v>24</v>
      </c>
      <c r="E13" s="10">
        <v>9</v>
      </c>
      <c r="F13" s="12">
        <f t="shared" si="0"/>
        <v>0.375</v>
      </c>
      <c r="G13" s="16">
        <v>7</v>
      </c>
      <c r="H13" s="17">
        <f t="shared" si="1"/>
        <v>0.77777777777777779</v>
      </c>
    </row>
    <row r="14" spans="1:10" ht="30" x14ac:dyDescent="0.25">
      <c r="C14" s="4" t="s">
        <v>12</v>
      </c>
      <c r="D14" s="10">
        <v>14</v>
      </c>
      <c r="E14" s="10">
        <v>8</v>
      </c>
      <c r="F14" s="12">
        <f t="shared" si="0"/>
        <v>0.5714285714285714</v>
      </c>
      <c r="G14" s="16">
        <v>2</v>
      </c>
      <c r="H14" s="17">
        <f t="shared" si="1"/>
        <v>0.25</v>
      </c>
    </row>
    <row r="15" spans="1:10" ht="30" x14ac:dyDescent="0.25">
      <c r="C15" s="4" t="s">
        <v>23</v>
      </c>
      <c r="D15" s="10">
        <v>8</v>
      </c>
      <c r="E15" s="10">
        <v>5</v>
      </c>
      <c r="F15" s="12">
        <f t="shared" si="0"/>
        <v>0.625</v>
      </c>
      <c r="G15" s="16">
        <v>0</v>
      </c>
      <c r="H15" s="17">
        <f t="shared" si="1"/>
        <v>0</v>
      </c>
    </row>
    <row r="16" spans="1:10" x14ac:dyDescent="0.25">
      <c r="C16" s="4" t="s">
        <v>46</v>
      </c>
      <c r="D16" s="10">
        <v>17</v>
      </c>
      <c r="E16" s="10">
        <v>5</v>
      </c>
      <c r="F16" s="12">
        <f t="shared" si="0"/>
        <v>0.29411764705882354</v>
      </c>
      <c r="G16" s="16">
        <v>1</v>
      </c>
      <c r="H16" s="17">
        <f t="shared" si="1"/>
        <v>0.2</v>
      </c>
    </row>
    <row r="17" spans="3:8" ht="30" x14ac:dyDescent="0.25">
      <c r="C17" s="4" t="s">
        <v>20</v>
      </c>
      <c r="D17" s="10">
        <v>22</v>
      </c>
      <c r="E17" s="10">
        <v>3</v>
      </c>
      <c r="F17" s="12">
        <f t="shared" si="0"/>
        <v>0.13636363636363635</v>
      </c>
      <c r="G17" s="16">
        <v>2</v>
      </c>
      <c r="H17" s="17">
        <f t="shared" si="1"/>
        <v>0.66666666666666663</v>
      </c>
    </row>
    <row r="18" spans="3:8" ht="45" x14ac:dyDescent="0.25">
      <c r="C18" s="4" t="s">
        <v>50</v>
      </c>
      <c r="D18" s="10">
        <v>12</v>
      </c>
      <c r="E18" s="10">
        <v>9</v>
      </c>
      <c r="F18" s="12">
        <f t="shared" si="0"/>
        <v>0.75</v>
      </c>
      <c r="G18" s="16">
        <v>0</v>
      </c>
      <c r="H18" s="17">
        <f t="shared" si="1"/>
        <v>0</v>
      </c>
    </row>
    <row r="19" spans="3:8" x14ac:dyDescent="0.25">
      <c r="C19" s="4" t="s">
        <v>51</v>
      </c>
      <c r="D19" s="10">
        <v>1</v>
      </c>
      <c r="E19" s="10">
        <v>0</v>
      </c>
      <c r="F19" s="12">
        <f t="shared" si="0"/>
        <v>0</v>
      </c>
      <c r="G19" s="16">
        <v>0</v>
      </c>
      <c r="H19" s="17" t="e">
        <f t="shared" si="1"/>
        <v>#DIV/0!</v>
      </c>
    </row>
    <row r="20" spans="3:8" x14ac:dyDescent="0.25">
      <c r="C20" s="6"/>
      <c r="D20" s="11">
        <f>SUM(D7:D19)</f>
        <v>174</v>
      </c>
      <c r="E20" s="11">
        <f>SUM(E7:E19)</f>
        <v>83</v>
      </c>
      <c r="G20" s="15">
        <f>SUM(G7:G19)</f>
        <v>46</v>
      </c>
      <c r="H20" s="14"/>
    </row>
    <row r="21" spans="3:8" x14ac:dyDescent="0.25">
      <c r="C21" s="6"/>
      <c r="G21" s="14"/>
      <c r="H21" s="14"/>
    </row>
  </sheetData>
  <mergeCells count="1">
    <mergeCell ref="A1:F4"/>
  </mergeCells>
  <phoneticPr fontId="3" type="noConversion"/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zoomScale="140" zoomScaleNormal="140" workbookViewId="0">
      <selection activeCell="G9" sqref="G9"/>
    </sheetView>
  </sheetViews>
  <sheetFormatPr defaultColWidth="8.85546875" defaultRowHeight="15" x14ac:dyDescent="0.25"/>
  <cols>
    <col min="1" max="1" width="18.140625" customWidth="1"/>
    <col min="2" max="2" width="23.140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5.7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21</v>
      </c>
      <c r="B6" s="5" t="s">
        <v>0</v>
      </c>
      <c r="C6" s="2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23" t="s">
        <v>30</v>
      </c>
    </row>
    <row r="7" spans="1:10" ht="30" x14ac:dyDescent="0.25">
      <c r="B7" s="13" t="s">
        <v>22</v>
      </c>
      <c r="C7" s="4" t="s">
        <v>43</v>
      </c>
      <c r="D7" s="10">
        <v>13</v>
      </c>
      <c r="E7" s="10">
        <v>10</v>
      </c>
      <c r="F7" s="12">
        <f>E7/D7</f>
        <v>0.76923076923076927</v>
      </c>
      <c r="G7" s="16">
        <v>10</v>
      </c>
      <c r="H7" s="17">
        <f>G7/E7</f>
        <v>1</v>
      </c>
    </row>
    <row r="8" spans="1:10" s="24" customFormat="1" ht="30" x14ac:dyDescent="0.25">
      <c r="B8" s="20"/>
      <c r="C8" s="27" t="s">
        <v>13</v>
      </c>
      <c r="D8" s="32">
        <v>4</v>
      </c>
      <c r="E8" s="32">
        <v>3</v>
      </c>
      <c r="F8" s="33">
        <f>E8/D8</f>
        <v>0.75</v>
      </c>
      <c r="G8" s="36">
        <v>3</v>
      </c>
      <c r="H8" s="37">
        <f>G8/E8</f>
        <v>1</v>
      </c>
    </row>
    <row r="9" spans="1:10" ht="30" x14ac:dyDescent="0.25">
      <c r="C9" s="4" t="s">
        <v>23</v>
      </c>
      <c r="D9" s="10">
        <v>5</v>
      </c>
      <c r="E9" s="10">
        <v>0</v>
      </c>
      <c r="F9" s="12">
        <f t="shared" ref="F9:F11" si="0">E9/D9</f>
        <v>0</v>
      </c>
      <c r="G9" s="16">
        <v>0</v>
      </c>
      <c r="H9" s="17" t="e">
        <f t="shared" ref="H9:H11" si="1">G9/E9</f>
        <v>#DIV/0!</v>
      </c>
    </row>
    <row r="10" spans="1:10" s="24" customFormat="1" x14ac:dyDescent="0.25">
      <c r="C10" s="27" t="s">
        <v>8</v>
      </c>
      <c r="D10" s="32">
        <v>3</v>
      </c>
      <c r="E10" s="32">
        <v>1</v>
      </c>
      <c r="F10" s="33">
        <f t="shared" si="0"/>
        <v>0.33333333333333331</v>
      </c>
      <c r="G10" s="36">
        <v>1</v>
      </c>
      <c r="H10" s="37">
        <f t="shared" si="1"/>
        <v>1</v>
      </c>
    </row>
    <row r="11" spans="1:10" ht="60" x14ac:dyDescent="0.25">
      <c r="C11" s="4" t="s">
        <v>11</v>
      </c>
      <c r="D11" s="10">
        <v>4</v>
      </c>
      <c r="E11" s="10">
        <v>1</v>
      </c>
      <c r="F11" s="12">
        <f t="shared" si="0"/>
        <v>0.25</v>
      </c>
      <c r="G11" s="16">
        <v>1</v>
      </c>
      <c r="H11" s="17">
        <f t="shared" si="1"/>
        <v>1</v>
      </c>
    </row>
    <row r="12" spans="1:10" x14ac:dyDescent="0.25">
      <c r="C12" s="6"/>
      <c r="D12" s="11">
        <f>SUM(D7:D11)</f>
        <v>29</v>
      </c>
      <c r="E12" s="11">
        <f>SUM(E7:E11)</f>
        <v>15</v>
      </c>
      <c r="G12" s="15">
        <f>SUM(G7:G11)</f>
        <v>15</v>
      </c>
      <c r="H12" s="14"/>
    </row>
    <row r="13" spans="1:10" x14ac:dyDescent="0.25">
      <c r="C13" s="6"/>
    </row>
  </sheetData>
  <mergeCells count="1">
    <mergeCell ref="A1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topLeftCell="B6" zoomScale="150" zoomScaleNormal="150" workbookViewId="0">
      <selection activeCell="G9" sqref="G9"/>
    </sheetView>
  </sheetViews>
  <sheetFormatPr defaultColWidth="8.85546875" defaultRowHeight="15" x14ac:dyDescent="0.25"/>
  <cols>
    <col min="1" max="1" width="18.140625" customWidth="1"/>
    <col min="2" max="2" width="23.140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24</v>
      </c>
      <c r="B6" s="5" t="s">
        <v>0</v>
      </c>
      <c r="C6" s="2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23" t="s">
        <v>30</v>
      </c>
    </row>
    <row r="7" spans="1:10" ht="30" x14ac:dyDescent="0.25">
      <c r="A7" s="18"/>
      <c r="B7" s="13" t="s">
        <v>25</v>
      </c>
      <c r="C7" s="4" t="s">
        <v>45</v>
      </c>
      <c r="D7" s="10">
        <v>17</v>
      </c>
      <c r="E7" s="10">
        <v>10</v>
      </c>
      <c r="F7" s="12">
        <f>E7/D7</f>
        <v>0.58823529411764708</v>
      </c>
      <c r="G7" s="16">
        <v>8</v>
      </c>
      <c r="H7" s="17">
        <f>G7/E7</f>
        <v>0.8</v>
      </c>
    </row>
    <row r="8" spans="1:10" ht="30" x14ac:dyDescent="0.25">
      <c r="C8" s="19" t="s">
        <v>44</v>
      </c>
      <c r="D8" s="10">
        <v>16</v>
      </c>
      <c r="E8" s="10">
        <v>5</v>
      </c>
      <c r="F8" s="12">
        <f t="shared" ref="F8:F15" si="0">E8/D8</f>
        <v>0.3125</v>
      </c>
      <c r="G8" s="16">
        <v>5</v>
      </c>
      <c r="H8" s="17">
        <f t="shared" ref="H8:H15" si="1">G8/E8</f>
        <v>1</v>
      </c>
    </row>
    <row r="9" spans="1:10" ht="30" x14ac:dyDescent="0.25">
      <c r="B9" s="20"/>
      <c r="C9" s="4" t="s">
        <v>4</v>
      </c>
      <c r="D9" s="10">
        <v>12</v>
      </c>
      <c r="E9" s="10">
        <v>4</v>
      </c>
      <c r="F9" s="12">
        <f t="shared" si="0"/>
        <v>0.33333333333333331</v>
      </c>
      <c r="G9" s="16">
        <v>3</v>
      </c>
      <c r="H9" s="17">
        <f t="shared" si="1"/>
        <v>0.75</v>
      </c>
    </row>
    <row r="10" spans="1:10" x14ac:dyDescent="0.25">
      <c r="C10" s="4" t="s">
        <v>8</v>
      </c>
      <c r="D10" s="10">
        <v>13</v>
      </c>
      <c r="E10" s="10">
        <v>8</v>
      </c>
      <c r="F10" s="12">
        <f t="shared" si="0"/>
        <v>0.61538461538461542</v>
      </c>
      <c r="G10" s="16">
        <v>8</v>
      </c>
      <c r="H10" s="17">
        <f t="shared" si="1"/>
        <v>1</v>
      </c>
    </row>
    <row r="11" spans="1:10" ht="30" x14ac:dyDescent="0.25">
      <c r="C11" s="4" t="s">
        <v>40</v>
      </c>
      <c r="D11" s="10">
        <v>6</v>
      </c>
      <c r="E11" s="10">
        <v>2</v>
      </c>
      <c r="F11" s="12">
        <f t="shared" si="0"/>
        <v>0.33333333333333331</v>
      </c>
      <c r="G11" s="16">
        <v>2</v>
      </c>
      <c r="H11" s="17">
        <f t="shared" si="1"/>
        <v>1</v>
      </c>
    </row>
    <row r="12" spans="1:10" ht="30" x14ac:dyDescent="0.25">
      <c r="C12" s="4" t="s">
        <v>9</v>
      </c>
      <c r="D12" s="10">
        <v>2</v>
      </c>
      <c r="E12" s="10">
        <v>0</v>
      </c>
      <c r="F12" s="12">
        <f t="shared" si="0"/>
        <v>0</v>
      </c>
      <c r="G12" s="16">
        <v>0</v>
      </c>
      <c r="H12" s="17" t="e">
        <f t="shared" si="1"/>
        <v>#DIV/0!</v>
      </c>
    </row>
    <row r="13" spans="1:10" ht="30" x14ac:dyDescent="0.25">
      <c r="C13" s="4" t="s">
        <v>23</v>
      </c>
      <c r="D13" s="10">
        <v>14</v>
      </c>
      <c r="E13" s="10">
        <v>8</v>
      </c>
      <c r="F13" s="12">
        <f t="shared" si="0"/>
        <v>0.5714285714285714</v>
      </c>
      <c r="G13" s="16">
        <v>7</v>
      </c>
      <c r="H13" s="17">
        <f t="shared" si="1"/>
        <v>0.875</v>
      </c>
    </row>
    <row r="14" spans="1:10" x14ac:dyDescent="0.25">
      <c r="C14" s="4" t="s">
        <v>46</v>
      </c>
      <c r="D14" s="10">
        <v>15</v>
      </c>
      <c r="E14" s="10">
        <v>7</v>
      </c>
      <c r="F14" s="12">
        <f t="shared" si="0"/>
        <v>0.46666666666666667</v>
      </c>
      <c r="G14" s="16">
        <v>7</v>
      </c>
      <c r="H14" s="17">
        <f t="shared" si="1"/>
        <v>1</v>
      </c>
    </row>
    <row r="15" spans="1:10" ht="30" x14ac:dyDescent="0.25">
      <c r="C15" s="4" t="s">
        <v>47</v>
      </c>
      <c r="D15" s="10">
        <v>43</v>
      </c>
      <c r="E15" s="10">
        <v>4</v>
      </c>
      <c r="F15" s="12">
        <f t="shared" si="0"/>
        <v>9.3023255813953487E-2</v>
      </c>
      <c r="G15" s="16">
        <v>3</v>
      </c>
      <c r="H15" s="17">
        <f t="shared" si="1"/>
        <v>0.75</v>
      </c>
    </row>
    <row r="16" spans="1:10" x14ac:dyDescent="0.25">
      <c r="C16" s="6"/>
      <c r="D16" s="11">
        <f>SUM(D7:D15)</f>
        <v>138</v>
      </c>
      <c r="E16" s="11">
        <f>SUM(E7:E15)</f>
        <v>48</v>
      </c>
      <c r="G16" s="15">
        <f>SUM(G7:G15)</f>
        <v>43</v>
      </c>
      <c r="H16" s="14"/>
    </row>
    <row r="17" spans="3:3" x14ac:dyDescent="0.25">
      <c r="C17" s="6"/>
    </row>
  </sheetData>
  <mergeCells count="1">
    <mergeCell ref="A1:F4"/>
  </mergeCells>
  <phoneticPr fontId="3" type="noConversion"/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zoomScaleNormal="100" workbookViewId="0">
      <selection activeCell="I21" sqref="I20:I21"/>
    </sheetView>
  </sheetViews>
  <sheetFormatPr defaultColWidth="8.85546875" defaultRowHeight="15" x14ac:dyDescent="0.25"/>
  <cols>
    <col min="1" max="1" width="18.140625" customWidth="1"/>
    <col min="2" max="2" width="23.140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26</v>
      </c>
      <c r="B6" s="5" t="s">
        <v>0</v>
      </c>
      <c r="C6" s="2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23" t="s">
        <v>30</v>
      </c>
    </row>
    <row r="7" spans="1:10" ht="30" x14ac:dyDescent="0.25">
      <c r="B7" s="13" t="s">
        <v>27</v>
      </c>
      <c r="C7" s="4" t="s">
        <v>38</v>
      </c>
      <c r="D7" s="10">
        <v>16</v>
      </c>
      <c r="E7" s="10">
        <v>14</v>
      </c>
      <c r="F7" s="12">
        <f>E7/D7</f>
        <v>0.875</v>
      </c>
      <c r="G7" s="16">
        <v>14</v>
      </c>
      <c r="H7" s="17">
        <f>G7/E7</f>
        <v>1</v>
      </c>
    </row>
    <row r="8" spans="1:10" ht="30" x14ac:dyDescent="0.25">
      <c r="C8" s="4" t="s">
        <v>13</v>
      </c>
      <c r="D8" s="10">
        <v>4</v>
      </c>
      <c r="E8" s="10">
        <v>4</v>
      </c>
      <c r="F8" s="12">
        <f t="shared" ref="F8:F13" si="0">E8/D8</f>
        <v>1</v>
      </c>
      <c r="G8" s="16">
        <v>4</v>
      </c>
      <c r="H8" s="17">
        <f t="shared" ref="H8:H13" si="1">G8/E8</f>
        <v>1</v>
      </c>
    </row>
    <row r="9" spans="1:10" x14ac:dyDescent="0.25">
      <c r="C9" s="4" t="s">
        <v>8</v>
      </c>
      <c r="D9" s="10">
        <v>5</v>
      </c>
      <c r="E9" s="10">
        <v>2</v>
      </c>
      <c r="F9" s="12">
        <f t="shared" si="0"/>
        <v>0.4</v>
      </c>
      <c r="G9" s="16">
        <v>1</v>
      </c>
      <c r="H9" s="17">
        <f t="shared" si="1"/>
        <v>0.5</v>
      </c>
    </row>
    <row r="10" spans="1:10" ht="30" x14ac:dyDescent="0.25">
      <c r="C10" s="4" t="s">
        <v>39</v>
      </c>
      <c r="D10" s="10">
        <v>3</v>
      </c>
      <c r="E10" s="10">
        <v>3</v>
      </c>
      <c r="F10" s="12">
        <f t="shared" si="0"/>
        <v>1</v>
      </c>
      <c r="G10" s="16">
        <v>3</v>
      </c>
      <c r="H10" s="17">
        <f t="shared" si="1"/>
        <v>1</v>
      </c>
    </row>
    <row r="11" spans="1:10" ht="30" x14ac:dyDescent="0.25">
      <c r="C11" s="4" t="s">
        <v>4</v>
      </c>
      <c r="D11" s="10">
        <v>21</v>
      </c>
      <c r="E11" s="10">
        <v>21</v>
      </c>
      <c r="F11" s="12">
        <f t="shared" si="0"/>
        <v>1</v>
      </c>
      <c r="G11" s="16">
        <v>18</v>
      </c>
      <c r="H11" s="17">
        <f t="shared" si="1"/>
        <v>0.8571428571428571</v>
      </c>
    </row>
    <row r="12" spans="1:10" ht="30" x14ac:dyDescent="0.25">
      <c r="C12" s="4" t="s">
        <v>40</v>
      </c>
      <c r="D12" s="10">
        <v>5</v>
      </c>
      <c r="E12" s="10">
        <v>3</v>
      </c>
      <c r="F12" s="12">
        <f t="shared" si="0"/>
        <v>0.6</v>
      </c>
      <c r="G12" s="16">
        <v>2</v>
      </c>
      <c r="H12" s="17">
        <f t="shared" si="1"/>
        <v>0.66666666666666663</v>
      </c>
    </row>
    <row r="13" spans="1:10" ht="30" x14ac:dyDescent="0.25">
      <c r="C13" s="4" t="s">
        <v>20</v>
      </c>
      <c r="D13" s="10">
        <v>6</v>
      </c>
      <c r="E13" s="10">
        <v>5</v>
      </c>
      <c r="F13" s="12">
        <f t="shared" si="0"/>
        <v>0.83333333333333337</v>
      </c>
      <c r="G13" s="16">
        <v>3</v>
      </c>
      <c r="H13" s="17">
        <f t="shared" si="1"/>
        <v>0.6</v>
      </c>
    </row>
    <row r="14" spans="1:10" x14ac:dyDescent="0.25">
      <c r="C14" s="6"/>
      <c r="D14" s="11">
        <f>SUM(D7:D13)</f>
        <v>60</v>
      </c>
      <c r="E14" s="11">
        <f>SUM(E7:E13)</f>
        <v>52</v>
      </c>
      <c r="G14" s="15">
        <f>SUM(G7:G13)</f>
        <v>45</v>
      </c>
      <c r="H14" s="14"/>
    </row>
    <row r="15" spans="1:10" x14ac:dyDescent="0.25">
      <c r="C15" s="6"/>
    </row>
  </sheetData>
  <mergeCells count="1">
    <mergeCell ref="A1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"/>
  <sheetViews>
    <sheetView topLeftCell="B2" zoomScale="140" zoomScaleNormal="140" workbookViewId="0">
      <selection activeCell="E19" sqref="E19"/>
    </sheetView>
  </sheetViews>
  <sheetFormatPr defaultColWidth="8.85546875" defaultRowHeight="15" x14ac:dyDescent="0.25"/>
  <cols>
    <col min="1" max="1" width="18.140625" customWidth="1"/>
    <col min="2" max="2" width="23.140625" customWidth="1"/>
    <col min="3" max="3" width="17.42578125" style="3" customWidth="1"/>
    <col min="4" max="5" width="25.42578125" customWidth="1"/>
    <col min="6" max="6" width="12.42578125" customWidth="1"/>
    <col min="7" max="7" width="25.42578125" customWidth="1"/>
    <col min="8" max="8" width="12.42578125" customWidth="1"/>
  </cols>
  <sheetData>
    <row r="1" spans="1:10" ht="15" customHeight="1" x14ac:dyDescent="0.25">
      <c r="A1" s="41" t="s">
        <v>31</v>
      </c>
      <c r="B1" s="42"/>
      <c r="C1" s="42"/>
      <c r="D1" s="42"/>
      <c r="E1" s="42"/>
      <c r="F1" s="43"/>
      <c r="G1" s="21"/>
      <c r="H1" s="21"/>
      <c r="I1" s="21"/>
      <c r="J1" s="21"/>
    </row>
    <row r="2" spans="1:10" ht="15" customHeight="1" x14ac:dyDescent="0.25">
      <c r="A2" s="44"/>
      <c r="B2" s="45"/>
      <c r="C2" s="45"/>
      <c r="D2" s="45"/>
      <c r="E2" s="45"/>
      <c r="F2" s="46"/>
      <c r="G2" s="21"/>
      <c r="H2" s="21"/>
      <c r="I2" s="21"/>
      <c r="J2" s="21"/>
    </row>
    <row r="3" spans="1:10" ht="15.75" customHeight="1" x14ac:dyDescent="0.25">
      <c r="A3" s="44"/>
      <c r="B3" s="45"/>
      <c r="C3" s="45"/>
      <c r="D3" s="45"/>
      <c r="E3" s="45"/>
      <c r="F3" s="46"/>
      <c r="G3" s="21"/>
      <c r="H3" s="21"/>
      <c r="I3" s="21"/>
      <c r="J3" s="21"/>
    </row>
    <row r="4" spans="1:10" ht="15" customHeight="1" thickBot="1" x14ac:dyDescent="0.3">
      <c r="A4" s="47"/>
      <c r="B4" s="48"/>
      <c r="C4" s="48"/>
      <c r="D4" s="48"/>
      <c r="E4" s="48"/>
      <c r="F4" s="49"/>
      <c r="G4" s="21"/>
      <c r="H4" s="21"/>
      <c r="I4" s="21"/>
      <c r="J4" s="21"/>
    </row>
    <row r="5" spans="1:10" x14ac:dyDescent="0.25">
      <c r="A5" s="7" t="s">
        <v>3</v>
      </c>
      <c r="B5" s="8" t="s">
        <v>3</v>
      </c>
      <c r="C5"/>
    </row>
    <row r="6" spans="1:10" ht="90" x14ac:dyDescent="0.25">
      <c r="A6" s="1" t="s">
        <v>28</v>
      </c>
      <c r="B6" s="5" t="s">
        <v>0</v>
      </c>
      <c r="C6" s="2" t="s">
        <v>1</v>
      </c>
      <c r="D6" s="25" t="s">
        <v>35</v>
      </c>
      <c r="E6" s="25" t="s">
        <v>36</v>
      </c>
      <c r="F6" s="25" t="s">
        <v>2</v>
      </c>
      <c r="G6" s="25" t="s">
        <v>37</v>
      </c>
      <c r="H6" s="23" t="s">
        <v>30</v>
      </c>
    </row>
    <row r="7" spans="1:10" ht="30" x14ac:dyDescent="0.25">
      <c r="B7" s="13" t="s">
        <v>29</v>
      </c>
      <c r="C7" s="4" t="s">
        <v>44</v>
      </c>
      <c r="D7" s="10">
        <v>13</v>
      </c>
      <c r="E7" s="10">
        <v>2</v>
      </c>
      <c r="F7" s="12">
        <f>E7/D7</f>
        <v>0.15384615384615385</v>
      </c>
      <c r="G7" s="16">
        <v>2</v>
      </c>
      <c r="H7" s="17">
        <f>G7/E7</f>
        <v>1</v>
      </c>
    </row>
    <row r="8" spans="1:10" x14ac:dyDescent="0.25">
      <c r="C8" s="27" t="s">
        <v>8</v>
      </c>
      <c r="D8" s="10">
        <v>18</v>
      </c>
      <c r="E8" s="10">
        <v>17</v>
      </c>
      <c r="F8" s="12">
        <f t="shared" ref="F8:F11" si="0">E8/D8</f>
        <v>0.94444444444444442</v>
      </c>
      <c r="G8" s="16">
        <v>17</v>
      </c>
      <c r="H8" s="17">
        <f t="shared" ref="H8:H11" si="1">G8/E8</f>
        <v>1</v>
      </c>
    </row>
    <row r="9" spans="1:10" ht="30" x14ac:dyDescent="0.25">
      <c r="C9" s="27" t="s">
        <v>23</v>
      </c>
      <c r="D9" s="10">
        <v>6</v>
      </c>
      <c r="E9" s="10">
        <v>5</v>
      </c>
      <c r="F9" s="12">
        <f t="shared" si="0"/>
        <v>0.83333333333333337</v>
      </c>
      <c r="G9" s="16">
        <v>5</v>
      </c>
      <c r="H9" s="17">
        <f t="shared" si="1"/>
        <v>1</v>
      </c>
    </row>
    <row r="10" spans="1:10" ht="30" x14ac:dyDescent="0.25">
      <c r="C10" s="27" t="s">
        <v>9</v>
      </c>
      <c r="D10" s="10">
        <v>16</v>
      </c>
      <c r="E10" s="10">
        <v>7</v>
      </c>
      <c r="F10" s="12">
        <f t="shared" si="0"/>
        <v>0.4375</v>
      </c>
      <c r="G10" s="16">
        <v>7</v>
      </c>
      <c r="H10" s="17">
        <f t="shared" si="1"/>
        <v>1</v>
      </c>
    </row>
    <row r="11" spans="1:10" ht="30" x14ac:dyDescent="0.25">
      <c r="C11" s="27" t="s">
        <v>20</v>
      </c>
      <c r="D11" s="10">
        <v>4</v>
      </c>
      <c r="E11" s="10">
        <v>3</v>
      </c>
      <c r="F11" s="12">
        <f t="shared" si="0"/>
        <v>0.75</v>
      </c>
      <c r="G11" s="16">
        <v>3</v>
      </c>
      <c r="H11" s="17">
        <f t="shared" si="1"/>
        <v>1</v>
      </c>
    </row>
    <row r="12" spans="1:10" x14ac:dyDescent="0.25">
      <c r="C12" s="6"/>
      <c r="D12" s="11">
        <f>SUM(D7:D11)</f>
        <v>57</v>
      </c>
      <c r="E12" s="11">
        <f>SUM(E7:E11)</f>
        <v>34</v>
      </c>
      <c r="G12" s="15">
        <f>SUM(G7:G11)</f>
        <v>34</v>
      </c>
      <c r="H12" s="14"/>
    </row>
    <row r="13" spans="1:10" x14ac:dyDescent="0.25">
      <c r="C13" s="6"/>
      <c r="G13" s="14"/>
      <c r="H13" s="14"/>
    </row>
    <row r="17" spans="4:4" x14ac:dyDescent="0.25">
      <c r="D17" t="s">
        <v>3</v>
      </c>
    </row>
  </sheetData>
  <mergeCells count="1">
    <mergeCell ref="A1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E5F2DAFC64D4C8BB2E923E1A693C7" ma:contentTypeVersion="12" ma:contentTypeDescription="Create a new document." ma:contentTypeScope="" ma:versionID="6e16a65942a05bb0de29e31216716b56">
  <xsd:schema xmlns:xsd="http://www.w3.org/2001/XMLSchema" xmlns:xs="http://www.w3.org/2001/XMLSchema" xmlns:p="http://schemas.microsoft.com/office/2006/metadata/properties" xmlns:ns2="7ec8a2fc-4e03-4a09-bb9f-a392705282c1" xmlns:ns3="65be2ccf-7fc2-4456-aa64-618de98f7d31" targetNamespace="http://schemas.microsoft.com/office/2006/metadata/properties" ma:root="true" ma:fieldsID="f9cffdf83e251b5afa1faabeae194dc4" ns2:_="" ns3:_="">
    <xsd:import namespace="7ec8a2fc-4e03-4a09-bb9f-a392705282c1"/>
    <xsd:import namespace="65be2ccf-7fc2-4456-aa64-618de98f7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8a2fc-4e03-4a09-bb9f-a392705282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1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2ccf-7fc2-4456-aa64-618de98f7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7ec8a2fc-4e03-4a09-bb9f-a392705282c1" xsi:nil="true"/>
  </documentManagement>
</p:properties>
</file>

<file path=customXml/itemProps1.xml><?xml version="1.0" encoding="utf-8"?>
<ds:datastoreItem xmlns:ds="http://schemas.openxmlformats.org/officeDocument/2006/customXml" ds:itemID="{B71D67EB-F0E7-4C65-A180-C09A26F58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8a2fc-4e03-4a09-bb9f-a392705282c1"/>
    <ds:schemaRef ds:uri="65be2ccf-7fc2-4456-aa64-618de98f7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4C0652-A987-4462-87A0-7EDF07533F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39D31C-9B05-4F11-BCDA-51D0C33A6FB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65be2ccf-7fc2-4456-aa64-618de98f7d31"/>
    <ds:schemaRef ds:uri="7ec8a2fc-4e03-4a09-bb9f-a392705282c1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CVIT</vt:lpstr>
      <vt:lpstr>Ray Unified SD</vt:lpstr>
      <vt:lpstr>Globe Unified SD</vt:lpstr>
      <vt:lpstr>Hayden-Winkelman Unified SD</vt:lpstr>
      <vt:lpstr>Miami Unified SD</vt:lpstr>
      <vt:lpstr>San Carlos Unified SD</vt:lpstr>
      <vt:lpstr>Superior Unified 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cp:lastPrinted>2017-11-28T16:56:17Z</cp:lastPrinted>
  <dcterms:created xsi:type="dcterms:W3CDTF">2017-09-22T20:11:54Z</dcterms:created>
  <dcterms:modified xsi:type="dcterms:W3CDTF">2021-12-27T15:49:27Z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0x0101005CEE5F2DAFC64D4C8BB2E923E1A693C7</vt:lpwstr>
  </property>
</Properties>
</file>