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FINAL FOLDERS ONLY\FOLDER ONE- ADM Student Count &amp; Cost Spreadsheets\2020-2021 Cost Reporting Summaries by CTED\"/>
    </mc:Choice>
  </mc:AlternateContent>
  <xr:revisionPtr revIDLastSave="0" documentId="8_{BF80E497-1FFD-4DD9-B5D1-6CFCC258D3E2}" xr6:coauthVersionLast="47" xr6:coauthVersionMax="47" xr10:uidLastSave="{00000000-0000-0000-0000-000000000000}"/>
  <bookViews>
    <workbookView xWindow="0" yWindow="315" windowWidth="20490" windowHeight="10605" activeTab="2" xr2:uid="{00000000-000D-0000-FFFF-FFFF00000000}"/>
  </bookViews>
  <sheets>
    <sheet name="INSTRUCTIONS" sheetId="35" r:id="rId1"/>
    <sheet name="Comments&amp;Additional Info" sheetId="58" r:id="rId2"/>
    <sheet name="Central" sheetId="1" r:id="rId3"/>
    <sheet name="Leased Central" sheetId="10" r:id="rId4"/>
    <sheet name="Benson" sheetId="8" r:id="rId5"/>
    <sheet name="Bisbee" sheetId="70" r:id="rId6"/>
    <sheet name="Bowie" sheetId="60" r:id="rId7"/>
    <sheet name="Douglas" sheetId="59" r:id="rId8"/>
    <sheet name="Patagonia" sheetId="77" r:id="rId9"/>
    <sheet name="San Simon" sheetId="71" r:id="rId10"/>
    <sheet name="Sierra Vista" sheetId="72" r:id="rId11"/>
    <sheet name="St. David" sheetId="73" r:id="rId12"/>
    <sheet name="Tombstone" sheetId="74" r:id="rId13"/>
    <sheet name="Valley Union" sheetId="75" r:id="rId14"/>
    <sheet name="Willcox" sheetId="76" r:id="rId15"/>
    <sheet name=" Member District 12" sheetId="78" r:id="rId16"/>
  </sheets>
  <definedNames>
    <definedName name="_xlnm.Print_Area" localSheetId="15">' Member District 12'!$A$1:$K$100</definedName>
    <definedName name="_xlnm.Print_Area" localSheetId="4">Benson!$A$1:$K$100</definedName>
    <definedName name="_xlnm.Print_Area" localSheetId="5">Bisbee!$A$1:$K$100</definedName>
    <definedName name="_xlnm.Print_Area" localSheetId="6">Bowie!$A$1:$K$100</definedName>
    <definedName name="_xlnm.Print_Area" localSheetId="2">Central!$A$1:$K$100</definedName>
    <definedName name="_xlnm.Print_Area" localSheetId="7">Douglas!$A$1:$K$100</definedName>
    <definedName name="_xlnm.Print_Area" localSheetId="0">INSTRUCTIONS!$A$1:$C$14</definedName>
    <definedName name="_xlnm.Print_Area" localSheetId="3">'Leased Central'!$A$1:$K$100</definedName>
    <definedName name="_xlnm.Print_Area" localSheetId="8">Patagonia!$A$1:$K$100</definedName>
    <definedName name="_xlnm.Print_Area" localSheetId="9">'San Simon'!$A$1:$K$100</definedName>
    <definedName name="_xlnm.Print_Area" localSheetId="10">'Sierra Vista'!$A$1:$K$100</definedName>
    <definedName name="_xlnm.Print_Area" localSheetId="11">'St. David'!$A$1:$K$100</definedName>
    <definedName name="_xlnm.Print_Area" localSheetId="12">Tombstone!$A$1:$K$100</definedName>
    <definedName name="_xlnm.Print_Area" localSheetId="13">'Valley Union'!$A$1:$K$100</definedName>
    <definedName name="_xlnm.Print_Area" localSheetId="14">Willcox!$A$1:$K$100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95" i="76" s="1"/>
  <c r="K2" i="76" s="1"/>
  <c r="K6" i="76" s="1"/>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95" i="77" s="1"/>
  <c r="K2" i="77" s="1"/>
  <c r="K6" i="77" s="1"/>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95" i="75" s="1"/>
  <c r="K2" i="75" s="1"/>
  <c r="K6" i="75" s="1"/>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20" i="74"/>
  <c r="D95" i="74" s="1"/>
  <c r="K2" i="74" s="1"/>
  <c r="K6" i="74" s="1"/>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95" i="73" s="1"/>
  <c r="K2" i="73" s="1"/>
  <c r="K6" i="73" s="1"/>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95" i="72" s="1"/>
  <c r="K2" i="72" s="1"/>
  <c r="K6" i="72" s="1"/>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95" i="71" s="1"/>
  <c r="K2" i="71" s="1"/>
  <c r="K6" i="71" s="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95" i="70" s="1"/>
  <c r="K2" i="70" s="1"/>
  <c r="K6" i="70" s="1"/>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95" i="60" s="1"/>
  <c r="K2" i="60" s="1"/>
  <c r="K6" i="60" s="1"/>
  <c r="D24" i="60"/>
  <c r="D23" i="60"/>
  <c r="D22" i="60"/>
  <c r="D21" i="60"/>
  <c r="D20" i="60"/>
  <c r="D18" i="60"/>
  <c r="D17" i="60"/>
  <c r="D94" i="59"/>
  <c r="D93" i="59"/>
  <c r="D92" i="59"/>
  <c r="D91" i="59"/>
  <c r="D90" i="59"/>
  <c r="D89" i="59"/>
  <c r="D88" i="59"/>
  <c r="D87" i="59"/>
  <c r="D86" i="59"/>
  <c r="D95" i="59" s="1"/>
  <c r="K2" i="59" s="1"/>
  <c r="K6" i="59" s="1"/>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95" i="8" s="1"/>
  <c r="K2" i="8" s="1"/>
  <c r="K6" i="8" s="1"/>
  <c r="D20" i="8"/>
  <c r="D18" i="8"/>
  <c r="D17" i="8"/>
  <c r="D12" i="10"/>
  <c r="B12" i="10"/>
  <c r="D12" i="60"/>
  <c r="B12" i="60"/>
  <c r="D12" i="59"/>
  <c r="B12" i="59"/>
  <c r="D12" i="8"/>
  <c r="B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1" l="1"/>
  <c r="K2" i="1" s="1"/>
  <c r="K5" i="1" s="1"/>
  <c r="J7" i="1" s="1"/>
</calcChain>
</file>

<file path=xl/sharedStrings.xml><?xml version="1.0" encoding="utf-8"?>
<sst xmlns="http://schemas.openxmlformats.org/spreadsheetml/2006/main" count="8185" uniqueCount="261">
  <si>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</si>
  <si>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</si>
  <si>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</si>
  <si>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</si>
  <si>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</si>
  <si>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</si>
  <si>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</si>
  <si>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</si>
  <si>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</si>
  <si>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</si>
  <si>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</si>
  <si>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</si>
  <si>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</si>
  <si>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</si>
  <si>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</si>
  <si>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</si>
  <si>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</si>
  <si>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</si>
  <si>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</si>
  <si>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</si>
  <si>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</si>
  <si>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</si>
  <si>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</si>
  <si>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</si>
  <si>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</si>
  <si>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</si>
  <si>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</si>
  <si>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</si>
  <si>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</si>
  <si>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</si>
  <si>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</si>
  <si>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</si>
  <si>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</si>
  <si>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</si>
  <si>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</si>
  <si>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</si>
  <si>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</si>
  <si>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</si>
  <si>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</si>
  <si>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</si>
  <si>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</si>
  <si>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</si>
  <si>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</si>
  <si>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</si>
  <si>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</si>
  <si>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</si>
  <si>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</si>
  <si>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</si>
  <si>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</si>
  <si>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</si>
  <si>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</si>
  <si>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</si>
  <si>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</si>
  <si>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</si>
  <si>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</si>
  <si>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</si>
  <si>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</si>
  <si>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</si>
  <si>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</si>
  <si>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</si>
  <si>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</si>
  <si>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</si>
  <si>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</si>
  <si>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</si>
  <si>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</si>
  <si>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</si>
  <si>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</si>
  <si>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</si>
  <si>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</si>
  <si>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</si>
  <si>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</si>
  <si>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</si>
  <si>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</si>
  <si>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</si>
  <si>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</si>
  <si>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</si>
  <si>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</si>
  <si>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</si>
  <si>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</si>
  <si>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</si>
  <si>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</si>
  <si>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</si>
  <si>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</si>
  <si>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</si>
  <si>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</si>
  <si>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</si>
  <si>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</si>
  <si>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</si>
  <si>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</si>
  <si>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</si>
  <si>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</si>
  <si>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</si>
  <si>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</si>
  <si>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</si>
  <si>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</si>
  <si>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</si>
  <si>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</si>
  <si>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</si>
  <si>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</si>
  <si>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</si>
  <si>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</si>
  <si>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</si>
  <si>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</si>
  <si>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</si>
  <si>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</si>
  <si>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</si>
  <si>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</si>
  <si>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</si>
  <si>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</si>
  <si>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</si>
  <si>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</si>
  <si>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</si>
  <si>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</si>
  <si>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</si>
  <si>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</si>
  <si>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</si>
  <si>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</si>
  <si>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</si>
  <si>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</si>
  <si>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</si>
  <si>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</si>
  <si>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</si>
  <si>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</si>
  <si>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</si>
  <si>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</si>
  <si>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</si>
  <si>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</si>
  <si>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</si>
  <si>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</si>
  <si>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</si>
  <si>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</si>
  <si>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</si>
  <si>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</si>
  <si>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</si>
  <si>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</si>
  <si>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</si>
  <si>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</si>
  <si>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</si>
  <si>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</si>
  <si>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</si>
  <si>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</si>
  <si>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</si>
  <si>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</si>
  <si>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</si>
  <si>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</si>
  <si>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</si>
  <si>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</si>
  <si>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</si>
  <si>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</si>
  <si>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</si>
  <si>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</si>
  <si>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</si>
  <si>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</si>
  <si>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</si>
  <si>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</si>
  <si>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</si>
  <si>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</si>
  <si>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</si>
  <si>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</si>
  <si>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</si>
  <si>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</si>
  <si>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</si>
  <si>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</si>
  <si>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</si>
  <si>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</si>
  <si>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</si>
  <si>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</si>
  <si>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</si>
  <si>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</si>
  <si>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</si>
  <si>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</si>
  <si>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</si>
  <si>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</si>
  <si>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</si>
  <si>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</si>
  <si>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</si>
  <si>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</si>
  <si>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</si>
  <si>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</si>
  <si>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</si>
  <si>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</si>
  <si>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</si>
  <si>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</si>
  <si>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</si>
  <si>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</si>
  <si>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</si>
  <si>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</si>
  <si>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</si>
  <si>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</si>
  <si>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</si>
  <si>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</si>
  <si>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</si>
  <si>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</si>
  <si>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</si>
  <si>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</si>
  <si>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</si>
  <si>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</si>
  <si>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</si>
  <si>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</si>
  <si>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</si>
  <si>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</si>
  <si>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</si>
  <si>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</si>
  <si>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</si>
  <si>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</si>
  <si>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</si>
  <si>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</si>
  <si>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</si>
  <si>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</si>
  <si>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</si>
  <si>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</si>
  <si>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</si>
  <si>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</si>
  <si>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</si>
  <si>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</si>
  <si>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</si>
  <si>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</si>
  <si>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</si>
  <si>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</si>
  <si>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</si>
  <si>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</si>
  <si>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</si>
  <si>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</si>
  <si>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</si>
  <si>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</si>
  <si>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</si>
  <si>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</si>
  <si>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
  </si>
  <si>
    <t>Benson Unified School District</t>
  </si>
  <si>
    <t>Bisbee Unified School District</t>
  </si>
  <si>
    <t>Bowie Unified School District</t>
  </si>
  <si>
    <t>Willcox Unified School District</t>
  </si>
  <si>
    <t>Tombstone Unified School District</t>
  </si>
  <si>
    <t>49.0199.00</t>
  </si>
  <si>
    <t>St. David Unified School District</t>
  </si>
  <si>
    <t>Sierra Vista Unified School District</t>
  </si>
  <si>
    <t>CTD- Cochise Technology District</t>
  </si>
  <si>
    <t>020801</t>
  </si>
  <si>
    <t>sUAS Drones</t>
  </si>
  <si>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</si>
  <si>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450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</si>
  <si>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</si>
  <si>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</si>
  <si>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they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</si>
  <si>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020209</t>
  </si>
  <si>
    <t>020202</t>
  </si>
  <si>
    <t>020214</t>
  </si>
  <si>
    <t xml:space="preserve">Douglas Unified School District </t>
  </si>
  <si>
    <t>020227</t>
  </si>
  <si>
    <t xml:space="preserve">Patagonia Union High School District </t>
  </si>
  <si>
    <t>120520</t>
  </si>
  <si>
    <t>San Simon Unified School District</t>
  </si>
  <si>
    <t>020218</t>
  </si>
  <si>
    <t>020268</t>
  </si>
  <si>
    <t>020221</t>
  </si>
  <si>
    <t>020201</t>
  </si>
  <si>
    <t>Valley Union High School District</t>
  </si>
  <si>
    <t>020522</t>
  </si>
  <si>
    <t>020213</t>
  </si>
  <si>
    <t>Army JROTC</t>
  </si>
  <si>
    <t>28.0301.00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</si>
</sst>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8">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49" fontId="4" fillId="0" borderId="32" xfId="2" applyNumberFormat="1" applyFont="1" applyFill="1" applyBorder="1" applyAlignment="1" applyProtection="1">
      <alignment horizontal="lef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39" xfId="0" applyFont="1" applyFill="1" applyBorder="1" applyAlignment="1" applyProtection="1">
      <alignment horizontal="left" vertical="center" wrapText="1" indent="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6" fillId="0" borderId="34" xfId="0" applyFont="1" applyFill="1" applyBorder="1" applyAlignment="1" applyProtection="1">
      <alignment horizontal="left" vertical="center" wrapText="1" indent="1"/>
    </xf>
    <xf numFmtId="0" fontId="6" fillId="0" borderId="34" xfId="0" applyFont="1" applyFill="1" applyBorder="1" applyAlignment="1" applyProtection="1">
      <alignment horizontal="left" vertical="center" wrapText="1" indent="1"/>
      <protection locked="0"/>
    </xf>
    <xf numFmtId="0" fontId="4" fillId="0" borderId="13" xfId="2" applyFont="1" applyFill="1" applyBorder="1" applyAlignment="1" applyProtection="1">
      <alignment horizontal="center" vertical="center"/>
      <protection locked="0"/>
    </xf>
    <xf numFmtId="0" fontId="6" fillId="0" borderId="39" xfId="0" applyFont="1" applyFill="1" applyBorder="1" applyAlignment="1" applyProtection="1">
      <alignment horizontal="left" vertical="center" wrapText="1" indent="1"/>
      <protection locked="0"/>
    </xf>
    <xf numFmtId="49" fontId="5" fillId="0" borderId="32" xfId="2" quotePrefix="1" applyNumberFormat="1" applyFont="1" applyBorder="1" applyAlignment="1" applyProtection="1">
      <alignment horizontal="center" vertical="center"/>
      <protection locked="0"/>
    </xf>
    <xf numFmtId="49" fontId="5" fillId="0" borderId="32" xfId="2" applyNumberFormat="1" applyFont="1" applyBorder="1" applyAlignment="1" applyProtection="1">
      <alignment horizontal="center" vertical="center"/>
      <protection locked="0" hidden="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Fill="1" applyBorder="1" applyAlignment="1" applyProtection="1">
      <alignment horizontal="left" vertical="center" wrapText="1"/>
      <protection locked="0"/>
    </xf>
    <xf numFmtId="49" fontId="15" fillId="0" borderId="25" xfId="2" applyNumberFormat="1" applyFont="1" applyFill="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0" fontId="5" fillId="0" borderId="17"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0" fontId="5" fillId="0" borderId="17" xfId="2" applyFont="1" applyBorder="1" applyAlignment="1" applyProtection="1">
      <alignment horizontal="center" vertical="center"/>
      <protection locked="0" hidden="1"/>
    </xf>
    <xf numFmtId="0" fontId="5" fillId="0" borderId="18" xfId="2" applyFont="1" applyBorder="1" applyAlignment="1" applyProtection="1">
      <alignment horizontal="center" vertical="center"/>
      <protection locked="0" hidden="1"/>
    </xf>
    <xf numFmtId="49" fontId="4" fillId="0" borderId="14" xfId="2" applyNumberFormat="1" applyFont="1" applyFill="1" applyBorder="1" applyAlignment="1" applyProtection="1">
      <alignment horizontal="lef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44" sqref="B44"/>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197" t="s">
        <v>226</v>
      </c>
      <c r="B1" s="197"/>
    </row>
    <row r="2" spans="1:3" ht="15" customHeight="1" x14ac:dyDescent="0.2">
      <c r="A2" s="197" t="s">
        <v>154</v>
      </c>
      <c r="B2" s="197"/>
    </row>
    <row r="3" spans="1:3" ht="15" customHeight="1" x14ac:dyDescent="0.2">
      <c r="A3" s="197" t="s">
        <v>181</v>
      </c>
      <c r="B3" s="197"/>
    </row>
    <row r="4" spans="1:3" ht="15" customHeight="1" x14ac:dyDescent="0.2">
      <c r="A4" s="116"/>
      <c r="B4" s="116"/>
    </row>
    <row r="5" spans="1:3" ht="30" customHeight="1" x14ac:dyDescent="0.2">
      <c r="A5" s="198" t="s">
        <v>139</v>
      </c>
      <c r="B5" s="198"/>
      <c r="C5" s="198"/>
    </row>
    <row r="6" spans="1:3" ht="15" customHeight="1" x14ac:dyDescent="0.2"/>
    <row r="7" spans="1:3" ht="15" customHeight="1" x14ac:dyDescent="0.2">
      <c r="A7" s="119" t="s">
        <v>182</v>
      </c>
      <c r="B7" s="120" t="s">
        <v>183</v>
      </c>
      <c r="C7" s="121"/>
    </row>
    <row r="8" spans="1:3" ht="29.25" customHeight="1" x14ac:dyDescent="0.2">
      <c r="A8" s="119"/>
      <c r="B8" s="168" t="s">
        <v>222</v>
      </c>
      <c r="C8" s="121"/>
    </row>
    <row r="9" spans="1:3" ht="15" customHeight="1" x14ac:dyDescent="0.2">
      <c r="A9" s="122">
        <v>1</v>
      </c>
      <c r="B9" s="123" t="s">
        <v>184</v>
      </c>
      <c r="C9" s="124"/>
    </row>
    <row r="10" spans="1:3" ht="15" customHeight="1" x14ac:dyDescent="0.2">
      <c r="A10" s="125">
        <v>2</v>
      </c>
      <c r="B10" s="123" t="s">
        <v>143</v>
      </c>
      <c r="C10" s="124"/>
    </row>
    <row r="11" spans="1:3" ht="15" customHeight="1" x14ac:dyDescent="0.2">
      <c r="A11" s="125"/>
      <c r="B11" s="123" t="s">
        <v>219</v>
      </c>
      <c r="C11" s="124"/>
    </row>
    <row r="12" spans="1:3" ht="15" customHeight="1" x14ac:dyDescent="0.2">
      <c r="A12" s="125">
        <v>3</v>
      </c>
      <c r="B12" s="123" t="s">
        <v>185</v>
      </c>
      <c r="C12" s="124"/>
    </row>
    <row r="13" spans="1:3" ht="15" customHeight="1" x14ac:dyDescent="0.2">
      <c r="A13" s="125">
        <v>4</v>
      </c>
      <c r="B13" s="123" t="s">
        <v>144</v>
      </c>
      <c r="C13" s="124"/>
    </row>
    <row r="14" spans="1:3" ht="25.5" customHeight="1" x14ac:dyDescent="0.2">
      <c r="A14" s="125">
        <v>5</v>
      </c>
      <c r="B14" s="123" t="s">
        <v>220</v>
      </c>
      <c r="C14" s="124"/>
    </row>
    <row r="15" spans="1:3" ht="15" customHeight="1" x14ac:dyDescent="0.2">
      <c r="A15" s="125"/>
      <c r="B15" s="118" t="s">
        <v>140</v>
      </c>
      <c r="C15" s="124"/>
    </row>
    <row r="16" spans="1:3" ht="15" customHeight="1" x14ac:dyDescent="0.2">
      <c r="A16" s="125"/>
      <c r="B16" s="118" t="s">
        <v>141</v>
      </c>
      <c r="C16" s="124"/>
    </row>
    <row r="17" spans="1:11" ht="15" customHeight="1" x14ac:dyDescent="0.2">
      <c r="A17" s="125"/>
      <c r="B17" s="118" t="s">
        <v>142</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145</v>
      </c>
      <c r="C42" s="124"/>
    </row>
    <row r="43" spans="1:3" ht="51" x14ac:dyDescent="0.2">
      <c r="A43" s="125"/>
      <c r="B43" s="123" t="s">
        <v>146</v>
      </c>
      <c r="C43" s="124"/>
    </row>
    <row r="44" spans="1:3" ht="17.25" customHeight="1" x14ac:dyDescent="0.2">
      <c r="A44" s="125">
        <v>6</v>
      </c>
      <c r="B44" s="169" t="s">
        <v>223</v>
      </c>
      <c r="C44" s="124"/>
    </row>
    <row r="45" spans="1:3" ht="15.75" customHeight="1" x14ac:dyDescent="0.2">
      <c r="A45" s="125">
        <v>7</v>
      </c>
      <c r="B45" s="123" t="s">
        <v>186</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122489</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v>19496</v>
      </c>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141985</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141985</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251</v>
      </c>
      <c r="C11" s="263"/>
      <c r="D11" s="49" t="s">
        <v>252</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f t="shared" si="0"/>
        <v>122489</v>
      </c>
      <c r="E22" s="178">
        <v>66017</v>
      </c>
      <c r="F22" s="178">
        <v>21789</v>
      </c>
      <c r="G22" s="178">
        <v>312</v>
      </c>
      <c r="H22" s="178">
        <v>9279</v>
      </c>
      <c r="I22" s="178">
        <v>25092</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t="str">
        <f t="shared" si="0"/>
        <v/>
      </c>
      <c r="E36" s="178" t="s">
        <v>227</v>
      </c>
      <c r="F36" s="178" t="s">
        <v>227</v>
      </c>
      <c r="G36" s="178" t="s">
        <v>227</v>
      </c>
      <c r="H36" s="178" t="s">
        <v>227</v>
      </c>
      <c r="I36" s="178" t="s">
        <v>227</v>
      </c>
      <c r="J36" s="178" t="s">
        <v>227</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t="str">
        <f t="shared" si="0"/>
        <v/>
      </c>
      <c r="E61" s="178" t="s">
        <v>227</v>
      </c>
      <c r="F61" s="178" t="s">
        <v>227</v>
      </c>
      <c r="G61" s="178" t="s">
        <v>227</v>
      </c>
      <c r="H61" s="178" t="s">
        <v>227</v>
      </c>
      <c r="I61" s="178" t="s">
        <v>227</v>
      </c>
      <c r="J61" s="178" t="s">
        <v>227</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t="str">
        <f t="shared" si="0"/>
        <v/>
      </c>
      <c r="E69" s="178" t="s">
        <v>227</v>
      </c>
      <c r="F69" s="178" t="s">
        <v>227</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122489</v>
      </c>
      <c r="E95" s="104">
        <f t="shared" ref="E95:K95" si="2">SUM(E17:E94)</f>
        <v>66017</v>
      </c>
      <c r="F95" s="104">
        <f t="shared" si="2"/>
        <v>21789</v>
      </c>
      <c r="G95" s="104">
        <f t="shared" si="2"/>
        <v>312</v>
      </c>
      <c r="H95" s="104">
        <f t="shared" si="2"/>
        <v>9279</v>
      </c>
      <c r="I95" s="104">
        <f t="shared" si="2"/>
        <v>25092</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C84" sqref="C8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1022740.4500000001</v>
      </c>
      <c r="M2" s="199" t="s">
        <v>170</v>
      </c>
      <c r="N2" s="199"/>
    </row>
    <row r="3" spans="1:25" ht="30" customHeight="1" x14ac:dyDescent="0.25">
      <c r="A3" s="234"/>
      <c r="B3" s="234"/>
      <c r="C3" s="234"/>
      <c r="D3" s="234"/>
      <c r="E3" s="234"/>
      <c r="F3" s="75"/>
      <c r="G3" s="260" t="s">
        <v>171</v>
      </c>
      <c r="H3" s="261"/>
      <c r="I3" s="261"/>
      <c r="J3" s="261"/>
      <c r="K3" s="60">
        <v>382409.48</v>
      </c>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1405149.9300000002</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1405149.93</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235</v>
      </c>
      <c r="C11" s="263"/>
      <c r="D11" s="195" t="s">
        <v>253</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64" t="str">
        <f>Central!B12</f>
        <v>CTD- Cochise Technology District</v>
      </c>
      <c r="C12" s="264"/>
      <c r="D12" s="190"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f t="shared" si="0"/>
        <v>74189.009999999995</v>
      </c>
      <c r="E26" s="178">
        <v>51031.78</v>
      </c>
      <c r="F26" s="178">
        <v>15551.250000000007</v>
      </c>
      <c r="G26" s="178" t="s">
        <v>227</v>
      </c>
      <c r="H26" s="178">
        <v>6706.9800000000005</v>
      </c>
      <c r="I26" s="178">
        <v>592</v>
      </c>
      <c r="J26" s="178">
        <v>307</v>
      </c>
      <c r="K26" s="178" t="s">
        <v>227</v>
      </c>
      <c r="M26" s="93"/>
      <c r="N26" s="199"/>
    </row>
    <row r="27" spans="1:14" s="90" customFormat="1" ht="24.95" customHeight="1" x14ac:dyDescent="0.25">
      <c r="A27" s="183" t="s">
        <v>31</v>
      </c>
      <c r="B27" s="184">
        <v>311</v>
      </c>
      <c r="C27" s="185" t="s">
        <v>32</v>
      </c>
      <c r="D27" s="157">
        <f t="shared" si="0"/>
        <v>78945.989999999991</v>
      </c>
      <c r="E27" s="178">
        <v>50978.82</v>
      </c>
      <c r="F27" s="178">
        <v>15532.109999999999</v>
      </c>
      <c r="G27" s="178">
        <v>5496.68</v>
      </c>
      <c r="H27" s="178">
        <v>6631.3799999999992</v>
      </c>
      <c r="I27" s="178" t="s">
        <v>227</v>
      </c>
      <c r="J27" s="178">
        <v>307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f t="shared" si="0"/>
        <v>147010.73000000001</v>
      </c>
      <c r="E36" s="178">
        <v>97564.930000000008</v>
      </c>
      <c r="F36" s="178">
        <v>25070.2</v>
      </c>
      <c r="G36" s="178">
        <v>2355.84</v>
      </c>
      <c r="H36" s="178">
        <v>18184.04</v>
      </c>
      <c r="I36" s="178">
        <v>415.1</v>
      </c>
      <c r="J36" s="178">
        <v>3420.62</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f t="shared" si="0"/>
        <v>22745.210000000003</v>
      </c>
      <c r="E39" s="178">
        <v>2012.65</v>
      </c>
      <c r="F39" s="178">
        <v>379.57</v>
      </c>
      <c r="G39" s="178" t="s">
        <v>227</v>
      </c>
      <c r="H39" s="178" t="s">
        <v>227</v>
      </c>
      <c r="I39" s="178">
        <v>20352.990000000002</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f t="shared" si="0"/>
        <v>62132.069999999992</v>
      </c>
      <c r="E47" s="178">
        <v>34739.81</v>
      </c>
      <c r="F47" s="178">
        <v>9851.739999999998</v>
      </c>
      <c r="G47" s="178">
        <v>334.5</v>
      </c>
      <c r="H47" s="178">
        <v>16286.02</v>
      </c>
      <c r="I47" s="178" t="s">
        <v>227</v>
      </c>
      <c r="J47" s="178">
        <v>920</v>
      </c>
      <c r="K47" s="178" t="s">
        <v>227</v>
      </c>
      <c r="M47" s="93"/>
      <c r="N47" s="199"/>
    </row>
    <row r="48" spans="1:23" s="90" customFormat="1" ht="24.95" customHeight="1" x14ac:dyDescent="0.25">
      <c r="A48" s="183" t="s">
        <v>68</v>
      </c>
      <c r="B48" s="184">
        <v>330</v>
      </c>
      <c r="C48" s="185" t="s">
        <v>209</v>
      </c>
      <c r="D48" s="157">
        <f t="shared" si="0"/>
        <v>72787.97</v>
      </c>
      <c r="E48" s="178">
        <v>52049.229999999996</v>
      </c>
      <c r="F48" s="178">
        <v>10675.359999999999</v>
      </c>
      <c r="G48" s="178">
        <v>300</v>
      </c>
      <c r="H48" s="178">
        <v>8475.17</v>
      </c>
      <c r="I48" s="178">
        <v>1021.21</v>
      </c>
      <c r="J48" s="178">
        <v>267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f t="shared" si="0"/>
        <v>81134.24000000002</v>
      </c>
      <c r="E50" s="178">
        <v>51031.780000000006</v>
      </c>
      <c r="F50" s="178">
        <v>15449.890000000003</v>
      </c>
      <c r="G50" s="178">
        <v>506.47</v>
      </c>
      <c r="H50" s="178">
        <v>2222.36</v>
      </c>
      <c r="I50" s="178">
        <v>10896.74</v>
      </c>
      <c r="J50" s="178">
        <v>1027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f t="shared" si="0"/>
        <v>21045.200000000001</v>
      </c>
      <c r="E56" s="178">
        <v>16736.21</v>
      </c>
      <c r="F56" s="178">
        <v>4308.9900000000007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f t="shared" si="0"/>
        <v>41923.560000000005</v>
      </c>
      <c r="E61" s="178">
        <v>31746.560000000001</v>
      </c>
      <c r="F61" s="178">
        <v>6511.2</v>
      </c>
      <c r="G61" s="178">
        <v>1368.85</v>
      </c>
      <c r="H61" s="178">
        <v>164.58</v>
      </c>
      <c r="I61" s="178">
        <v>1175.3699999999999</v>
      </c>
      <c r="J61" s="178">
        <v>957</v>
      </c>
      <c r="K61" s="178" t="s">
        <v>227</v>
      </c>
      <c r="L61" s="62"/>
      <c r="M61" s="38"/>
    </row>
    <row r="62" spans="1:14" ht="24.95" customHeight="1" x14ac:dyDescent="0.25">
      <c r="A62" s="183" t="s">
        <v>106</v>
      </c>
      <c r="B62" s="184">
        <v>358</v>
      </c>
      <c r="C62" s="185" t="s">
        <v>200</v>
      </c>
      <c r="D62" s="157">
        <f t="shared" si="0"/>
        <v>73737.820000000007</v>
      </c>
      <c r="E62" s="178">
        <v>45296.89</v>
      </c>
      <c r="F62" s="178">
        <v>14070.550000000003</v>
      </c>
      <c r="G62" s="178">
        <v>1431.57</v>
      </c>
      <c r="H62" s="178">
        <v>12296.37</v>
      </c>
      <c r="I62" s="178">
        <v>477.44</v>
      </c>
      <c r="J62" s="178">
        <v>165</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f t="shared" si="0"/>
        <v>46390.84</v>
      </c>
      <c r="E69" s="178">
        <v>24151.79</v>
      </c>
      <c r="F69" s="178">
        <v>6903.8499999999995</v>
      </c>
      <c r="G69" s="178">
        <v>4634.5</v>
      </c>
      <c r="H69" s="178">
        <v>5912.7800000000007</v>
      </c>
      <c r="I69" s="178">
        <v>4477.92</v>
      </c>
      <c r="J69" s="178">
        <v>310</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f t="shared" si="0"/>
        <v>25342.17</v>
      </c>
      <c r="E75" s="178">
        <v>17904.859999999997</v>
      </c>
      <c r="F75" s="178">
        <v>5190.3200000000006</v>
      </c>
      <c r="G75" s="178">
        <v>654.5</v>
      </c>
      <c r="H75" s="178">
        <v>1592.4900000000002</v>
      </c>
      <c r="I75" s="178" t="s">
        <v>227</v>
      </c>
      <c r="J75" s="178" t="s">
        <v>227</v>
      </c>
      <c r="K75" s="178" t="s">
        <v>227</v>
      </c>
      <c r="L75" s="62"/>
    </row>
    <row r="76" spans="1:12" ht="24.95" customHeight="1" x14ac:dyDescent="0.25">
      <c r="A76" s="183" t="s">
        <v>110</v>
      </c>
      <c r="B76" s="184">
        <v>364</v>
      </c>
      <c r="C76" s="185" t="s">
        <v>204</v>
      </c>
      <c r="D76" s="157">
        <f t="shared" si="0"/>
        <v>48889.67</v>
      </c>
      <c r="E76" s="178">
        <v>29658.92</v>
      </c>
      <c r="F76" s="178">
        <v>9187.5400000000009</v>
      </c>
      <c r="G76" s="178">
        <v>334.5</v>
      </c>
      <c r="H76" s="178">
        <v>412.49</v>
      </c>
      <c r="I76" s="178">
        <v>9296.2199999999993</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92" t="s">
        <v>260</v>
      </c>
      <c r="B81" s="193">
        <v>381</v>
      </c>
      <c r="C81" s="194" t="s">
        <v>259</v>
      </c>
      <c r="D81" s="157">
        <f t="shared" ref="D81:D94" si="1">IF(SUM(E81:K81)&gt;0,(SUM(E81:K81)),"")</f>
        <v>226465.97</v>
      </c>
      <c r="E81" s="178">
        <v>166348.85</v>
      </c>
      <c r="F81" s="178">
        <v>32628.139999999996</v>
      </c>
      <c r="G81" s="178">
        <v>19971.560000000001</v>
      </c>
      <c r="H81" s="178">
        <v>5071.25</v>
      </c>
      <c r="I81" s="178">
        <v>770.42</v>
      </c>
      <c r="J81" s="178">
        <v>1675.75</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1022740.4500000001</v>
      </c>
      <c r="E95" s="104">
        <f t="shared" ref="E95:K95" si="2">SUM(E17:E94)</f>
        <v>671253.08000000007</v>
      </c>
      <c r="F95" s="104">
        <f t="shared" si="2"/>
        <v>171310.71000000002</v>
      </c>
      <c r="G95" s="104">
        <f t="shared" si="2"/>
        <v>37388.97</v>
      </c>
      <c r="H95" s="104">
        <f t="shared" si="2"/>
        <v>83955.91</v>
      </c>
      <c r="I95" s="104">
        <f t="shared" si="2"/>
        <v>49475.41</v>
      </c>
      <c r="J95" s="104">
        <f t="shared" si="2"/>
        <v>9356.369999999999</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174893.06</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174893.06</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174893.06</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50" t="s">
        <v>234</v>
      </c>
      <c r="C11" s="251"/>
      <c r="D11" s="190" t="s">
        <v>254</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166" t="s">
        <v>154</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f t="shared" si="0"/>
        <v>45721.659999999996</v>
      </c>
      <c r="E19" s="178">
        <v>31977.58</v>
      </c>
      <c r="F19" s="178">
        <v>6396.89</v>
      </c>
      <c r="G19" s="178">
        <v>0</v>
      </c>
      <c r="H19" s="178">
        <v>1966.99</v>
      </c>
      <c r="I19" s="178">
        <v>5380.2</v>
      </c>
      <c r="J19" s="178">
        <v>0</v>
      </c>
      <c r="K19" s="178">
        <v>0</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f t="shared" si="0"/>
        <v>47892.95</v>
      </c>
      <c r="E30" s="178">
        <v>39237.760000000002</v>
      </c>
      <c r="F30" s="178">
        <v>8617.99</v>
      </c>
      <c r="G30" s="178">
        <v>0</v>
      </c>
      <c r="H30" s="178">
        <v>37.200000000000003</v>
      </c>
      <c r="I30" s="178">
        <v>0</v>
      </c>
      <c r="J30" s="178">
        <v>0</v>
      </c>
      <c r="K30" s="178">
        <v>0</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f t="shared" si="0"/>
        <v>52331.32</v>
      </c>
      <c r="E36" s="178">
        <v>33865.870000000003</v>
      </c>
      <c r="F36" s="178">
        <v>9901.2900000000009</v>
      </c>
      <c r="G36" s="178">
        <v>0</v>
      </c>
      <c r="H36" s="178">
        <v>6104.46</v>
      </c>
      <c r="I36" s="178">
        <v>2459.6999999999998</v>
      </c>
      <c r="J36" s="178">
        <v>0</v>
      </c>
      <c r="K36" s="178">
        <v>0</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f t="shared" si="0"/>
        <v>14035.14</v>
      </c>
      <c r="E42" s="178">
        <v>11101.22</v>
      </c>
      <c r="F42" s="178">
        <v>2933.92</v>
      </c>
      <c r="G42" s="178">
        <v>0</v>
      </c>
      <c r="H42" s="178">
        <v>0</v>
      </c>
      <c r="I42" s="178">
        <v>0</v>
      </c>
      <c r="J42" s="178">
        <v>0</v>
      </c>
      <c r="K42" s="178">
        <v>0</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t="str">
        <f t="shared" si="0"/>
        <v/>
      </c>
      <c r="E61" s="178" t="s">
        <v>227</v>
      </c>
      <c r="F61" s="178" t="s">
        <v>227</v>
      </c>
      <c r="G61" s="178" t="s">
        <v>227</v>
      </c>
      <c r="H61" s="178" t="s">
        <v>227</v>
      </c>
      <c r="I61" s="178" t="s">
        <v>227</v>
      </c>
      <c r="J61" s="178" t="s">
        <v>227</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f t="shared" si="0"/>
        <v>14911.990000000002</v>
      </c>
      <c r="E69" s="178">
        <v>12325.62</v>
      </c>
      <c r="F69" s="178">
        <v>2444.0300000000002</v>
      </c>
      <c r="G69" s="178">
        <v>0</v>
      </c>
      <c r="H69" s="178">
        <v>142.34</v>
      </c>
      <c r="I69" s="178">
        <v>0</v>
      </c>
      <c r="J69" s="178">
        <v>0</v>
      </c>
      <c r="K69" s="178">
        <v>0</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174893.06</v>
      </c>
      <c r="E95" s="159">
        <f t="shared" ref="E95:K95" si="2">SUM(E17:E94)</f>
        <v>128508.04999999999</v>
      </c>
      <c r="F95" s="159">
        <f t="shared" si="2"/>
        <v>30294.120000000003</v>
      </c>
      <c r="G95" s="159">
        <f t="shared" si="2"/>
        <v>0</v>
      </c>
      <c r="H95" s="159">
        <f t="shared" si="2"/>
        <v>8250.99</v>
      </c>
      <c r="I95" s="159">
        <f t="shared" si="2"/>
        <v>7839.9</v>
      </c>
      <c r="J95" s="159">
        <f t="shared" si="2"/>
        <v>0</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A81" sqref="A81:C8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808116.43</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808116.43</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808116.43</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232</v>
      </c>
      <c r="C11" s="263"/>
      <c r="D11" s="49" t="s">
        <v>255</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f t="shared" si="0"/>
        <v>45040.52</v>
      </c>
      <c r="E19" s="178" t="s">
        <v>227</v>
      </c>
      <c r="F19" s="178" t="s">
        <v>227</v>
      </c>
      <c r="G19" s="178" t="s">
        <v>227</v>
      </c>
      <c r="H19" s="178">
        <v>2764.17</v>
      </c>
      <c r="I19" s="178" t="s">
        <v>227</v>
      </c>
      <c r="J19" s="178">
        <v>2318</v>
      </c>
      <c r="K19" s="178">
        <v>39958.35</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f t="shared" si="0"/>
        <v>64526.22</v>
      </c>
      <c r="E22" s="178">
        <v>50159.83</v>
      </c>
      <c r="F22" s="178">
        <v>14366.39</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f t="shared" si="0"/>
        <v>20320.95</v>
      </c>
      <c r="E29" s="178">
        <v>12750.37</v>
      </c>
      <c r="F29" s="178">
        <v>5427.42</v>
      </c>
      <c r="G29" s="178" t="s">
        <v>227</v>
      </c>
      <c r="H29" s="178" t="s">
        <v>227</v>
      </c>
      <c r="I29" s="178" t="s">
        <v>227</v>
      </c>
      <c r="J29" s="178" t="s">
        <v>227</v>
      </c>
      <c r="K29" s="178">
        <v>2143.16</v>
      </c>
      <c r="M29" s="93"/>
      <c r="N29" s="199"/>
    </row>
    <row r="30" spans="1:14" s="90" customFormat="1" ht="24.95" customHeight="1" x14ac:dyDescent="0.25">
      <c r="A30" s="183" t="s">
        <v>36</v>
      </c>
      <c r="B30" s="184">
        <v>314</v>
      </c>
      <c r="C30" s="185" t="s">
        <v>196</v>
      </c>
      <c r="D30" s="157">
        <f t="shared" si="0"/>
        <v>12227.07</v>
      </c>
      <c r="E30" s="178" t="s">
        <v>227</v>
      </c>
      <c r="F30" s="178" t="s">
        <v>227</v>
      </c>
      <c r="G30" s="178">
        <v>360</v>
      </c>
      <c r="H30" s="178" t="s">
        <v>227</v>
      </c>
      <c r="I30" s="178" t="s">
        <v>227</v>
      </c>
      <c r="J30" s="178" t="s">
        <v>227</v>
      </c>
      <c r="K30" s="178">
        <v>11867.07</v>
      </c>
      <c r="M30" s="199" t="s">
        <v>243</v>
      </c>
      <c r="N30" s="199"/>
    </row>
    <row r="31" spans="1:14" s="90" customFormat="1" ht="24.95" customHeight="1" x14ac:dyDescent="0.25">
      <c r="A31" s="183" t="s">
        <v>37</v>
      </c>
      <c r="B31" s="184">
        <v>315</v>
      </c>
      <c r="C31" s="185" t="s">
        <v>38</v>
      </c>
      <c r="D31" s="157">
        <f t="shared" si="0"/>
        <v>75112.63</v>
      </c>
      <c r="E31" s="178">
        <v>45761.07</v>
      </c>
      <c r="F31" s="178">
        <v>9103.26</v>
      </c>
      <c r="G31" s="178">
        <v>250</v>
      </c>
      <c r="H31" s="178">
        <v>1760.93</v>
      </c>
      <c r="I31" s="178">
        <v>466.13</v>
      </c>
      <c r="J31" s="178">
        <v>502</v>
      </c>
      <c r="K31" s="178">
        <v>17269.239999999998</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f t="shared" si="0"/>
        <v>122331.59000000001</v>
      </c>
      <c r="E36" s="178">
        <v>39344.07</v>
      </c>
      <c r="F36" s="178">
        <v>12741.01</v>
      </c>
      <c r="G36" s="178">
        <v>3408.44</v>
      </c>
      <c r="H36" s="178">
        <v>5135.3500000000004</v>
      </c>
      <c r="I36" s="178">
        <v>3836.88</v>
      </c>
      <c r="J36" s="178">
        <v>2781.41</v>
      </c>
      <c r="K36" s="178">
        <v>55084.430000000008</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f t="shared" si="0"/>
        <v>26973.019999999997</v>
      </c>
      <c r="E40" s="178" t="s">
        <v>227</v>
      </c>
      <c r="F40" s="178" t="s">
        <v>227</v>
      </c>
      <c r="G40" s="178">
        <v>151.69999999999999</v>
      </c>
      <c r="H40" s="178">
        <v>1360.15</v>
      </c>
      <c r="I40" s="178">
        <v>6031.07</v>
      </c>
      <c r="J40" s="178" t="s">
        <v>227</v>
      </c>
      <c r="K40" s="178">
        <v>19430.099999999999</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f t="shared" si="0"/>
        <v>82269.01999999999</v>
      </c>
      <c r="E53" s="178">
        <v>29751.119999999999</v>
      </c>
      <c r="F53" s="178">
        <v>7269.75</v>
      </c>
      <c r="G53" s="178">
        <v>227.55</v>
      </c>
      <c r="H53" s="178">
        <v>2773.71</v>
      </c>
      <c r="I53" s="178">
        <v>1688.54</v>
      </c>
      <c r="J53" s="178">
        <v>600</v>
      </c>
      <c r="K53" s="178">
        <v>39958.35</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f t="shared" si="0"/>
        <v>22671.4</v>
      </c>
      <c r="E56" s="178" t="s">
        <v>227</v>
      </c>
      <c r="F56" s="178" t="s">
        <v>227</v>
      </c>
      <c r="G56" s="178" t="s">
        <v>227</v>
      </c>
      <c r="H56" s="178" t="s">
        <v>227</v>
      </c>
      <c r="I56" s="178" t="s">
        <v>227</v>
      </c>
      <c r="J56" s="178" t="s">
        <v>227</v>
      </c>
      <c r="K56" s="178">
        <v>22671.4</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f t="shared" si="0"/>
        <v>63791.979999999996</v>
      </c>
      <c r="E61" s="178">
        <v>29083.48</v>
      </c>
      <c r="F61" s="178">
        <v>7356.36</v>
      </c>
      <c r="G61" s="178" t="s">
        <v>227</v>
      </c>
      <c r="H61" s="178">
        <v>192</v>
      </c>
      <c r="I61" s="178" t="s">
        <v>227</v>
      </c>
      <c r="J61" s="178">
        <v>167</v>
      </c>
      <c r="K61" s="178">
        <v>26993.14</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t="str">
        <f t="shared" si="0"/>
        <v/>
      </c>
      <c r="E69" s="178" t="s">
        <v>227</v>
      </c>
      <c r="F69" s="178" t="s">
        <v>227</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f t="shared" si="0"/>
        <v>3149.8599999999997</v>
      </c>
      <c r="E79" s="178">
        <v>764.4</v>
      </c>
      <c r="F79" s="178">
        <v>182.3</v>
      </c>
      <c r="G79" s="178" t="s">
        <v>227</v>
      </c>
      <c r="H79" s="178" t="s">
        <v>227</v>
      </c>
      <c r="I79" s="178" t="s">
        <v>227</v>
      </c>
      <c r="J79" s="178">
        <v>60</v>
      </c>
      <c r="K79" s="178">
        <v>2143.16</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92" t="s">
        <v>260</v>
      </c>
      <c r="B81" s="193">
        <v>381</v>
      </c>
      <c r="C81" s="194" t="s">
        <v>259</v>
      </c>
      <c r="D81" s="157">
        <f t="shared" ref="D81:D94" si="1">IF(SUM(E81:K81)&gt;0,(SUM(E81:K81)),"")</f>
        <v>269702.17000000004</v>
      </c>
      <c r="E81" s="178">
        <v>164804.06</v>
      </c>
      <c r="F81" s="178">
        <v>33749.79</v>
      </c>
      <c r="G81" s="178" t="s">
        <v>227</v>
      </c>
      <c r="H81" s="178">
        <v>625.66999999999996</v>
      </c>
      <c r="I81" s="178" t="s">
        <v>227</v>
      </c>
      <c r="J81" s="178">
        <v>312.13</v>
      </c>
      <c r="K81" s="178">
        <v>70210.52</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808116.43</v>
      </c>
      <c r="E95" s="104">
        <f t="shared" ref="E95:K95" si="2">SUM(E17:E94)</f>
        <v>372418.4</v>
      </c>
      <c r="F95" s="104">
        <f t="shared" si="2"/>
        <v>90196.28</v>
      </c>
      <c r="G95" s="104">
        <f t="shared" si="2"/>
        <v>4397.6900000000005</v>
      </c>
      <c r="H95" s="104">
        <f t="shared" si="2"/>
        <v>14611.980000000001</v>
      </c>
      <c r="I95" s="104">
        <f t="shared" si="2"/>
        <v>12022.619999999999</v>
      </c>
      <c r="J95" s="104">
        <f t="shared" si="2"/>
        <v>6740.54</v>
      </c>
      <c r="K95" s="104">
        <f t="shared" si="2"/>
        <v>307728.92</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topLeftCell="C1"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112576.73</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v>18885.36</v>
      </c>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131462.09</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131462.09</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50" t="s">
        <v>256</v>
      </c>
      <c r="C11" s="251"/>
      <c r="D11" s="190" t="s">
        <v>257</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64" t="str">
        <f>Central!B12</f>
        <v>CTD- Cochise Technology District</v>
      </c>
      <c r="C12" s="264"/>
      <c r="D12" s="190"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f t="shared" si="0"/>
        <v>61879.29</v>
      </c>
      <c r="E29" s="178">
        <v>53339.54</v>
      </c>
      <c r="F29" s="178" t="s">
        <v>227</v>
      </c>
      <c r="G29" s="178">
        <v>940</v>
      </c>
      <c r="H29" s="178">
        <v>5845.6399999999994</v>
      </c>
      <c r="I29" s="178">
        <v>229.11</v>
      </c>
      <c r="J29" s="178">
        <v>1525</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t="str">
        <f t="shared" si="0"/>
        <v/>
      </c>
      <c r="E36" s="178" t="s">
        <v>227</v>
      </c>
      <c r="F36" s="178" t="s">
        <v>227</v>
      </c>
      <c r="G36" s="178" t="s">
        <v>227</v>
      </c>
      <c r="H36" s="178" t="s">
        <v>227</v>
      </c>
      <c r="I36" s="178" t="s">
        <v>227</v>
      </c>
      <c r="J36" s="178" t="s">
        <v>227</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t="str">
        <f t="shared" si="0"/>
        <v/>
      </c>
      <c r="E61" s="178" t="s">
        <v>227</v>
      </c>
      <c r="F61" s="178" t="s">
        <v>227</v>
      </c>
      <c r="G61" s="178" t="s">
        <v>227</v>
      </c>
      <c r="H61" s="178" t="s">
        <v>227</v>
      </c>
      <c r="I61" s="178" t="s">
        <v>227</v>
      </c>
      <c r="J61" s="178" t="s">
        <v>227</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f t="shared" si="0"/>
        <v>342.1</v>
      </c>
      <c r="E69" s="178" t="s">
        <v>227</v>
      </c>
      <c r="F69" s="178" t="s">
        <v>227</v>
      </c>
      <c r="G69" s="178" t="s">
        <v>227</v>
      </c>
      <c r="H69" s="178">
        <v>342.1</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f t="shared" si="0"/>
        <v>50355.34</v>
      </c>
      <c r="E71" s="178">
        <v>37572.53</v>
      </c>
      <c r="F71" s="178" t="s">
        <v>227</v>
      </c>
      <c r="G71" s="178" t="s">
        <v>227</v>
      </c>
      <c r="H71" s="178">
        <v>9797.73</v>
      </c>
      <c r="I71" s="178">
        <v>985.07999999999993</v>
      </c>
      <c r="J71" s="178">
        <v>2000</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112576.73</v>
      </c>
      <c r="E95" s="104">
        <f t="shared" ref="E95:K95" si="2">SUM(E17:E94)</f>
        <v>90912.07</v>
      </c>
      <c r="F95" s="104">
        <f t="shared" si="2"/>
        <v>0</v>
      </c>
      <c r="G95" s="104">
        <f t="shared" si="2"/>
        <v>940</v>
      </c>
      <c r="H95" s="104">
        <f t="shared" si="2"/>
        <v>15985.47</v>
      </c>
      <c r="I95" s="104">
        <f t="shared" si="2"/>
        <v>1214.19</v>
      </c>
      <c r="J95" s="104">
        <f t="shared" si="2"/>
        <v>3525</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598430.59000000008</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598430.59000000008</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598430.59</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231</v>
      </c>
      <c r="C11" s="263"/>
      <c r="D11" s="49" t="s">
        <v>258</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166" t="s">
        <v>154</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f t="shared" si="0"/>
        <v>182153.39</v>
      </c>
      <c r="E22" s="178">
        <v>101672.01</v>
      </c>
      <c r="F22" s="178">
        <v>33127.24</v>
      </c>
      <c r="G22" s="178" t="s">
        <v>227</v>
      </c>
      <c r="H22" s="178">
        <v>4115.6400000000003</v>
      </c>
      <c r="I22" s="178">
        <v>37294.5</v>
      </c>
      <c r="J22" s="178">
        <v>5944</v>
      </c>
      <c r="K22" s="178" t="s">
        <v>227</v>
      </c>
      <c r="M22" s="93"/>
      <c r="N22" s="199"/>
    </row>
    <row r="23" spans="1:14" s="90" customFormat="1" ht="24.95" customHeight="1" x14ac:dyDescent="0.25">
      <c r="A23" s="183" t="s">
        <v>24</v>
      </c>
      <c r="B23" s="184">
        <v>306</v>
      </c>
      <c r="C23" s="185" t="s">
        <v>25</v>
      </c>
      <c r="D23" s="157">
        <f t="shared" si="0"/>
        <v>29480.400000000001</v>
      </c>
      <c r="E23" s="178">
        <v>1900.05</v>
      </c>
      <c r="F23" s="178">
        <v>597.65</v>
      </c>
      <c r="G23" s="178">
        <v>26982.7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f t="shared" si="0"/>
        <v>43148.61</v>
      </c>
      <c r="E27" s="178">
        <v>30846.12</v>
      </c>
      <c r="F27" s="178">
        <v>10548.83</v>
      </c>
      <c r="G27" s="178" t="s">
        <v>227</v>
      </c>
      <c r="H27" s="178">
        <v>1633.66</v>
      </c>
      <c r="I27" s="178" t="s">
        <v>227</v>
      </c>
      <c r="J27" s="178">
        <v>120</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f t="shared" si="0"/>
        <v>43262.99</v>
      </c>
      <c r="E32" s="178">
        <v>15048.28</v>
      </c>
      <c r="F32" s="178">
        <v>3095.72</v>
      </c>
      <c r="G32" s="178" t="s">
        <v>227</v>
      </c>
      <c r="H32" s="178">
        <v>20632.59</v>
      </c>
      <c r="I32" s="178">
        <v>3969.4</v>
      </c>
      <c r="J32" s="178">
        <v>517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f t="shared" si="0"/>
        <v>111621.95999999999</v>
      </c>
      <c r="E34" s="178">
        <v>87000.03</v>
      </c>
      <c r="F34" s="178">
        <v>24621.93</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t="str">
        <f t="shared" si="0"/>
        <v/>
      </c>
      <c r="E36" s="178" t="s">
        <v>227</v>
      </c>
      <c r="F36" s="178" t="s">
        <v>227</v>
      </c>
      <c r="G36" s="178" t="s">
        <v>227</v>
      </c>
      <c r="H36" s="178" t="s">
        <v>227</v>
      </c>
      <c r="I36" s="178" t="s">
        <v>227</v>
      </c>
      <c r="J36" s="178" t="s">
        <v>227</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f t="shared" si="0"/>
        <v>24793.780000000002</v>
      </c>
      <c r="E50" s="178">
        <v>1900.05</v>
      </c>
      <c r="F50" s="178">
        <v>597.65</v>
      </c>
      <c r="G50" s="178">
        <v>19911.990000000002</v>
      </c>
      <c r="H50" s="178">
        <v>2176.88</v>
      </c>
      <c r="I50" s="178">
        <v>207.21</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f t="shared" si="0"/>
        <v>3098.34</v>
      </c>
      <c r="E61" s="178" t="s">
        <v>227</v>
      </c>
      <c r="F61" s="178" t="s">
        <v>227</v>
      </c>
      <c r="G61" s="178" t="s">
        <v>227</v>
      </c>
      <c r="H61" s="178">
        <v>2568.34</v>
      </c>
      <c r="I61" s="178" t="s">
        <v>227</v>
      </c>
      <c r="J61" s="178">
        <v>530</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f t="shared" si="0"/>
        <v>22784.63</v>
      </c>
      <c r="E67" s="178">
        <v>1900.05</v>
      </c>
      <c r="F67" s="178">
        <v>597.65</v>
      </c>
      <c r="G67" s="178">
        <v>19966.93</v>
      </c>
      <c r="H67" s="178" t="s">
        <v>227</v>
      </c>
      <c r="I67" s="178" t="s">
        <v>227</v>
      </c>
      <c r="J67" s="178">
        <v>320</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f t="shared" si="0"/>
        <v>15527.68</v>
      </c>
      <c r="E69" s="178">
        <v>14350.82</v>
      </c>
      <c r="F69" s="178">
        <v>1176.8599999999999</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f t="shared" si="0"/>
        <v>122558.81</v>
      </c>
      <c r="E79" s="178">
        <v>82611.11</v>
      </c>
      <c r="F79" s="178">
        <v>23276.53</v>
      </c>
      <c r="G79" s="178" t="s">
        <v>227</v>
      </c>
      <c r="H79" s="178">
        <v>13679.17</v>
      </c>
      <c r="I79" s="178">
        <v>2992</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598430.59000000008</v>
      </c>
      <c r="E95" s="159">
        <f t="shared" ref="E95:K95" si="2">SUM(E17:E94)</f>
        <v>337228.51999999996</v>
      </c>
      <c r="F95" s="159">
        <f t="shared" si="2"/>
        <v>97640.059999999983</v>
      </c>
      <c r="G95" s="159">
        <f t="shared" si="2"/>
        <v>66861.62</v>
      </c>
      <c r="H95" s="159">
        <f t="shared" si="2"/>
        <v>44806.28</v>
      </c>
      <c r="I95" s="159">
        <f t="shared" si="2"/>
        <v>44463.11</v>
      </c>
      <c r="J95" s="159">
        <f t="shared" si="2"/>
        <v>7431</v>
      </c>
      <c r="K95" s="159">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45"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0</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30" customHeight="1" x14ac:dyDescent="0.25">
      <c r="A5" s="228"/>
      <c r="B5" s="228"/>
      <c r="C5" s="228"/>
      <c r="D5" s="228"/>
      <c r="E5" s="228"/>
      <c r="F5" s="75"/>
      <c r="G5" s="256" t="s">
        <v>174</v>
      </c>
      <c r="H5" s="257"/>
      <c r="I5" s="257"/>
      <c r="J5" s="257"/>
      <c r="K5" s="60"/>
      <c r="L5" s="59"/>
      <c r="M5" s="199" t="s">
        <v>176</v>
      </c>
      <c r="N5" s="199"/>
      <c r="O5" s="61"/>
      <c r="P5" s="61"/>
      <c r="Q5" s="61"/>
      <c r="R5" s="61"/>
      <c r="S5" s="61"/>
      <c r="T5" s="61"/>
      <c r="U5" s="61"/>
      <c r="V5" s="61"/>
      <c r="W5" s="61"/>
      <c r="X5" s="61"/>
      <c r="Y5" s="61"/>
    </row>
    <row r="6" spans="1:25" ht="43.5" customHeight="1" thickBot="1" x14ac:dyDescent="0.3">
      <c r="F6" s="75"/>
      <c r="G6" s="252" t="s">
        <v>130</v>
      </c>
      <c r="H6" s="253"/>
      <c r="I6" s="253"/>
      <c r="J6" s="253"/>
      <c r="K6" s="164">
        <f>SUM(K2:K5)</f>
        <v>0</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c r="M7" s="199" t="s">
        <v>177</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178</v>
      </c>
      <c r="N10" s="226"/>
      <c r="O10" s="79"/>
      <c r="P10" s="79"/>
      <c r="Q10" s="79"/>
      <c r="R10" s="79"/>
      <c r="S10" s="79"/>
      <c r="T10" s="79"/>
      <c r="U10" s="79"/>
      <c r="V10" s="79"/>
      <c r="W10" s="79"/>
      <c r="X10" s="79"/>
      <c r="Y10" s="79"/>
    </row>
    <row r="11" spans="1:25" s="75" customFormat="1" ht="30.75" customHeight="1" thickBot="1" x14ac:dyDescent="0.3">
      <c r="A11" s="106" t="s">
        <v>138</v>
      </c>
      <c r="B11" s="250"/>
      <c r="C11" s="251"/>
      <c r="D11" s="114"/>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67" t="str">
        <f>Central!B12</f>
        <v>CTD- Cochise Technology District</v>
      </c>
      <c r="C12" s="267"/>
      <c r="D12" s="167"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c r="F17" s="177"/>
      <c r="G17" s="177"/>
      <c r="H17" s="177"/>
      <c r="I17" s="177"/>
      <c r="J17" s="177"/>
      <c r="K17" s="177"/>
      <c r="M17" s="93"/>
      <c r="N17" s="152" t="s">
        <v>156</v>
      </c>
    </row>
    <row r="18" spans="1:14" s="90" customFormat="1" ht="24.95" customHeight="1" x14ac:dyDescent="0.25">
      <c r="A18" s="183" t="s">
        <v>16</v>
      </c>
      <c r="B18" s="184">
        <v>302</v>
      </c>
      <c r="C18" s="185" t="s">
        <v>17</v>
      </c>
      <c r="D18" s="157" t="str">
        <f t="shared" si="0"/>
        <v/>
      </c>
      <c r="E18" s="178"/>
      <c r="F18" s="178"/>
      <c r="G18" s="178"/>
      <c r="H18" s="178"/>
      <c r="I18" s="178"/>
      <c r="J18" s="178"/>
      <c r="K18" s="178"/>
      <c r="M18" s="151"/>
      <c r="N18" s="152" t="s">
        <v>157</v>
      </c>
    </row>
    <row r="19" spans="1:14" s="90" customFormat="1" ht="24.95" customHeight="1" x14ac:dyDescent="0.25">
      <c r="A19" s="183" t="s">
        <v>193</v>
      </c>
      <c r="B19" s="184">
        <v>376</v>
      </c>
      <c r="C19" s="185" t="s">
        <v>194</v>
      </c>
      <c r="D19" s="157" t="str">
        <f t="shared" si="0"/>
        <v/>
      </c>
      <c r="E19" s="178"/>
      <c r="F19" s="178"/>
      <c r="G19" s="178"/>
      <c r="H19" s="178"/>
      <c r="I19" s="178"/>
      <c r="J19" s="178"/>
      <c r="K19" s="178"/>
      <c r="M19" s="151"/>
      <c r="N19" s="152"/>
    </row>
    <row r="20" spans="1:14" s="90" customFormat="1" ht="24.95" customHeight="1" x14ac:dyDescent="0.25">
      <c r="A20" s="183" t="s">
        <v>18</v>
      </c>
      <c r="B20" s="184">
        <v>303</v>
      </c>
      <c r="C20" s="185" t="s">
        <v>19</v>
      </c>
      <c r="D20" s="157" t="str">
        <f t="shared" si="0"/>
        <v/>
      </c>
      <c r="E20" s="178"/>
      <c r="F20" s="178"/>
      <c r="G20" s="178"/>
      <c r="H20" s="178"/>
      <c r="I20" s="178"/>
      <c r="J20" s="178"/>
      <c r="K20" s="178"/>
      <c r="M20" s="93"/>
      <c r="N20" s="199" t="s">
        <v>158</v>
      </c>
    </row>
    <row r="21" spans="1:14" s="90" customFormat="1" ht="24.95" customHeight="1" x14ac:dyDescent="0.25">
      <c r="A21" s="183" t="s">
        <v>20</v>
      </c>
      <c r="B21" s="184">
        <v>304</v>
      </c>
      <c r="C21" s="185" t="s">
        <v>21</v>
      </c>
      <c r="D21" s="157" t="str">
        <f t="shared" si="0"/>
        <v/>
      </c>
      <c r="E21" s="178"/>
      <c r="F21" s="178"/>
      <c r="G21" s="178"/>
      <c r="H21" s="178"/>
      <c r="I21" s="178"/>
      <c r="J21" s="178"/>
      <c r="K21" s="178"/>
      <c r="M21" s="93"/>
      <c r="N21" s="199"/>
    </row>
    <row r="22" spans="1:14" s="90" customFormat="1" ht="24.95" customHeight="1" x14ac:dyDescent="0.25">
      <c r="A22" s="183" t="s">
        <v>22</v>
      </c>
      <c r="B22" s="184">
        <v>305</v>
      </c>
      <c r="C22" s="185" t="s">
        <v>23</v>
      </c>
      <c r="D22" s="157" t="str">
        <f t="shared" si="0"/>
        <v/>
      </c>
      <c r="E22" s="178"/>
      <c r="F22" s="178"/>
      <c r="G22" s="178"/>
      <c r="H22" s="178"/>
      <c r="I22" s="178"/>
      <c r="J22" s="178"/>
      <c r="K22" s="178"/>
      <c r="M22" s="93"/>
      <c r="N22" s="199"/>
    </row>
    <row r="23" spans="1:14" s="90" customFormat="1" ht="24.95" customHeight="1" x14ac:dyDescent="0.25">
      <c r="A23" s="183" t="s">
        <v>24</v>
      </c>
      <c r="B23" s="184">
        <v>306</v>
      </c>
      <c r="C23" s="185" t="s">
        <v>25</v>
      </c>
      <c r="D23" s="157" t="str">
        <f t="shared" si="0"/>
        <v/>
      </c>
      <c r="E23" s="178"/>
      <c r="F23" s="178"/>
      <c r="G23" s="178"/>
      <c r="H23" s="178"/>
      <c r="I23" s="178"/>
      <c r="J23" s="178"/>
      <c r="K23" s="178"/>
      <c r="M23" s="93"/>
      <c r="N23" s="199" t="s">
        <v>159</v>
      </c>
    </row>
    <row r="24" spans="1:14" s="90" customFormat="1" ht="24.95" customHeight="1" x14ac:dyDescent="0.25">
      <c r="A24" s="183" t="s">
        <v>26</v>
      </c>
      <c r="B24" s="184">
        <v>307</v>
      </c>
      <c r="C24" s="185" t="s">
        <v>27</v>
      </c>
      <c r="D24" s="157" t="str">
        <f t="shared" si="0"/>
        <v/>
      </c>
      <c r="E24" s="178"/>
      <c r="F24" s="178"/>
      <c r="G24" s="178"/>
      <c r="H24" s="178"/>
      <c r="I24" s="178"/>
      <c r="J24" s="178"/>
      <c r="K24" s="178"/>
      <c r="M24" s="93"/>
      <c r="N24" s="199"/>
    </row>
    <row r="25" spans="1:14" s="90" customFormat="1" ht="24.95" customHeight="1" x14ac:dyDescent="0.25">
      <c r="A25" s="183" t="s">
        <v>28</v>
      </c>
      <c r="B25" s="184">
        <v>309</v>
      </c>
      <c r="C25" s="185" t="s">
        <v>208</v>
      </c>
      <c r="D25" s="157" t="str">
        <f t="shared" si="0"/>
        <v/>
      </c>
      <c r="E25" s="178"/>
      <c r="F25" s="178"/>
      <c r="G25" s="178"/>
      <c r="H25" s="178"/>
      <c r="I25" s="178"/>
      <c r="J25" s="178"/>
      <c r="K25" s="178"/>
      <c r="M25" s="93"/>
      <c r="N25" s="199" t="s">
        <v>160</v>
      </c>
    </row>
    <row r="26" spans="1:14" s="90" customFormat="1" ht="24.95" customHeight="1" x14ac:dyDescent="0.25">
      <c r="A26" s="183" t="s">
        <v>29</v>
      </c>
      <c r="B26" s="184">
        <v>310</v>
      </c>
      <c r="C26" s="185" t="s">
        <v>30</v>
      </c>
      <c r="D26" s="157" t="str">
        <f t="shared" si="0"/>
        <v/>
      </c>
      <c r="E26" s="178"/>
      <c r="F26" s="178"/>
      <c r="G26" s="178"/>
      <c r="H26" s="178"/>
      <c r="I26" s="178"/>
      <c r="J26" s="178"/>
      <c r="K26" s="178"/>
      <c r="M26" s="93"/>
      <c r="N26" s="199"/>
    </row>
    <row r="27" spans="1:14" s="90" customFormat="1" ht="24.95" customHeight="1" x14ac:dyDescent="0.25">
      <c r="A27" s="183" t="s">
        <v>31</v>
      </c>
      <c r="B27" s="184">
        <v>311</v>
      </c>
      <c r="C27" s="185" t="s">
        <v>32</v>
      </c>
      <c r="D27" s="157" t="str">
        <f t="shared" si="0"/>
        <v/>
      </c>
      <c r="E27" s="178"/>
      <c r="F27" s="178"/>
      <c r="G27" s="178"/>
      <c r="H27" s="178"/>
      <c r="I27" s="178"/>
      <c r="J27" s="178"/>
      <c r="K27" s="178"/>
      <c r="M27" s="93"/>
      <c r="N27" s="199" t="s">
        <v>161</v>
      </c>
    </row>
    <row r="28" spans="1:14" s="90" customFormat="1" ht="24.95" customHeight="1" x14ac:dyDescent="0.25">
      <c r="A28" s="183" t="s">
        <v>33</v>
      </c>
      <c r="B28" s="184">
        <v>312</v>
      </c>
      <c r="C28" s="185" t="s">
        <v>34</v>
      </c>
      <c r="D28" s="157" t="str">
        <f t="shared" si="0"/>
        <v/>
      </c>
      <c r="E28" s="178"/>
      <c r="F28" s="178"/>
      <c r="G28" s="178"/>
      <c r="H28" s="178"/>
      <c r="I28" s="178"/>
      <c r="J28" s="178"/>
      <c r="K28" s="178"/>
      <c r="M28" s="93"/>
      <c r="N28" s="199"/>
    </row>
    <row r="29" spans="1:14" s="90" customFormat="1" ht="24.95" customHeight="1" x14ac:dyDescent="0.25">
      <c r="A29" s="183" t="s">
        <v>35</v>
      </c>
      <c r="B29" s="184">
        <v>313</v>
      </c>
      <c r="C29" s="185" t="s">
        <v>195</v>
      </c>
      <c r="D29" s="157" t="str">
        <f t="shared" si="0"/>
        <v/>
      </c>
      <c r="E29" s="178"/>
      <c r="F29" s="178"/>
      <c r="G29" s="178"/>
      <c r="H29" s="178"/>
      <c r="I29" s="178"/>
      <c r="J29" s="178"/>
      <c r="K29" s="178"/>
      <c r="M29" s="93"/>
      <c r="N29" s="199"/>
    </row>
    <row r="30" spans="1:14" s="90" customFormat="1" ht="24.95" customHeight="1" x14ac:dyDescent="0.25">
      <c r="A30" s="183" t="s">
        <v>36</v>
      </c>
      <c r="B30" s="184">
        <v>314</v>
      </c>
      <c r="C30" s="185" t="s">
        <v>196</v>
      </c>
      <c r="D30" s="157" t="str">
        <f t="shared" si="0"/>
        <v/>
      </c>
      <c r="E30" s="178"/>
      <c r="F30" s="178"/>
      <c r="G30" s="178"/>
      <c r="H30" s="178"/>
      <c r="I30" s="178"/>
      <c r="J30" s="178"/>
      <c r="K30" s="178"/>
      <c r="M30" s="199" t="s">
        <v>173</v>
      </c>
      <c r="N30" s="199"/>
    </row>
    <row r="31" spans="1:14" s="90" customFormat="1" ht="24.95" customHeight="1" x14ac:dyDescent="0.25">
      <c r="A31" s="183" t="s">
        <v>37</v>
      </c>
      <c r="B31" s="184">
        <v>315</v>
      </c>
      <c r="C31" s="185" t="s">
        <v>38</v>
      </c>
      <c r="D31" s="157" t="str">
        <f t="shared" si="0"/>
        <v/>
      </c>
      <c r="E31" s="178"/>
      <c r="F31" s="178"/>
      <c r="G31" s="178"/>
      <c r="H31" s="178"/>
      <c r="I31" s="178"/>
      <c r="J31" s="178"/>
      <c r="K31" s="178"/>
      <c r="M31" s="199"/>
      <c r="N31" s="199"/>
    </row>
    <row r="32" spans="1:14" s="90" customFormat="1" ht="24.95" customHeight="1" x14ac:dyDescent="0.25">
      <c r="A32" s="183" t="s">
        <v>39</v>
      </c>
      <c r="B32" s="184">
        <v>316</v>
      </c>
      <c r="C32" s="185" t="s">
        <v>40</v>
      </c>
      <c r="D32" s="157" t="str">
        <f t="shared" si="0"/>
        <v/>
      </c>
      <c r="E32" s="178"/>
      <c r="F32" s="178"/>
      <c r="G32" s="178"/>
      <c r="H32" s="178"/>
      <c r="I32" s="178"/>
      <c r="J32" s="178"/>
      <c r="K32" s="178"/>
      <c r="M32" s="199"/>
      <c r="N32" s="199"/>
    </row>
    <row r="33" spans="1:23" s="90" customFormat="1" ht="24.95" customHeight="1" x14ac:dyDescent="0.25">
      <c r="A33" s="183" t="s">
        <v>41</v>
      </c>
      <c r="B33" s="184">
        <v>317</v>
      </c>
      <c r="C33" s="185" t="s">
        <v>42</v>
      </c>
      <c r="D33" s="157" t="str">
        <f t="shared" si="0"/>
        <v/>
      </c>
      <c r="E33" s="178"/>
      <c r="F33" s="178"/>
      <c r="G33" s="178"/>
      <c r="H33" s="178"/>
      <c r="I33" s="178"/>
      <c r="J33" s="178"/>
      <c r="K33" s="178"/>
      <c r="M33" s="199"/>
      <c r="N33" s="199"/>
    </row>
    <row r="34" spans="1:23" s="90" customFormat="1" ht="24.95" customHeight="1" x14ac:dyDescent="0.25">
      <c r="A34" s="183" t="s">
        <v>43</v>
      </c>
      <c r="B34" s="184">
        <v>318</v>
      </c>
      <c r="C34" s="185" t="s">
        <v>44</v>
      </c>
      <c r="D34" s="157" t="str">
        <f t="shared" si="0"/>
        <v/>
      </c>
      <c r="E34" s="178"/>
      <c r="F34" s="178"/>
      <c r="G34" s="178"/>
      <c r="H34" s="178"/>
      <c r="I34" s="178"/>
      <c r="J34" s="178"/>
      <c r="K34" s="178"/>
      <c r="M34" s="199"/>
      <c r="N34" s="199"/>
    </row>
    <row r="35" spans="1:23" s="90" customFormat="1" ht="24.95" customHeight="1" x14ac:dyDescent="0.25">
      <c r="A35" s="183" t="s">
        <v>45</v>
      </c>
      <c r="B35" s="184">
        <v>319</v>
      </c>
      <c r="C35" s="185" t="s">
        <v>207</v>
      </c>
      <c r="D35" s="157" t="str">
        <f t="shared" si="0"/>
        <v/>
      </c>
      <c r="E35" s="178"/>
      <c r="F35" s="178"/>
      <c r="G35" s="178"/>
      <c r="H35" s="178"/>
      <c r="I35" s="178"/>
      <c r="J35" s="178"/>
      <c r="K35" s="178"/>
      <c r="M35" s="199"/>
      <c r="N35" s="199"/>
    </row>
    <row r="36" spans="1:23" s="90" customFormat="1" ht="24.95" customHeight="1" x14ac:dyDescent="0.25">
      <c r="A36" s="183" t="s">
        <v>46</v>
      </c>
      <c r="B36" s="184">
        <v>320</v>
      </c>
      <c r="C36" s="185" t="s">
        <v>47</v>
      </c>
      <c r="D36" s="157" t="str">
        <f t="shared" si="0"/>
        <v/>
      </c>
      <c r="E36" s="178"/>
      <c r="F36" s="178"/>
      <c r="G36" s="178"/>
      <c r="H36" s="178"/>
      <c r="I36" s="178"/>
      <c r="J36" s="178"/>
      <c r="K36" s="178"/>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c r="F37" s="178"/>
      <c r="G37" s="178"/>
      <c r="H37" s="178"/>
      <c r="I37" s="178"/>
      <c r="J37" s="178"/>
      <c r="K37" s="178"/>
      <c r="M37" s="199"/>
      <c r="N37" s="199"/>
    </row>
    <row r="38" spans="1:23" s="90" customFormat="1" ht="24.95" customHeight="1" x14ac:dyDescent="0.25">
      <c r="A38" s="183" t="s">
        <v>50</v>
      </c>
      <c r="B38" s="184">
        <v>322</v>
      </c>
      <c r="C38" s="185" t="s">
        <v>51</v>
      </c>
      <c r="D38" s="157" t="str">
        <f t="shared" si="0"/>
        <v/>
      </c>
      <c r="E38" s="178"/>
      <c r="F38" s="178"/>
      <c r="G38" s="178"/>
      <c r="H38" s="178"/>
      <c r="I38" s="178"/>
      <c r="J38" s="178"/>
      <c r="K38" s="178"/>
      <c r="M38" s="199"/>
      <c r="N38" s="199"/>
    </row>
    <row r="39" spans="1:23" s="90" customFormat="1" ht="24.95" customHeight="1" x14ac:dyDescent="0.25">
      <c r="A39" s="183" t="s">
        <v>52</v>
      </c>
      <c r="B39" s="184">
        <v>345</v>
      </c>
      <c r="C39" s="185" t="s">
        <v>53</v>
      </c>
      <c r="D39" s="157" t="str">
        <f t="shared" si="0"/>
        <v/>
      </c>
      <c r="E39" s="178"/>
      <c r="F39" s="178"/>
      <c r="G39" s="178"/>
      <c r="H39" s="178"/>
      <c r="I39" s="178"/>
      <c r="J39" s="178"/>
      <c r="K39" s="178"/>
      <c r="M39" s="94"/>
      <c r="N39" s="94"/>
    </row>
    <row r="40" spans="1:23" s="90" customFormat="1" ht="24.95" customHeight="1" x14ac:dyDescent="0.25">
      <c r="A40" s="183" t="s">
        <v>54</v>
      </c>
      <c r="B40" s="184">
        <v>323</v>
      </c>
      <c r="C40" s="185" t="s">
        <v>55</v>
      </c>
      <c r="D40" s="157" t="str">
        <f t="shared" si="0"/>
        <v/>
      </c>
      <c r="E40" s="178"/>
      <c r="F40" s="178"/>
      <c r="G40" s="178"/>
      <c r="H40" s="178"/>
      <c r="I40" s="178"/>
      <c r="J40" s="178"/>
      <c r="K40" s="178"/>
      <c r="M40" s="93"/>
      <c r="N40" s="199" t="s">
        <v>163</v>
      </c>
    </row>
    <row r="41" spans="1:23" s="90" customFormat="1" ht="24.95" customHeight="1" x14ac:dyDescent="0.25">
      <c r="A41" s="183" t="s">
        <v>56</v>
      </c>
      <c r="B41" s="184">
        <v>324</v>
      </c>
      <c r="C41" s="185" t="s">
        <v>57</v>
      </c>
      <c r="D41" s="157" t="str">
        <f t="shared" si="0"/>
        <v/>
      </c>
      <c r="E41" s="178"/>
      <c r="F41" s="178"/>
      <c r="G41" s="178"/>
      <c r="H41" s="178"/>
      <c r="I41" s="178"/>
      <c r="J41" s="178"/>
      <c r="K41" s="178"/>
      <c r="M41" s="93"/>
      <c r="N41" s="199"/>
    </row>
    <row r="42" spans="1:23" s="90" customFormat="1" ht="24.95" customHeight="1" x14ac:dyDescent="0.25">
      <c r="A42" s="183" t="s">
        <v>58</v>
      </c>
      <c r="B42" s="184">
        <v>325</v>
      </c>
      <c r="C42" s="185" t="s">
        <v>59</v>
      </c>
      <c r="D42" s="157" t="str">
        <f t="shared" si="0"/>
        <v/>
      </c>
      <c r="E42" s="178"/>
      <c r="F42" s="178"/>
      <c r="G42" s="178"/>
      <c r="H42" s="178"/>
      <c r="I42" s="178"/>
      <c r="J42" s="178"/>
      <c r="K42" s="178"/>
      <c r="M42" s="93"/>
      <c r="N42" s="199" t="s">
        <v>164</v>
      </c>
    </row>
    <row r="43" spans="1:23" s="90" customFormat="1" ht="24.95" customHeight="1" x14ac:dyDescent="0.25">
      <c r="A43" s="183" t="s">
        <v>60</v>
      </c>
      <c r="B43" s="184">
        <v>326</v>
      </c>
      <c r="C43" s="185" t="s">
        <v>61</v>
      </c>
      <c r="D43" s="157" t="str">
        <f t="shared" si="0"/>
        <v/>
      </c>
      <c r="E43" s="178"/>
      <c r="F43" s="178"/>
      <c r="G43" s="178"/>
      <c r="H43" s="178"/>
      <c r="I43" s="178"/>
      <c r="J43" s="178"/>
      <c r="K43" s="178"/>
      <c r="M43" s="93"/>
      <c r="N43" s="199"/>
    </row>
    <row r="44" spans="1:23" s="90" customFormat="1" ht="33" customHeight="1" x14ac:dyDescent="0.25">
      <c r="A44" s="183" t="s">
        <v>107</v>
      </c>
      <c r="B44" s="184">
        <v>359</v>
      </c>
      <c r="C44" s="185" t="s">
        <v>224</v>
      </c>
      <c r="D44" s="157" t="str">
        <f t="shared" si="0"/>
        <v/>
      </c>
      <c r="E44" s="178"/>
      <c r="F44" s="178"/>
      <c r="G44" s="178"/>
      <c r="H44" s="178"/>
      <c r="I44" s="178"/>
      <c r="J44" s="178"/>
      <c r="K44" s="178"/>
      <c r="M44" s="93"/>
      <c r="N44" s="199" t="s">
        <v>165</v>
      </c>
    </row>
    <row r="45" spans="1:23" s="90" customFormat="1" ht="24.95" customHeight="1" x14ac:dyDescent="0.25">
      <c r="A45" s="183" t="s">
        <v>62</v>
      </c>
      <c r="B45" s="184">
        <v>327</v>
      </c>
      <c r="C45" s="185" t="s">
        <v>63</v>
      </c>
      <c r="D45" s="157" t="str">
        <f t="shared" si="0"/>
        <v/>
      </c>
      <c r="E45" s="178"/>
      <c r="F45" s="178"/>
      <c r="G45" s="178"/>
      <c r="H45" s="178"/>
      <c r="I45" s="178"/>
      <c r="J45" s="178"/>
      <c r="K45" s="178"/>
      <c r="M45" s="93"/>
      <c r="N45" s="199"/>
    </row>
    <row r="46" spans="1:23" s="90" customFormat="1" ht="24.95" customHeight="1" x14ac:dyDescent="0.25">
      <c r="A46" s="183" t="s">
        <v>64</v>
      </c>
      <c r="B46" s="184">
        <v>328</v>
      </c>
      <c r="C46" s="185" t="s">
        <v>65</v>
      </c>
      <c r="D46" s="157" t="str">
        <f t="shared" si="0"/>
        <v/>
      </c>
      <c r="E46" s="178"/>
      <c r="F46" s="178"/>
      <c r="G46" s="178"/>
      <c r="H46" s="178"/>
      <c r="I46" s="178"/>
      <c r="J46" s="178"/>
      <c r="K46" s="178"/>
      <c r="M46" s="93"/>
      <c r="N46" s="199" t="s">
        <v>166</v>
      </c>
    </row>
    <row r="47" spans="1:23" s="90" customFormat="1" ht="24.95" customHeight="1" x14ac:dyDescent="0.25">
      <c r="A47" s="183" t="s">
        <v>66</v>
      </c>
      <c r="B47" s="184">
        <v>329</v>
      </c>
      <c r="C47" s="185" t="s">
        <v>67</v>
      </c>
      <c r="D47" s="157" t="str">
        <f t="shared" si="0"/>
        <v/>
      </c>
      <c r="E47" s="178"/>
      <c r="F47" s="178"/>
      <c r="G47" s="178"/>
      <c r="H47" s="178"/>
      <c r="I47" s="178"/>
      <c r="J47" s="178"/>
      <c r="K47" s="178"/>
      <c r="M47" s="93"/>
      <c r="N47" s="199"/>
    </row>
    <row r="48" spans="1:23" s="90" customFormat="1" ht="24.95" customHeight="1" x14ac:dyDescent="0.25">
      <c r="A48" s="183" t="s">
        <v>68</v>
      </c>
      <c r="B48" s="184">
        <v>330</v>
      </c>
      <c r="C48" s="185" t="s">
        <v>209</v>
      </c>
      <c r="D48" s="157" t="str">
        <f t="shared" si="0"/>
        <v/>
      </c>
      <c r="E48" s="178"/>
      <c r="F48" s="178"/>
      <c r="G48" s="178"/>
      <c r="H48" s="178"/>
      <c r="I48" s="178"/>
      <c r="J48" s="178"/>
      <c r="K48" s="178"/>
      <c r="M48" s="93"/>
      <c r="N48" s="151"/>
    </row>
    <row r="49" spans="1:14" s="90" customFormat="1" ht="24.95" customHeight="1" x14ac:dyDescent="0.25">
      <c r="A49" s="183" t="s">
        <v>69</v>
      </c>
      <c r="B49" s="184">
        <v>333</v>
      </c>
      <c r="C49" s="185" t="s">
        <v>70</v>
      </c>
      <c r="D49" s="157" t="str">
        <f t="shared" si="0"/>
        <v/>
      </c>
      <c r="E49" s="178"/>
      <c r="F49" s="178"/>
      <c r="G49" s="178"/>
      <c r="H49" s="178"/>
      <c r="I49" s="178"/>
      <c r="J49" s="178"/>
      <c r="K49" s="178"/>
      <c r="M49" s="93"/>
      <c r="N49" s="152" t="s">
        <v>121</v>
      </c>
    </row>
    <row r="50" spans="1:14" s="90" customFormat="1" ht="24.95" customHeight="1" x14ac:dyDescent="0.25">
      <c r="A50" s="183" t="s">
        <v>71</v>
      </c>
      <c r="B50" s="184">
        <v>334</v>
      </c>
      <c r="C50" s="185" t="s">
        <v>206</v>
      </c>
      <c r="D50" s="157" t="str">
        <f t="shared" si="0"/>
        <v/>
      </c>
      <c r="E50" s="178"/>
      <c r="F50" s="178"/>
      <c r="G50" s="178"/>
      <c r="H50" s="178"/>
      <c r="I50" s="178"/>
      <c r="J50" s="178"/>
      <c r="K50" s="178"/>
      <c r="M50" s="93"/>
      <c r="N50" s="151"/>
    </row>
    <row r="51" spans="1:14" s="90" customFormat="1" ht="24.95" customHeight="1" x14ac:dyDescent="0.25">
      <c r="A51" s="183" t="s">
        <v>72</v>
      </c>
      <c r="B51" s="184">
        <v>335</v>
      </c>
      <c r="C51" s="185" t="s">
        <v>197</v>
      </c>
      <c r="D51" s="157" t="str">
        <f t="shared" si="0"/>
        <v/>
      </c>
      <c r="E51" s="178"/>
      <c r="F51" s="178"/>
      <c r="G51" s="178"/>
      <c r="H51" s="178"/>
      <c r="I51" s="178"/>
      <c r="J51" s="178"/>
      <c r="K51" s="178"/>
      <c r="M51" s="152" t="s">
        <v>75</v>
      </c>
      <c r="N51" s="93"/>
    </row>
    <row r="52" spans="1:14" s="90" customFormat="1" ht="24.95" customHeight="1" x14ac:dyDescent="0.25">
      <c r="A52" s="183" t="s">
        <v>73</v>
      </c>
      <c r="B52" s="184">
        <v>336</v>
      </c>
      <c r="C52" s="185" t="s">
        <v>74</v>
      </c>
      <c r="D52" s="157" t="str">
        <f t="shared" si="0"/>
        <v/>
      </c>
      <c r="E52" s="178"/>
      <c r="F52" s="178"/>
      <c r="G52" s="178"/>
      <c r="H52" s="178"/>
      <c r="I52" s="178"/>
      <c r="J52" s="178"/>
      <c r="K52" s="178"/>
      <c r="M52" s="152"/>
      <c r="N52" s="93"/>
    </row>
    <row r="53" spans="1:14" s="90" customFormat="1" ht="24.95" customHeight="1" x14ac:dyDescent="0.25">
      <c r="A53" s="183" t="s">
        <v>76</v>
      </c>
      <c r="B53" s="184">
        <v>337</v>
      </c>
      <c r="C53" s="185" t="s">
        <v>210</v>
      </c>
      <c r="D53" s="157" t="str">
        <f t="shared" si="0"/>
        <v/>
      </c>
      <c r="E53" s="178"/>
      <c r="F53" s="178"/>
      <c r="G53" s="178"/>
      <c r="H53" s="178"/>
      <c r="I53" s="178"/>
      <c r="J53" s="178"/>
      <c r="K53" s="178"/>
      <c r="M53" s="93"/>
      <c r="N53" s="93"/>
    </row>
    <row r="54" spans="1:14" s="90" customFormat="1" ht="24.95" customHeight="1" x14ac:dyDescent="0.25">
      <c r="A54" s="183" t="s">
        <v>78</v>
      </c>
      <c r="B54" s="184">
        <v>339</v>
      </c>
      <c r="C54" s="185" t="s">
        <v>79</v>
      </c>
      <c r="D54" s="157" t="str">
        <f t="shared" si="0"/>
        <v/>
      </c>
      <c r="E54" s="178"/>
      <c r="F54" s="178"/>
      <c r="G54" s="178"/>
      <c r="H54" s="178"/>
      <c r="I54" s="178"/>
      <c r="J54" s="178"/>
      <c r="K54" s="178"/>
      <c r="M54" s="93"/>
      <c r="N54" s="93"/>
    </row>
    <row r="55" spans="1:14" s="90" customFormat="1" ht="24.95" customHeight="1" x14ac:dyDescent="0.25">
      <c r="A55" s="183" t="s">
        <v>80</v>
      </c>
      <c r="B55" s="184">
        <v>340</v>
      </c>
      <c r="C55" s="185" t="s">
        <v>81</v>
      </c>
      <c r="D55" s="157" t="str">
        <f t="shared" si="0"/>
        <v/>
      </c>
      <c r="E55" s="178"/>
      <c r="F55" s="178"/>
      <c r="G55" s="178"/>
      <c r="H55" s="178"/>
      <c r="I55" s="178"/>
      <c r="J55" s="178"/>
      <c r="K55" s="178"/>
      <c r="M55" s="93"/>
      <c r="N55" s="93"/>
    </row>
    <row r="56" spans="1:14" s="90" customFormat="1" ht="24.95" customHeight="1" x14ac:dyDescent="0.25">
      <c r="A56" s="183" t="s">
        <v>198</v>
      </c>
      <c r="B56" s="184">
        <v>373</v>
      </c>
      <c r="C56" s="185" t="s">
        <v>199</v>
      </c>
      <c r="D56" s="157" t="str">
        <f t="shared" si="0"/>
        <v/>
      </c>
      <c r="E56" s="178"/>
      <c r="F56" s="178"/>
      <c r="G56" s="178"/>
      <c r="H56" s="178"/>
      <c r="I56" s="178"/>
      <c r="J56" s="178"/>
      <c r="K56" s="178"/>
      <c r="M56" s="93"/>
      <c r="N56" s="93"/>
    </row>
    <row r="57" spans="1:14" s="90" customFormat="1" ht="24.95" customHeight="1" x14ac:dyDescent="0.25">
      <c r="A57" s="183" t="s">
        <v>82</v>
      </c>
      <c r="B57" s="184">
        <v>342</v>
      </c>
      <c r="C57" s="185" t="s">
        <v>83</v>
      </c>
      <c r="D57" s="157" t="str">
        <f t="shared" si="0"/>
        <v/>
      </c>
      <c r="E57" s="178"/>
      <c r="F57" s="178"/>
      <c r="G57" s="178"/>
      <c r="H57" s="178"/>
      <c r="I57" s="178"/>
      <c r="J57" s="178"/>
      <c r="K57" s="178"/>
      <c r="M57" s="93"/>
      <c r="N57" s="93"/>
    </row>
    <row r="58" spans="1:14" s="90" customFormat="1" ht="24.95" customHeight="1" x14ac:dyDescent="0.25">
      <c r="A58" s="183" t="s">
        <v>84</v>
      </c>
      <c r="B58" s="184">
        <v>343</v>
      </c>
      <c r="C58" s="185" t="s">
        <v>85</v>
      </c>
      <c r="D58" s="157" t="str">
        <f t="shared" si="0"/>
        <v/>
      </c>
      <c r="E58" s="178"/>
      <c r="F58" s="178"/>
      <c r="G58" s="178"/>
      <c r="H58" s="178"/>
      <c r="I58" s="178"/>
      <c r="J58" s="178"/>
      <c r="K58" s="178"/>
      <c r="M58" s="93"/>
      <c r="N58" s="93"/>
    </row>
    <row r="59" spans="1:14" s="90" customFormat="1" ht="24.95" customHeight="1" x14ac:dyDescent="0.25">
      <c r="A59" s="183" t="s">
        <v>86</v>
      </c>
      <c r="B59" s="184">
        <v>344</v>
      </c>
      <c r="C59" s="185" t="s">
        <v>87</v>
      </c>
      <c r="D59" s="157" t="str">
        <f t="shared" si="0"/>
        <v/>
      </c>
      <c r="E59" s="178"/>
      <c r="F59" s="178"/>
      <c r="G59" s="178"/>
      <c r="H59" s="178"/>
      <c r="I59" s="178"/>
      <c r="J59" s="178"/>
      <c r="K59" s="178"/>
      <c r="M59" s="93"/>
      <c r="N59" s="93"/>
    </row>
    <row r="60" spans="1:14" s="89" customFormat="1" ht="24.95" customHeight="1" x14ac:dyDescent="0.25">
      <c r="A60" s="183" t="s">
        <v>88</v>
      </c>
      <c r="B60" s="184">
        <v>346</v>
      </c>
      <c r="C60" s="185" t="s">
        <v>89</v>
      </c>
      <c r="D60" s="157" t="str">
        <f t="shared" si="0"/>
        <v/>
      </c>
      <c r="E60" s="178"/>
      <c r="F60" s="178"/>
      <c r="G60" s="178"/>
      <c r="H60" s="178"/>
      <c r="I60" s="178"/>
      <c r="J60" s="178"/>
      <c r="K60" s="178"/>
      <c r="M60" s="93"/>
      <c r="N60" s="38"/>
    </row>
    <row r="61" spans="1:14" ht="24.95" customHeight="1" x14ac:dyDescent="0.25">
      <c r="A61" s="183" t="s">
        <v>90</v>
      </c>
      <c r="B61" s="184">
        <v>347</v>
      </c>
      <c r="C61" s="185" t="s">
        <v>211</v>
      </c>
      <c r="D61" s="157" t="str">
        <f t="shared" si="0"/>
        <v/>
      </c>
      <c r="E61" s="178"/>
      <c r="F61" s="178"/>
      <c r="G61" s="178"/>
      <c r="H61" s="178"/>
      <c r="I61" s="178"/>
      <c r="J61" s="178"/>
      <c r="K61" s="178"/>
      <c r="L61" s="62"/>
      <c r="M61" s="38"/>
    </row>
    <row r="62" spans="1:14" ht="24.95" customHeight="1" x14ac:dyDescent="0.25">
      <c r="A62" s="183" t="s">
        <v>106</v>
      </c>
      <c r="B62" s="184">
        <v>358</v>
      </c>
      <c r="C62" s="185" t="s">
        <v>200</v>
      </c>
      <c r="D62" s="157" t="str">
        <f t="shared" si="0"/>
        <v/>
      </c>
      <c r="E62" s="178"/>
      <c r="F62" s="178"/>
      <c r="G62" s="178"/>
      <c r="H62" s="178"/>
      <c r="I62" s="178"/>
      <c r="J62" s="178"/>
      <c r="K62" s="178"/>
      <c r="L62" s="62"/>
    </row>
    <row r="63" spans="1:14" ht="24.95" customHeight="1" x14ac:dyDescent="0.25">
      <c r="A63" s="183" t="s">
        <v>91</v>
      </c>
      <c r="B63" s="184">
        <v>348</v>
      </c>
      <c r="C63" s="185" t="s">
        <v>92</v>
      </c>
      <c r="D63" s="157" t="str">
        <f t="shared" si="0"/>
        <v/>
      </c>
      <c r="E63" s="178"/>
      <c r="F63" s="178"/>
      <c r="G63" s="178"/>
      <c r="H63" s="178"/>
      <c r="I63" s="178"/>
      <c r="J63" s="178"/>
      <c r="K63" s="178"/>
      <c r="L63" s="62"/>
    </row>
    <row r="64" spans="1:14" ht="24.95" customHeight="1" x14ac:dyDescent="0.25">
      <c r="A64" s="183" t="s">
        <v>93</v>
      </c>
      <c r="B64" s="184">
        <v>349</v>
      </c>
      <c r="C64" s="185" t="s">
        <v>94</v>
      </c>
      <c r="D64" s="157" t="str">
        <f t="shared" si="0"/>
        <v/>
      </c>
      <c r="E64" s="178"/>
      <c r="F64" s="178"/>
      <c r="G64" s="178"/>
      <c r="H64" s="178"/>
      <c r="I64" s="178"/>
      <c r="J64" s="178"/>
      <c r="K64" s="178"/>
      <c r="L64" s="62"/>
    </row>
    <row r="65" spans="1:12" ht="24.95" customHeight="1" x14ac:dyDescent="0.25">
      <c r="A65" s="183" t="s">
        <v>77</v>
      </c>
      <c r="B65" s="184">
        <v>338</v>
      </c>
      <c r="C65" s="185" t="s">
        <v>201</v>
      </c>
      <c r="D65" s="157" t="str">
        <f t="shared" si="0"/>
        <v/>
      </c>
      <c r="E65" s="178"/>
      <c r="F65" s="178"/>
      <c r="G65" s="178"/>
      <c r="H65" s="178"/>
      <c r="I65" s="178"/>
      <c r="J65" s="178"/>
      <c r="K65" s="178"/>
      <c r="L65" s="62"/>
    </row>
    <row r="66" spans="1:12" ht="24.95" customHeight="1" x14ac:dyDescent="0.25">
      <c r="A66" s="183" t="s">
        <v>95</v>
      </c>
      <c r="B66" s="184">
        <v>351</v>
      </c>
      <c r="C66" s="185" t="s">
        <v>202</v>
      </c>
      <c r="D66" s="157" t="str">
        <f t="shared" si="0"/>
        <v/>
      </c>
      <c r="E66" s="178"/>
      <c r="F66" s="178"/>
      <c r="G66" s="178"/>
      <c r="H66" s="178"/>
      <c r="I66" s="178"/>
      <c r="J66" s="178"/>
      <c r="K66" s="178"/>
      <c r="L66" s="62"/>
    </row>
    <row r="67" spans="1:12" ht="24.95" customHeight="1" x14ac:dyDescent="0.25">
      <c r="A67" s="183" t="s">
        <v>96</v>
      </c>
      <c r="B67" s="184">
        <v>352</v>
      </c>
      <c r="C67" s="185" t="s">
        <v>225</v>
      </c>
      <c r="D67" s="157" t="str">
        <f t="shared" si="0"/>
        <v/>
      </c>
      <c r="E67" s="178"/>
      <c r="F67" s="178"/>
      <c r="G67" s="178"/>
      <c r="H67" s="178"/>
      <c r="I67" s="178"/>
      <c r="J67" s="178"/>
      <c r="K67" s="178"/>
      <c r="L67" s="62"/>
    </row>
    <row r="68" spans="1:12" ht="24.95" customHeight="1" x14ac:dyDescent="0.25">
      <c r="A68" s="183" t="s">
        <v>97</v>
      </c>
      <c r="B68" s="184">
        <v>353</v>
      </c>
      <c r="C68" s="185" t="s">
        <v>212</v>
      </c>
      <c r="D68" s="157" t="str">
        <f t="shared" si="0"/>
        <v/>
      </c>
      <c r="E68" s="178"/>
      <c r="F68" s="178"/>
      <c r="G68" s="178"/>
      <c r="H68" s="178"/>
      <c r="I68" s="178"/>
      <c r="J68" s="178"/>
      <c r="K68" s="178"/>
      <c r="L68" s="62"/>
    </row>
    <row r="69" spans="1:12" ht="24.95" customHeight="1" x14ac:dyDescent="0.25">
      <c r="A69" s="183" t="s">
        <v>98</v>
      </c>
      <c r="B69" s="184">
        <v>354</v>
      </c>
      <c r="C69" s="185" t="s">
        <v>99</v>
      </c>
      <c r="D69" s="157" t="str">
        <f t="shared" si="0"/>
        <v/>
      </c>
      <c r="E69" s="178"/>
      <c r="F69" s="178"/>
      <c r="G69" s="178"/>
      <c r="H69" s="178"/>
      <c r="I69" s="178"/>
      <c r="J69" s="178"/>
      <c r="K69" s="178"/>
      <c r="L69" s="62"/>
    </row>
    <row r="70" spans="1:12" ht="24.95" customHeight="1" x14ac:dyDescent="0.25">
      <c r="A70" s="183" t="s">
        <v>100</v>
      </c>
      <c r="B70" s="184">
        <v>355</v>
      </c>
      <c r="C70" s="185" t="s">
        <v>101</v>
      </c>
      <c r="D70" s="157" t="str">
        <f t="shared" si="0"/>
        <v/>
      </c>
      <c r="E70" s="178"/>
      <c r="F70" s="178"/>
      <c r="G70" s="178"/>
      <c r="H70" s="178"/>
      <c r="I70" s="178"/>
      <c r="J70" s="178"/>
      <c r="K70" s="178"/>
      <c r="L70" s="62"/>
    </row>
    <row r="71" spans="1:12" ht="24.95" customHeight="1" x14ac:dyDescent="0.25">
      <c r="A71" s="183" t="s">
        <v>102</v>
      </c>
      <c r="B71" s="184">
        <v>356</v>
      </c>
      <c r="C71" s="185" t="s">
        <v>103</v>
      </c>
      <c r="D71" s="157" t="str">
        <f t="shared" si="0"/>
        <v/>
      </c>
      <c r="E71" s="178"/>
      <c r="F71" s="178"/>
      <c r="G71" s="178"/>
      <c r="H71" s="178"/>
      <c r="I71" s="178"/>
      <c r="J71" s="178"/>
      <c r="K71" s="178"/>
      <c r="L71" s="62"/>
    </row>
    <row r="72" spans="1:12" ht="24.95" customHeight="1" x14ac:dyDescent="0.25">
      <c r="A72" s="183" t="s">
        <v>213</v>
      </c>
      <c r="B72" s="184">
        <v>374</v>
      </c>
      <c r="C72" s="185" t="s">
        <v>214</v>
      </c>
      <c r="D72" s="157" t="str">
        <f t="shared" si="0"/>
        <v/>
      </c>
      <c r="E72" s="178"/>
      <c r="F72" s="178"/>
      <c r="G72" s="178"/>
      <c r="H72" s="178"/>
      <c r="I72" s="178"/>
      <c r="J72" s="178"/>
      <c r="K72" s="178"/>
      <c r="L72" s="62"/>
    </row>
    <row r="73" spans="1:12" ht="24.95" customHeight="1" x14ac:dyDescent="0.25">
      <c r="A73" s="183" t="s">
        <v>104</v>
      </c>
      <c r="B73" s="184">
        <v>357</v>
      </c>
      <c r="C73" s="185" t="s">
        <v>105</v>
      </c>
      <c r="D73" s="157" t="str">
        <f t="shared" si="0"/>
        <v/>
      </c>
      <c r="E73" s="178"/>
      <c r="F73" s="178"/>
      <c r="G73" s="178"/>
      <c r="H73" s="178"/>
      <c r="I73" s="178"/>
      <c r="J73" s="178"/>
      <c r="K73" s="178"/>
      <c r="L73" s="62"/>
    </row>
    <row r="74" spans="1:12" ht="24.95" customHeight="1" x14ac:dyDescent="0.25">
      <c r="A74" s="183" t="s">
        <v>108</v>
      </c>
      <c r="B74" s="184">
        <v>361</v>
      </c>
      <c r="C74" s="185" t="s">
        <v>203</v>
      </c>
      <c r="D74" s="157" t="str">
        <f t="shared" si="0"/>
        <v/>
      </c>
      <c r="E74" s="178"/>
      <c r="F74" s="178"/>
      <c r="G74" s="178"/>
      <c r="H74" s="178"/>
      <c r="I74" s="178"/>
      <c r="J74" s="178"/>
      <c r="K74" s="178"/>
      <c r="L74" s="62"/>
    </row>
    <row r="75" spans="1:12" ht="24.95" customHeight="1" x14ac:dyDescent="0.25">
      <c r="A75" s="183" t="s">
        <v>109</v>
      </c>
      <c r="B75" s="184">
        <v>362</v>
      </c>
      <c r="C75" s="185" t="s">
        <v>215</v>
      </c>
      <c r="D75" s="157" t="str">
        <f t="shared" si="0"/>
        <v/>
      </c>
      <c r="E75" s="178"/>
      <c r="F75" s="178"/>
      <c r="G75" s="178"/>
      <c r="H75" s="178"/>
      <c r="I75" s="178"/>
      <c r="J75" s="178"/>
      <c r="K75" s="178"/>
      <c r="L75" s="62"/>
    </row>
    <row r="76" spans="1:12" ht="24.95" customHeight="1" x14ac:dyDescent="0.25">
      <c r="A76" s="183" t="s">
        <v>110</v>
      </c>
      <c r="B76" s="184">
        <v>364</v>
      </c>
      <c r="C76" s="185" t="s">
        <v>204</v>
      </c>
      <c r="D76" s="157" t="str">
        <f t="shared" si="0"/>
        <v/>
      </c>
      <c r="E76" s="178"/>
      <c r="F76" s="178"/>
      <c r="G76" s="178"/>
      <c r="H76" s="178"/>
      <c r="I76" s="178"/>
      <c r="J76" s="178"/>
      <c r="K76" s="178"/>
      <c r="L76" s="62"/>
    </row>
    <row r="77" spans="1:12" ht="24.95" customHeight="1" x14ac:dyDescent="0.25">
      <c r="A77" s="183" t="s">
        <v>111</v>
      </c>
      <c r="B77" s="184">
        <v>365</v>
      </c>
      <c r="C77" s="185" t="s">
        <v>112</v>
      </c>
      <c r="D77" s="157" t="str">
        <f t="shared" si="0"/>
        <v/>
      </c>
      <c r="E77" s="178"/>
      <c r="F77" s="178"/>
      <c r="G77" s="178"/>
      <c r="H77" s="178"/>
      <c r="I77" s="178"/>
      <c r="J77" s="178"/>
      <c r="K77" s="178"/>
      <c r="L77" s="62"/>
    </row>
    <row r="78" spans="1:12" ht="24.95" customHeight="1" x14ac:dyDescent="0.25">
      <c r="A78" s="183" t="s">
        <v>113</v>
      </c>
      <c r="B78" s="184">
        <v>366</v>
      </c>
      <c r="C78" s="185" t="s">
        <v>216</v>
      </c>
      <c r="D78" s="157" t="str">
        <f t="shared" si="0"/>
        <v/>
      </c>
      <c r="E78" s="178"/>
      <c r="F78" s="178"/>
      <c r="G78" s="178"/>
      <c r="H78" s="178"/>
      <c r="I78" s="178"/>
      <c r="J78" s="178"/>
      <c r="K78" s="178"/>
      <c r="L78" s="62"/>
    </row>
    <row r="79" spans="1:12" ht="24.95" customHeight="1" x14ac:dyDescent="0.25">
      <c r="A79" s="183" t="s">
        <v>114</v>
      </c>
      <c r="B79" s="184">
        <v>368</v>
      </c>
      <c r="C79" s="185" t="s">
        <v>115</v>
      </c>
      <c r="D79" s="157" t="str">
        <f t="shared" si="0"/>
        <v/>
      </c>
      <c r="E79" s="178"/>
      <c r="F79" s="178"/>
      <c r="G79" s="178"/>
      <c r="H79" s="178"/>
      <c r="I79" s="178"/>
      <c r="J79" s="178"/>
      <c r="K79" s="178"/>
      <c r="L79" s="62"/>
    </row>
    <row r="80" spans="1:12" ht="41.25" customHeight="1" x14ac:dyDescent="0.25">
      <c r="A80" s="244" t="s">
        <v>167</v>
      </c>
      <c r="B80" s="245"/>
      <c r="C80" s="245"/>
      <c r="D80" s="157"/>
      <c r="E80" s="178"/>
      <c r="F80" s="178"/>
      <c r="G80" s="178"/>
      <c r="H80" s="178"/>
      <c r="I80" s="178"/>
      <c r="J80" s="178"/>
      <c r="K80" s="178"/>
      <c r="L80" s="62"/>
    </row>
    <row r="81" spans="1:12" ht="24.95" customHeight="1" x14ac:dyDescent="0.25">
      <c r="A81" s="171"/>
      <c r="B81" s="173"/>
      <c r="C81" s="172"/>
      <c r="D81" s="157" t="str">
        <f t="shared" ref="D81:D94" si="1">IF(SUM(E81:K81)&gt;0,(SUM(E81:K81)),"")</f>
        <v/>
      </c>
      <c r="E81" s="178"/>
      <c r="F81" s="178"/>
      <c r="G81" s="178"/>
      <c r="H81" s="178"/>
      <c r="I81" s="178"/>
      <c r="J81" s="178"/>
      <c r="K81" s="178"/>
      <c r="L81" s="62"/>
    </row>
    <row r="82" spans="1:12" ht="24.95" customHeight="1" x14ac:dyDescent="0.25">
      <c r="A82" s="171"/>
      <c r="B82" s="173"/>
      <c r="C82" s="172"/>
      <c r="D82" s="157" t="str">
        <f t="shared" si="1"/>
        <v/>
      </c>
      <c r="E82" s="178"/>
      <c r="F82" s="178"/>
      <c r="G82" s="178"/>
      <c r="H82" s="178"/>
      <c r="I82" s="178"/>
      <c r="J82" s="178"/>
      <c r="K82" s="178"/>
      <c r="L82" s="62"/>
    </row>
    <row r="83" spans="1:12" ht="24.95" customHeight="1" x14ac:dyDescent="0.25">
      <c r="A83" s="171"/>
      <c r="B83" s="173"/>
      <c r="C83" s="172"/>
      <c r="D83" s="157" t="str">
        <f t="shared" si="1"/>
        <v/>
      </c>
      <c r="E83" s="178"/>
      <c r="F83" s="178"/>
      <c r="G83" s="178"/>
      <c r="H83" s="178"/>
      <c r="I83" s="178"/>
      <c r="J83" s="178"/>
      <c r="K83" s="178"/>
      <c r="L83" s="62"/>
    </row>
    <row r="84" spans="1:12" ht="24.95" customHeight="1" x14ac:dyDescent="0.25">
      <c r="A84" s="171"/>
      <c r="B84" s="173"/>
      <c r="C84" s="172"/>
      <c r="D84" s="157" t="str">
        <f t="shared" si="1"/>
        <v/>
      </c>
      <c r="E84" s="178"/>
      <c r="F84" s="178"/>
      <c r="G84" s="178"/>
      <c r="H84" s="178"/>
      <c r="I84" s="178"/>
      <c r="J84" s="178"/>
      <c r="K84" s="178"/>
      <c r="L84" s="62"/>
    </row>
    <row r="85" spans="1:12" ht="46.5" customHeight="1" x14ac:dyDescent="0.25">
      <c r="A85" s="171"/>
      <c r="B85" s="173"/>
      <c r="C85" s="172"/>
      <c r="D85" s="157" t="str">
        <f t="shared" si="1"/>
        <v/>
      </c>
      <c r="E85" s="178"/>
      <c r="F85" s="178"/>
      <c r="G85" s="178"/>
      <c r="H85" s="178"/>
      <c r="I85" s="178"/>
      <c r="J85" s="178"/>
      <c r="K85" s="178"/>
      <c r="L85" s="62"/>
    </row>
    <row r="86" spans="1:12" ht="24.95" customHeight="1" x14ac:dyDescent="0.25">
      <c r="A86" s="171"/>
      <c r="B86" s="173"/>
      <c r="C86" s="172"/>
      <c r="D86" s="157" t="str">
        <f t="shared" si="1"/>
        <v/>
      </c>
      <c r="E86" s="178"/>
      <c r="F86" s="178"/>
      <c r="G86" s="178"/>
      <c r="H86" s="178"/>
      <c r="I86" s="178"/>
      <c r="J86" s="178"/>
      <c r="K86" s="178"/>
      <c r="L86" s="62"/>
    </row>
    <row r="87" spans="1:12" ht="24.95" customHeight="1" x14ac:dyDescent="0.25">
      <c r="A87" s="171"/>
      <c r="B87" s="173"/>
      <c r="C87" s="172"/>
      <c r="D87" s="157" t="str">
        <f t="shared" si="1"/>
        <v/>
      </c>
      <c r="E87" s="178"/>
      <c r="F87" s="178"/>
      <c r="G87" s="178"/>
      <c r="H87" s="178"/>
      <c r="I87" s="178"/>
      <c r="J87" s="178"/>
      <c r="K87" s="178"/>
      <c r="L87" s="62"/>
    </row>
    <row r="88" spans="1:12" ht="24.95" customHeight="1" x14ac:dyDescent="0.25">
      <c r="A88" s="171"/>
      <c r="B88" s="173"/>
      <c r="C88" s="172"/>
      <c r="D88" s="157" t="str">
        <f t="shared" si="1"/>
        <v/>
      </c>
      <c r="E88" s="178"/>
      <c r="F88" s="178"/>
      <c r="G88" s="178"/>
      <c r="H88" s="178"/>
      <c r="I88" s="178"/>
      <c r="J88" s="178"/>
      <c r="K88" s="178"/>
      <c r="L88" s="62"/>
    </row>
    <row r="89" spans="1:12" ht="24.95" customHeight="1" x14ac:dyDescent="0.25">
      <c r="A89" s="171"/>
      <c r="B89" s="173"/>
      <c r="C89" s="172"/>
      <c r="D89" s="157" t="str">
        <f t="shared" si="1"/>
        <v/>
      </c>
      <c r="E89" s="178"/>
      <c r="F89" s="178"/>
      <c r="G89" s="178"/>
      <c r="H89" s="178"/>
      <c r="I89" s="178"/>
      <c r="J89" s="178"/>
      <c r="K89" s="178"/>
      <c r="L89" s="62"/>
    </row>
    <row r="90" spans="1:12" ht="24.95" customHeight="1" x14ac:dyDescent="0.25">
      <c r="A90" s="171"/>
      <c r="B90" s="173"/>
      <c r="C90" s="172"/>
      <c r="D90" s="157" t="str">
        <f t="shared" si="1"/>
        <v/>
      </c>
      <c r="E90" s="178"/>
      <c r="F90" s="178"/>
      <c r="G90" s="178"/>
      <c r="H90" s="178"/>
      <c r="I90" s="178"/>
      <c r="J90" s="178"/>
      <c r="K90" s="178"/>
      <c r="L90" s="62"/>
    </row>
    <row r="91" spans="1:12" ht="24.95" customHeight="1" x14ac:dyDescent="0.25">
      <c r="A91" s="171"/>
      <c r="B91" s="173"/>
      <c r="C91" s="172"/>
      <c r="D91" s="157" t="str">
        <f t="shared" si="1"/>
        <v/>
      </c>
      <c r="E91" s="178"/>
      <c r="F91" s="178"/>
      <c r="G91" s="178"/>
      <c r="H91" s="178"/>
      <c r="I91" s="178"/>
      <c r="J91" s="178"/>
      <c r="K91" s="178"/>
      <c r="L91" s="62"/>
    </row>
    <row r="92" spans="1:12" ht="24.95" customHeight="1" x14ac:dyDescent="0.25">
      <c r="A92" s="171"/>
      <c r="B92" s="173"/>
      <c r="C92" s="172"/>
      <c r="D92" s="157" t="str">
        <f t="shared" si="1"/>
        <v/>
      </c>
      <c r="E92" s="178"/>
      <c r="F92" s="178"/>
      <c r="G92" s="178"/>
      <c r="H92" s="178"/>
      <c r="I92" s="178"/>
      <c r="J92" s="178"/>
      <c r="K92" s="178"/>
      <c r="L92" s="62"/>
    </row>
    <row r="93" spans="1:12" ht="24.95" customHeight="1" x14ac:dyDescent="0.25">
      <c r="A93" s="171"/>
      <c r="B93" s="173"/>
      <c r="C93" s="172"/>
      <c r="D93" s="157" t="str">
        <f t="shared" si="1"/>
        <v/>
      </c>
      <c r="E93" s="178"/>
      <c r="F93" s="178"/>
      <c r="G93" s="178"/>
      <c r="H93" s="178"/>
      <c r="I93" s="178"/>
      <c r="J93" s="178"/>
      <c r="K93" s="178"/>
      <c r="L93" s="62"/>
    </row>
    <row r="94" spans="1:12" ht="24.95" customHeight="1" thickBot="1" x14ac:dyDescent="0.3">
      <c r="A94" s="174"/>
      <c r="B94" s="175"/>
      <c r="C94" s="176"/>
      <c r="D94" s="158" t="str">
        <f t="shared" si="1"/>
        <v/>
      </c>
      <c r="E94" s="179"/>
      <c r="F94" s="179"/>
      <c r="G94" s="179"/>
      <c r="H94" s="179"/>
      <c r="I94" s="179"/>
      <c r="J94" s="179"/>
      <c r="K94" s="179"/>
      <c r="L94" s="62"/>
    </row>
    <row r="95" spans="1:12" ht="24.95" customHeight="1" thickBot="1" x14ac:dyDescent="0.3">
      <c r="A95" s="248" t="s">
        <v>217</v>
      </c>
      <c r="B95" s="249"/>
      <c r="C95" s="249"/>
      <c r="D95" s="159">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8"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75" zoomScaleNormal="75" zoomScaleSheetLayoutView="100" workbookViewId="0">
      <selection activeCell="K6" sqref="K6"/>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12" t="s">
        <v>149</v>
      </c>
      <c r="N1" s="212"/>
    </row>
    <row r="2" spans="1:25" ht="30" customHeight="1" x14ac:dyDescent="0.25">
      <c r="A2" s="234" t="s">
        <v>150</v>
      </c>
      <c r="B2" s="234"/>
      <c r="C2" s="234"/>
      <c r="D2" s="234"/>
      <c r="E2" s="234"/>
      <c r="F2" s="12"/>
      <c r="G2" s="235" t="s">
        <v>1</v>
      </c>
      <c r="H2" s="236"/>
      <c r="I2" s="236"/>
      <c r="J2" s="237"/>
      <c r="K2" s="135">
        <f>D95</f>
        <v>722317.97</v>
      </c>
      <c r="M2" s="199" t="s">
        <v>151</v>
      </c>
      <c r="N2" s="199"/>
    </row>
    <row r="3" spans="1:25" ht="30" customHeight="1" x14ac:dyDescent="0.25">
      <c r="A3" s="234"/>
      <c r="B3" s="234"/>
      <c r="C3" s="234"/>
      <c r="D3" s="234"/>
      <c r="E3" s="234"/>
      <c r="F3" s="12"/>
      <c r="G3" s="238" t="s">
        <v>152</v>
      </c>
      <c r="H3" s="239"/>
      <c r="I3" s="239"/>
      <c r="J3" s="240"/>
      <c r="K3" s="64"/>
      <c r="M3" s="229" t="s">
        <v>117</v>
      </c>
      <c r="N3" s="229"/>
    </row>
    <row r="4" spans="1:25" ht="30" customHeight="1" x14ac:dyDescent="0.25">
      <c r="A4" s="234"/>
      <c r="B4" s="234"/>
      <c r="C4" s="234"/>
      <c r="D4" s="234"/>
      <c r="E4" s="234"/>
      <c r="F4" s="12"/>
      <c r="G4" s="241" t="s">
        <v>2</v>
      </c>
      <c r="H4" s="242"/>
      <c r="I4" s="242"/>
      <c r="J4" s="243"/>
      <c r="K4" s="64"/>
      <c r="L4" s="3"/>
      <c r="M4" s="199" t="s">
        <v>118</v>
      </c>
      <c r="N4" s="199"/>
      <c r="O4"/>
      <c r="P4"/>
      <c r="Q4"/>
      <c r="R4"/>
      <c r="S4"/>
      <c r="T4"/>
      <c r="U4"/>
      <c r="V4"/>
      <c r="W4"/>
      <c r="X4"/>
      <c r="Y4"/>
    </row>
    <row r="5" spans="1:25" ht="30" customHeight="1" x14ac:dyDescent="0.25">
      <c r="A5" s="228"/>
      <c r="B5" s="228"/>
      <c r="C5" s="228"/>
      <c r="D5" s="228"/>
      <c r="E5" s="228"/>
      <c r="F5" s="12"/>
      <c r="G5" s="51" t="s">
        <v>3</v>
      </c>
      <c r="H5" s="52"/>
      <c r="I5" s="52"/>
      <c r="J5" s="53"/>
      <c r="K5" s="136">
        <f>SUM(K2:K4)</f>
        <v>722317.97</v>
      </c>
      <c r="L5" s="4"/>
      <c r="M5" s="229" t="s">
        <v>4</v>
      </c>
      <c r="N5" s="229"/>
      <c r="O5"/>
      <c r="P5"/>
      <c r="Q5"/>
      <c r="R5"/>
      <c r="S5"/>
      <c r="T5"/>
      <c r="U5"/>
      <c r="V5"/>
      <c r="W5"/>
      <c r="X5"/>
      <c r="Y5"/>
    </row>
    <row r="6" spans="1:25" ht="44.25" customHeight="1" thickBot="1" x14ac:dyDescent="0.3">
      <c r="F6" s="12"/>
      <c r="G6" s="230" t="s">
        <v>153</v>
      </c>
      <c r="H6" s="231"/>
      <c r="I6" s="231"/>
      <c r="J6" s="232"/>
      <c r="K6" s="105">
        <v>722317.97</v>
      </c>
      <c r="L6" s="4"/>
      <c r="M6" s="233" t="s">
        <v>119</v>
      </c>
      <c r="N6" s="233"/>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13"/>
      <c r="B9" s="216" t="s">
        <v>136</v>
      </c>
      <c r="C9" s="217"/>
      <c r="D9" s="222" t="s">
        <v>5</v>
      </c>
      <c r="E9" s="8" t="s">
        <v>6</v>
      </c>
      <c r="F9" s="9"/>
      <c r="G9" s="9"/>
      <c r="H9" s="9"/>
      <c r="I9" s="9"/>
      <c r="J9" s="9"/>
      <c r="K9" s="10"/>
      <c r="L9" s="11"/>
      <c r="M9" s="212" t="s">
        <v>120</v>
      </c>
      <c r="N9" s="212"/>
      <c r="O9" s="6"/>
      <c r="P9" s="6"/>
      <c r="Q9" s="6"/>
      <c r="R9" s="6"/>
      <c r="S9" s="6"/>
      <c r="T9" s="6"/>
      <c r="U9" s="6"/>
      <c r="V9" s="6"/>
      <c r="W9" s="6"/>
      <c r="X9" s="6"/>
      <c r="Y9" s="6"/>
    </row>
    <row r="10" spans="1:25" s="12" customFormat="1" ht="24.95" customHeight="1" x14ac:dyDescent="0.25">
      <c r="A10" s="214"/>
      <c r="B10" s="218"/>
      <c r="C10" s="219"/>
      <c r="D10" s="223"/>
      <c r="E10" s="13" t="s">
        <v>226</v>
      </c>
      <c r="F10" s="14"/>
      <c r="G10" s="14"/>
      <c r="H10" s="14"/>
      <c r="I10" s="14"/>
      <c r="J10" s="14"/>
      <c r="K10" s="15"/>
      <c r="L10" s="11"/>
      <c r="M10" s="225" t="s">
        <v>178</v>
      </c>
      <c r="N10" s="226"/>
      <c r="O10" s="16"/>
      <c r="P10" s="16"/>
      <c r="Q10" s="16"/>
      <c r="R10" s="16"/>
      <c r="S10" s="16"/>
      <c r="T10" s="16"/>
      <c r="U10" s="16"/>
      <c r="V10" s="16"/>
      <c r="W10" s="16"/>
      <c r="X10" s="16"/>
      <c r="Y10" s="16"/>
    </row>
    <row r="11" spans="1:25" s="12" customFormat="1" ht="30.75" customHeight="1" thickBot="1" x14ac:dyDescent="0.3">
      <c r="A11" s="215"/>
      <c r="B11" s="220"/>
      <c r="C11" s="221"/>
      <c r="D11" s="224"/>
      <c r="E11" s="13" t="s">
        <v>154</v>
      </c>
      <c r="F11" s="14"/>
      <c r="G11" s="14"/>
      <c r="H11" s="14"/>
      <c r="I11" s="14"/>
      <c r="J11" s="14"/>
      <c r="K11" s="15"/>
      <c r="L11" s="17"/>
      <c r="M11" s="226"/>
      <c r="N11" s="226"/>
      <c r="O11" s="16"/>
      <c r="P11" s="16"/>
      <c r="Q11" s="16"/>
      <c r="R11" s="16"/>
      <c r="S11" s="16"/>
      <c r="T11" s="16"/>
      <c r="U11" s="16"/>
      <c r="V11" s="16"/>
      <c r="W11" s="16"/>
      <c r="X11" s="16"/>
      <c r="Y11" s="16"/>
    </row>
    <row r="12" spans="1:25" s="12" customFormat="1" ht="34.5" customHeight="1" thickBot="1" x14ac:dyDescent="0.3">
      <c r="A12" s="50" t="s">
        <v>155</v>
      </c>
      <c r="B12" s="227" t="s">
        <v>236</v>
      </c>
      <c r="C12" s="227"/>
      <c r="D12" s="49" t="s">
        <v>237</v>
      </c>
      <c r="E12" s="18" t="s">
        <v>7</v>
      </c>
      <c r="F12" s="19"/>
      <c r="G12" s="19"/>
      <c r="H12" s="19"/>
      <c r="I12" s="19"/>
      <c r="J12" s="19"/>
      <c r="K12" s="20"/>
      <c r="L12" s="21"/>
      <c r="M12" s="226"/>
      <c r="N12" s="226"/>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26"/>
      <c r="N13" s="226"/>
    </row>
    <row r="14" spans="1:25" ht="35.1" customHeight="1" thickBot="1" x14ac:dyDescent="0.3">
      <c r="A14" s="57"/>
      <c r="B14" s="97"/>
      <c r="C14" s="57"/>
      <c r="D14" s="98"/>
      <c r="E14" s="205" t="s">
        <v>188</v>
      </c>
      <c r="F14" s="206"/>
      <c r="G14" s="206"/>
      <c r="H14" s="206"/>
      <c r="I14" s="206"/>
      <c r="J14" s="206"/>
      <c r="K14" s="207"/>
      <c r="M14" s="132"/>
      <c r="N14" s="132"/>
      <c r="O14" s="25"/>
      <c r="P14" s="25"/>
      <c r="Q14" s="25"/>
      <c r="R14" s="25"/>
      <c r="S14" s="25"/>
      <c r="T14" s="25"/>
      <c r="U14" s="25"/>
      <c r="V14" s="25"/>
      <c r="W14" s="25"/>
      <c r="X14" s="25"/>
      <c r="Y14" s="25"/>
    </row>
    <row r="15" spans="1:25" ht="39.75" customHeight="1" thickBot="1" x14ac:dyDescent="0.3">
      <c r="A15" s="58"/>
      <c r="B15" s="99"/>
      <c r="C15" s="58"/>
      <c r="D15" s="100"/>
      <c r="E15" s="205" t="s">
        <v>9</v>
      </c>
      <c r="F15" s="208"/>
      <c r="G15" s="208"/>
      <c r="H15" s="208"/>
      <c r="I15" s="208"/>
      <c r="J15" s="209"/>
      <c r="K15" s="210" t="s">
        <v>10</v>
      </c>
      <c r="M15" s="212" t="s">
        <v>189</v>
      </c>
      <c r="N15" s="212"/>
    </row>
    <row r="16" spans="1:25" s="26" customFormat="1" ht="123.75" customHeight="1" thickBot="1" x14ac:dyDescent="0.3">
      <c r="A16" s="95" t="s">
        <v>137</v>
      </c>
      <c r="B16" s="101" t="s">
        <v>122</v>
      </c>
      <c r="C16" s="103" t="s">
        <v>11</v>
      </c>
      <c r="D16" s="102" t="s">
        <v>12</v>
      </c>
      <c r="E16" s="35" t="s">
        <v>13</v>
      </c>
      <c r="F16" s="36" t="s">
        <v>14</v>
      </c>
      <c r="G16" s="36" t="s">
        <v>123</v>
      </c>
      <c r="H16" s="36" t="s">
        <v>124</v>
      </c>
      <c r="I16" s="36" t="s">
        <v>126</v>
      </c>
      <c r="J16" s="37" t="s">
        <v>125</v>
      </c>
      <c r="K16" s="211"/>
      <c r="M16" s="212"/>
      <c r="N16" s="212"/>
    </row>
    <row r="17" spans="1:14" s="27" customFormat="1" ht="24.95" customHeight="1" x14ac:dyDescent="0.25">
      <c r="A17" s="180" t="s">
        <v>15</v>
      </c>
      <c r="B17" s="181">
        <v>301</v>
      </c>
      <c r="C17" s="182" t="s">
        <v>205</v>
      </c>
      <c r="D17" s="129" t="str">
        <f>IF(SUM(E17:K17)&gt;0,(SUM(E17:K17)),"")</f>
        <v/>
      </c>
      <c r="E17" s="137"/>
      <c r="F17" s="138"/>
      <c r="G17" s="138"/>
      <c r="H17" s="138"/>
      <c r="I17" s="138"/>
      <c r="J17" s="138"/>
      <c r="K17" s="139"/>
      <c r="M17" s="30"/>
      <c r="N17" s="41" t="s">
        <v>156</v>
      </c>
    </row>
    <row r="18" spans="1:14" s="27" customFormat="1" ht="24.95" customHeight="1" x14ac:dyDescent="0.25">
      <c r="A18" s="183" t="s">
        <v>16</v>
      </c>
      <c r="B18" s="184">
        <v>302</v>
      </c>
      <c r="C18" s="185" t="s">
        <v>17</v>
      </c>
      <c r="D18" s="130" t="str">
        <f t="shared" ref="D18:D79" si="0">IF(SUM(E18:K18)&gt;0,(SUM(E18:K18)),"")</f>
        <v/>
      </c>
      <c r="E18" s="140"/>
      <c r="F18" s="141"/>
      <c r="G18" s="141"/>
      <c r="H18" s="141"/>
      <c r="I18" s="141"/>
      <c r="J18" s="141"/>
      <c r="K18" s="142"/>
      <c r="M18" s="47"/>
      <c r="N18" s="41" t="s">
        <v>157</v>
      </c>
    </row>
    <row r="19" spans="1:14" s="90" customFormat="1" ht="24.95" customHeight="1" x14ac:dyDescent="0.25">
      <c r="A19" s="183" t="s">
        <v>193</v>
      </c>
      <c r="B19" s="184">
        <v>376</v>
      </c>
      <c r="C19" s="185" t="s">
        <v>194</v>
      </c>
      <c r="D19" s="130" t="str">
        <f t="shared" si="0"/>
        <v/>
      </c>
      <c r="E19" s="140"/>
      <c r="F19" s="141"/>
      <c r="G19" s="141"/>
      <c r="H19" s="141"/>
      <c r="I19" s="141"/>
      <c r="J19" s="141"/>
      <c r="K19" s="142"/>
      <c r="M19" s="133"/>
      <c r="N19" s="134"/>
    </row>
    <row r="20" spans="1:14" s="27" customFormat="1" ht="24.95" customHeight="1" x14ac:dyDescent="0.25">
      <c r="A20" s="183" t="s">
        <v>18</v>
      </c>
      <c r="B20" s="184">
        <v>303</v>
      </c>
      <c r="C20" s="185" t="s">
        <v>19</v>
      </c>
      <c r="D20" s="130" t="str">
        <f t="shared" si="0"/>
        <v/>
      </c>
      <c r="E20" s="140"/>
      <c r="F20" s="141"/>
      <c r="G20" s="141"/>
      <c r="H20" s="141"/>
      <c r="I20" s="141"/>
      <c r="J20" s="141"/>
      <c r="K20" s="142"/>
      <c r="M20" s="30"/>
      <c r="N20" s="199" t="s">
        <v>158</v>
      </c>
    </row>
    <row r="21" spans="1:14" s="27" customFormat="1" ht="24.95" customHeight="1" x14ac:dyDescent="0.25">
      <c r="A21" s="183" t="s">
        <v>20</v>
      </c>
      <c r="B21" s="184">
        <v>304</v>
      </c>
      <c r="C21" s="185" t="s">
        <v>21</v>
      </c>
      <c r="D21" s="130" t="str">
        <f t="shared" si="0"/>
        <v/>
      </c>
      <c r="E21" s="140"/>
      <c r="F21" s="141"/>
      <c r="G21" s="141"/>
      <c r="H21" s="141"/>
      <c r="I21" s="141"/>
      <c r="J21" s="141"/>
      <c r="K21" s="142"/>
      <c r="M21" s="30"/>
      <c r="N21" s="199"/>
    </row>
    <row r="22" spans="1:14" s="27" customFormat="1" ht="24.95" customHeight="1" x14ac:dyDescent="0.25">
      <c r="A22" s="183" t="s">
        <v>22</v>
      </c>
      <c r="B22" s="184">
        <v>305</v>
      </c>
      <c r="C22" s="185" t="s">
        <v>23</v>
      </c>
      <c r="D22" s="130" t="str">
        <f t="shared" si="0"/>
        <v/>
      </c>
      <c r="E22" s="140"/>
      <c r="F22" s="141"/>
      <c r="G22" s="141"/>
      <c r="H22" s="141"/>
      <c r="I22" s="141"/>
      <c r="J22" s="141"/>
      <c r="K22" s="142"/>
      <c r="M22" s="30"/>
      <c r="N22" s="199"/>
    </row>
    <row r="23" spans="1:14" s="27" customFormat="1" ht="24.95" customHeight="1" x14ac:dyDescent="0.25">
      <c r="A23" s="183" t="s">
        <v>24</v>
      </c>
      <c r="B23" s="184">
        <v>306</v>
      </c>
      <c r="C23" s="185" t="s">
        <v>25</v>
      </c>
      <c r="D23" s="130" t="str">
        <f t="shared" si="0"/>
        <v/>
      </c>
      <c r="E23" s="140"/>
      <c r="F23" s="141"/>
      <c r="G23" s="141"/>
      <c r="H23" s="141"/>
      <c r="I23" s="141"/>
      <c r="J23" s="141"/>
      <c r="K23" s="142"/>
      <c r="M23" s="30"/>
      <c r="N23" s="199" t="s">
        <v>159</v>
      </c>
    </row>
    <row r="24" spans="1:14" s="27" customFormat="1" ht="24.95" customHeight="1" x14ac:dyDescent="0.25">
      <c r="A24" s="183" t="s">
        <v>26</v>
      </c>
      <c r="B24" s="184">
        <v>307</v>
      </c>
      <c r="C24" s="185" t="s">
        <v>27</v>
      </c>
      <c r="D24" s="130" t="str">
        <f t="shared" si="0"/>
        <v/>
      </c>
      <c r="E24" s="140"/>
      <c r="F24" s="141"/>
      <c r="G24" s="141"/>
      <c r="H24" s="141"/>
      <c r="I24" s="141"/>
      <c r="J24" s="141"/>
      <c r="K24" s="142"/>
      <c r="M24" s="30"/>
      <c r="N24" s="199"/>
    </row>
    <row r="25" spans="1:14" s="27" customFormat="1" ht="24.95" customHeight="1" x14ac:dyDescent="0.25">
      <c r="A25" s="183" t="s">
        <v>28</v>
      </c>
      <c r="B25" s="184">
        <v>309</v>
      </c>
      <c r="C25" s="185" t="s">
        <v>208</v>
      </c>
      <c r="D25" s="130" t="str">
        <f t="shared" si="0"/>
        <v/>
      </c>
      <c r="E25" s="140"/>
      <c r="F25" s="141"/>
      <c r="G25" s="141"/>
      <c r="H25" s="141"/>
      <c r="I25" s="141"/>
      <c r="J25" s="141"/>
      <c r="K25" s="142"/>
      <c r="M25" s="30"/>
      <c r="N25" s="199" t="s">
        <v>160</v>
      </c>
    </row>
    <row r="26" spans="1:14" s="27" customFormat="1" ht="24.95" customHeight="1" x14ac:dyDescent="0.25">
      <c r="A26" s="183" t="s">
        <v>29</v>
      </c>
      <c r="B26" s="184">
        <v>310</v>
      </c>
      <c r="C26" s="185" t="s">
        <v>30</v>
      </c>
      <c r="D26" s="130" t="str">
        <f t="shared" si="0"/>
        <v/>
      </c>
      <c r="E26" s="140"/>
      <c r="F26" s="141"/>
      <c r="G26" s="141"/>
      <c r="H26" s="141"/>
      <c r="I26" s="141"/>
      <c r="J26" s="141"/>
      <c r="K26" s="142"/>
      <c r="M26" s="30"/>
      <c r="N26" s="199"/>
    </row>
    <row r="27" spans="1:14" s="27" customFormat="1" ht="24.95" customHeight="1" x14ac:dyDescent="0.25">
      <c r="A27" s="183" t="s">
        <v>31</v>
      </c>
      <c r="B27" s="184">
        <v>311</v>
      </c>
      <c r="C27" s="185" t="s">
        <v>32</v>
      </c>
      <c r="D27" s="130" t="str">
        <f t="shared" si="0"/>
        <v/>
      </c>
      <c r="E27" s="140"/>
      <c r="F27" s="141"/>
      <c r="G27" s="141"/>
      <c r="H27" s="141"/>
      <c r="I27" s="141"/>
      <c r="J27" s="141"/>
      <c r="K27" s="142"/>
      <c r="M27" s="30"/>
      <c r="N27" s="199" t="s">
        <v>161</v>
      </c>
    </row>
    <row r="28" spans="1:14" s="27" customFormat="1" ht="24.95" customHeight="1" x14ac:dyDescent="0.25">
      <c r="A28" s="183" t="s">
        <v>33</v>
      </c>
      <c r="B28" s="184">
        <v>312</v>
      </c>
      <c r="C28" s="185" t="s">
        <v>34</v>
      </c>
      <c r="D28" s="130" t="str">
        <f t="shared" si="0"/>
        <v/>
      </c>
      <c r="E28" s="140"/>
      <c r="F28" s="141"/>
      <c r="G28" s="141"/>
      <c r="H28" s="141"/>
      <c r="I28" s="141"/>
      <c r="J28" s="141"/>
      <c r="K28" s="142"/>
      <c r="M28" s="30"/>
      <c r="N28" s="199"/>
    </row>
    <row r="29" spans="1:14" s="27" customFormat="1" ht="24.95" customHeight="1" x14ac:dyDescent="0.25">
      <c r="A29" s="183" t="s">
        <v>35</v>
      </c>
      <c r="B29" s="184">
        <v>313</v>
      </c>
      <c r="C29" s="185" t="s">
        <v>195</v>
      </c>
      <c r="D29" s="130" t="str">
        <f t="shared" si="0"/>
        <v/>
      </c>
      <c r="E29" s="140"/>
      <c r="F29" s="141"/>
      <c r="G29" s="141"/>
      <c r="H29" s="141"/>
      <c r="I29" s="141"/>
      <c r="J29" s="141"/>
      <c r="K29" s="142"/>
      <c r="M29" s="30"/>
      <c r="N29" s="199"/>
    </row>
    <row r="30" spans="1:14" s="27" customFormat="1" ht="24.95" customHeight="1" x14ac:dyDescent="0.25">
      <c r="A30" s="183" t="s">
        <v>36</v>
      </c>
      <c r="B30" s="184">
        <v>314</v>
      </c>
      <c r="C30" s="185" t="s">
        <v>196</v>
      </c>
      <c r="D30" s="130" t="str">
        <f t="shared" si="0"/>
        <v/>
      </c>
      <c r="E30" s="140"/>
      <c r="F30" s="141"/>
      <c r="G30" s="141"/>
      <c r="H30" s="141"/>
      <c r="I30" s="141"/>
      <c r="J30" s="141"/>
      <c r="K30" s="142"/>
      <c r="M30" s="199" t="s">
        <v>190</v>
      </c>
      <c r="N30" s="199"/>
    </row>
    <row r="31" spans="1:14" s="27" customFormat="1" ht="24.95" customHeight="1" x14ac:dyDescent="0.25">
      <c r="A31" s="183" t="s">
        <v>37</v>
      </c>
      <c r="B31" s="184">
        <v>315</v>
      </c>
      <c r="C31" s="185" t="s">
        <v>38</v>
      </c>
      <c r="D31" s="130" t="str">
        <f t="shared" si="0"/>
        <v/>
      </c>
      <c r="E31" s="140"/>
      <c r="F31" s="141"/>
      <c r="G31" s="141"/>
      <c r="H31" s="141"/>
      <c r="I31" s="141"/>
      <c r="J31" s="141"/>
      <c r="K31" s="142"/>
      <c r="M31" s="199"/>
      <c r="N31" s="199"/>
    </row>
    <row r="32" spans="1:14" s="27" customFormat="1" ht="24.95" customHeight="1" x14ac:dyDescent="0.25">
      <c r="A32" s="183" t="s">
        <v>39</v>
      </c>
      <c r="B32" s="184">
        <v>316</v>
      </c>
      <c r="C32" s="185" t="s">
        <v>40</v>
      </c>
      <c r="D32" s="130" t="str">
        <f t="shared" si="0"/>
        <v/>
      </c>
      <c r="E32" s="140"/>
      <c r="F32" s="141"/>
      <c r="G32" s="141"/>
      <c r="H32" s="141"/>
      <c r="I32" s="141"/>
      <c r="J32" s="141"/>
      <c r="K32" s="142"/>
      <c r="M32" s="199"/>
      <c r="N32" s="199"/>
    </row>
    <row r="33" spans="1:25" s="27" customFormat="1" ht="24.95" customHeight="1" x14ac:dyDescent="0.25">
      <c r="A33" s="183" t="s">
        <v>41</v>
      </c>
      <c r="B33" s="184">
        <v>317</v>
      </c>
      <c r="C33" s="185" t="s">
        <v>42</v>
      </c>
      <c r="D33" s="130" t="str">
        <f t="shared" si="0"/>
        <v/>
      </c>
      <c r="E33" s="140"/>
      <c r="F33" s="141"/>
      <c r="G33" s="141"/>
      <c r="H33" s="141"/>
      <c r="I33" s="141"/>
      <c r="J33" s="141"/>
      <c r="K33" s="142"/>
      <c r="M33" s="199"/>
      <c r="N33" s="199"/>
    </row>
    <row r="34" spans="1:25" s="27" customFormat="1" ht="24.95" customHeight="1" x14ac:dyDescent="0.25">
      <c r="A34" s="183" t="s">
        <v>43</v>
      </c>
      <c r="B34" s="184">
        <v>318</v>
      </c>
      <c r="C34" s="185" t="s">
        <v>44</v>
      </c>
      <c r="D34" s="130" t="str">
        <f t="shared" si="0"/>
        <v/>
      </c>
      <c r="E34" s="140"/>
      <c r="F34" s="141"/>
      <c r="G34" s="141"/>
      <c r="H34" s="141"/>
      <c r="I34" s="141"/>
      <c r="J34" s="141"/>
      <c r="K34" s="142"/>
      <c r="M34" s="199"/>
      <c r="N34" s="199"/>
    </row>
    <row r="35" spans="1:25" s="27" customFormat="1" ht="24.95" customHeight="1" x14ac:dyDescent="0.25">
      <c r="A35" s="183" t="s">
        <v>45</v>
      </c>
      <c r="B35" s="184">
        <v>319</v>
      </c>
      <c r="C35" s="185" t="s">
        <v>207</v>
      </c>
      <c r="D35" s="130" t="str">
        <f t="shared" si="0"/>
        <v/>
      </c>
      <c r="E35" s="140"/>
      <c r="F35" s="141"/>
      <c r="G35" s="141"/>
      <c r="H35" s="141"/>
      <c r="I35" s="141"/>
      <c r="J35" s="141"/>
      <c r="K35" s="142"/>
      <c r="M35" s="199" t="s">
        <v>162</v>
      </c>
      <c r="N35" s="199"/>
    </row>
    <row r="36" spans="1:25" s="27" customFormat="1" ht="24.95" customHeight="1" x14ac:dyDescent="0.25">
      <c r="A36" s="183" t="s">
        <v>46</v>
      </c>
      <c r="B36" s="184">
        <v>320</v>
      </c>
      <c r="C36" s="185" t="s">
        <v>47</v>
      </c>
      <c r="D36" s="130" t="str">
        <f t="shared" si="0"/>
        <v/>
      </c>
      <c r="E36" s="140"/>
      <c r="F36" s="141"/>
      <c r="G36" s="141"/>
      <c r="H36" s="141"/>
      <c r="I36" s="141"/>
      <c r="J36" s="141"/>
      <c r="K36" s="142"/>
      <c r="M36" s="199"/>
      <c r="N36" s="199"/>
      <c r="P36" s="25"/>
      <c r="Q36" s="25"/>
      <c r="R36" s="25"/>
      <c r="S36" s="25"/>
      <c r="T36" s="25"/>
      <c r="U36" s="25"/>
      <c r="V36" s="25"/>
      <c r="W36" s="25"/>
      <c r="X36" s="25"/>
      <c r="Y36" s="25"/>
    </row>
    <row r="37" spans="1:25" s="27" customFormat="1" ht="24.95" customHeight="1" x14ac:dyDescent="0.25">
      <c r="A37" s="183" t="s">
        <v>48</v>
      </c>
      <c r="B37" s="184">
        <v>321</v>
      </c>
      <c r="C37" s="185" t="s">
        <v>49</v>
      </c>
      <c r="D37" s="130" t="str">
        <f t="shared" si="0"/>
        <v/>
      </c>
      <c r="E37" s="140"/>
      <c r="F37" s="141"/>
      <c r="G37" s="141"/>
      <c r="H37" s="141"/>
      <c r="I37" s="141"/>
      <c r="J37" s="141"/>
      <c r="K37" s="142"/>
      <c r="M37" s="199"/>
      <c r="N37" s="199"/>
    </row>
    <row r="38" spans="1:25" s="27" customFormat="1" ht="24.95" customHeight="1" x14ac:dyDescent="0.25">
      <c r="A38" s="183" t="s">
        <v>50</v>
      </c>
      <c r="B38" s="184">
        <v>322</v>
      </c>
      <c r="C38" s="185" t="s">
        <v>51</v>
      </c>
      <c r="D38" s="130" t="str">
        <f t="shared" si="0"/>
        <v/>
      </c>
      <c r="E38" s="140"/>
      <c r="F38" s="141"/>
      <c r="G38" s="141"/>
      <c r="H38" s="141"/>
      <c r="I38" s="141"/>
      <c r="J38" s="141"/>
      <c r="K38" s="142"/>
      <c r="M38" s="199"/>
      <c r="N38" s="199"/>
    </row>
    <row r="39" spans="1:25" s="27" customFormat="1" ht="24.95" customHeight="1" x14ac:dyDescent="0.25">
      <c r="A39" s="183" t="s">
        <v>52</v>
      </c>
      <c r="B39" s="184">
        <v>345</v>
      </c>
      <c r="C39" s="185" t="s">
        <v>53</v>
      </c>
      <c r="D39" s="130" t="str">
        <f t="shared" si="0"/>
        <v/>
      </c>
      <c r="E39" s="140"/>
      <c r="F39" s="141"/>
      <c r="G39" s="141"/>
      <c r="H39" s="141"/>
      <c r="I39" s="141"/>
      <c r="J39" s="141"/>
      <c r="K39" s="142"/>
      <c r="M39" s="199"/>
      <c r="N39" s="199"/>
    </row>
    <row r="40" spans="1:25" s="27" customFormat="1" ht="24.95" customHeight="1" x14ac:dyDescent="0.25">
      <c r="A40" s="183" t="s">
        <v>54</v>
      </c>
      <c r="B40" s="184">
        <v>323</v>
      </c>
      <c r="C40" s="185" t="s">
        <v>55</v>
      </c>
      <c r="D40" s="130" t="str">
        <f t="shared" si="0"/>
        <v/>
      </c>
      <c r="E40" s="140"/>
      <c r="F40" s="141"/>
      <c r="G40" s="141"/>
      <c r="H40" s="141"/>
      <c r="I40" s="141"/>
      <c r="J40" s="141"/>
      <c r="K40" s="142"/>
      <c r="M40" s="30"/>
      <c r="N40" s="199" t="s">
        <v>163</v>
      </c>
    </row>
    <row r="41" spans="1:25" s="27" customFormat="1" ht="24.95" customHeight="1" x14ac:dyDescent="0.25">
      <c r="A41" s="183" t="s">
        <v>56</v>
      </c>
      <c r="B41" s="184">
        <v>324</v>
      </c>
      <c r="C41" s="185" t="s">
        <v>57</v>
      </c>
      <c r="D41" s="130" t="str">
        <f t="shared" si="0"/>
        <v/>
      </c>
      <c r="E41" s="140"/>
      <c r="F41" s="141"/>
      <c r="G41" s="141"/>
      <c r="H41" s="141"/>
      <c r="I41" s="141"/>
      <c r="J41" s="141"/>
      <c r="K41" s="142"/>
      <c r="M41" s="30"/>
      <c r="N41" s="199"/>
    </row>
    <row r="42" spans="1:25" s="27" customFormat="1" ht="24.95" customHeight="1" x14ac:dyDescent="0.25">
      <c r="A42" s="183" t="s">
        <v>58</v>
      </c>
      <c r="B42" s="184">
        <v>325</v>
      </c>
      <c r="C42" s="185" t="s">
        <v>59</v>
      </c>
      <c r="D42" s="130" t="str">
        <f t="shared" si="0"/>
        <v/>
      </c>
      <c r="E42" s="140"/>
      <c r="F42" s="141"/>
      <c r="G42" s="141"/>
      <c r="H42" s="141"/>
      <c r="I42" s="141"/>
      <c r="J42" s="141"/>
      <c r="K42" s="142"/>
      <c r="M42" s="30"/>
      <c r="N42" s="199" t="s">
        <v>164</v>
      </c>
    </row>
    <row r="43" spans="1:25" s="27" customFormat="1" ht="24.95" customHeight="1" x14ac:dyDescent="0.25">
      <c r="A43" s="183" t="s">
        <v>60</v>
      </c>
      <c r="B43" s="184">
        <v>326</v>
      </c>
      <c r="C43" s="185" t="s">
        <v>61</v>
      </c>
      <c r="D43" s="130" t="str">
        <f t="shared" si="0"/>
        <v/>
      </c>
      <c r="E43" s="140"/>
      <c r="F43" s="141"/>
      <c r="G43" s="141"/>
      <c r="H43" s="141"/>
      <c r="I43" s="141"/>
      <c r="J43" s="141"/>
      <c r="K43" s="142"/>
      <c r="M43" s="30"/>
      <c r="N43" s="199"/>
    </row>
    <row r="44" spans="1:25" s="27" customFormat="1" ht="35.25" customHeight="1" x14ac:dyDescent="0.25">
      <c r="A44" s="183" t="s">
        <v>107</v>
      </c>
      <c r="B44" s="184">
        <v>359</v>
      </c>
      <c r="C44" s="185" t="s">
        <v>224</v>
      </c>
      <c r="D44" s="130" t="str">
        <f t="shared" si="0"/>
        <v/>
      </c>
      <c r="E44" s="140"/>
      <c r="F44" s="141"/>
      <c r="G44" s="141"/>
      <c r="H44" s="141"/>
      <c r="I44" s="141"/>
      <c r="J44" s="141"/>
      <c r="K44" s="142"/>
      <c r="M44" s="30"/>
      <c r="N44" s="199" t="s">
        <v>165</v>
      </c>
    </row>
    <row r="45" spans="1:25" s="27" customFormat="1" ht="24.95" customHeight="1" x14ac:dyDescent="0.25">
      <c r="A45" s="183" t="s">
        <v>62</v>
      </c>
      <c r="B45" s="184">
        <v>327</v>
      </c>
      <c r="C45" s="185" t="s">
        <v>63</v>
      </c>
      <c r="D45" s="130" t="str">
        <f t="shared" si="0"/>
        <v/>
      </c>
      <c r="E45" s="140"/>
      <c r="F45" s="141"/>
      <c r="G45" s="141"/>
      <c r="H45" s="141"/>
      <c r="I45" s="141"/>
      <c r="J45" s="141"/>
      <c r="K45" s="142"/>
      <c r="M45" s="30"/>
      <c r="N45" s="199"/>
    </row>
    <row r="46" spans="1:25" s="27" customFormat="1" ht="24.95" customHeight="1" x14ac:dyDescent="0.25">
      <c r="A46" s="183" t="s">
        <v>64</v>
      </c>
      <c r="B46" s="184">
        <v>328</v>
      </c>
      <c r="C46" s="185" t="s">
        <v>65</v>
      </c>
      <c r="D46" s="130" t="str">
        <f t="shared" si="0"/>
        <v/>
      </c>
      <c r="E46" s="140"/>
      <c r="F46" s="141"/>
      <c r="G46" s="141"/>
      <c r="H46" s="141"/>
      <c r="I46" s="141"/>
      <c r="J46" s="141"/>
      <c r="K46" s="142"/>
      <c r="M46" s="30"/>
      <c r="N46" s="199" t="s">
        <v>166</v>
      </c>
    </row>
    <row r="47" spans="1:25" s="27" customFormat="1" ht="24.95" customHeight="1" x14ac:dyDescent="0.25">
      <c r="A47" s="183" t="s">
        <v>66</v>
      </c>
      <c r="B47" s="184">
        <v>329</v>
      </c>
      <c r="C47" s="185" t="s">
        <v>67</v>
      </c>
      <c r="D47" s="130" t="str">
        <f t="shared" si="0"/>
        <v/>
      </c>
      <c r="E47" s="140"/>
      <c r="F47" s="141"/>
      <c r="G47" s="141"/>
      <c r="H47" s="141"/>
      <c r="I47" s="141"/>
      <c r="J47" s="141"/>
      <c r="K47" s="142"/>
      <c r="M47" s="30"/>
      <c r="N47" s="199"/>
    </row>
    <row r="48" spans="1:25" s="27" customFormat="1" ht="24.95" customHeight="1" x14ac:dyDescent="0.25">
      <c r="A48" s="183" t="s">
        <v>68</v>
      </c>
      <c r="B48" s="184">
        <v>330</v>
      </c>
      <c r="C48" s="185" t="s">
        <v>209</v>
      </c>
      <c r="D48" s="130" t="str">
        <f t="shared" si="0"/>
        <v/>
      </c>
      <c r="E48" s="140"/>
      <c r="F48" s="141"/>
      <c r="G48" s="141"/>
      <c r="H48" s="141"/>
      <c r="I48" s="141"/>
      <c r="J48" s="141"/>
      <c r="K48" s="142"/>
      <c r="M48" s="30"/>
      <c r="N48" s="133"/>
    </row>
    <row r="49" spans="1:14" s="27" customFormat="1" ht="24.95" customHeight="1" x14ac:dyDescent="0.25">
      <c r="A49" s="183" t="s">
        <v>69</v>
      </c>
      <c r="B49" s="184">
        <v>333</v>
      </c>
      <c r="C49" s="185" t="s">
        <v>70</v>
      </c>
      <c r="D49" s="130" t="str">
        <f t="shared" si="0"/>
        <v/>
      </c>
      <c r="E49" s="140"/>
      <c r="F49" s="141"/>
      <c r="G49" s="141"/>
      <c r="H49" s="141"/>
      <c r="I49" s="141"/>
      <c r="J49" s="141"/>
      <c r="K49" s="142"/>
      <c r="M49" s="30"/>
      <c r="N49" s="41" t="s">
        <v>121</v>
      </c>
    </row>
    <row r="50" spans="1:14" s="27" customFormat="1" ht="24.95" customHeight="1" x14ac:dyDescent="0.25">
      <c r="A50" s="183" t="s">
        <v>71</v>
      </c>
      <c r="B50" s="184">
        <v>334</v>
      </c>
      <c r="C50" s="185" t="s">
        <v>206</v>
      </c>
      <c r="D50" s="130" t="str">
        <f t="shared" si="0"/>
        <v/>
      </c>
      <c r="E50" s="140"/>
      <c r="F50" s="141"/>
      <c r="G50" s="141"/>
      <c r="H50" s="141"/>
      <c r="I50" s="141"/>
      <c r="J50" s="141"/>
      <c r="K50" s="142"/>
      <c r="M50" s="30"/>
      <c r="N50" s="47"/>
    </row>
    <row r="51" spans="1:14" s="27" customFormat="1" ht="24.95" customHeight="1" x14ac:dyDescent="0.25">
      <c r="A51" s="183" t="s">
        <v>72</v>
      </c>
      <c r="B51" s="184">
        <v>335</v>
      </c>
      <c r="C51" s="185" t="s">
        <v>197</v>
      </c>
      <c r="D51" s="130" t="str">
        <f t="shared" si="0"/>
        <v/>
      </c>
      <c r="E51" s="140"/>
      <c r="F51" s="141"/>
      <c r="G51" s="141"/>
      <c r="H51" s="141"/>
      <c r="I51" s="141"/>
      <c r="J51" s="141"/>
      <c r="K51" s="142"/>
      <c r="M51" s="41" t="s">
        <v>75</v>
      </c>
      <c r="N51" s="30"/>
    </row>
    <row r="52" spans="1:14" s="90" customFormat="1" ht="24.95" customHeight="1" x14ac:dyDescent="0.25">
      <c r="A52" s="183" t="s">
        <v>73</v>
      </c>
      <c r="B52" s="184">
        <v>336</v>
      </c>
      <c r="C52" s="185" t="s">
        <v>74</v>
      </c>
      <c r="D52" s="130" t="str">
        <f t="shared" si="0"/>
        <v/>
      </c>
      <c r="E52" s="140"/>
      <c r="F52" s="141"/>
      <c r="G52" s="141"/>
      <c r="H52" s="141"/>
      <c r="I52" s="141"/>
      <c r="J52" s="141"/>
      <c r="K52" s="142"/>
      <c r="M52" s="134"/>
      <c r="N52" s="93"/>
    </row>
    <row r="53" spans="1:14" s="27" customFormat="1" ht="24.95" customHeight="1" x14ac:dyDescent="0.25">
      <c r="A53" s="183" t="s">
        <v>76</v>
      </c>
      <c r="B53" s="184">
        <v>337</v>
      </c>
      <c r="C53" s="185" t="s">
        <v>210</v>
      </c>
      <c r="D53" s="130" t="str">
        <f t="shared" si="0"/>
        <v/>
      </c>
      <c r="E53" s="140"/>
      <c r="F53" s="141"/>
      <c r="G53" s="141"/>
      <c r="H53" s="141"/>
      <c r="I53" s="141"/>
      <c r="J53" s="141"/>
      <c r="K53" s="142"/>
      <c r="M53" s="30"/>
      <c r="N53" s="30"/>
    </row>
    <row r="54" spans="1:14" s="27" customFormat="1" ht="24.95" customHeight="1" x14ac:dyDescent="0.25">
      <c r="A54" s="183" t="s">
        <v>78</v>
      </c>
      <c r="B54" s="184">
        <v>339</v>
      </c>
      <c r="C54" s="185" t="s">
        <v>79</v>
      </c>
      <c r="D54" s="130" t="str">
        <f t="shared" si="0"/>
        <v/>
      </c>
      <c r="E54" s="140"/>
      <c r="F54" s="141"/>
      <c r="G54" s="141"/>
      <c r="H54" s="141"/>
      <c r="I54" s="141"/>
      <c r="J54" s="141"/>
      <c r="K54" s="142"/>
      <c r="M54" s="30"/>
      <c r="N54" s="30"/>
    </row>
    <row r="55" spans="1:14" s="27" customFormat="1" ht="24.95" customHeight="1" x14ac:dyDescent="0.25">
      <c r="A55" s="183" t="s">
        <v>80</v>
      </c>
      <c r="B55" s="184">
        <v>340</v>
      </c>
      <c r="C55" s="185" t="s">
        <v>81</v>
      </c>
      <c r="D55" s="130" t="str">
        <f t="shared" si="0"/>
        <v/>
      </c>
      <c r="E55" s="140"/>
      <c r="F55" s="141"/>
      <c r="G55" s="141"/>
      <c r="H55" s="141"/>
      <c r="I55" s="141"/>
      <c r="J55" s="141"/>
      <c r="K55" s="142"/>
      <c r="M55" s="30"/>
      <c r="N55" s="30"/>
    </row>
    <row r="56" spans="1:14" s="27" customFormat="1" ht="24.95" customHeight="1" x14ac:dyDescent="0.25">
      <c r="A56" s="191" t="s">
        <v>198</v>
      </c>
      <c r="B56" s="187">
        <v>373</v>
      </c>
      <c r="C56" s="188" t="s">
        <v>199</v>
      </c>
      <c r="D56" s="130">
        <f t="shared" si="0"/>
        <v>283159.52</v>
      </c>
      <c r="E56" s="140">
        <v>56374.11</v>
      </c>
      <c r="F56" s="141">
        <v>1379.38</v>
      </c>
      <c r="G56" s="141">
        <v>20748</v>
      </c>
      <c r="H56" s="141">
        <v>1957.44</v>
      </c>
      <c r="I56" s="141">
        <v>47491.59</v>
      </c>
      <c r="J56" s="141">
        <v>1260</v>
      </c>
      <c r="K56" s="142">
        <v>153949</v>
      </c>
      <c r="M56" s="30"/>
      <c r="N56" s="30"/>
    </row>
    <row r="57" spans="1:14" s="90" customFormat="1" ht="24.95" customHeight="1" x14ac:dyDescent="0.25">
      <c r="A57" s="191" t="s">
        <v>82</v>
      </c>
      <c r="B57" s="187">
        <v>342</v>
      </c>
      <c r="C57" s="188" t="s">
        <v>83</v>
      </c>
      <c r="D57" s="130" t="str">
        <f t="shared" si="0"/>
        <v/>
      </c>
      <c r="E57" s="140"/>
      <c r="F57" s="141"/>
      <c r="G57" s="141"/>
      <c r="H57" s="141"/>
      <c r="I57" s="141"/>
      <c r="J57" s="141"/>
      <c r="K57" s="142"/>
      <c r="M57" s="93"/>
      <c r="N57" s="93"/>
    </row>
    <row r="58" spans="1:14" s="27" customFormat="1" ht="24.75" customHeight="1" x14ac:dyDescent="0.25">
      <c r="A58" s="191" t="s">
        <v>84</v>
      </c>
      <c r="B58" s="187">
        <v>343</v>
      </c>
      <c r="C58" s="188" t="s">
        <v>85</v>
      </c>
      <c r="D58" s="130" t="str">
        <f t="shared" si="0"/>
        <v/>
      </c>
      <c r="E58" s="140"/>
      <c r="F58" s="141"/>
      <c r="G58" s="141"/>
      <c r="H58" s="141"/>
      <c r="I58" s="141"/>
      <c r="J58" s="141"/>
      <c r="K58" s="142"/>
      <c r="M58" s="30"/>
      <c r="N58" s="30"/>
    </row>
    <row r="59" spans="1:14" s="27" customFormat="1" ht="24.95" customHeight="1" x14ac:dyDescent="0.25">
      <c r="A59" s="191" t="s">
        <v>86</v>
      </c>
      <c r="B59" s="187">
        <v>344</v>
      </c>
      <c r="C59" s="188" t="s">
        <v>87</v>
      </c>
      <c r="D59" s="130" t="str">
        <f t="shared" si="0"/>
        <v/>
      </c>
      <c r="E59" s="140"/>
      <c r="F59" s="141"/>
      <c r="G59" s="141"/>
      <c r="H59" s="141"/>
      <c r="I59" s="141"/>
      <c r="J59" s="141"/>
      <c r="K59" s="142"/>
      <c r="M59" s="30"/>
      <c r="N59" s="30"/>
    </row>
    <row r="60" spans="1:14" s="26" customFormat="1" ht="24.95" customHeight="1" x14ac:dyDescent="0.25">
      <c r="A60" s="191" t="s">
        <v>88</v>
      </c>
      <c r="B60" s="187">
        <v>346</v>
      </c>
      <c r="C60" s="188" t="s">
        <v>89</v>
      </c>
      <c r="D60" s="130" t="str">
        <f t="shared" si="0"/>
        <v/>
      </c>
      <c r="E60" s="140"/>
      <c r="F60" s="141"/>
      <c r="G60" s="141"/>
      <c r="H60" s="141"/>
      <c r="I60" s="141"/>
      <c r="J60" s="141"/>
      <c r="K60" s="142"/>
      <c r="M60" s="30"/>
      <c r="N60" s="38"/>
    </row>
    <row r="61" spans="1:14" ht="24.95" customHeight="1" x14ac:dyDescent="0.25">
      <c r="A61" s="191" t="s">
        <v>90</v>
      </c>
      <c r="B61" s="187">
        <v>347</v>
      </c>
      <c r="C61" s="188" t="s">
        <v>211</v>
      </c>
      <c r="D61" s="130">
        <f t="shared" si="0"/>
        <v>78372.91</v>
      </c>
      <c r="E61" s="140">
        <v>22474.18</v>
      </c>
      <c r="F61" s="141">
        <v>1810.12</v>
      </c>
      <c r="G61" s="141">
        <v>0</v>
      </c>
      <c r="H61" s="141">
        <v>7121.61</v>
      </c>
      <c r="I61" s="141">
        <v>0</v>
      </c>
      <c r="J61" s="141">
        <v>0</v>
      </c>
      <c r="K61" s="142">
        <v>46967</v>
      </c>
      <c r="L61" s="1"/>
      <c r="M61" s="38"/>
    </row>
    <row r="62" spans="1:14" ht="24.95" customHeight="1" x14ac:dyDescent="0.25">
      <c r="A62" s="191" t="s">
        <v>106</v>
      </c>
      <c r="B62" s="187">
        <v>358</v>
      </c>
      <c r="C62" s="188" t="s">
        <v>200</v>
      </c>
      <c r="D62" s="130" t="str">
        <f t="shared" si="0"/>
        <v/>
      </c>
      <c r="E62" s="140"/>
      <c r="F62" s="141"/>
      <c r="G62" s="141"/>
      <c r="H62" s="141"/>
      <c r="I62" s="141"/>
      <c r="J62" s="141"/>
      <c r="K62" s="142"/>
      <c r="L62" s="1"/>
    </row>
    <row r="63" spans="1:14" s="62" customFormat="1" ht="24.95" customHeight="1" x14ac:dyDescent="0.25">
      <c r="A63" s="191" t="s">
        <v>91</v>
      </c>
      <c r="B63" s="187">
        <v>348</v>
      </c>
      <c r="C63" s="188" t="s">
        <v>92</v>
      </c>
      <c r="D63" s="130" t="str">
        <f t="shared" si="0"/>
        <v/>
      </c>
      <c r="E63" s="140"/>
      <c r="F63" s="141"/>
      <c r="G63" s="141"/>
      <c r="H63" s="141"/>
      <c r="I63" s="141"/>
      <c r="J63" s="141"/>
      <c r="K63" s="142"/>
      <c r="M63" s="75"/>
      <c r="N63" s="75"/>
    </row>
    <row r="64" spans="1:14" ht="24.95" customHeight="1" x14ac:dyDescent="0.25">
      <c r="A64" s="191" t="s">
        <v>93</v>
      </c>
      <c r="B64" s="187">
        <v>349</v>
      </c>
      <c r="C64" s="188" t="s">
        <v>94</v>
      </c>
      <c r="D64" s="130" t="str">
        <f t="shared" si="0"/>
        <v/>
      </c>
      <c r="E64" s="140"/>
      <c r="F64" s="141"/>
      <c r="G64" s="141"/>
      <c r="H64" s="141"/>
      <c r="I64" s="141"/>
      <c r="J64" s="141"/>
      <c r="K64" s="142"/>
      <c r="L64" s="1"/>
    </row>
    <row r="65" spans="1:14" ht="24.95" customHeight="1" x14ac:dyDescent="0.25">
      <c r="A65" s="191" t="s">
        <v>77</v>
      </c>
      <c r="B65" s="187">
        <v>338</v>
      </c>
      <c r="C65" s="188" t="s">
        <v>201</v>
      </c>
      <c r="D65" s="130" t="str">
        <f t="shared" si="0"/>
        <v/>
      </c>
      <c r="E65" s="140"/>
      <c r="F65" s="141"/>
      <c r="G65" s="141"/>
      <c r="H65" s="141"/>
      <c r="I65" s="141"/>
      <c r="J65" s="141"/>
      <c r="K65" s="142"/>
      <c r="L65" s="1"/>
    </row>
    <row r="66" spans="1:14" ht="24.95" customHeight="1" x14ac:dyDescent="0.25">
      <c r="A66" s="191" t="s">
        <v>95</v>
      </c>
      <c r="B66" s="187">
        <v>351</v>
      </c>
      <c r="C66" s="188" t="s">
        <v>202</v>
      </c>
      <c r="D66" s="130">
        <f t="shared" si="0"/>
        <v>286291.13</v>
      </c>
      <c r="E66" s="140">
        <v>0</v>
      </c>
      <c r="F66" s="141">
        <v>0</v>
      </c>
      <c r="G66" s="141">
        <v>20884.490000000002</v>
      </c>
      <c r="H66" s="141">
        <v>2673.9</v>
      </c>
      <c r="I66" s="141">
        <v>187062.74</v>
      </c>
      <c r="J66" s="141">
        <v>0</v>
      </c>
      <c r="K66" s="142">
        <v>75670</v>
      </c>
      <c r="L66" s="1"/>
    </row>
    <row r="67" spans="1:14" s="62" customFormat="1" ht="24.95" customHeight="1" x14ac:dyDescent="0.25">
      <c r="A67" s="191" t="s">
        <v>96</v>
      </c>
      <c r="B67" s="187">
        <v>352</v>
      </c>
      <c r="C67" s="188" t="s">
        <v>225</v>
      </c>
      <c r="D67" s="130" t="str">
        <f t="shared" si="0"/>
        <v/>
      </c>
      <c r="E67" s="140"/>
      <c r="F67" s="141"/>
      <c r="G67" s="141"/>
      <c r="H67" s="141"/>
      <c r="I67" s="141"/>
      <c r="J67" s="141"/>
      <c r="K67" s="142"/>
      <c r="M67" s="75"/>
      <c r="N67" s="75"/>
    </row>
    <row r="68" spans="1:14" ht="24.95" customHeight="1" x14ac:dyDescent="0.25">
      <c r="A68" s="191" t="s">
        <v>97</v>
      </c>
      <c r="B68" s="187">
        <v>353</v>
      </c>
      <c r="C68" s="188" t="s">
        <v>212</v>
      </c>
      <c r="D68" s="130">
        <f t="shared" si="0"/>
        <v>9962.33</v>
      </c>
      <c r="E68" s="140">
        <v>0</v>
      </c>
      <c r="F68" s="141">
        <v>0</v>
      </c>
      <c r="G68" s="141">
        <v>1223</v>
      </c>
      <c r="H68" s="141">
        <v>911.33</v>
      </c>
      <c r="I68" s="141">
        <v>0</v>
      </c>
      <c r="J68" s="141">
        <v>0</v>
      </c>
      <c r="K68" s="142">
        <v>7828</v>
      </c>
      <c r="L68" s="1"/>
    </row>
    <row r="69" spans="1:14" ht="24.95" customHeight="1" x14ac:dyDescent="0.25">
      <c r="A69" s="191" t="s">
        <v>98</v>
      </c>
      <c r="B69" s="187">
        <v>354</v>
      </c>
      <c r="C69" s="188" t="s">
        <v>99</v>
      </c>
      <c r="D69" s="130" t="str">
        <f t="shared" si="0"/>
        <v/>
      </c>
      <c r="E69" s="140"/>
      <c r="F69" s="141"/>
      <c r="G69" s="141"/>
      <c r="H69" s="141"/>
      <c r="I69" s="141"/>
      <c r="J69" s="141"/>
      <c r="K69" s="142"/>
      <c r="L69" s="1"/>
    </row>
    <row r="70" spans="1:14" ht="24.95" customHeight="1" x14ac:dyDescent="0.25">
      <c r="A70" s="191" t="s">
        <v>100</v>
      </c>
      <c r="B70" s="187">
        <v>355</v>
      </c>
      <c r="C70" s="188" t="s">
        <v>101</v>
      </c>
      <c r="D70" s="130" t="str">
        <f t="shared" si="0"/>
        <v/>
      </c>
      <c r="E70" s="140"/>
      <c r="F70" s="141"/>
      <c r="G70" s="141"/>
      <c r="H70" s="141"/>
      <c r="I70" s="141"/>
      <c r="J70" s="141"/>
      <c r="K70" s="142"/>
      <c r="L70" s="1"/>
    </row>
    <row r="71" spans="1:14" ht="24.95" customHeight="1" x14ac:dyDescent="0.25">
      <c r="A71" s="191" t="s">
        <v>102</v>
      </c>
      <c r="B71" s="187">
        <v>356</v>
      </c>
      <c r="C71" s="188" t="s">
        <v>103</v>
      </c>
      <c r="D71" s="130" t="str">
        <f t="shared" si="0"/>
        <v/>
      </c>
      <c r="E71" s="140"/>
      <c r="F71" s="141"/>
      <c r="G71" s="141"/>
      <c r="H71" s="141"/>
      <c r="I71" s="141"/>
      <c r="J71" s="141"/>
      <c r="K71" s="142"/>
      <c r="L71" s="1"/>
    </row>
    <row r="72" spans="1:14" ht="24.95" customHeight="1" x14ac:dyDescent="0.25">
      <c r="A72" s="191" t="s">
        <v>213</v>
      </c>
      <c r="B72" s="187">
        <v>374</v>
      </c>
      <c r="C72" s="188" t="s">
        <v>214</v>
      </c>
      <c r="D72" s="130" t="str">
        <f t="shared" si="0"/>
        <v/>
      </c>
      <c r="E72" s="140"/>
      <c r="F72" s="141"/>
      <c r="G72" s="141"/>
      <c r="H72" s="141"/>
      <c r="I72" s="141"/>
      <c r="J72" s="141"/>
      <c r="K72" s="142"/>
      <c r="L72" s="1"/>
    </row>
    <row r="73" spans="1:14" ht="24.95" customHeight="1" x14ac:dyDescent="0.25">
      <c r="A73" s="191" t="s">
        <v>104</v>
      </c>
      <c r="B73" s="187">
        <v>357</v>
      </c>
      <c r="C73" s="188" t="s">
        <v>105</v>
      </c>
      <c r="D73" s="130" t="str">
        <f t="shared" si="0"/>
        <v/>
      </c>
      <c r="E73" s="140"/>
      <c r="F73" s="141"/>
      <c r="G73" s="141"/>
      <c r="H73" s="141"/>
      <c r="I73" s="141"/>
      <c r="J73" s="141"/>
      <c r="K73" s="142"/>
      <c r="L73" s="1"/>
    </row>
    <row r="74" spans="1:14" ht="24.95" customHeight="1" x14ac:dyDescent="0.25">
      <c r="A74" s="191" t="s">
        <v>108</v>
      </c>
      <c r="B74" s="187">
        <v>361</v>
      </c>
      <c r="C74" s="188" t="s">
        <v>203</v>
      </c>
      <c r="D74" s="130" t="str">
        <f t="shared" si="0"/>
        <v/>
      </c>
      <c r="E74" s="140"/>
      <c r="F74" s="141"/>
      <c r="G74" s="141"/>
      <c r="H74" s="141"/>
      <c r="I74" s="141"/>
      <c r="J74" s="141"/>
      <c r="K74" s="142"/>
      <c r="L74" s="1"/>
    </row>
    <row r="75" spans="1:14" ht="24.95" customHeight="1" x14ac:dyDescent="0.25">
      <c r="A75" s="191" t="s">
        <v>109</v>
      </c>
      <c r="B75" s="187">
        <v>362</v>
      </c>
      <c r="C75" s="188" t="s">
        <v>215</v>
      </c>
      <c r="D75" s="130" t="str">
        <f t="shared" si="0"/>
        <v/>
      </c>
      <c r="E75" s="140"/>
      <c r="F75" s="141"/>
      <c r="G75" s="141"/>
      <c r="H75" s="141"/>
      <c r="I75" s="141"/>
      <c r="J75" s="141"/>
      <c r="K75" s="142"/>
      <c r="L75" s="1"/>
    </row>
    <row r="76" spans="1:14" ht="24.95" customHeight="1" x14ac:dyDescent="0.25">
      <c r="A76" s="191" t="s">
        <v>110</v>
      </c>
      <c r="B76" s="187">
        <v>364</v>
      </c>
      <c r="C76" s="188" t="s">
        <v>204</v>
      </c>
      <c r="D76" s="130" t="str">
        <f t="shared" si="0"/>
        <v/>
      </c>
      <c r="E76" s="140"/>
      <c r="F76" s="141"/>
      <c r="G76" s="141"/>
      <c r="H76" s="141"/>
      <c r="I76" s="141"/>
      <c r="J76" s="141"/>
      <c r="K76" s="142"/>
      <c r="L76" s="1"/>
    </row>
    <row r="77" spans="1:14" ht="24.95" customHeight="1" x14ac:dyDescent="0.25">
      <c r="A77" s="191" t="s">
        <v>111</v>
      </c>
      <c r="B77" s="187">
        <v>365</v>
      </c>
      <c r="C77" s="188" t="s">
        <v>112</v>
      </c>
      <c r="D77" s="130" t="str">
        <f t="shared" si="0"/>
        <v/>
      </c>
      <c r="E77" s="140"/>
      <c r="F77" s="141"/>
      <c r="G77" s="141"/>
      <c r="H77" s="141"/>
      <c r="I77" s="141"/>
      <c r="J77" s="141"/>
      <c r="K77" s="142"/>
      <c r="L77" s="1"/>
    </row>
    <row r="78" spans="1:14" ht="24.75" customHeight="1" x14ac:dyDescent="0.25">
      <c r="A78" s="191" t="s">
        <v>113</v>
      </c>
      <c r="B78" s="187">
        <v>366</v>
      </c>
      <c r="C78" s="188" t="s">
        <v>216</v>
      </c>
      <c r="D78" s="130" t="str">
        <f t="shared" si="0"/>
        <v/>
      </c>
      <c r="E78" s="140"/>
      <c r="F78" s="141"/>
      <c r="G78" s="141"/>
      <c r="H78" s="141"/>
      <c r="I78" s="141"/>
      <c r="J78" s="141"/>
      <c r="K78" s="142"/>
      <c r="L78" s="1"/>
    </row>
    <row r="79" spans="1:14" ht="24.95" customHeight="1" x14ac:dyDescent="0.25">
      <c r="A79" s="191" t="s">
        <v>114</v>
      </c>
      <c r="B79" s="187">
        <v>368</v>
      </c>
      <c r="C79" s="188" t="s">
        <v>115</v>
      </c>
      <c r="D79" s="130">
        <f t="shared" si="0"/>
        <v>32926.520000000004</v>
      </c>
      <c r="E79" s="140">
        <v>0</v>
      </c>
      <c r="F79" s="141">
        <v>0</v>
      </c>
      <c r="G79" s="141">
        <v>5237</v>
      </c>
      <c r="H79" s="141">
        <v>1596.52</v>
      </c>
      <c r="I79" s="141">
        <v>0</v>
      </c>
      <c r="J79" s="141">
        <v>0</v>
      </c>
      <c r="K79" s="142">
        <v>26093</v>
      </c>
      <c r="L79" s="1"/>
    </row>
    <row r="80" spans="1:14" ht="46.5" customHeight="1" x14ac:dyDescent="0.25">
      <c r="A80" s="203" t="s">
        <v>167</v>
      </c>
      <c r="B80" s="204"/>
      <c r="C80" s="204"/>
      <c r="D80" s="130"/>
      <c r="E80" s="140"/>
      <c r="F80" s="141"/>
      <c r="G80" s="141"/>
      <c r="H80" s="141"/>
      <c r="I80" s="141"/>
      <c r="J80" s="141"/>
      <c r="K80" s="142"/>
      <c r="L80" s="1"/>
    </row>
    <row r="81" spans="1:12" ht="24.95" customHeight="1" x14ac:dyDescent="0.25">
      <c r="A81" s="192" t="s">
        <v>233</v>
      </c>
      <c r="B81" s="193">
        <v>392</v>
      </c>
      <c r="C81" s="194" t="s">
        <v>238</v>
      </c>
      <c r="D81" s="130">
        <f t="shared" ref="D81:D94" si="1">IF(SUM(E81:K81)&gt;0,(SUM(E81:K81)),"")</f>
        <v>31605.559999999998</v>
      </c>
      <c r="E81" s="140">
        <v>10096.94</v>
      </c>
      <c r="F81" s="141">
        <v>1573.04</v>
      </c>
      <c r="G81" s="141">
        <v>3248</v>
      </c>
      <c r="H81" s="141">
        <v>152.58000000000001</v>
      </c>
      <c r="I81" s="141">
        <v>0</v>
      </c>
      <c r="J81" s="141">
        <v>879</v>
      </c>
      <c r="K81" s="142">
        <v>15656</v>
      </c>
      <c r="L81" s="1"/>
    </row>
    <row r="82" spans="1:12" ht="24.95" customHeight="1" x14ac:dyDescent="0.25">
      <c r="A82" s="171"/>
      <c r="B82" s="173"/>
      <c r="C82" s="172"/>
      <c r="D82" s="130" t="str">
        <f t="shared" si="1"/>
        <v/>
      </c>
      <c r="E82" s="140"/>
      <c r="F82" s="141"/>
      <c r="G82" s="141"/>
      <c r="H82" s="141"/>
      <c r="I82" s="141"/>
      <c r="J82" s="141"/>
      <c r="K82" s="142"/>
      <c r="L82" s="1"/>
    </row>
    <row r="83" spans="1:12" ht="24.95" customHeight="1" x14ac:dyDescent="0.25">
      <c r="A83" s="171"/>
      <c r="B83" s="173"/>
      <c r="C83" s="172"/>
      <c r="D83" s="130" t="str">
        <f t="shared" si="1"/>
        <v/>
      </c>
      <c r="E83" s="140"/>
      <c r="F83" s="141"/>
      <c r="G83" s="141"/>
      <c r="H83" s="141"/>
      <c r="I83" s="141"/>
      <c r="J83" s="141"/>
      <c r="K83" s="142"/>
      <c r="L83" s="1"/>
    </row>
    <row r="84" spans="1:12" ht="24.95" customHeight="1" x14ac:dyDescent="0.25">
      <c r="A84" s="171"/>
      <c r="B84" s="173"/>
      <c r="C84" s="172"/>
      <c r="D84" s="130" t="str">
        <f t="shared" si="1"/>
        <v/>
      </c>
      <c r="E84" s="140"/>
      <c r="F84" s="141"/>
      <c r="G84" s="141"/>
      <c r="H84" s="141"/>
      <c r="I84" s="141"/>
      <c r="J84" s="141"/>
      <c r="K84" s="142"/>
      <c r="L84" s="1"/>
    </row>
    <row r="85" spans="1:12" ht="24.95" customHeight="1" x14ac:dyDescent="0.25">
      <c r="A85" s="171"/>
      <c r="B85" s="173"/>
      <c r="C85" s="172"/>
      <c r="D85" s="130" t="str">
        <f t="shared" si="1"/>
        <v/>
      </c>
      <c r="E85" s="140"/>
      <c r="F85" s="141"/>
      <c r="G85" s="141"/>
      <c r="H85" s="141"/>
      <c r="I85" s="141"/>
      <c r="J85" s="141"/>
      <c r="K85" s="142"/>
      <c r="L85" s="1"/>
    </row>
    <row r="86" spans="1:12" ht="24.95" customHeight="1" x14ac:dyDescent="0.25">
      <c r="A86" s="171"/>
      <c r="B86" s="173"/>
      <c r="C86" s="172"/>
      <c r="D86" s="130" t="str">
        <f t="shared" si="1"/>
        <v/>
      </c>
      <c r="E86" s="140"/>
      <c r="F86" s="141"/>
      <c r="G86" s="141"/>
      <c r="H86" s="141"/>
      <c r="I86" s="141"/>
      <c r="J86" s="141"/>
      <c r="K86" s="142"/>
      <c r="L86" s="1"/>
    </row>
    <row r="87" spans="1:12" ht="24.95" customHeight="1" x14ac:dyDescent="0.25">
      <c r="A87" s="171"/>
      <c r="B87" s="173"/>
      <c r="C87" s="172"/>
      <c r="D87" s="130" t="str">
        <f t="shared" si="1"/>
        <v/>
      </c>
      <c r="E87" s="140"/>
      <c r="F87" s="141"/>
      <c r="G87" s="141"/>
      <c r="H87" s="141"/>
      <c r="I87" s="141"/>
      <c r="J87" s="141"/>
      <c r="K87" s="142"/>
      <c r="L87" s="1"/>
    </row>
    <row r="88" spans="1:12" ht="24.95" customHeight="1" x14ac:dyDescent="0.25">
      <c r="A88" s="171"/>
      <c r="B88" s="173"/>
      <c r="C88" s="172"/>
      <c r="D88" s="130" t="str">
        <f t="shared" si="1"/>
        <v/>
      </c>
      <c r="E88" s="140"/>
      <c r="F88" s="141"/>
      <c r="G88" s="141"/>
      <c r="H88" s="141"/>
      <c r="I88" s="141"/>
      <c r="J88" s="141"/>
      <c r="K88" s="142"/>
      <c r="L88" s="1"/>
    </row>
    <row r="89" spans="1:12" ht="24.95" customHeight="1" x14ac:dyDescent="0.25">
      <c r="A89" s="171"/>
      <c r="B89" s="173"/>
      <c r="C89" s="172"/>
      <c r="D89" s="130" t="str">
        <f t="shared" si="1"/>
        <v/>
      </c>
      <c r="E89" s="140"/>
      <c r="F89" s="141"/>
      <c r="G89" s="141"/>
      <c r="H89" s="141"/>
      <c r="I89" s="141"/>
      <c r="J89" s="141"/>
      <c r="K89" s="142"/>
      <c r="L89" s="1"/>
    </row>
    <row r="90" spans="1:12" ht="24.95" customHeight="1" x14ac:dyDescent="0.25">
      <c r="A90" s="171"/>
      <c r="B90" s="173"/>
      <c r="C90" s="172"/>
      <c r="D90" s="130" t="str">
        <f t="shared" si="1"/>
        <v/>
      </c>
      <c r="E90" s="140"/>
      <c r="F90" s="141"/>
      <c r="G90" s="141"/>
      <c r="H90" s="141"/>
      <c r="I90" s="141"/>
      <c r="J90" s="141"/>
      <c r="K90" s="142"/>
      <c r="L90" s="1"/>
    </row>
    <row r="91" spans="1:12" ht="24.95" customHeight="1" x14ac:dyDescent="0.25">
      <c r="A91" s="171"/>
      <c r="B91" s="173"/>
      <c r="C91" s="172"/>
      <c r="D91" s="130" t="str">
        <f t="shared" si="1"/>
        <v/>
      </c>
      <c r="E91" s="140"/>
      <c r="F91" s="141"/>
      <c r="G91" s="141"/>
      <c r="H91" s="141"/>
      <c r="I91" s="141"/>
      <c r="J91" s="141"/>
      <c r="K91" s="142"/>
      <c r="L91" s="1"/>
    </row>
    <row r="92" spans="1:12" ht="24.95" customHeight="1" x14ac:dyDescent="0.25">
      <c r="A92" s="171"/>
      <c r="B92" s="173"/>
      <c r="C92" s="172"/>
      <c r="D92" s="130" t="str">
        <f t="shared" si="1"/>
        <v/>
      </c>
      <c r="E92" s="140"/>
      <c r="F92" s="141"/>
      <c r="G92" s="141"/>
      <c r="H92" s="141"/>
      <c r="I92" s="141"/>
      <c r="J92" s="141"/>
      <c r="K92" s="142"/>
      <c r="L92" s="1"/>
    </row>
    <row r="93" spans="1:12" ht="24.95" customHeight="1" x14ac:dyDescent="0.25">
      <c r="A93" s="171"/>
      <c r="B93" s="173"/>
      <c r="C93" s="172"/>
      <c r="D93" s="130" t="str">
        <f t="shared" si="1"/>
        <v/>
      </c>
      <c r="E93" s="140"/>
      <c r="F93" s="141"/>
      <c r="G93" s="141"/>
      <c r="H93" s="141"/>
      <c r="I93" s="141"/>
      <c r="J93" s="141"/>
      <c r="K93" s="142"/>
      <c r="L93" s="1"/>
    </row>
    <row r="94" spans="1:12" ht="24.95" customHeight="1" thickBot="1" x14ac:dyDescent="0.3">
      <c r="A94" s="174"/>
      <c r="B94" s="175"/>
      <c r="C94" s="176"/>
      <c r="D94" s="131" t="str">
        <f t="shared" si="1"/>
        <v/>
      </c>
      <c r="E94" s="143"/>
      <c r="F94" s="144"/>
      <c r="G94" s="144"/>
      <c r="H94" s="144"/>
      <c r="I94" s="144"/>
      <c r="J94" s="144"/>
      <c r="K94" s="145"/>
      <c r="L94" s="1"/>
    </row>
    <row r="95" spans="1:12" ht="24.95" customHeight="1" thickBot="1" x14ac:dyDescent="0.3">
      <c r="A95" s="200" t="s">
        <v>116</v>
      </c>
      <c r="B95" s="201"/>
      <c r="C95" s="202"/>
      <c r="D95" s="104">
        <f t="shared" ref="D95:K95" si="2">SUM(D17:D94)</f>
        <v>722317.97</v>
      </c>
      <c r="E95" s="104">
        <f t="shared" si="2"/>
        <v>88945.23000000001</v>
      </c>
      <c r="F95" s="104">
        <f t="shared" si="2"/>
        <v>4762.54</v>
      </c>
      <c r="G95" s="104">
        <f t="shared" si="2"/>
        <v>51340.490000000005</v>
      </c>
      <c r="H95" s="104">
        <f t="shared" si="2"/>
        <v>14413.38</v>
      </c>
      <c r="I95" s="104">
        <f t="shared" si="2"/>
        <v>234554.33</v>
      </c>
      <c r="J95" s="104">
        <f t="shared" si="2"/>
        <v>2139</v>
      </c>
      <c r="K95" s="104">
        <f t="shared" si="2"/>
        <v>326163</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topLeftCell="C4"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168</v>
      </c>
      <c r="H1" s="55"/>
      <c r="I1" s="55"/>
      <c r="J1" s="55"/>
      <c r="K1" s="56"/>
      <c r="L1" s="84"/>
      <c r="M1" s="212" t="s">
        <v>169</v>
      </c>
      <c r="N1" s="212"/>
    </row>
    <row r="2" spans="1:25" ht="30" customHeight="1" x14ac:dyDescent="0.25">
      <c r="A2" s="234" t="s">
        <v>180</v>
      </c>
      <c r="B2" s="234"/>
      <c r="C2" s="234"/>
      <c r="D2" s="234"/>
      <c r="E2" s="234"/>
      <c r="F2" s="75"/>
      <c r="G2" s="235" t="s">
        <v>127</v>
      </c>
      <c r="H2" s="236"/>
      <c r="I2" s="236"/>
      <c r="J2" s="237"/>
      <c r="K2" s="135">
        <f>D95</f>
        <v>0</v>
      </c>
      <c r="M2" s="199" t="s">
        <v>151</v>
      </c>
      <c r="N2" s="199"/>
    </row>
    <row r="3" spans="1:25" ht="30" customHeight="1" x14ac:dyDescent="0.25">
      <c r="A3" s="234"/>
      <c r="B3" s="234"/>
      <c r="C3" s="234"/>
      <c r="D3" s="234"/>
      <c r="E3" s="234"/>
      <c r="F3" s="75"/>
      <c r="G3" s="238" t="s">
        <v>152</v>
      </c>
      <c r="H3" s="239"/>
      <c r="I3" s="239"/>
      <c r="J3" s="240"/>
      <c r="K3" s="64"/>
      <c r="M3" s="229" t="s">
        <v>117</v>
      </c>
      <c r="N3" s="229"/>
    </row>
    <row r="4" spans="1:25" ht="30" customHeight="1" x14ac:dyDescent="0.25">
      <c r="A4" s="234"/>
      <c r="B4" s="234"/>
      <c r="C4" s="234"/>
      <c r="D4" s="234"/>
      <c r="E4" s="234"/>
      <c r="F4" s="75"/>
      <c r="G4" s="241" t="s">
        <v>2</v>
      </c>
      <c r="H4" s="242"/>
      <c r="I4" s="242"/>
      <c r="J4" s="243"/>
      <c r="K4" s="64"/>
      <c r="L4" s="65"/>
      <c r="M4" s="199" t="s">
        <v>118</v>
      </c>
      <c r="N4" s="199"/>
      <c r="O4" s="61"/>
      <c r="P4" s="61"/>
      <c r="Q4" s="61"/>
      <c r="R4" s="61"/>
      <c r="S4" s="61"/>
      <c r="T4" s="61"/>
      <c r="U4" s="61"/>
      <c r="V4" s="61"/>
      <c r="W4" s="61"/>
      <c r="X4" s="61"/>
      <c r="Y4" s="61"/>
    </row>
    <row r="5" spans="1:25" ht="30" customHeight="1" x14ac:dyDescent="0.25">
      <c r="A5" s="228"/>
      <c r="B5" s="228"/>
      <c r="C5" s="228"/>
      <c r="D5" s="228"/>
      <c r="E5" s="228"/>
      <c r="F5" s="75"/>
      <c r="G5" s="51" t="s">
        <v>3</v>
      </c>
      <c r="H5" s="52"/>
      <c r="I5" s="52"/>
      <c r="J5" s="53"/>
      <c r="K5" s="136">
        <f>SUM(K2:K4)</f>
        <v>0</v>
      </c>
      <c r="L5" s="66"/>
      <c r="M5" s="229" t="s">
        <v>4</v>
      </c>
      <c r="N5" s="229"/>
      <c r="O5" s="61"/>
      <c r="P5" s="61"/>
      <c r="Q5" s="61"/>
      <c r="R5" s="61"/>
      <c r="S5" s="61"/>
      <c r="T5" s="61"/>
      <c r="U5" s="61"/>
      <c r="V5" s="61"/>
      <c r="W5" s="61"/>
      <c r="X5" s="61"/>
      <c r="Y5" s="61"/>
    </row>
    <row r="6" spans="1:25" ht="49.5" customHeight="1" thickBot="1" x14ac:dyDescent="0.3">
      <c r="F6" s="75"/>
      <c r="G6" s="230" t="s">
        <v>153</v>
      </c>
      <c r="H6" s="231"/>
      <c r="I6" s="231"/>
      <c r="J6" s="232"/>
      <c r="K6" s="67"/>
      <c r="L6" s="66"/>
      <c r="M6" s="233" t="s">
        <v>119</v>
      </c>
      <c r="N6" s="233"/>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13"/>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x14ac:dyDescent="0.25">
      <c r="A10" s="214"/>
      <c r="B10" s="218"/>
      <c r="C10" s="219"/>
      <c r="D10" s="223"/>
      <c r="E10" s="76" t="s">
        <v>226</v>
      </c>
      <c r="F10" s="77"/>
      <c r="G10" s="77"/>
      <c r="H10" s="77"/>
      <c r="I10" s="77"/>
      <c r="J10" s="77"/>
      <c r="K10" s="78"/>
      <c r="L10" s="74"/>
      <c r="M10" s="225" t="s">
        <v>178</v>
      </c>
      <c r="N10" s="226"/>
      <c r="O10" s="79"/>
      <c r="P10" s="79"/>
      <c r="Q10" s="79"/>
      <c r="R10" s="79"/>
      <c r="S10" s="79"/>
      <c r="T10" s="79"/>
      <c r="U10" s="79"/>
      <c r="V10" s="79"/>
      <c r="W10" s="79"/>
      <c r="X10" s="79"/>
      <c r="Y10" s="79"/>
    </row>
    <row r="11" spans="1:25" s="75" customFormat="1" ht="30.75" customHeight="1" thickBot="1" x14ac:dyDescent="0.3">
      <c r="A11" s="215"/>
      <c r="B11" s="220"/>
      <c r="C11" s="221"/>
      <c r="D11" s="224"/>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50" t="s">
        <v>155</v>
      </c>
      <c r="B12" s="246" t="str">
        <f>Central!B12</f>
        <v>CTD- Cochise Technology District</v>
      </c>
      <c r="C12" s="246"/>
      <c r="D12" s="189" t="str">
        <f>Central!D12</f>
        <v>020801</v>
      </c>
      <c r="E12" s="81" t="s">
        <v>135</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57"/>
      <c r="B14" s="97"/>
      <c r="C14" s="57"/>
      <c r="D14" s="98"/>
      <c r="E14" s="247" t="s">
        <v>188</v>
      </c>
      <c r="F14" s="206"/>
      <c r="G14" s="206"/>
      <c r="H14" s="206"/>
      <c r="I14" s="206"/>
      <c r="J14" s="206"/>
      <c r="K14" s="207"/>
      <c r="M14" s="212" t="s">
        <v>191</v>
      </c>
      <c r="N14" s="212"/>
      <c r="O14" s="88"/>
      <c r="P14" s="88"/>
      <c r="Q14" s="88"/>
      <c r="R14" s="88"/>
      <c r="S14" s="88"/>
      <c r="T14" s="88"/>
      <c r="U14" s="88"/>
      <c r="V14" s="88"/>
      <c r="W14" s="88"/>
      <c r="X14" s="88"/>
      <c r="Y14" s="88"/>
    </row>
    <row r="15" spans="1:25" ht="50.1" customHeight="1" thickBot="1" x14ac:dyDescent="0.3">
      <c r="A15" s="58"/>
      <c r="B15" s="99"/>
      <c r="C15" s="58"/>
      <c r="D15" s="100"/>
      <c r="E15" s="247" t="s">
        <v>9</v>
      </c>
      <c r="F15" s="208"/>
      <c r="G15" s="208"/>
      <c r="H15" s="208"/>
      <c r="I15" s="208"/>
      <c r="J15" s="209"/>
      <c r="K15" s="210" t="s">
        <v>10</v>
      </c>
      <c r="M15" s="212"/>
      <c r="N15" s="212"/>
    </row>
    <row r="16" spans="1:25" s="89" customFormat="1" ht="132" customHeight="1" thickBot="1" x14ac:dyDescent="0.3">
      <c r="A16" s="95" t="s">
        <v>137</v>
      </c>
      <c r="B16" s="101" t="s">
        <v>122</v>
      </c>
      <c r="C16" s="103" t="s">
        <v>11</v>
      </c>
      <c r="D16" s="102" t="s">
        <v>12</v>
      </c>
      <c r="E16" s="96" t="s">
        <v>13</v>
      </c>
      <c r="F16" s="36" t="s">
        <v>14</v>
      </c>
      <c r="G16" s="36" t="s">
        <v>123</v>
      </c>
      <c r="H16" s="36" t="s">
        <v>124</v>
      </c>
      <c r="I16" s="36" t="s">
        <v>126</v>
      </c>
      <c r="J16" s="37" t="s">
        <v>125</v>
      </c>
      <c r="K16" s="211"/>
      <c r="M16" s="212"/>
      <c r="N16" s="212"/>
    </row>
    <row r="17" spans="1:14" s="90" customFormat="1" ht="24.95" customHeight="1" x14ac:dyDescent="0.25">
      <c r="A17" s="180" t="s">
        <v>15</v>
      </c>
      <c r="B17" s="186">
        <v>301</v>
      </c>
      <c r="C17" s="182" t="s">
        <v>205</v>
      </c>
      <c r="D17" s="129" t="str">
        <f>IF(SUM(E17:K17)&gt;0,(SUM(E17:K17)),"")</f>
        <v/>
      </c>
      <c r="E17" s="137"/>
      <c r="F17" s="138"/>
      <c r="G17" s="138"/>
      <c r="H17" s="138"/>
      <c r="I17" s="138"/>
      <c r="J17" s="138"/>
      <c r="K17" s="139"/>
      <c r="M17" s="93"/>
      <c r="N17" s="43" t="s">
        <v>156</v>
      </c>
    </row>
    <row r="18" spans="1:14" s="90" customFormat="1" ht="24.95" customHeight="1" x14ac:dyDescent="0.25">
      <c r="A18" s="183" t="s">
        <v>16</v>
      </c>
      <c r="B18" s="187">
        <v>302</v>
      </c>
      <c r="C18" s="185" t="s">
        <v>17</v>
      </c>
      <c r="D18" s="130" t="str">
        <f t="shared" ref="D18:D79" si="0">IF(SUM(E18:K18)&gt;0,(SUM(E18:K18)),"")</f>
        <v/>
      </c>
      <c r="E18" s="140"/>
      <c r="F18" s="141"/>
      <c r="G18" s="141"/>
      <c r="H18" s="141"/>
      <c r="I18" s="141"/>
      <c r="J18" s="141"/>
      <c r="K18" s="142"/>
      <c r="M18" s="47"/>
      <c r="N18" s="43" t="s">
        <v>157</v>
      </c>
    </row>
    <row r="19" spans="1:14" s="90" customFormat="1" ht="24.95" customHeight="1" x14ac:dyDescent="0.25">
      <c r="A19" s="183" t="s">
        <v>193</v>
      </c>
      <c r="B19" s="187">
        <v>376</v>
      </c>
      <c r="C19" s="185" t="s">
        <v>194</v>
      </c>
      <c r="D19" s="130" t="str">
        <f t="shared" si="0"/>
        <v/>
      </c>
      <c r="E19" s="140"/>
      <c r="F19" s="141"/>
      <c r="G19" s="141"/>
      <c r="H19" s="141"/>
      <c r="I19" s="141"/>
      <c r="J19" s="141"/>
      <c r="K19" s="142"/>
      <c r="M19" s="133"/>
      <c r="N19" s="134"/>
    </row>
    <row r="20" spans="1:14" s="90" customFormat="1" ht="24.95" customHeight="1" x14ac:dyDescent="0.25">
      <c r="A20" s="183" t="s">
        <v>18</v>
      </c>
      <c r="B20" s="187">
        <v>303</v>
      </c>
      <c r="C20" s="185" t="s">
        <v>19</v>
      </c>
      <c r="D20" s="130" t="str">
        <f t="shared" si="0"/>
        <v/>
      </c>
      <c r="E20" s="140"/>
      <c r="F20" s="141"/>
      <c r="G20" s="141"/>
      <c r="H20" s="141"/>
      <c r="I20" s="141"/>
      <c r="J20" s="141"/>
      <c r="K20" s="142"/>
      <c r="M20" s="93"/>
      <c r="N20" s="199" t="s">
        <v>158</v>
      </c>
    </row>
    <row r="21" spans="1:14" s="90" customFormat="1" ht="24.95" customHeight="1" x14ac:dyDescent="0.25">
      <c r="A21" s="183" t="s">
        <v>20</v>
      </c>
      <c r="B21" s="187">
        <v>304</v>
      </c>
      <c r="C21" s="185" t="s">
        <v>21</v>
      </c>
      <c r="D21" s="130" t="str">
        <f t="shared" si="0"/>
        <v/>
      </c>
      <c r="E21" s="140"/>
      <c r="F21" s="141"/>
      <c r="G21" s="141"/>
      <c r="H21" s="141"/>
      <c r="I21" s="141"/>
      <c r="J21" s="141"/>
      <c r="K21" s="142"/>
      <c r="M21" s="93"/>
      <c r="N21" s="199"/>
    </row>
    <row r="22" spans="1:14" s="90" customFormat="1" ht="24.95" customHeight="1" x14ac:dyDescent="0.25">
      <c r="A22" s="183" t="s">
        <v>22</v>
      </c>
      <c r="B22" s="187">
        <v>305</v>
      </c>
      <c r="C22" s="185" t="s">
        <v>23</v>
      </c>
      <c r="D22" s="130" t="str">
        <f t="shared" si="0"/>
        <v/>
      </c>
      <c r="E22" s="140"/>
      <c r="F22" s="141"/>
      <c r="G22" s="141"/>
      <c r="H22" s="141"/>
      <c r="I22" s="141"/>
      <c r="J22" s="141"/>
      <c r="K22" s="142"/>
      <c r="M22" s="93"/>
      <c r="N22" s="199"/>
    </row>
    <row r="23" spans="1:14" s="90" customFormat="1" ht="24.95" customHeight="1" x14ac:dyDescent="0.25">
      <c r="A23" s="183" t="s">
        <v>24</v>
      </c>
      <c r="B23" s="187">
        <v>306</v>
      </c>
      <c r="C23" s="185" t="s">
        <v>25</v>
      </c>
      <c r="D23" s="130" t="str">
        <f t="shared" si="0"/>
        <v/>
      </c>
      <c r="E23" s="140"/>
      <c r="F23" s="141"/>
      <c r="G23" s="141"/>
      <c r="H23" s="141"/>
      <c r="I23" s="141"/>
      <c r="J23" s="141"/>
      <c r="K23" s="142"/>
      <c r="M23" s="93"/>
      <c r="N23" s="199" t="s">
        <v>159</v>
      </c>
    </row>
    <row r="24" spans="1:14" s="90" customFormat="1" ht="24.95" customHeight="1" x14ac:dyDescent="0.25">
      <c r="A24" s="183" t="s">
        <v>26</v>
      </c>
      <c r="B24" s="187">
        <v>307</v>
      </c>
      <c r="C24" s="185" t="s">
        <v>27</v>
      </c>
      <c r="D24" s="130" t="str">
        <f t="shared" si="0"/>
        <v/>
      </c>
      <c r="E24" s="140"/>
      <c r="F24" s="141"/>
      <c r="G24" s="141"/>
      <c r="H24" s="141"/>
      <c r="I24" s="141"/>
      <c r="J24" s="141"/>
      <c r="K24" s="142"/>
      <c r="M24" s="93"/>
      <c r="N24" s="199"/>
    </row>
    <row r="25" spans="1:14" s="90" customFormat="1" ht="24.95" customHeight="1" x14ac:dyDescent="0.25">
      <c r="A25" s="183" t="s">
        <v>28</v>
      </c>
      <c r="B25" s="187">
        <v>309</v>
      </c>
      <c r="C25" s="185" t="s">
        <v>208</v>
      </c>
      <c r="D25" s="130" t="str">
        <f t="shared" si="0"/>
        <v/>
      </c>
      <c r="E25" s="140"/>
      <c r="F25" s="141"/>
      <c r="G25" s="141"/>
      <c r="H25" s="141"/>
      <c r="I25" s="141"/>
      <c r="J25" s="141"/>
      <c r="K25" s="142"/>
      <c r="M25" s="93"/>
      <c r="N25" s="199" t="s">
        <v>160</v>
      </c>
    </row>
    <row r="26" spans="1:14" s="90" customFormat="1" ht="24.95" customHeight="1" x14ac:dyDescent="0.25">
      <c r="A26" s="183" t="s">
        <v>29</v>
      </c>
      <c r="B26" s="187">
        <v>310</v>
      </c>
      <c r="C26" s="185" t="s">
        <v>30</v>
      </c>
      <c r="D26" s="130" t="str">
        <f t="shared" si="0"/>
        <v/>
      </c>
      <c r="E26" s="140"/>
      <c r="F26" s="141"/>
      <c r="G26" s="141"/>
      <c r="H26" s="141"/>
      <c r="I26" s="141"/>
      <c r="J26" s="141"/>
      <c r="K26" s="142"/>
      <c r="M26" s="93"/>
      <c r="N26" s="199"/>
    </row>
    <row r="27" spans="1:14" s="90" customFormat="1" ht="24.95" customHeight="1" x14ac:dyDescent="0.25">
      <c r="A27" s="183" t="s">
        <v>31</v>
      </c>
      <c r="B27" s="187">
        <v>311</v>
      </c>
      <c r="C27" s="185" t="s">
        <v>32</v>
      </c>
      <c r="D27" s="130" t="str">
        <f t="shared" si="0"/>
        <v/>
      </c>
      <c r="E27" s="140"/>
      <c r="F27" s="141"/>
      <c r="G27" s="141"/>
      <c r="H27" s="141"/>
      <c r="I27" s="141"/>
      <c r="J27" s="141"/>
      <c r="K27" s="142"/>
      <c r="M27" s="93"/>
      <c r="N27" s="199" t="s">
        <v>161</v>
      </c>
    </row>
    <row r="28" spans="1:14" s="90" customFormat="1" ht="24.95" customHeight="1" x14ac:dyDescent="0.25">
      <c r="A28" s="183" t="s">
        <v>33</v>
      </c>
      <c r="B28" s="187">
        <v>312</v>
      </c>
      <c r="C28" s="185" t="s">
        <v>34</v>
      </c>
      <c r="D28" s="130" t="str">
        <f t="shared" si="0"/>
        <v/>
      </c>
      <c r="E28" s="140"/>
      <c r="F28" s="141"/>
      <c r="G28" s="141"/>
      <c r="H28" s="141"/>
      <c r="I28" s="141"/>
      <c r="J28" s="141"/>
      <c r="K28" s="142"/>
      <c r="M28" s="93"/>
      <c r="N28" s="199"/>
    </row>
    <row r="29" spans="1:14" s="90" customFormat="1" ht="24.95" customHeight="1" x14ac:dyDescent="0.25">
      <c r="A29" s="183" t="s">
        <v>35</v>
      </c>
      <c r="B29" s="187">
        <v>313</v>
      </c>
      <c r="C29" s="185" t="s">
        <v>195</v>
      </c>
      <c r="D29" s="130" t="str">
        <f t="shared" si="0"/>
        <v/>
      </c>
      <c r="E29" s="140"/>
      <c r="F29" s="141"/>
      <c r="G29" s="141"/>
      <c r="H29" s="141"/>
      <c r="I29" s="141"/>
      <c r="J29" s="141"/>
      <c r="K29" s="142"/>
      <c r="M29" s="93"/>
      <c r="N29" s="199"/>
    </row>
    <row r="30" spans="1:14" s="90" customFormat="1" ht="24.95" customHeight="1" x14ac:dyDescent="0.25">
      <c r="A30" s="183" t="s">
        <v>36</v>
      </c>
      <c r="B30" s="187">
        <v>314</v>
      </c>
      <c r="C30" s="185" t="s">
        <v>196</v>
      </c>
      <c r="D30" s="130" t="str">
        <f t="shared" si="0"/>
        <v/>
      </c>
      <c r="E30" s="140"/>
      <c r="F30" s="141"/>
      <c r="G30" s="141"/>
      <c r="H30" s="141"/>
      <c r="I30" s="141"/>
      <c r="J30" s="141"/>
      <c r="K30" s="142"/>
      <c r="M30" s="199" t="s">
        <v>192</v>
      </c>
      <c r="N30" s="199"/>
    </row>
    <row r="31" spans="1:14" s="90" customFormat="1" ht="24.95" customHeight="1" x14ac:dyDescent="0.25">
      <c r="A31" s="183" t="s">
        <v>37</v>
      </c>
      <c r="B31" s="187">
        <v>315</v>
      </c>
      <c r="C31" s="185" t="s">
        <v>38</v>
      </c>
      <c r="D31" s="130" t="str">
        <f t="shared" si="0"/>
        <v/>
      </c>
      <c r="E31" s="140"/>
      <c r="F31" s="141"/>
      <c r="G31" s="141"/>
      <c r="H31" s="141"/>
      <c r="I31" s="141"/>
      <c r="J31" s="141"/>
      <c r="K31" s="142"/>
      <c r="M31" s="199"/>
      <c r="N31" s="199"/>
    </row>
    <row r="32" spans="1:14" s="90" customFormat="1" ht="24.95" customHeight="1" x14ac:dyDescent="0.25">
      <c r="A32" s="183" t="s">
        <v>39</v>
      </c>
      <c r="B32" s="187">
        <v>316</v>
      </c>
      <c r="C32" s="185" t="s">
        <v>40</v>
      </c>
      <c r="D32" s="130" t="str">
        <f t="shared" si="0"/>
        <v/>
      </c>
      <c r="E32" s="140"/>
      <c r="F32" s="141"/>
      <c r="G32" s="141"/>
      <c r="H32" s="141"/>
      <c r="I32" s="141"/>
      <c r="J32" s="141"/>
      <c r="K32" s="142"/>
      <c r="M32" s="199"/>
      <c r="N32" s="199"/>
    </row>
    <row r="33" spans="1:25" s="90" customFormat="1" ht="24.95" customHeight="1" x14ac:dyDescent="0.25">
      <c r="A33" s="183" t="s">
        <v>41</v>
      </c>
      <c r="B33" s="187">
        <v>317</v>
      </c>
      <c r="C33" s="185" t="s">
        <v>42</v>
      </c>
      <c r="D33" s="130" t="str">
        <f t="shared" si="0"/>
        <v/>
      </c>
      <c r="E33" s="140"/>
      <c r="F33" s="141"/>
      <c r="G33" s="141"/>
      <c r="H33" s="141"/>
      <c r="I33" s="141"/>
      <c r="J33" s="141"/>
      <c r="K33" s="142"/>
      <c r="M33" s="199"/>
      <c r="N33" s="199"/>
    </row>
    <row r="34" spans="1:25" s="90" customFormat="1" ht="24.95" customHeight="1" x14ac:dyDescent="0.25">
      <c r="A34" s="183" t="s">
        <v>43</v>
      </c>
      <c r="B34" s="187">
        <v>318</v>
      </c>
      <c r="C34" s="185" t="s">
        <v>44</v>
      </c>
      <c r="D34" s="130" t="str">
        <f t="shared" si="0"/>
        <v/>
      </c>
      <c r="E34" s="140"/>
      <c r="F34" s="141"/>
      <c r="G34" s="141"/>
      <c r="H34" s="141"/>
      <c r="I34" s="141"/>
      <c r="J34" s="141"/>
      <c r="K34" s="142"/>
      <c r="M34" s="199"/>
      <c r="N34" s="199"/>
    </row>
    <row r="35" spans="1:25" s="90" customFormat="1" ht="24.95" customHeight="1" x14ac:dyDescent="0.25">
      <c r="A35" s="183" t="s">
        <v>45</v>
      </c>
      <c r="B35" s="187">
        <v>319</v>
      </c>
      <c r="C35" s="185" t="s">
        <v>207</v>
      </c>
      <c r="D35" s="130" t="str">
        <f t="shared" si="0"/>
        <v/>
      </c>
      <c r="E35" s="140"/>
      <c r="F35" s="141"/>
      <c r="G35" s="141"/>
      <c r="H35" s="141"/>
      <c r="I35" s="141"/>
      <c r="J35" s="141"/>
      <c r="K35" s="142"/>
      <c r="M35" s="199" t="s">
        <v>162</v>
      </c>
      <c r="N35" s="199"/>
    </row>
    <row r="36" spans="1:25" s="90" customFormat="1" ht="24.95" customHeight="1" x14ac:dyDescent="0.25">
      <c r="A36" s="183" t="s">
        <v>46</v>
      </c>
      <c r="B36" s="187">
        <v>320</v>
      </c>
      <c r="C36" s="185" t="s">
        <v>47</v>
      </c>
      <c r="D36" s="130" t="str">
        <f t="shared" si="0"/>
        <v/>
      </c>
      <c r="E36" s="140"/>
      <c r="F36" s="141"/>
      <c r="G36" s="141"/>
      <c r="H36" s="141"/>
      <c r="I36" s="141"/>
      <c r="J36" s="141"/>
      <c r="K36" s="142"/>
      <c r="M36" s="199"/>
      <c r="N36" s="199"/>
      <c r="P36" s="88"/>
      <c r="Q36" s="88"/>
      <c r="R36" s="88"/>
      <c r="S36" s="88"/>
      <c r="T36" s="88"/>
      <c r="U36" s="88"/>
      <c r="V36" s="88"/>
      <c r="W36" s="88"/>
      <c r="X36" s="88"/>
      <c r="Y36" s="88"/>
    </row>
    <row r="37" spans="1:25" s="90" customFormat="1" ht="24.95" customHeight="1" x14ac:dyDescent="0.25">
      <c r="A37" s="183" t="s">
        <v>48</v>
      </c>
      <c r="B37" s="187">
        <v>321</v>
      </c>
      <c r="C37" s="185" t="s">
        <v>49</v>
      </c>
      <c r="D37" s="130" t="str">
        <f t="shared" si="0"/>
        <v/>
      </c>
      <c r="E37" s="140"/>
      <c r="F37" s="141"/>
      <c r="G37" s="141"/>
      <c r="H37" s="141"/>
      <c r="I37" s="141"/>
      <c r="J37" s="141"/>
      <c r="K37" s="142"/>
      <c r="M37" s="199"/>
      <c r="N37" s="199"/>
    </row>
    <row r="38" spans="1:25" s="90" customFormat="1" ht="24.95" customHeight="1" x14ac:dyDescent="0.25">
      <c r="A38" s="183" t="s">
        <v>50</v>
      </c>
      <c r="B38" s="187">
        <v>322</v>
      </c>
      <c r="C38" s="185" t="s">
        <v>51</v>
      </c>
      <c r="D38" s="130" t="str">
        <f t="shared" si="0"/>
        <v/>
      </c>
      <c r="E38" s="140"/>
      <c r="F38" s="141"/>
      <c r="G38" s="141"/>
      <c r="H38" s="141"/>
      <c r="I38" s="141"/>
      <c r="J38" s="141"/>
      <c r="K38" s="142"/>
      <c r="M38" s="199"/>
      <c r="N38" s="199"/>
    </row>
    <row r="39" spans="1:25" s="90" customFormat="1" ht="24.95" customHeight="1" x14ac:dyDescent="0.25">
      <c r="A39" s="183" t="s">
        <v>52</v>
      </c>
      <c r="B39" s="187">
        <v>345</v>
      </c>
      <c r="C39" s="185" t="s">
        <v>53</v>
      </c>
      <c r="D39" s="130" t="str">
        <f t="shared" si="0"/>
        <v/>
      </c>
      <c r="E39" s="140"/>
      <c r="F39" s="141"/>
      <c r="G39" s="141"/>
      <c r="H39" s="141"/>
      <c r="I39" s="141"/>
      <c r="J39" s="141"/>
      <c r="K39" s="142"/>
      <c r="M39" s="199"/>
      <c r="N39" s="199"/>
    </row>
    <row r="40" spans="1:25" s="90" customFormat="1" ht="24.95" customHeight="1" x14ac:dyDescent="0.25">
      <c r="A40" s="183" t="s">
        <v>54</v>
      </c>
      <c r="B40" s="187">
        <v>323</v>
      </c>
      <c r="C40" s="185" t="s">
        <v>55</v>
      </c>
      <c r="D40" s="130" t="str">
        <f t="shared" si="0"/>
        <v/>
      </c>
      <c r="E40" s="140"/>
      <c r="F40" s="141"/>
      <c r="G40" s="141"/>
      <c r="H40" s="141"/>
      <c r="I40" s="141"/>
      <c r="J40" s="141"/>
      <c r="K40" s="142"/>
      <c r="M40" s="93"/>
      <c r="N40" s="199" t="s">
        <v>163</v>
      </c>
    </row>
    <row r="41" spans="1:25" s="90" customFormat="1" ht="24.95" customHeight="1" x14ac:dyDescent="0.25">
      <c r="A41" s="183" t="s">
        <v>56</v>
      </c>
      <c r="B41" s="187">
        <v>324</v>
      </c>
      <c r="C41" s="185" t="s">
        <v>57</v>
      </c>
      <c r="D41" s="130" t="str">
        <f t="shared" si="0"/>
        <v/>
      </c>
      <c r="E41" s="140"/>
      <c r="F41" s="141"/>
      <c r="G41" s="141"/>
      <c r="H41" s="141"/>
      <c r="I41" s="141"/>
      <c r="J41" s="141"/>
      <c r="K41" s="142"/>
      <c r="M41" s="93"/>
      <c r="N41" s="199"/>
    </row>
    <row r="42" spans="1:25" s="90" customFormat="1" ht="24.95" customHeight="1" x14ac:dyDescent="0.25">
      <c r="A42" s="183" t="s">
        <v>58</v>
      </c>
      <c r="B42" s="187">
        <v>325</v>
      </c>
      <c r="C42" s="185" t="s">
        <v>59</v>
      </c>
      <c r="D42" s="130" t="str">
        <f t="shared" si="0"/>
        <v/>
      </c>
      <c r="E42" s="140"/>
      <c r="F42" s="141"/>
      <c r="G42" s="141"/>
      <c r="H42" s="141"/>
      <c r="I42" s="141"/>
      <c r="J42" s="141"/>
      <c r="K42" s="142"/>
      <c r="M42" s="93"/>
      <c r="N42" s="199" t="s">
        <v>164</v>
      </c>
    </row>
    <row r="43" spans="1:25" s="90" customFormat="1" ht="24.95" customHeight="1" x14ac:dyDescent="0.25">
      <c r="A43" s="183" t="s">
        <v>60</v>
      </c>
      <c r="B43" s="187">
        <v>326</v>
      </c>
      <c r="C43" s="185" t="s">
        <v>61</v>
      </c>
      <c r="D43" s="130" t="str">
        <f t="shared" si="0"/>
        <v/>
      </c>
      <c r="E43" s="140"/>
      <c r="F43" s="141"/>
      <c r="G43" s="141"/>
      <c r="H43" s="141"/>
      <c r="I43" s="141"/>
      <c r="J43" s="141"/>
      <c r="K43" s="142"/>
      <c r="M43" s="93"/>
      <c r="N43" s="199"/>
    </row>
    <row r="44" spans="1:25" s="90" customFormat="1" ht="35.25" customHeight="1" x14ac:dyDescent="0.25">
      <c r="A44" s="183" t="s">
        <v>107</v>
      </c>
      <c r="B44" s="187">
        <v>359</v>
      </c>
      <c r="C44" s="185" t="s">
        <v>224</v>
      </c>
      <c r="D44" s="130" t="str">
        <f t="shared" si="0"/>
        <v/>
      </c>
      <c r="E44" s="140"/>
      <c r="F44" s="141"/>
      <c r="G44" s="141"/>
      <c r="H44" s="141"/>
      <c r="I44" s="141"/>
      <c r="J44" s="141"/>
      <c r="K44" s="142"/>
      <c r="M44" s="93"/>
      <c r="N44" s="199" t="s">
        <v>165</v>
      </c>
    </row>
    <row r="45" spans="1:25" s="90" customFormat="1" ht="24.95" customHeight="1" x14ac:dyDescent="0.25">
      <c r="A45" s="183" t="s">
        <v>62</v>
      </c>
      <c r="B45" s="187">
        <v>327</v>
      </c>
      <c r="C45" s="185" t="s">
        <v>63</v>
      </c>
      <c r="D45" s="130" t="str">
        <f t="shared" si="0"/>
        <v/>
      </c>
      <c r="E45" s="140"/>
      <c r="F45" s="141"/>
      <c r="G45" s="141"/>
      <c r="H45" s="141"/>
      <c r="I45" s="141"/>
      <c r="J45" s="141"/>
      <c r="K45" s="142"/>
      <c r="M45" s="93"/>
      <c r="N45" s="199"/>
    </row>
    <row r="46" spans="1:25" s="90" customFormat="1" ht="24.95" customHeight="1" x14ac:dyDescent="0.25">
      <c r="A46" s="183" t="s">
        <v>64</v>
      </c>
      <c r="B46" s="187">
        <v>328</v>
      </c>
      <c r="C46" s="185" t="s">
        <v>65</v>
      </c>
      <c r="D46" s="130" t="str">
        <f t="shared" si="0"/>
        <v/>
      </c>
      <c r="E46" s="140"/>
      <c r="F46" s="141"/>
      <c r="G46" s="141"/>
      <c r="H46" s="141"/>
      <c r="I46" s="141"/>
      <c r="J46" s="141"/>
      <c r="K46" s="142"/>
      <c r="M46" s="93"/>
      <c r="N46" s="199" t="s">
        <v>166</v>
      </c>
    </row>
    <row r="47" spans="1:25" s="90" customFormat="1" ht="24.95" customHeight="1" x14ac:dyDescent="0.25">
      <c r="A47" s="183" t="s">
        <v>66</v>
      </c>
      <c r="B47" s="187">
        <v>329</v>
      </c>
      <c r="C47" s="185" t="s">
        <v>67</v>
      </c>
      <c r="D47" s="130" t="str">
        <f t="shared" si="0"/>
        <v/>
      </c>
      <c r="E47" s="140"/>
      <c r="F47" s="141"/>
      <c r="G47" s="141"/>
      <c r="H47" s="141"/>
      <c r="I47" s="141"/>
      <c r="J47" s="141"/>
      <c r="K47" s="142"/>
      <c r="M47" s="93"/>
      <c r="N47" s="199"/>
    </row>
    <row r="48" spans="1:25" s="90" customFormat="1" ht="24.95" customHeight="1" x14ac:dyDescent="0.25">
      <c r="A48" s="183" t="s">
        <v>68</v>
      </c>
      <c r="B48" s="187">
        <v>330</v>
      </c>
      <c r="C48" s="185" t="s">
        <v>209</v>
      </c>
      <c r="D48" s="130" t="str">
        <f t="shared" si="0"/>
        <v/>
      </c>
      <c r="E48" s="140"/>
      <c r="F48" s="141"/>
      <c r="G48" s="141"/>
      <c r="H48" s="141"/>
      <c r="I48" s="141"/>
      <c r="J48" s="141"/>
      <c r="K48" s="142"/>
      <c r="M48" s="93"/>
      <c r="N48" s="133"/>
    </row>
    <row r="49" spans="1:14" s="90" customFormat="1" ht="24.95" customHeight="1" x14ac:dyDescent="0.25">
      <c r="A49" s="183" t="s">
        <v>69</v>
      </c>
      <c r="B49" s="187">
        <v>333</v>
      </c>
      <c r="C49" s="185" t="s">
        <v>70</v>
      </c>
      <c r="D49" s="130" t="str">
        <f t="shared" si="0"/>
        <v/>
      </c>
      <c r="E49" s="140"/>
      <c r="F49" s="141"/>
      <c r="G49" s="141"/>
      <c r="H49" s="141"/>
      <c r="I49" s="141"/>
      <c r="J49" s="141"/>
      <c r="K49" s="142"/>
      <c r="M49" s="93"/>
      <c r="N49" s="43" t="s">
        <v>121</v>
      </c>
    </row>
    <row r="50" spans="1:14" s="90" customFormat="1" ht="24.95" customHeight="1" x14ac:dyDescent="0.25">
      <c r="A50" s="183" t="s">
        <v>71</v>
      </c>
      <c r="B50" s="187">
        <v>334</v>
      </c>
      <c r="C50" s="185" t="s">
        <v>206</v>
      </c>
      <c r="D50" s="130" t="str">
        <f t="shared" si="0"/>
        <v/>
      </c>
      <c r="E50" s="140"/>
      <c r="F50" s="141"/>
      <c r="G50" s="141"/>
      <c r="H50" s="141"/>
      <c r="I50" s="141"/>
      <c r="J50" s="141"/>
      <c r="K50" s="142"/>
      <c r="M50" s="93"/>
      <c r="N50" s="47"/>
    </row>
    <row r="51" spans="1:14" s="90" customFormat="1" ht="24.95" customHeight="1" x14ac:dyDescent="0.25">
      <c r="A51" s="183" t="s">
        <v>72</v>
      </c>
      <c r="B51" s="187">
        <v>335</v>
      </c>
      <c r="C51" s="185" t="s">
        <v>197</v>
      </c>
      <c r="D51" s="130" t="str">
        <f t="shared" si="0"/>
        <v/>
      </c>
      <c r="E51" s="140"/>
      <c r="F51" s="141"/>
      <c r="G51" s="141"/>
      <c r="H51" s="141"/>
      <c r="I51" s="141"/>
      <c r="J51" s="141"/>
      <c r="K51" s="142"/>
      <c r="M51" s="43" t="s">
        <v>75</v>
      </c>
      <c r="N51" s="93"/>
    </row>
    <row r="52" spans="1:14" s="90" customFormat="1" ht="24.95" customHeight="1" x14ac:dyDescent="0.25">
      <c r="A52" s="183" t="s">
        <v>73</v>
      </c>
      <c r="B52" s="187">
        <v>336</v>
      </c>
      <c r="C52" s="185" t="s">
        <v>74</v>
      </c>
      <c r="D52" s="130" t="str">
        <f t="shared" si="0"/>
        <v/>
      </c>
      <c r="E52" s="140"/>
      <c r="F52" s="141"/>
      <c r="G52" s="141"/>
      <c r="H52" s="141"/>
      <c r="I52" s="141"/>
      <c r="J52" s="141"/>
      <c r="K52" s="142"/>
      <c r="M52" s="134"/>
      <c r="N52" s="93"/>
    </row>
    <row r="53" spans="1:14" s="90" customFormat="1" ht="24.95" customHeight="1" x14ac:dyDescent="0.25">
      <c r="A53" s="183" t="s">
        <v>76</v>
      </c>
      <c r="B53" s="187">
        <v>337</v>
      </c>
      <c r="C53" s="185" t="s">
        <v>210</v>
      </c>
      <c r="D53" s="130" t="str">
        <f t="shared" si="0"/>
        <v/>
      </c>
      <c r="E53" s="140"/>
      <c r="F53" s="141"/>
      <c r="G53" s="141"/>
      <c r="H53" s="141"/>
      <c r="I53" s="141"/>
      <c r="J53" s="141"/>
      <c r="K53" s="142"/>
      <c r="M53" s="93"/>
      <c r="N53" s="93"/>
    </row>
    <row r="54" spans="1:14" s="90" customFormat="1" ht="24.95" customHeight="1" x14ac:dyDescent="0.25">
      <c r="A54" s="183" t="s">
        <v>78</v>
      </c>
      <c r="B54" s="187">
        <v>339</v>
      </c>
      <c r="C54" s="185" t="s">
        <v>79</v>
      </c>
      <c r="D54" s="130" t="str">
        <f t="shared" si="0"/>
        <v/>
      </c>
      <c r="E54" s="140"/>
      <c r="F54" s="141"/>
      <c r="G54" s="141"/>
      <c r="H54" s="141"/>
      <c r="I54" s="141"/>
      <c r="J54" s="141"/>
      <c r="K54" s="142"/>
      <c r="M54" s="93"/>
      <c r="N54" s="93"/>
    </row>
    <row r="55" spans="1:14" s="90" customFormat="1" ht="24.95" customHeight="1" x14ac:dyDescent="0.25">
      <c r="A55" s="183" t="s">
        <v>80</v>
      </c>
      <c r="B55" s="187">
        <v>340</v>
      </c>
      <c r="C55" s="185" t="s">
        <v>81</v>
      </c>
      <c r="D55" s="130" t="str">
        <f t="shared" si="0"/>
        <v/>
      </c>
      <c r="E55" s="140"/>
      <c r="F55" s="141"/>
      <c r="G55" s="141"/>
      <c r="H55" s="141"/>
      <c r="I55" s="141"/>
      <c r="J55" s="141"/>
      <c r="K55" s="142"/>
      <c r="M55" s="93"/>
      <c r="N55" s="93"/>
    </row>
    <row r="56" spans="1:14" s="90" customFormat="1" ht="24.95" customHeight="1" x14ac:dyDescent="0.25">
      <c r="A56" s="183" t="s">
        <v>198</v>
      </c>
      <c r="B56" s="187">
        <v>373</v>
      </c>
      <c r="C56" s="185" t="s">
        <v>199</v>
      </c>
      <c r="D56" s="130" t="str">
        <f t="shared" si="0"/>
        <v/>
      </c>
      <c r="E56" s="140"/>
      <c r="F56" s="141"/>
      <c r="G56" s="141"/>
      <c r="H56" s="141"/>
      <c r="I56" s="141"/>
      <c r="J56" s="141"/>
      <c r="K56" s="142"/>
      <c r="M56" s="93"/>
      <c r="N56" s="93"/>
    </row>
    <row r="57" spans="1:14" s="90" customFormat="1" ht="24.95" customHeight="1" x14ac:dyDescent="0.25">
      <c r="A57" s="183" t="s">
        <v>82</v>
      </c>
      <c r="B57" s="187">
        <v>342</v>
      </c>
      <c r="C57" s="185" t="s">
        <v>83</v>
      </c>
      <c r="D57" s="130" t="str">
        <f t="shared" si="0"/>
        <v/>
      </c>
      <c r="E57" s="140"/>
      <c r="F57" s="141"/>
      <c r="G57" s="141"/>
      <c r="H57" s="141"/>
      <c r="I57" s="141"/>
      <c r="J57" s="141"/>
      <c r="K57" s="142"/>
      <c r="M57" s="93"/>
      <c r="N57" s="93"/>
    </row>
    <row r="58" spans="1:14" s="90" customFormat="1" ht="24.95" customHeight="1" x14ac:dyDescent="0.25">
      <c r="A58" s="183" t="s">
        <v>84</v>
      </c>
      <c r="B58" s="187">
        <v>343</v>
      </c>
      <c r="C58" s="185" t="s">
        <v>85</v>
      </c>
      <c r="D58" s="130" t="str">
        <f t="shared" si="0"/>
        <v/>
      </c>
      <c r="E58" s="140"/>
      <c r="F58" s="141"/>
      <c r="G58" s="141"/>
      <c r="H58" s="141"/>
      <c r="I58" s="141"/>
      <c r="J58" s="141"/>
      <c r="K58" s="142"/>
      <c r="M58" s="93"/>
      <c r="N58" s="93"/>
    </row>
    <row r="59" spans="1:14" s="90" customFormat="1" ht="24.95" customHeight="1" x14ac:dyDescent="0.25">
      <c r="A59" s="183" t="s">
        <v>86</v>
      </c>
      <c r="B59" s="187">
        <v>344</v>
      </c>
      <c r="C59" s="185" t="s">
        <v>87</v>
      </c>
      <c r="D59" s="130" t="str">
        <f t="shared" si="0"/>
        <v/>
      </c>
      <c r="E59" s="140"/>
      <c r="F59" s="141"/>
      <c r="G59" s="141"/>
      <c r="H59" s="141"/>
      <c r="I59" s="141"/>
      <c r="J59" s="141"/>
      <c r="K59" s="142"/>
      <c r="M59" s="93"/>
      <c r="N59" s="93"/>
    </row>
    <row r="60" spans="1:14" s="89" customFormat="1" ht="24.95" customHeight="1" x14ac:dyDescent="0.25">
      <c r="A60" s="183" t="s">
        <v>88</v>
      </c>
      <c r="B60" s="187">
        <v>346</v>
      </c>
      <c r="C60" s="185" t="s">
        <v>89</v>
      </c>
      <c r="D60" s="130" t="str">
        <f t="shared" si="0"/>
        <v/>
      </c>
      <c r="E60" s="140"/>
      <c r="F60" s="141"/>
      <c r="G60" s="141"/>
      <c r="H60" s="141"/>
      <c r="I60" s="141"/>
      <c r="J60" s="141"/>
      <c r="K60" s="142"/>
      <c r="M60" s="93"/>
      <c r="N60" s="38"/>
    </row>
    <row r="61" spans="1:14" ht="24.95" customHeight="1" x14ac:dyDescent="0.25">
      <c r="A61" s="183" t="s">
        <v>90</v>
      </c>
      <c r="B61" s="187">
        <v>347</v>
      </c>
      <c r="C61" s="185" t="s">
        <v>211</v>
      </c>
      <c r="D61" s="130" t="str">
        <f t="shared" si="0"/>
        <v/>
      </c>
      <c r="E61" s="140"/>
      <c r="F61" s="141"/>
      <c r="G61" s="141"/>
      <c r="H61" s="141"/>
      <c r="I61" s="141"/>
      <c r="J61" s="141"/>
      <c r="K61" s="142"/>
      <c r="L61" s="62"/>
      <c r="M61" s="38"/>
    </row>
    <row r="62" spans="1:14" ht="24.95" customHeight="1" x14ac:dyDescent="0.25">
      <c r="A62" s="183" t="s">
        <v>106</v>
      </c>
      <c r="B62" s="187">
        <v>358</v>
      </c>
      <c r="C62" s="185" t="s">
        <v>200</v>
      </c>
      <c r="D62" s="130" t="str">
        <f t="shared" si="0"/>
        <v/>
      </c>
      <c r="E62" s="140"/>
      <c r="F62" s="141"/>
      <c r="G62" s="141"/>
      <c r="H62" s="141"/>
      <c r="I62" s="141"/>
      <c r="J62" s="141"/>
      <c r="K62" s="142"/>
      <c r="L62" s="62"/>
    </row>
    <row r="63" spans="1:14" ht="24.95" customHeight="1" x14ac:dyDescent="0.25">
      <c r="A63" s="183" t="s">
        <v>91</v>
      </c>
      <c r="B63" s="187">
        <v>348</v>
      </c>
      <c r="C63" s="185" t="s">
        <v>92</v>
      </c>
      <c r="D63" s="130" t="str">
        <f t="shared" si="0"/>
        <v/>
      </c>
      <c r="E63" s="140"/>
      <c r="F63" s="141"/>
      <c r="G63" s="141"/>
      <c r="H63" s="141"/>
      <c r="I63" s="141"/>
      <c r="J63" s="141"/>
      <c r="K63" s="142"/>
      <c r="L63" s="62"/>
    </row>
    <row r="64" spans="1:14" ht="24.95" customHeight="1" x14ac:dyDescent="0.25">
      <c r="A64" s="183" t="s">
        <v>93</v>
      </c>
      <c r="B64" s="187">
        <v>349</v>
      </c>
      <c r="C64" s="185" t="s">
        <v>94</v>
      </c>
      <c r="D64" s="130" t="str">
        <f t="shared" si="0"/>
        <v/>
      </c>
      <c r="E64" s="140"/>
      <c r="F64" s="141"/>
      <c r="G64" s="141"/>
      <c r="H64" s="141"/>
      <c r="I64" s="141"/>
      <c r="J64" s="141"/>
      <c r="K64" s="142"/>
      <c r="L64" s="62"/>
    </row>
    <row r="65" spans="1:12" ht="24.95" customHeight="1" x14ac:dyDescent="0.25">
      <c r="A65" s="183" t="s">
        <v>77</v>
      </c>
      <c r="B65" s="187">
        <v>338</v>
      </c>
      <c r="C65" s="185" t="s">
        <v>201</v>
      </c>
      <c r="D65" s="130" t="str">
        <f t="shared" si="0"/>
        <v/>
      </c>
      <c r="E65" s="140"/>
      <c r="F65" s="141"/>
      <c r="G65" s="141"/>
      <c r="H65" s="141"/>
      <c r="I65" s="141"/>
      <c r="J65" s="141"/>
      <c r="K65" s="142"/>
      <c r="L65" s="62"/>
    </row>
    <row r="66" spans="1:12" ht="24.95" customHeight="1" x14ac:dyDescent="0.25">
      <c r="A66" s="183" t="s">
        <v>95</v>
      </c>
      <c r="B66" s="187">
        <v>351</v>
      </c>
      <c r="C66" s="185" t="s">
        <v>202</v>
      </c>
      <c r="D66" s="130" t="str">
        <f t="shared" si="0"/>
        <v/>
      </c>
      <c r="E66" s="140"/>
      <c r="F66" s="141"/>
      <c r="G66" s="141"/>
      <c r="H66" s="141"/>
      <c r="I66" s="141"/>
      <c r="J66" s="141"/>
      <c r="K66" s="142"/>
      <c r="L66" s="62"/>
    </row>
    <row r="67" spans="1:12" ht="24.95" customHeight="1" x14ac:dyDescent="0.25">
      <c r="A67" s="183" t="s">
        <v>96</v>
      </c>
      <c r="B67" s="187">
        <v>352</v>
      </c>
      <c r="C67" s="185" t="s">
        <v>225</v>
      </c>
      <c r="D67" s="130" t="str">
        <f t="shared" si="0"/>
        <v/>
      </c>
      <c r="E67" s="140"/>
      <c r="F67" s="141"/>
      <c r="G67" s="141"/>
      <c r="H67" s="141"/>
      <c r="I67" s="141"/>
      <c r="J67" s="141"/>
      <c r="K67" s="142"/>
      <c r="L67" s="62"/>
    </row>
    <row r="68" spans="1:12" ht="24.95" customHeight="1" x14ac:dyDescent="0.25">
      <c r="A68" s="183" t="s">
        <v>97</v>
      </c>
      <c r="B68" s="187">
        <v>353</v>
      </c>
      <c r="C68" s="185" t="s">
        <v>212</v>
      </c>
      <c r="D68" s="130" t="str">
        <f t="shared" si="0"/>
        <v/>
      </c>
      <c r="E68" s="140"/>
      <c r="F68" s="141"/>
      <c r="G68" s="141"/>
      <c r="H68" s="141"/>
      <c r="I68" s="141"/>
      <c r="J68" s="141"/>
      <c r="K68" s="142"/>
      <c r="L68" s="62"/>
    </row>
    <row r="69" spans="1:12" ht="24.95" customHeight="1" x14ac:dyDescent="0.25">
      <c r="A69" s="183" t="s">
        <v>98</v>
      </c>
      <c r="B69" s="187">
        <v>354</v>
      </c>
      <c r="C69" s="185" t="s">
        <v>99</v>
      </c>
      <c r="D69" s="130" t="str">
        <f t="shared" si="0"/>
        <v/>
      </c>
      <c r="E69" s="140"/>
      <c r="F69" s="141"/>
      <c r="G69" s="141"/>
      <c r="H69" s="141"/>
      <c r="I69" s="141"/>
      <c r="J69" s="141"/>
      <c r="K69" s="142"/>
      <c r="L69" s="62"/>
    </row>
    <row r="70" spans="1:12" ht="24.95" customHeight="1" x14ac:dyDescent="0.25">
      <c r="A70" s="183" t="s">
        <v>100</v>
      </c>
      <c r="B70" s="187">
        <v>355</v>
      </c>
      <c r="C70" s="185" t="s">
        <v>101</v>
      </c>
      <c r="D70" s="130" t="str">
        <f t="shared" si="0"/>
        <v/>
      </c>
      <c r="E70" s="140"/>
      <c r="F70" s="141"/>
      <c r="G70" s="141"/>
      <c r="H70" s="141"/>
      <c r="I70" s="141"/>
      <c r="J70" s="141"/>
      <c r="K70" s="142"/>
      <c r="L70" s="62"/>
    </row>
    <row r="71" spans="1:12" ht="24.95" customHeight="1" x14ac:dyDescent="0.25">
      <c r="A71" s="183" t="s">
        <v>102</v>
      </c>
      <c r="B71" s="187">
        <v>356</v>
      </c>
      <c r="C71" s="185" t="s">
        <v>103</v>
      </c>
      <c r="D71" s="130" t="str">
        <f t="shared" si="0"/>
        <v/>
      </c>
      <c r="E71" s="140"/>
      <c r="F71" s="141"/>
      <c r="G71" s="141"/>
      <c r="H71" s="141"/>
      <c r="I71" s="141"/>
      <c r="J71" s="141"/>
      <c r="K71" s="142"/>
      <c r="L71" s="62"/>
    </row>
    <row r="72" spans="1:12" ht="24.95" customHeight="1" x14ac:dyDescent="0.25">
      <c r="A72" s="183" t="s">
        <v>213</v>
      </c>
      <c r="B72" s="187">
        <v>374</v>
      </c>
      <c r="C72" s="185" t="s">
        <v>214</v>
      </c>
      <c r="D72" s="130" t="str">
        <f t="shared" si="0"/>
        <v/>
      </c>
      <c r="E72" s="140"/>
      <c r="F72" s="141"/>
      <c r="G72" s="141"/>
      <c r="H72" s="141"/>
      <c r="I72" s="141"/>
      <c r="J72" s="141"/>
      <c r="K72" s="142"/>
      <c r="L72" s="62"/>
    </row>
    <row r="73" spans="1:12" ht="24.95" customHeight="1" x14ac:dyDescent="0.25">
      <c r="A73" s="183" t="s">
        <v>104</v>
      </c>
      <c r="B73" s="187">
        <v>357</v>
      </c>
      <c r="C73" s="185" t="s">
        <v>105</v>
      </c>
      <c r="D73" s="130" t="str">
        <f t="shared" si="0"/>
        <v/>
      </c>
      <c r="E73" s="140"/>
      <c r="F73" s="141"/>
      <c r="G73" s="141"/>
      <c r="H73" s="141"/>
      <c r="I73" s="141"/>
      <c r="J73" s="141"/>
      <c r="K73" s="142"/>
      <c r="L73" s="62"/>
    </row>
    <row r="74" spans="1:12" ht="24.95" customHeight="1" x14ac:dyDescent="0.25">
      <c r="A74" s="183" t="s">
        <v>108</v>
      </c>
      <c r="B74" s="187">
        <v>361</v>
      </c>
      <c r="C74" s="185" t="s">
        <v>203</v>
      </c>
      <c r="D74" s="130" t="str">
        <f t="shared" si="0"/>
        <v/>
      </c>
      <c r="E74" s="140"/>
      <c r="F74" s="141"/>
      <c r="G74" s="141"/>
      <c r="H74" s="141"/>
      <c r="I74" s="141"/>
      <c r="J74" s="141"/>
      <c r="K74" s="142"/>
      <c r="L74" s="62"/>
    </row>
    <row r="75" spans="1:12" ht="24.95" customHeight="1" x14ac:dyDescent="0.25">
      <c r="A75" s="183" t="s">
        <v>109</v>
      </c>
      <c r="B75" s="187">
        <v>362</v>
      </c>
      <c r="C75" s="185" t="s">
        <v>215</v>
      </c>
      <c r="D75" s="130" t="str">
        <f t="shared" si="0"/>
        <v/>
      </c>
      <c r="E75" s="140"/>
      <c r="F75" s="141"/>
      <c r="G75" s="141"/>
      <c r="H75" s="141"/>
      <c r="I75" s="141"/>
      <c r="J75" s="141"/>
      <c r="K75" s="142"/>
      <c r="L75" s="62"/>
    </row>
    <row r="76" spans="1:12" ht="24.95" customHeight="1" x14ac:dyDescent="0.25">
      <c r="A76" s="183" t="s">
        <v>110</v>
      </c>
      <c r="B76" s="187">
        <v>364</v>
      </c>
      <c r="C76" s="185" t="s">
        <v>204</v>
      </c>
      <c r="D76" s="130" t="str">
        <f t="shared" si="0"/>
        <v/>
      </c>
      <c r="E76" s="140"/>
      <c r="F76" s="141"/>
      <c r="G76" s="141"/>
      <c r="H76" s="141"/>
      <c r="I76" s="141"/>
      <c r="J76" s="141"/>
      <c r="K76" s="142"/>
      <c r="L76" s="62"/>
    </row>
    <row r="77" spans="1:12" ht="24.95" customHeight="1" x14ac:dyDescent="0.25">
      <c r="A77" s="183" t="s">
        <v>111</v>
      </c>
      <c r="B77" s="187">
        <v>365</v>
      </c>
      <c r="C77" s="185" t="s">
        <v>112</v>
      </c>
      <c r="D77" s="130" t="str">
        <f t="shared" si="0"/>
        <v/>
      </c>
      <c r="E77" s="140"/>
      <c r="F77" s="141"/>
      <c r="G77" s="141"/>
      <c r="H77" s="141"/>
      <c r="I77" s="141"/>
      <c r="J77" s="141"/>
      <c r="K77" s="142"/>
      <c r="L77" s="62"/>
    </row>
    <row r="78" spans="1:12" ht="24.95" customHeight="1" x14ac:dyDescent="0.25">
      <c r="A78" s="183" t="s">
        <v>113</v>
      </c>
      <c r="B78" s="187">
        <v>366</v>
      </c>
      <c r="C78" s="185" t="s">
        <v>216</v>
      </c>
      <c r="D78" s="130" t="str">
        <f t="shared" si="0"/>
        <v/>
      </c>
      <c r="E78" s="140"/>
      <c r="F78" s="141"/>
      <c r="G78" s="141"/>
      <c r="H78" s="141"/>
      <c r="I78" s="141"/>
      <c r="J78" s="141"/>
      <c r="K78" s="142"/>
      <c r="L78" s="62"/>
    </row>
    <row r="79" spans="1:12" ht="24.95" customHeight="1" x14ac:dyDescent="0.25">
      <c r="A79" s="183" t="s">
        <v>114</v>
      </c>
      <c r="B79" s="187">
        <v>368</v>
      </c>
      <c r="C79" s="185" t="s">
        <v>115</v>
      </c>
      <c r="D79" s="130" t="str">
        <f t="shared" si="0"/>
        <v/>
      </c>
      <c r="E79" s="140"/>
      <c r="F79" s="141"/>
      <c r="G79" s="141"/>
      <c r="H79" s="141"/>
      <c r="I79" s="141"/>
      <c r="J79" s="141"/>
      <c r="K79" s="142"/>
      <c r="L79" s="62"/>
    </row>
    <row r="80" spans="1:12" ht="46.5" customHeight="1" x14ac:dyDescent="0.25">
      <c r="A80" s="244" t="s">
        <v>167</v>
      </c>
      <c r="B80" s="245"/>
      <c r="C80" s="245"/>
      <c r="D80" s="130"/>
      <c r="E80" s="140"/>
      <c r="F80" s="141"/>
      <c r="G80" s="141"/>
      <c r="H80" s="141"/>
      <c r="I80" s="141"/>
      <c r="J80" s="141"/>
      <c r="K80" s="142"/>
      <c r="L80" s="62"/>
    </row>
    <row r="81" spans="1:12" ht="24.95" customHeight="1" x14ac:dyDescent="0.25">
      <c r="A81" s="171"/>
      <c r="B81" s="173"/>
      <c r="C81" s="172"/>
      <c r="D81" s="130" t="str">
        <f t="shared" ref="D81:D94" si="1">IF(SUM(E81:K81)&gt;0,(SUM(E81:K81)),"")</f>
        <v/>
      </c>
      <c r="E81" s="140"/>
      <c r="F81" s="141"/>
      <c r="G81" s="141"/>
      <c r="H81" s="141"/>
      <c r="I81" s="141"/>
      <c r="J81" s="141"/>
      <c r="K81" s="142"/>
      <c r="L81" s="62"/>
    </row>
    <row r="82" spans="1:12" ht="24.95" customHeight="1" x14ac:dyDescent="0.25">
      <c r="A82" s="171"/>
      <c r="B82" s="173"/>
      <c r="C82" s="172"/>
      <c r="D82" s="130" t="str">
        <f t="shared" si="1"/>
        <v/>
      </c>
      <c r="E82" s="140"/>
      <c r="F82" s="141"/>
      <c r="G82" s="141"/>
      <c r="H82" s="141"/>
      <c r="I82" s="141"/>
      <c r="J82" s="141"/>
      <c r="K82" s="142"/>
      <c r="L82" s="62"/>
    </row>
    <row r="83" spans="1:12" ht="24.95" customHeight="1" x14ac:dyDescent="0.25">
      <c r="A83" s="171"/>
      <c r="B83" s="173"/>
      <c r="C83" s="172"/>
      <c r="D83" s="130" t="str">
        <f t="shared" si="1"/>
        <v/>
      </c>
      <c r="E83" s="140"/>
      <c r="F83" s="141"/>
      <c r="G83" s="141"/>
      <c r="H83" s="141"/>
      <c r="I83" s="141"/>
      <c r="J83" s="141"/>
      <c r="K83" s="142"/>
      <c r="L83" s="62"/>
    </row>
    <row r="84" spans="1:12" ht="24.95" customHeight="1" x14ac:dyDescent="0.25">
      <c r="A84" s="171"/>
      <c r="B84" s="173"/>
      <c r="C84" s="172"/>
      <c r="D84" s="130" t="str">
        <f t="shared" si="1"/>
        <v/>
      </c>
      <c r="E84" s="140"/>
      <c r="F84" s="141"/>
      <c r="G84" s="141"/>
      <c r="H84" s="141"/>
      <c r="I84" s="141"/>
      <c r="J84" s="141"/>
      <c r="K84" s="142"/>
      <c r="L84" s="62"/>
    </row>
    <row r="85" spans="1:12" ht="24.95" customHeight="1" x14ac:dyDescent="0.25">
      <c r="A85" s="171"/>
      <c r="B85" s="173"/>
      <c r="C85" s="172"/>
      <c r="D85" s="130" t="str">
        <f t="shared" si="1"/>
        <v/>
      </c>
      <c r="E85" s="140"/>
      <c r="F85" s="141"/>
      <c r="G85" s="141"/>
      <c r="H85" s="141"/>
      <c r="I85" s="141"/>
      <c r="J85" s="141"/>
      <c r="K85" s="142"/>
      <c r="L85" s="62"/>
    </row>
    <row r="86" spans="1:12" ht="24.95" customHeight="1" x14ac:dyDescent="0.25">
      <c r="A86" s="171"/>
      <c r="B86" s="173"/>
      <c r="C86" s="172"/>
      <c r="D86" s="130" t="str">
        <f t="shared" si="1"/>
        <v/>
      </c>
      <c r="E86" s="140"/>
      <c r="F86" s="141"/>
      <c r="G86" s="141"/>
      <c r="H86" s="141"/>
      <c r="I86" s="141"/>
      <c r="J86" s="141"/>
      <c r="K86" s="142"/>
      <c r="L86" s="62"/>
    </row>
    <row r="87" spans="1:12" ht="24.95" customHeight="1" x14ac:dyDescent="0.25">
      <c r="A87" s="171"/>
      <c r="B87" s="173"/>
      <c r="C87" s="172"/>
      <c r="D87" s="130" t="str">
        <f t="shared" si="1"/>
        <v/>
      </c>
      <c r="E87" s="140"/>
      <c r="F87" s="141"/>
      <c r="G87" s="141"/>
      <c r="H87" s="141"/>
      <c r="I87" s="141"/>
      <c r="J87" s="141"/>
      <c r="K87" s="142"/>
      <c r="L87" s="62"/>
    </row>
    <row r="88" spans="1:12" ht="24.95" customHeight="1" x14ac:dyDescent="0.25">
      <c r="A88" s="171"/>
      <c r="B88" s="173"/>
      <c r="C88" s="172"/>
      <c r="D88" s="130" t="str">
        <f t="shared" si="1"/>
        <v/>
      </c>
      <c r="E88" s="140"/>
      <c r="F88" s="141"/>
      <c r="G88" s="141"/>
      <c r="H88" s="141"/>
      <c r="I88" s="141"/>
      <c r="J88" s="141"/>
      <c r="K88" s="142"/>
      <c r="L88" s="62"/>
    </row>
    <row r="89" spans="1:12" ht="24.95" customHeight="1" x14ac:dyDescent="0.25">
      <c r="A89" s="171"/>
      <c r="B89" s="173"/>
      <c r="C89" s="172"/>
      <c r="D89" s="130" t="str">
        <f t="shared" si="1"/>
        <v/>
      </c>
      <c r="E89" s="140"/>
      <c r="F89" s="141"/>
      <c r="G89" s="141"/>
      <c r="H89" s="141"/>
      <c r="I89" s="141"/>
      <c r="J89" s="141"/>
      <c r="K89" s="142"/>
      <c r="L89" s="62"/>
    </row>
    <row r="90" spans="1:12" ht="24.95" customHeight="1" x14ac:dyDescent="0.25">
      <c r="A90" s="171"/>
      <c r="B90" s="173"/>
      <c r="C90" s="172"/>
      <c r="D90" s="130" t="str">
        <f t="shared" si="1"/>
        <v/>
      </c>
      <c r="E90" s="140"/>
      <c r="F90" s="141"/>
      <c r="G90" s="141"/>
      <c r="H90" s="141"/>
      <c r="I90" s="141"/>
      <c r="J90" s="141"/>
      <c r="K90" s="142"/>
      <c r="L90" s="62"/>
    </row>
    <row r="91" spans="1:12" ht="24.95" customHeight="1" x14ac:dyDescent="0.25">
      <c r="A91" s="171"/>
      <c r="B91" s="173"/>
      <c r="C91" s="172"/>
      <c r="D91" s="130" t="str">
        <f t="shared" si="1"/>
        <v/>
      </c>
      <c r="E91" s="140"/>
      <c r="F91" s="141"/>
      <c r="G91" s="141"/>
      <c r="H91" s="141"/>
      <c r="I91" s="141"/>
      <c r="J91" s="141"/>
      <c r="K91" s="142"/>
      <c r="L91" s="62"/>
    </row>
    <row r="92" spans="1:12" ht="24.95" customHeight="1" x14ac:dyDescent="0.25">
      <c r="A92" s="171"/>
      <c r="B92" s="173"/>
      <c r="C92" s="172"/>
      <c r="D92" s="130" t="str">
        <f t="shared" si="1"/>
        <v/>
      </c>
      <c r="E92" s="140"/>
      <c r="F92" s="141"/>
      <c r="G92" s="141"/>
      <c r="H92" s="141"/>
      <c r="I92" s="141"/>
      <c r="J92" s="141"/>
      <c r="K92" s="142"/>
      <c r="L92" s="62"/>
    </row>
    <row r="93" spans="1:12" ht="24.95" customHeight="1" x14ac:dyDescent="0.25">
      <c r="A93" s="171"/>
      <c r="B93" s="173"/>
      <c r="C93" s="172"/>
      <c r="D93" s="130" t="str">
        <f t="shared" si="1"/>
        <v/>
      </c>
      <c r="E93" s="140"/>
      <c r="F93" s="141"/>
      <c r="G93" s="141"/>
      <c r="H93" s="141"/>
      <c r="I93" s="141"/>
      <c r="J93" s="141"/>
      <c r="K93" s="142"/>
      <c r="L93" s="62"/>
    </row>
    <row r="94" spans="1:12" ht="24.95" customHeight="1" thickBot="1" x14ac:dyDescent="0.3">
      <c r="A94" s="174"/>
      <c r="B94" s="175"/>
      <c r="C94" s="176"/>
      <c r="D94" s="131" t="str">
        <f t="shared" si="1"/>
        <v/>
      </c>
      <c r="E94" s="143"/>
      <c r="F94" s="144"/>
      <c r="G94" s="144"/>
      <c r="H94" s="144"/>
      <c r="I94" s="144"/>
      <c r="J94" s="144"/>
      <c r="K94" s="145"/>
      <c r="L94" s="62"/>
    </row>
    <row r="95" spans="1:12" ht="24.95" customHeight="1" thickBot="1" x14ac:dyDescent="0.3">
      <c r="A95" s="200" t="s">
        <v>221</v>
      </c>
      <c r="B95" s="201"/>
      <c r="C95" s="202"/>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60" t="s">
        <v>128</v>
      </c>
      <c r="H1" s="161"/>
      <c r="I1" s="161"/>
      <c r="J1" s="161"/>
      <c r="K1" s="162"/>
      <c r="L1" s="21"/>
      <c r="M1" s="212" t="s">
        <v>134</v>
      </c>
      <c r="N1" s="212"/>
    </row>
    <row r="2" spans="1:25" ht="30" customHeight="1" x14ac:dyDescent="0.25">
      <c r="A2" s="234" t="s">
        <v>187</v>
      </c>
      <c r="B2" s="234"/>
      <c r="C2" s="234"/>
      <c r="D2" s="234"/>
      <c r="E2" s="234"/>
      <c r="F2" s="12"/>
      <c r="G2" s="258" t="s">
        <v>129</v>
      </c>
      <c r="H2" s="259"/>
      <c r="I2" s="259"/>
      <c r="J2" s="259"/>
      <c r="K2" s="163">
        <f>D95</f>
        <v>682485</v>
      </c>
      <c r="M2" s="199" t="s">
        <v>170</v>
      </c>
      <c r="N2" s="199"/>
    </row>
    <row r="3" spans="1:25" ht="30" customHeight="1" x14ac:dyDescent="0.25">
      <c r="A3" s="234"/>
      <c r="B3" s="234"/>
      <c r="C3" s="234"/>
      <c r="D3" s="234"/>
      <c r="E3" s="234"/>
      <c r="F3" s="12"/>
      <c r="G3" s="260" t="s">
        <v>171</v>
      </c>
      <c r="H3" s="261"/>
      <c r="I3" s="261"/>
      <c r="J3" s="261"/>
      <c r="K3" s="60"/>
      <c r="M3" s="229" t="s">
        <v>117</v>
      </c>
      <c r="N3" s="229"/>
    </row>
    <row r="4" spans="1:25" ht="30" customHeight="1" x14ac:dyDescent="0.25">
      <c r="A4" s="234"/>
      <c r="B4" s="234"/>
      <c r="C4" s="234"/>
      <c r="D4" s="234"/>
      <c r="E4" s="234"/>
      <c r="F4" s="12"/>
      <c r="G4" s="256" t="s">
        <v>172</v>
      </c>
      <c r="H4" s="257"/>
      <c r="I4" s="257"/>
      <c r="J4" s="257"/>
      <c r="K4" s="60"/>
      <c r="L4" s="3"/>
      <c r="M4" s="199" t="s">
        <v>175</v>
      </c>
      <c r="N4" s="199"/>
      <c r="O4"/>
      <c r="P4"/>
      <c r="Q4"/>
      <c r="R4"/>
      <c r="S4"/>
      <c r="T4"/>
      <c r="U4"/>
      <c r="V4"/>
      <c r="W4"/>
      <c r="X4"/>
      <c r="Y4"/>
    </row>
    <row r="5" spans="1:25" ht="48.75" customHeight="1" x14ac:dyDescent="0.25">
      <c r="A5" s="228"/>
      <c r="B5" s="228"/>
      <c r="C5" s="228"/>
      <c r="D5" s="228"/>
      <c r="E5" s="228"/>
      <c r="F5" s="12"/>
      <c r="G5" s="256" t="s">
        <v>239</v>
      </c>
      <c r="H5" s="257"/>
      <c r="I5" s="257"/>
      <c r="J5" s="257"/>
      <c r="K5" s="60"/>
      <c r="L5" s="59"/>
      <c r="M5" s="199" t="s">
        <v>240</v>
      </c>
      <c r="N5" s="199"/>
      <c r="O5"/>
      <c r="P5"/>
      <c r="Q5"/>
      <c r="R5"/>
      <c r="S5"/>
      <c r="T5"/>
      <c r="U5"/>
      <c r="V5"/>
      <c r="W5"/>
      <c r="X5"/>
      <c r="Y5"/>
    </row>
    <row r="6" spans="1:25" ht="43.5" customHeight="1" thickBot="1" x14ac:dyDescent="0.3">
      <c r="F6" s="12"/>
      <c r="G6" s="252" t="s">
        <v>130</v>
      </c>
      <c r="H6" s="253"/>
      <c r="I6" s="253"/>
      <c r="J6" s="253"/>
      <c r="K6" s="164">
        <f>SUM(K2:K5)</f>
        <v>682485</v>
      </c>
      <c r="L6" s="59"/>
      <c r="M6" s="199" t="s">
        <v>133</v>
      </c>
      <c r="N6" s="199"/>
      <c r="O6" s="5"/>
      <c r="P6" s="5"/>
      <c r="Q6" s="5"/>
      <c r="R6" s="5"/>
      <c r="S6" s="5"/>
      <c r="T6" s="5"/>
      <c r="U6" s="5"/>
      <c r="V6" s="5"/>
      <c r="W6" s="5"/>
      <c r="X6" s="5"/>
      <c r="Y6" s="5"/>
    </row>
    <row r="7" spans="1:25" ht="66" customHeight="1" thickBot="1" x14ac:dyDescent="0.3">
      <c r="A7" s="12"/>
      <c r="B7" s="12"/>
      <c r="D7" s="12" t="s">
        <v>218</v>
      </c>
      <c r="F7" s="12"/>
      <c r="G7" s="252" t="s">
        <v>131</v>
      </c>
      <c r="H7" s="253"/>
      <c r="I7" s="253"/>
      <c r="J7" s="253"/>
      <c r="K7" s="165">
        <v>682485</v>
      </c>
      <c r="M7" s="199" t="s">
        <v>241</v>
      </c>
      <c r="N7" s="199"/>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54"/>
      <c r="B9" s="216" t="s">
        <v>136</v>
      </c>
      <c r="C9" s="217"/>
      <c r="D9" s="222" t="s">
        <v>5</v>
      </c>
      <c r="E9" s="71" t="s">
        <v>6</v>
      </c>
      <c r="F9" s="72"/>
      <c r="G9" s="72"/>
      <c r="H9" s="72"/>
      <c r="I9" s="72"/>
      <c r="J9" s="72"/>
      <c r="K9" s="73"/>
      <c r="L9" s="11"/>
      <c r="M9" s="212" t="s">
        <v>120</v>
      </c>
      <c r="N9" s="212"/>
      <c r="O9" s="6"/>
      <c r="P9" s="6"/>
      <c r="Q9" s="6"/>
      <c r="R9" s="6"/>
      <c r="S9" s="6"/>
      <c r="T9" s="6"/>
      <c r="U9" s="6"/>
      <c r="V9" s="6"/>
      <c r="W9" s="6"/>
      <c r="X9" s="6"/>
      <c r="Y9" s="6"/>
    </row>
    <row r="10" spans="1:25" s="12" customFormat="1" ht="24.95" customHeight="1" thickBot="1" x14ac:dyDescent="0.3">
      <c r="A10" s="255"/>
      <c r="B10" s="218"/>
      <c r="C10" s="219"/>
      <c r="D10" s="223"/>
      <c r="E10" s="76" t="s">
        <v>226</v>
      </c>
      <c r="F10" s="77"/>
      <c r="G10" s="77"/>
      <c r="H10" s="77"/>
      <c r="I10" s="77"/>
      <c r="J10" s="77"/>
      <c r="K10" s="78"/>
      <c r="L10" s="11"/>
      <c r="M10" s="225" t="s">
        <v>242</v>
      </c>
      <c r="N10" s="226"/>
      <c r="O10" s="31"/>
      <c r="P10" s="31"/>
      <c r="Q10" s="31"/>
      <c r="R10" s="31"/>
      <c r="S10" s="31"/>
      <c r="T10" s="31"/>
      <c r="U10" s="31"/>
      <c r="V10" s="31"/>
      <c r="W10" s="31"/>
      <c r="X10" s="31"/>
      <c r="Y10" s="31"/>
    </row>
    <row r="11" spans="1:25" s="12" customFormat="1" ht="30.75" customHeight="1" thickBot="1" x14ac:dyDescent="0.3">
      <c r="A11" s="106" t="s">
        <v>138</v>
      </c>
      <c r="B11" s="250" t="s">
        <v>228</v>
      </c>
      <c r="C11" s="251"/>
      <c r="D11" s="190" t="s">
        <v>244</v>
      </c>
      <c r="E11" s="76" t="s">
        <v>154</v>
      </c>
      <c r="F11" s="77"/>
      <c r="G11" s="77"/>
      <c r="H11" s="77"/>
      <c r="I11" s="77"/>
      <c r="J11" s="77"/>
      <c r="K11" s="78"/>
      <c r="L11" s="17"/>
      <c r="M11" s="226"/>
      <c r="N11" s="226"/>
      <c r="O11" s="31"/>
      <c r="P11" s="31"/>
      <c r="Q11" s="31"/>
      <c r="R11" s="31"/>
      <c r="S11" s="31"/>
      <c r="T11" s="31"/>
      <c r="U11" s="31"/>
      <c r="V11" s="31"/>
      <c r="W11" s="31"/>
      <c r="X11" s="31"/>
      <c r="Y11" s="31"/>
    </row>
    <row r="12" spans="1:25" s="12" customFormat="1" ht="35.1" customHeight="1" thickBot="1" x14ac:dyDescent="0.3">
      <c r="A12" s="106" t="s">
        <v>155</v>
      </c>
      <c r="B12" s="246" t="str">
        <f>Central!B12</f>
        <v>CTD- Cochise Technology District</v>
      </c>
      <c r="C12" s="246"/>
      <c r="D12" s="189" t="str">
        <f>Central!D12</f>
        <v>020801</v>
      </c>
      <c r="E12" s="166" t="s">
        <v>154</v>
      </c>
      <c r="F12" s="82"/>
      <c r="G12" s="82"/>
      <c r="H12" s="82"/>
      <c r="I12" s="82"/>
      <c r="J12" s="82"/>
      <c r="K12" s="83"/>
      <c r="L12" s="21"/>
      <c r="M12" s="226"/>
      <c r="N12" s="226"/>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26"/>
      <c r="N13" s="226"/>
    </row>
    <row r="14" spans="1:25" ht="35.1" customHeight="1" thickBot="1" x14ac:dyDescent="0.3">
      <c r="A14" s="107"/>
      <c r="B14" s="108"/>
      <c r="C14" s="107"/>
      <c r="D14" s="109"/>
      <c r="E14" s="205" t="s">
        <v>8</v>
      </c>
      <c r="F14" s="206"/>
      <c r="G14" s="206"/>
      <c r="H14" s="206"/>
      <c r="I14" s="206"/>
      <c r="J14" s="206"/>
      <c r="K14" s="207"/>
      <c r="M14" s="226" t="s">
        <v>179</v>
      </c>
      <c r="N14" s="226"/>
      <c r="O14" s="25"/>
      <c r="P14" s="25"/>
      <c r="Q14" s="25"/>
      <c r="R14" s="25"/>
      <c r="S14" s="25"/>
      <c r="T14" s="25"/>
      <c r="U14" s="25"/>
      <c r="V14" s="25"/>
      <c r="W14" s="25"/>
      <c r="X14" s="25"/>
      <c r="Y14" s="25"/>
    </row>
    <row r="15" spans="1:25" ht="29.25" customHeight="1" thickBot="1" x14ac:dyDescent="0.3">
      <c r="A15" s="110"/>
      <c r="B15" s="111"/>
      <c r="C15" s="110"/>
      <c r="D15" s="112"/>
      <c r="E15" s="205" t="s">
        <v>9</v>
      </c>
      <c r="F15" s="208"/>
      <c r="G15" s="208"/>
      <c r="H15" s="208"/>
      <c r="I15" s="208"/>
      <c r="J15" s="209"/>
      <c r="K15" s="210" t="s">
        <v>10</v>
      </c>
      <c r="M15" s="226"/>
      <c r="N15" s="226"/>
    </row>
    <row r="16" spans="1:25" s="26"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1"/>
      <c r="M16" s="226"/>
      <c r="N16" s="226"/>
    </row>
    <row r="17" spans="1:14" s="27" customFormat="1" ht="24.95" customHeight="1" x14ac:dyDescent="0.25">
      <c r="A17" s="180" t="s">
        <v>15</v>
      </c>
      <c r="B17" s="181">
        <v>301</v>
      </c>
      <c r="C17" s="182" t="s">
        <v>205</v>
      </c>
      <c r="D17" s="156">
        <f t="shared" ref="D17:D48" si="0">IF(SUM(E17:K17)&gt;0,(SUM(E17:K17)),"")</f>
        <v>43483</v>
      </c>
      <c r="E17" s="177">
        <v>28692</v>
      </c>
      <c r="F17" s="177">
        <v>6667</v>
      </c>
      <c r="G17" s="177" t="s">
        <v>227</v>
      </c>
      <c r="H17" s="177">
        <v>1170</v>
      </c>
      <c r="I17" s="177">
        <v>198</v>
      </c>
      <c r="J17" s="177" t="s">
        <v>227</v>
      </c>
      <c r="K17" s="177">
        <v>6756</v>
      </c>
      <c r="M17" s="30"/>
      <c r="N17" s="41" t="s">
        <v>156</v>
      </c>
    </row>
    <row r="18" spans="1:14" s="27"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47"/>
      <c r="N18" s="41" t="s">
        <v>157</v>
      </c>
    </row>
    <row r="19" spans="1:14" s="90" customFormat="1" ht="24.95" customHeight="1" x14ac:dyDescent="0.25">
      <c r="A19" s="183" t="s">
        <v>193</v>
      </c>
      <c r="B19" s="184">
        <v>376</v>
      </c>
      <c r="C19" s="185" t="s">
        <v>194</v>
      </c>
      <c r="D19" s="157">
        <f t="shared" si="0"/>
        <v>83041</v>
      </c>
      <c r="E19" s="178">
        <v>35347</v>
      </c>
      <c r="F19" s="178">
        <v>10661</v>
      </c>
      <c r="G19" s="178">
        <v>5017</v>
      </c>
      <c r="H19" s="178">
        <v>18222</v>
      </c>
      <c r="I19" s="178">
        <v>2178</v>
      </c>
      <c r="J19" s="178">
        <v>6609</v>
      </c>
      <c r="K19" s="178">
        <v>5007</v>
      </c>
      <c r="M19" s="133"/>
      <c r="N19" s="134"/>
    </row>
    <row r="20" spans="1:14" s="27"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30"/>
      <c r="N20" s="199" t="s">
        <v>158</v>
      </c>
    </row>
    <row r="21" spans="1:14" s="27"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30"/>
      <c r="N21" s="199"/>
    </row>
    <row r="22" spans="1:14" s="27"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30"/>
      <c r="N22" s="199"/>
    </row>
    <row r="23" spans="1:14" s="27"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30"/>
      <c r="N23" s="199" t="s">
        <v>159</v>
      </c>
    </row>
    <row r="24" spans="1:14" s="27"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30"/>
      <c r="N24" s="199"/>
    </row>
    <row r="25" spans="1:14" s="27"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30"/>
      <c r="N25" s="199" t="s">
        <v>160</v>
      </c>
    </row>
    <row r="26" spans="1:14" s="27"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30"/>
      <c r="N26" s="199"/>
    </row>
    <row r="27" spans="1:14" s="27"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30"/>
      <c r="N27" s="199" t="s">
        <v>161</v>
      </c>
    </row>
    <row r="28" spans="1:14" s="27"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30"/>
      <c r="N28" s="199"/>
    </row>
    <row r="29" spans="1:14" s="27" customFormat="1" ht="24.95" customHeight="1" x14ac:dyDescent="0.25">
      <c r="A29" s="183" t="s">
        <v>35</v>
      </c>
      <c r="B29" s="184">
        <v>313</v>
      </c>
      <c r="C29" s="185" t="s">
        <v>195</v>
      </c>
      <c r="D29" s="157">
        <f t="shared" si="0"/>
        <v>125200</v>
      </c>
      <c r="E29" s="178">
        <v>47668</v>
      </c>
      <c r="F29" s="178">
        <v>11673</v>
      </c>
      <c r="G29" s="178">
        <v>49617</v>
      </c>
      <c r="H29" s="178">
        <v>2876</v>
      </c>
      <c r="I29" s="178">
        <v>5125</v>
      </c>
      <c r="J29" s="178">
        <v>1485</v>
      </c>
      <c r="K29" s="178">
        <v>6756</v>
      </c>
      <c r="M29" s="30"/>
      <c r="N29" s="199"/>
    </row>
    <row r="30" spans="1:14" s="27"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27"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27"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27"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27" customFormat="1" ht="24.95" customHeight="1" x14ac:dyDescent="0.25">
      <c r="A34" s="183" t="s">
        <v>43</v>
      </c>
      <c r="B34" s="184">
        <v>318</v>
      </c>
      <c r="C34" s="185" t="s">
        <v>44</v>
      </c>
      <c r="D34" s="157">
        <f t="shared" si="0"/>
        <v>109702</v>
      </c>
      <c r="E34" s="178">
        <v>62841</v>
      </c>
      <c r="F34" s="178">
        <v>19775</v>
      </c>
      <c r="G34" s="178">
        <v>2741</v>
      </c>
      <c r="H34" s="178">
        <v>6510</v>
      </c>
      <c r="I34" s="178">
        <v>6149</v>
      </c>
      <c r="J34" s="178">
        <v>180</v>
      </c>
      <c r="K34" s="178">
        <v>11506</v>
      </c>
      <c r="M34" s="199"/>
      <c r="N34" s="199"/>
    </row>
    <row r="35" spans="1:23" s="27"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27" customFormat="1" ht="24.95" customHeight="1" x14ac:dyDescent="0.25">
      <c r="A36" s="183" t="s">
        <v>46</v>
      </c>
      <c r="B36" s="184">
        <v>320</v>
      </c>
      <c r="C36" s="185" t="s">
        <v>47</v>
      </c>
      <c r="D36" s="157">
        <f t="shared" si="0"/>
        <v>107970</v>
      </c>
      <c r="E36" s="178">
        <v>56164</v>
      </c>
      <c r="F36" s="178">
        <v>17620</v>
      </c>
      <c r="G36" s="178">
        <v>2596</v>
      </c>
      <c r="H36" s="178">
        <v>5567</v>
      </c>
      <c r="I36" s="178">
        <v>9456</v>
      </c>
      <c r="J36" s="178">
        <v>4728</v>
      </c>
      <c r="K36" s="178">
        <v>11839</v>
      </c>
      <c r="M36" s="199"/>
      <c r="N36" s="199"/>
      <c r="O36" s="25"/>
      <c r="P36" s="25"/>
      <c r="Q36" s="25"/>
      <c r="R36" s="25"/>
      <c r="S36" s="25"/>
      <c r="T36" s="25"/>
      <c r="U36" s="25"/>
      <c r="V36" s="25"/>
      <c r="W36" s="25"/>
    </row>
    <row r="37" spans="1:23" s="27"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27"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27"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27" customFormat="1" ht="24.95" customHeight="1" x14ac:dyDescent="0.25">
      <c r="A40" s="183" t="s">
        <v>54</v>
      </c>
      <c r="B40" s="184">
        <v>323</v>
      </c>
      <c r="C40" s="185" t="s">
        <v>55</v>
      </c>
      <c r="D40" s="157">
        <f t="shared" si="0"/>
        <v>41790</v>
      </c>
      <c r="E40" s="178">
        <v>25976</v>
      </c>
      <c r="F40" s="178">
        <v>8345</v>
      </c>
      <c r="G40" s="178" t="s">
        <v>227</v>
      </c>
      <c r="H40" s="178">
        <v>1139</v>
      </c>
      <c r="I40" s="178">
        <v>2324</v>
      </c>
      <c r="J40" s="178" t="s">
        <v>227</v>
      </c>
      <c r="K40" s="178">
        <v>4006</v>
      </c>
      <c r="M40" s="30"/>
      <c r="N40" s="199" t="s">
        <v>163</v>
      </c>
    </row>
    <row r="41" spans="1:23" s="27"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30"/>
      <c r="N41" s="199"/>
    </row>
    <row r="42" spans="1:23" s="27"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30"/>
      <c r="N42" s="199" t="s">
        <v>164</v>
      </c>
    </row>
    <row r="43" spans="1:23" s="27" customFormat="1" ht="24.95" customHeight="1" x14ac:dyDescent="0.25">
      <c r="A43" s="183" t="s">
        <v>60</v>
      </c>
      <c r="B43" s="184">
        <v>326</v>
      </c>
      <c r="C43" s="185" t="s">
        <v>61</v>
      </c>
      <c r="D43" s="157">
        <f t="shared" si="0"/>
        <v>23003</v>
      </c>
      <c r="E43" s="178">
        <v>13635</v>
      </c>
      <c r="F43" s="178">
        <v>3836</v>
      </c>
      <c r="G43" s="178">
        <v>50</v>
      </c>
      <c r="H43" s="178">
        <v>1098</v>
      </c>
      <c r="I43" s="178">
        <v>198</v>
      </c>
      <c r="J43" s="178">
        <v>180</v>
      </c>
      <c r="K43" s="178">
        <v>4006</v>
      </c>
      <c r="M43" s="30"/>
      <c r="N43" s="199"/>
    </row>
    <row r="44" spans="1:23" s="27"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30"/>
      <c r="N44" s="199" t="s">
        <v>165</v>
      </c>
    </row>
    <row r="45" spans="1:23" s="27"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30"/>
      <c r="N45" s="199"/>
    </row>
    <row r="46" spans="1:23" s="27"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30"/>
      <c r="N46" s="199" t="s">
        <v>166</v>
      </c>
    </row>
    <row r="47" spans="1:23" s="27"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30"/>
      <c r="N47" s="199"/>
    </row>
    <row r="48" spans="1:23" s="27"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30"/>
      <c r="N48" s="133"/>
    </row>
    <row r="49" spans="1:14" s="27" customFormat="1" ht="24.95" customHeight="1" x14ac:dyDescent="0.25">
      <c r="A49" s="183" t="s">
        <v>69</v>
      </c>
      <c r="B49" s="184">
        <v>333</v>
      </c>
      <c r="C49" s="185" t="s">
        <v>70</v>
      </c>
      <c r="D49" s="157" t="str">
        <f t="shared" ref="D49:D79" si="1">IF(SUM(E49:K49)&gt;0,(SUM(E49:K49)),"")</f>
        <v/>
      </c>
      <c r="E49" s="178" t="s">
        <v>227</v>
      </c>
      <c r="F49" s="178" t="s">
        <v>227</v>
      </c>
      <c r="G49" s="178" t="s">
        <v>227</v>
      </c>
      <c r="H49" s="178" t="s">
        <v>227</v>
      </c>
      <c r="I49" s="178" t="s">
        <v>227</v>
      </c>
      <c r="J49" s="178" t="s">
        <v>227</v>
      </c>
      <c r="K49" s="178" t="s">
        <v>227</v>
      </c>
      <c r="M49" s="30"/>
      <c r="N49" s="41" t="s">
        <v>121</v>
      </c>
    </row>
    <row r="50" spans="1:14" s="27" customFormat="1" ht="24.95" customHeight="1" x14ac:dyDescent="0.25">
      <c r="A50" s="183" t="s">
        <v>71</v>
      </c>
      <c r="B50" s="184">
        <v>334</v>
      </c>
      <c r="C50" s="185" t="s">
        <v>206</v>
      </c>
      <c r="D50" s="157">
        <f t="shared" si="1"/>
        <v>26876</v>
      </c>
      <c r="E50" s="178">
        <v>8902</v>
      </c>
      <c r="F50" s="178">
        <v>2207</v>
      </c>
      <c r="G50" s="178" t="s">
        <v>227</v>
      </c>
      <c r="H50" s="178">
        <v>3746</v>
      </c>
      <c r="I50" s="178">
        <v>8015</v>
      </c>
      <c r="J50" s="178" t="s">
        <v>227</v>
      </c>
      <c r="K50" s="178">
        <v>4006</v>
      </c>
      <c r="M50" s="30"/>
      <c r="N50" s="47"/>
    </row>
    <row r="51" spans="1:14" s="27" customFormat="1" ht="24.95" customHeight="1" x14ac:dyDescent="0.25">
      <c r="A51" s="183" t="s">
        <v>72</v>
      </c>
      <c r="B51" s="184">
        <v>335</v>
      </c>
      <c r="C51" s="185" t="s">
        <v>197</v>
      </c>
      <c r="D51" s="157" t="str">
        <f t="shared" si="1"/>
        <v/>
      </c>
      <c r="E51" s="178" t="s">
        <v>227</v>
      </c>
      <c r="F51" s="178" t="s">
        <v>227</v>
      </c>
      <c r="G51" s="178" t="s">
        <v>227</v>
      </c>
      <c r="H51" s="178" t="s">
        <v>227</v>
      </c>
      <c r="I51" s="178" t="s">
        <v>227</v>
      </c>
      <c r="J51" s="178" t="s">
        <v>227</v>
      </c>
      <c r="K51" s="178" t="s">
        <v>227</v>
      </c>
      <c r="M51" s="41" t="s">
        <v>75</v>
      </c>
      <c r="N51" s="30"/>
    </row>
    <row r="52" spans="1:14" s="90" customFormat="1" ht="24.95" customHeight="1" x14ac:dyDescent="0.25">
      <c r="A52" s="183" t="s">
        <v>73</v>
      </c>
      <c r="B52" s="184">
        <v>336</v>
      </c>
      <c r="C52" s="185" t="s">
        <v>74</v>
      </c>
      <c r="D52" s="157" t="str">
        <f t="shared" si="1"/>
        <v/>
      </c>
      <c r="E52" s="178" t="s">
        <v>227</v>
      </c>
      <c r="F52" s="178" t="s">
        <v>227</v>
      </c>
      <c r="G52" s="178" t="s">
        <v>227</v>
      </c>
      <c r="H52" s="178" t="s">
        <v>227</v>
      </c>
      <c r="I52" s="178" t="s">
        <v>227</v>
      </c>
      <c r="J52" s="178" t="s">
        <v>227</v>
      </c>
      <c r="K52" s="178" t="s">
        <v>227</v>
      </c>
      <c r="M52" s="134"/>
      <c r="N52" s="93"/>
    </row>
    <row r="53" spans="1:14" s="27" customFormat="1" ht="24.95" customHeight="1" x14ac:dyDescent="0.25">
      <c r="A53" s="183" t="s">
        <v>76</v>
      </c>
      <c r="B53" s="184">
        <v>337</v>
      </c>
      <c r="C53" s="185" t="s">
        <v>210</v>
      </c>
      <c r="D53" s="157">
        <f t="shared" si="1"/>
        <v>40166</v>
      </c>
      <c r="E53" s="178">
        <v>25977</v>
      </c>
      <c r="F53" s="178">
        <v>8346</v>
      </c>
      <c r="G53" s="178" t="s">
        <v>227</v>
      </c>
      <c r="H53" s="178">
        <v>1139</v>
      </c>
      <c r="I53" s="178">
        <v>198</v>
      </c>
      <c r="J53" s="178" t="s">
        <v>227</v>
      </c>
      <c r="K53" s="178">
        <v>4506</v>
      </c>
      <c r="M53" s="30"/>
      <c r="N53" s="30"/>
    </row>
    <row r="54" spans="1:14" s="27" customFormat="1" ht="24.95" customHeight="1" x14ac:dyDescent="0.25">
      <c r="A54" s="183" t="s">
        <v>78</v>
      </c>
      <c r="B54" s="184">
        <v>339</v>
      </c>
      <c r="C54" s="185" t="s">
        <v>79</v>
      </c>
      <c r="D54" s="157" t="str">
        <f t="shared" si="1"/>
        <v/>
      </c>
      <c r="E54" s="178" t="s">
        <v>227</v>
      </c>
      <c r="F54" s="178" t="s">
        <v>227</v>
      </c>
      <c r="G54" s="178" t="s">
        <v>227</v>
      </c>
      <c r="H54" s="178" t="s">
        <v>227</v>
      </c>
      <c r="I54" s="178" t="s">
        <v>227</v>
      </c>
      <c r="J54" s="178" t="s">
        <v>227</v>
      </c>
      <c r="K54" s="178" t="s">
        <v>227</v>
      </c>
      <c r="M54" s="30"/>
      <c r="N54" s="30"/>
    </row>
    <row r="55" spans="1:14" s="27" customFormat="1" ht="24.95" customHeight="1" x14ac:dyDescent="0.25">
      <c r="A55" s="183" t="s">
        <v>80</v>
      </c>
      <c r="B55" s="184">
        <v>340</v>
      </c>
      <c r="C55" s="185" t="s">
        <v>81</v>
      </c>
      <c r="D55" s="157" t="str">
        <f t="shared" si="1"/>
        <v/>
      </c>
      <c r="E55" s="178" t="s">
        <v>227</v>
      </c>
      <c r="F55" s="178" t="s">
        <v>227</v>
      </c>
      <c r="G55" s="178" t="s">
        <v>227</v>
      </c>
      <c r="H55" s="178" t="s">
        <v>227</v>
      </c>
      <c r="I55" s="178" t="s">
        <v>227</v>
      </c>
      <c r="J55" s="178" t="s">
        <v>227</v>
      </c>
      <c r="K55" s="178" t="s">
        <v>227</v>
      </c>
      <c r="M55" s="30"/>
      <c r="N55" s="30"/>
    </row>
    <row r="56" spans="1:14" s="27" customFormat="1" ht="24.95" customHeight="1" x14ac:dyDescent="0.25">
      <c r="A56" s="183" t="s">
        <v>198</v>
      </c>
      <c r="B56" s="184">
        <v>373</v>
      </c>
      <c r="C56" s="185" t="s">
        <v>199</v>
      </c>
      <c r="D56" s="157">
        <f t="shared" si="1"/>
        <v>8436</v>
      </c>
      <c r="E56" s="178">
        <v>5035</v>
      </c>
      <c r="F56" s="178">
        <v>913</v>
      </c>
      <c r="G56" s="178" t="s">
        <v>227</v>
      </c>
      <c r="H56" s="178">
        <v>284</v>
      </c>
      <c r="I56" s="178">
        <v>198</v>
      </c>
      <c r="J56" s="178" t="s">
        <v>227</v>
      </c>
      <c r="K56" s="178">
        <v>2006</v>
      </c>
      <c r="M56" s="30"/>
      <c r="N56" s="30"/>
    </row>
    <row r="57" spans="1:14" s="90" customFormat="1" ht="24.95" customHeight="1" x14ac:dyDescent="0.25">
      <c r="A57" s="183" t="s">
        <v>82</v>
      </c>
      <c r="B57" s="184">
        <v>342</v>
      </c>
      <c r="C57" s="185" t="s">
        <v>83</v>
      </c>
      <c r="D57" s="157" t="str">
        <f t="shared" si="1"/>
        <v/>
      </c>
      <c r="E57" s="178" t="s">
        <v>227</v>
      </c>
      <c r="F57" s="178" t="s">
        <v>227</v>
      </c>
      <c r="G57" s="178" t="s">
        <v>227</v>
      </c>
      <c r="H57" s="178" t="s">
        <v>227</v>
      </c>
      <c r="I57" s="178" t="s">
        <v>227</v>
      </c>
      <c r="J57" s="178" t="s">
        <v>227</v>
      </c>
      <c r="K57" s="178" t="s">
        <v>227</v>
      </c>
      <c r="M57" s="93"/>
      <c r="N57" s="93"/>
    </row>
    <row r="58" spans="1:14" s="27" customFormat="1" ht="24.95" customHeight="1" x14ac:dyDescent="0.25">
      <c r="A58" s="183" t="s">
        <v>84</v>
      </c>
      <c r="B58" s="184">
        <v>343</v>
      </c>
      <c r="C58" s="185" t="s">
        <v>85</v>
      </c>
      <c r="D58" s="157" t="str">
        <f t="shared" si="1"/>
        <v/>
      </c>
      <c r="E58" s="178" t="s">
        <v>227</v>
      </c>
      <c r="F58" s="178" t="s">
        <v>227</v>
      </c>
      <c r="G58" s="178" t="s">
        <v>227</v>
      </c>
      <c r="H58" s="178" t="s">
        <v>227</v>
      </c>
      <c r="I58" s="178" t="s">
        <v>227</v>
      </c>
      <c r="J58" s="178" t="s">
        <v>227</v>
      </c>
      <c r="K58" s="178" t="s">
        <v>227</v>
      </c>
      <c r="M58" s="30"/>
      <c r="N58" s="30"/>
    </row>
    <row r="59" spans="1:14" s="27" customFormat="1" ht="24.95" customHeight="1" x14ac:dyDescent="0.25">
      <c r="A59" s="183" t="s">
        <v>86</v>
      </c>
      <c r="B59" s="184">
        <v>344</v>
      </c>
      <c r="C59" s="185" t="s">
        <v>87</v>
      </c>
      <c r="D59" s="157" t="str">
        <f t="shared" si="1"/>
        <v/>
      </c>
      <c r="E59" s="178" t="s">
        <v>227</v>
      </c>
      <c r="F59" s="178" t="s">
        <v>227</v>
      </c>
      <c r="G59" s="178" t="s">
        <v>227</v>
      </c>
      <c r="H59" s="178" t="s">
        <v>227</v>
      </c>
      <c r="I59" s="178" t="s">
        <v>227</v>
      </c>
      <c r="J59" s="178" t="s">
        <v>227</v>
      </c>
      <c r="K59" s="178" t="s">
        <v>227</v>
      </c>
      <c r="M59" s="30"/>
      <c r="N59" s="30"/>
    </row>
    <row r="60" spans="1:14" s="26" customFormat="1" ht="24.95" customHeight="1" x14ac:dyDescent="0.25">
      <c r="A60" s="183" t="s">
        <v>88</v>
      </c>
      <c r="B60" s="184">
        <v>346</v>
      </c>
      <c r="C60" s="185" t="s">
        <v>89</v>
      </c>
      <c r="D60" s="157" t="str">
        <f t="shared" si="1"/>
        <v/>
      </c>
      <c r="E60" s="178" t="s">
        <v>227</v>
      </c>
      <c r="F60" s="178" t="s">
        <v>227</v>
      </c>
      <c r="G60" s="178" t="s">
        <v>227</v>
      </c>
      <c r="H60" s="178" t="s">
        <v>227</v>
      </c>
      <c r="I60" s="178" t="s">
        <v>227</v>
      </c>
      <c r="J60" s="178" t="s">
        <v>227</v>
      </c>
      <c r="K60" s="178" t="s">
        <v>227</v>
      </c>
      <c r="M60" s="30"/>
      <c r="N60" s="38"/>
    </row>
    <row r="61" spans="1:14" ht="24.95" customHeight="1" x14ac:dyDescent="0.25">
      <c r="A61" s="183" t="s">
        <v>90</v>
      </c>
      <c r="B61" s="184">
        <v>347</v>
      </c>
      <c r="C61" s="185" t="s">
        <v>211</v>
      </c>
      <c r="D61" s="157">
        <f t="shared" si="1"/>
        <v>5151</v>
      </c>
      <c r="E61" s="178">
        <v>2265</v>
      </c>
      <c r="F61" s="178">
        <v>442</v>
      </c>
      <c r="G61" s="178" t="s">
        <v>227</v>
      </c>
      <c r="H61" s="178">
        <v>240</v>
      </c>
      <c r="I61" s="178">
        <v>198</v>
      </c>
      <c r="J61" s="178" t="s">
        <v>227</v>
      </c>
      <c r="K61" s="178">
        <v>2006</v>
      </c>
      <c r="L61" s="1"/>
      <c r="M61" s="38"/>
    </row>
    <row r="62" spans="1:14" ht="24.95" customHeight="1" x14ac:dyDescent="0.25">
      <c r="A62" s="183" t="s">
        <v>106</v>
      </c>
      <c r="B62" s="184">
        <v>358</v>
      </c>
      <c r="C62" s="185" t="s">
        <v>200</v>
      </c>
      <c r="D62" s="157" t="str">
        <f t="shared" si="1"/>
        <v/>
      </c>
      <c r="E62" s="178" t="s">
        <v>227</v>
      </c>
      <c r="F62" s="178" t="s">
        <v>227</v>
      </c>
      <c r="G62" s="178" t="s">
        <v>227</v>
      </c>
      <c r="H62" s="178" t="s">
        <v>227</v>
      </c>
      <c r="I62" s="178" t="s">
        <v>227</v>
      </c>
      <c r="J62" s="178" t="s">
        <v>227</v>
      </c>
      <c r="K62" s="178" t="s">
        <v>227</v>
      </c>
      <c r="L62" s="1"/>
    </row>
    <row r="63" spans="1:14" s="62" customFormat="1" ht="24.95" customHeight="1" x14ac:dyDescent="0.25">
      <c r="A63" s="183" t="s">
        <v>91</v>
      </c>
      <c r="B63" s="184">
        <v>348</v>
      </c>
      <c r="C63" s="185" t="s">
        <v>92</v>
      </c>
      <c r="D63" s="157" t="str">
        <f t="shared" si="1"/>
        <v/>
      </c>
      <c r="E63" s="178" t="s">
        <v>227</v>
      </c>
      <c r="F63" s="178" t="s">
        <v>227</v>
      </c>
      <c r="G63" s="178" t="s">
        <v>227</v>
      </c>
      <c r="H63" s="178" t="s">
        <v>227</v>
      </c>
      <c r="I63" s="178" t="s">
        <v>227</v>
      </c>
      <c r="J63" s="178" t="s">
        <v>227</v>
      </c>
      <c r="K63" s="178" t="s">
        <v>227</v>
      </c>
      <c r="M63" s="75"/>
      <c r="N63" s="75"/>
    </row>
    <row r="64" spans="1:14" ht="24.95" customHeight="1" x14ac:dyDescent="0.25">
      <c r="A64" s="183" t="s">
        <v>93</v>
      </c>
      <c r="B64" s="184">
        <v>349</v>
      </c>
      <c r="C64" s="185" t="s">
        <v>94</v>
      </c>
      <c r="D64" s="157" t="str">
        <f t="shared" si="1"/>
        <v/>
      </c>
      <c r="E64" s="178" t="s">
        <v>227</v>
      </c>
      <c r="F64" s="178" t="s">
        <v>227</v>
      </c>
      <c r="G64" s="178" t="s">
        <v>227</v>
      </c>
      <c r="H64" s="178" t="s">
        <v>227</v>
      </c>
      <c r="I64" s="178" t="s">
        <v>227</v>
      </c>
      <c r="J64" s="178" t="s">
        <v>227</v>
      </c>
      <c r="K64" s="178" t="s">
        <v>227</v>
      </c>
      <c r="L64" s="1"/>
    </row>
    <row r="65" spans="1:14" ht="24.95" customHeight="1" x14ac:dyDescent="0.25">
      <c r="A65" s="183" t="s">
        <v>77</v>
      </c>
      <c r="B65" s="184">
        <v>338</v>
      </c>
      <c r="C65" s="185" t="s">
        <v>201</v>
      </c>
      <c r="D65" s="157" t="str">
        <f t="shared" si="1"/>
        <v/>
      </c>
      <c r="E65" s="178" t="s">
        <v>227</v>
      </c>
      <c r="F65" s="178" t="s">
        <v>227</v>
      </c>
      <c r="G65" s="178" t="s">
        <v>227</v>
      </c>
      <c r="H65" s="178" t="s">
        <v>227</v>
      </c>
      <c r="I65" s="178" t="s">
        <v>227</v>
      </c>
      <c r="J65" s="178" t="s">
        <v>227</v>
      </c>
      <c r="K65" s="178" t="s">
        <v>227</v>
      </c>
      <c r="L65" s="1"/>
    </row>
    <row r="66" spans="1:14" ht="24.95" customHeight="1" x14ac:dyDescent="0.25">
      <c r="A66" s="183" t="s">
        <v>95</v>
      </c>
      <c r="B66" s="184">
        <v>351</v>
      </c>
      <c r="C66" s="185" t="s">
        <v>202</v>
      </c>
      <c r="D66" s="157">
        <f t="shared" si="1"/>
        <v>5136</v>
      </c>
      <c r="E66" s="178">
        <v>2210</v>
      </c>
      <c r="F66" s="178">
        <v>438</v>
      </c>
      <c r="G66" s="178" t="s">
        <v>227</v>
      </c>
      <c r="H66" s="178">
        <v>284</v>
      </c>
      <c r="I66" s="178">
        <v>198</v>
      </c>
      <c r="J66" s="178" t="s">
        <v>227</v>
      </c>
      <c r="K66" s="178">
        <v>2006</v>
      </c>
      <c r="L66" s="1"/>
    </row>
    <row r="67" spans="1:14" s="62" customFormat="1" ht="24.95" customHeight="1" x14ac:dyDescent="0.25">
      <c r="A67" s="183" t="s">
        <v>96</v>
      </c>
      <c r="B67" s="184">
        <v>352</v>
      </c>
      <c r="C67" s="185" t="s">
        <v>225</v>
      </c>
      <c r="D67" s="157" t="str">
        <f t="shared" si="1"/>
        <v/>
      </c>
      <c r="E67" s="178" t="s">
        <v>227</v>
      </c>
      <c r="F67" s="178" t="s">
        <v>227</v>
      </c>
      <c r="G67" s="178" t="s">
        <v>227</v>
      </c>
      <c r="H67" s="178" t="s">
        <v>227</v>
      </c>
      <c r="I67" s="178" t="s">
        <v>227</v>
      </c>
      <c r="J67" s="178" t="s">
        <v>227</v>
      </c>
      <c r="K67" s="178" t="s">
        <v>227</v>
      </c>
      <c r="M67" s="75"/>
      <c r="N67" s="75"/>
    </row>
    <row r="68" spans="1:14" ht="24.95" customHeight="1" x14ac:dyDescent="0.25">
      <c r="A68" s="183" t="s">
        <v>97</v>
      </c>
      <c r="B68" s="184">
        <v>353</v>
      </c>
      <c r="C68" s="185" t="s">
        <v>212</v>
      </c>
      <c r="D68" s="157">
        <f t="shared" si="1"/>
        <v>6093</v>
      </c>
      <c r="E68" s="178">
        <v>2210</v>
      </c>
      <c r="F68" s="178">
        <v>438</v>
      </c>
      <c r="G68" s="178" t="s">
        <v>227</v>
      </c>
      <c r="H68" s="178">
        <v>240</v>
      </c>
      <c r="I68" s="178">
        <v>198</v>
      </c>
      <c r="J68" s="178" t="s">
        <v>227</v>
      </c>
      <c r="K68" s="178">
        <v>3007</v>
      </c>
      <c r="L68" s="1"/>
    </row>
    <row r="69" spans="1:14" ht="24.95" customHeight="1" x14ac:dyDescent="0.25">
      <c r="A69" s="183" t="s">
        <v>98</v>
      </c>
      <c r="B69" s="184">
        <v>354</v>
      </c>
      <c r="C69" s="185" t="s">
        <v>99</v>
      </c>
      <c r="D69" s="157" t="str">
        <f t="shared" si="1"/>
        <v/>
      </c>
      <c r="E69" s="178" t="s">
        <v>227</v>
      </c>
      <c r="F69" s="178" t="s">
        <v>227</v>
      </c>
      <c r="G69" s="178" t="s">
        <v>227</v>
      </c>
      <c r="H69" s="178" t="s">
        <v>227</v>
      </c>
      <c r="I69" s="178" t="s">
        <v>227</v>
      </c>
      <c r="J69" s="178" t="s">
        <v>227</v>
      </c>
      <c r="K69" s="178" t="s">
        <v>227</v>
      </c>
      <c r="L69" s="1"/>
    </row>
    <row r="70" spans="1:14" ht="24.95" customHeight="1" x14ac:dyDescent="0.25">
      <c r="A70" s="183" t="s">
        <v>100</v>
      </c>
      <c r="B70" s="184">
        <v>355</v>
      </c>
      <c r="C70" s="185" t="s">
        <v>101</v>
      </c>
      <c r="D70" s="157" t="str">
        <f t="shared" si="1"/>
        <v/>
      </c>
      <c r="E70" s="178" t="s">
        <v>227</v>
      </c>
      <c r="F70" s="178" t="s">
        <v>227</v>
      </c>
      <c r="G70" s="178" t="s">
        <v>227</v>
      </c>
      <c r="H70" s="178" t="s">
        <v>227</v>
      </c>
      <c r="I70" s="178" t="s">
        <v>227</v>
      </c>
      <c r="J70" s="178" t="s">
        <v>227</v>
      </c>
      <c r="K70" s="178" t="s">
        <v>227</v>
      </c>
      <c r="L70" s="1"/>
    </row>
    <row r="71" spans="1:14" ht="24.95" customHeight="1" x14ac:dyDescent="0.25">
      <c r="A71" s="183" t="s">
        <v>102</v>
      </c>
      <c r="B71" s="184">
        <v>356</v>
      </c>
      <c r="C71" s="185" t="s">
        <v>103</v>
      </c>
      <c r="D71" s="157" t="str">
        <f t="shared" si="1"/>
        <v/>
      </c>
      <c r="E71" s="178" t="s">
        <v>227</v>
      </c>
      <c r="F71" s="178" t="s">
        <v>227</v>
      </c>
      <c r="G71" s="178" t="s">
        <v>227</v>
      </c>
      <c r="H71" s="178" t="s">
        <v>227</v>
      </c>
      <c r="I71" s="178" t="s">
        <v>227</v>
      </c>
      <c r="J71" s="178" t="s">
        <v>227</v>
      </c>
      <c r="K71" s="178" t="s">
        <v>227</v>
      </c>
      <c r="L71" s="1"/>
    </row>
    <row r="72" spans="1:14" ht="24.95" customHeight="1" x14ac:dyDescent="0.25">
      <c r="A72" s="183" t="s">
        <v>213</v>
      </c>
      <c r="B72" s="184">
        <v>374</v>
      </c>
      <c r="C72" s="185" t="s">
        <v>214</v>
      </c>
      <c r="D72" s="157" t="str">
        <f t="shared" si="1"/>
        <v/>
      </c>
      <c r="E72" s="178" t="s">
        <v>227</v>
      </c>
      <c r="F72" s="178" t="s">
        <v>227</v>
      </c>
      <c r="G72" s="178" t="s">
        <v>227</v>
      </c>
      <c r="H72" s="178" t="s">
        <v>227</v>
      </c>
      <c r="I72" s="178" t="s">
        <v>227</v>
      </c>
      <c r="J72" s="178" t="s">
        <v>227</v>
      </c>
      <c r="K72" s="178" t="s">
        <v>227</v>
      </c>
      <c r="L72" s="1"/>
    </row>
    <row r="73" spans="1:14" ht="24.95" customHeight="1" x14ac:dyDescent="0.25">
      <c r="A73" s="183" t="s">
        <v>104</v>
      </c>
      <c r="B73" s="184">
        <v>357</v>
      </c>
      <c r="C73" s="185" t="s">
        <v>105</v>
      </c>
      <c r="D73" s="157" t="str">
        <f t="shared" si="1"/>
        <v/>
      </c>
      <c r="E73" s="178" t="s">
        <v>227</v>
      </c>
      <c r="F73" s="178" t="s">
        <v>227</v>
      </c>
      <c r="G73" s="178" t="s">
        <v>227</v>
      </c>
      <c r="H73" s="178" t="s">
        <v>227</v>
      </c>
      <c r="I73" s="178" t="s">
        <v>227</v>
      </c>
      <c r="J73" s="178" t="s">
        <v>227</v>
      </c>
      <c r="K73" s="178" t="s">
        <v>227</v>
      </c>
      <c r="L73" s="1"/>
    </row>
    <row r="74" spans="1:14" ht="24.95" customHeight="1" x14ac:dyDescent="0.25">
      <c r="A74" s="183" t="s">
        <v>108</v>
      </c>
      <c r="B74" s="184">
        <v>361</v>
      </c>
      <c r="C74" s="185" t="s">
        <v>203</v>
      </c>
      <c r="D74" s="157" t="str">
        <f t="shared" si="1"/>
        <v/>
      </c>
      <c r="E74" s="178" t="s">
        <v>227</v>
      </c>
      <c r="F74" s="178" t="s">
        <v>227</v>
      </c>
      <c r="G74" s="178" t="s">
        <v>227</v>
      </c>
      <c r="H74" s="178" t="s">
        <v>227</v>
      </c>
      <c r="I74" s="178" t="s">
        <v>227</v>
      </c>
      <c r="J74" s="178" t="s">
        <v>227</v>
      </c>
      <c r="K74" s="178" t="s">
        <v>227</v>
      </c>
      <c r="L74" s="1"/>
    </row>
    <row r="75" spans="1:14" ht="24.95" customHeight="1" x14ac:dyDescent="0.25">
      <c r="A75" s="183" t="s">
        <v>109</v>
      </c>
      <c r="B75" s="184">
        <v>362</v>
      </c>
      <c r="C75" s="185" t="s">
        <v>215</v>
      </c>
      <c r="D75" s="157" t="str">
        <f t="shared" si="1"/>
        <v/>
      </c>
      <c r="E75" s="178" t="s">
        <v>227</v>
      </c>
      <c r="F75" s="178" t="s">
        <v>227</v>
      </c>
      <c r="G75" s="178" t="s">
        <v>227</v>
      </c>
      <c r="H75" s="178" t="s">
        <v>227</v>
      </c>
      <c r="I75" s="178" t="s">
        <v>227</v>
      </c>
      <c r="J75" s="178" t="s">
        <v>227</v>
      </c>
      <c r="K75" s="178" t="s">
        <v>227</v>
      </c>
      <c r="L75" s="1"/>
    </row>
    <row r="76" spans="1:14" ht="24.95" customHeight="1" x14ac:dyDescent="0.25">
      <c r="A76" s="183" t="s">
        <v>110</v>
      </c>
      <c r="B76" s="184">
        <v>364</v>
      </c>
      <c r="C76" s="185" t="s">
        <v>204</v>
      </c>
      <c r="D76" s="157" t="str">
        <f t="shared" si="1"/>
        <v/>
      </c>
      <c r="E76" s="178" t="s">
        <v>227</v>
      </c>
      <c r="F76" s="178" t="s">
        <v>227</v>
      </c>
      <c r="G76" s="178" t="s">
        <v>227</v>
      </c>
      <c r="H76" s="178" t="s">
        <v>227</v>
      </c>
      <c r="I76" s="178" t="s">
        <v>227</v>
      </c>
      <c r="J76" s="178" t="s">
        <v>227</v>
      </c>
      <c r="K76" s="178" t="s">
        <v>227</v>
      </c>
      <c r="L76" s="1"/>
    </row>
    <row r="77" spans="1:14" ht="24.95" customHeight="1" x14ac:dyDescent="0.25">
      <c r="A77" s="183" t="s">
        <v>111</v>
      </c>
      <c r="B77" s="184">
        <v>365</v>
      </c>
      <c r="C77" s="185" t="s">
        <v>112</v>
      </c>
      <c r="D77" s="157" t="str">
        <f t="shared" si="1"/>
        <v/>
      </c>
      <c r="E77" s="178" t="s">
        <v>227</v>
      </c>
      <c r="F77" s="178" t="s">
        <v>227</v>
      </c>
      <c r="G77" s="178" t="s">
        <v>227</v>
      </c>
      <c r="H77" s="178" t="s">
        <v>227</v>
      </c>
      <c r="I77" s="178" t="s">
        <v>227</v>
      </c>
      <c r="J77" s="178" t="s">
        <v>227</v>
      </c>
      <c r="K77" s="178" t="s">
        <v>227</v>
      </c>
      <c r="L77" s="1"/>
    </row>
    <row r="78" spans="1:14" ht="24.95" customHeight="1" x14ac:dyDescent="0.25">
      <c r="A78" s="183" t="s">
        <v>113</v>
      </c>
      <c r="B78" s="184">
        <v>366</v>
      </c>
      <c r="C78" s="185" t="s">
        <v>216</v>
      </c>
      <c r="D78" s="157" t="str">
        <f t="shared" si="1"/>
        <v/>
      </c>
      <c r="E78" s="178" t="s">
        <v>227</v>
      </c>
      <c r="F78" s="178" t="s">
        <v>227</v>
      </c>
      <c r="G78" s="178" t="s">
        <v>227</v>
      </c>
      <c r="H78" s="178" t="s">
        <v>227</v>
      </c>
      <c r="I78" s="178" t="s">
        <v>227</v>
      </c>
      <c r="J78" s="178" t="s">
        <v>227</v>
      </c>
      <c r="K78" s="178" t="s">
        <v>227</v>
      </c>
      <c r="L78" s="1"/>
    </row>
    <row r="79" spans="1:14" ht="24.95" customHeight="1" x14ac:dyDescent="0.25">
      <c r="A79" s="183" t="s">
        <v>114</v>
      </c>
      <c r="B79" s="184">
        <v>368</v>
      </c>
      <c r="C79" s="185" t="s">
        <v>115</v>
      </c>
      <c r="D79" s="157">
        <f t="shared" si="1"/>
        <v>56438</v>
      </c>
      <c r="E79" s="178">
        <v>26255</v>
      </c>
      <c r="F79" s="178">
        <v>8836</v>
      </c>
      <c r="G79" s="178" t="s">
        <v>227</v>
      </c>
      <c r="H79" s="178">
        <v>3843</v>
      </c>
      <c r="I79" s="178">
        <v>11497</v>
      </c>
      <c r="J79" s="178" t="s">
        <v>227</v>
      </c>
      <c r="K79" s="178">
        <v>6007</v>
      </c>
      <c r="L79" s="1"/>
    </row>
    <row r="80" spans="1:14" ht="41.25" customHeight="1" x14ac:dyDescent="0.25">
      <c r="A80" s="244" t="s">
        <v>167</v>
      </c>
      <c r="B80" s="245"/>
      <c r="C80" s="245"/>
      <c r="D80" s="157"/>
      <c r="E80" s="178" t="s">
        <v>227</v>
      </c>
      <c r="F80" s="178" t="s">
        <v>227</v>
      </c>
      <c r="G80" s="178" t="s">
        <v>227</v>
      </c>
      <c r="H80" s="178" t="s">
        <v>227</v>
      </c>
      <c r="I80" s="178" t="s">
        <v>227</v>
      </c>
      <c r="J80" s="178" t="s">
        <v>227</v>
      </c>
      <c r="K80" s="178" t="s">
        <v>227</v>
      </c>
      <c r="L80" s="1"/>
    </row>
    <row r="81" spans="1:12" ht="24.95" customHeight="1" x14ac:dyDescent="0.25">
      <c r="A81" s="171"/>
      <c r="B81" s="173"/>
      <c r="C81" s="172"/>
      <c r="D81" s="157" t="str">
        <f t="shared" ref="D81:D94" si="2">IF(SUM(E81:K81)&gt;0,(SUM(E81:K81)),"")</f>
        <v/>
      </c>
      <c r="E81" s="178" t="s">
        <v>227</v>
      </c>
      <c r="F81" s="178" t="s">
        <v>227</v>
      </c>
      <c r="G81" s="178" t="s">
        <v>227</v>
      </c>
      <c r="H81" s="178" t="s">
        <v>227</v>
      </c>
      <c r="I81" s="178" t="s">
        <v>227</v>
      </c>
      <c r="J81" s="178" t="s">
        <v>227</v>
      </c>
      <c r="K81" s="178" t="s">
        <v>227</v>
      </c>
      <c r="L81" s="1"/>
    </row>
    <row r="82" spans="1:12" ht="24.95" customHeight="1" x14ac:dyDescent="0.25">
      <c r="A82" s="171"/>
      <c r="B82" s="173"/>
      <c r="C82" s="172"/>
      <c r="D82" s="157" t="str">
        <f t="shared" si="2"/>
        <v/>
      </c>
      <c r="E82" s="178" t="s">
        <v>227</v>
      </c>
      <c r="F82" s="178" t="s">
        <v>227</v>
      </c>
      <c r="G82" s="178" t="s">
        <v>227</v>
      </c>
      <c r="H82" s="178" t="s">
        <v>227</v>
      </c>
      <c r="I82" s="178" t="s">
        <v>227</v>
      </c>
      <c r="J82" s="178" t="s">
        <v>227</v>
      </c>
      <c r="K82" s="178" t="s">
        <v>227</v>
      </c>
      <c r="L82" s="1"/>
    </row>
    <row r="83" spans="1:12" ht="24.95" customHeight="1" x14ac:dyDescent="0.25">
      <c r="A83" s="171"/>
      <c r="B83" s="173"/>
      <c r="C83" s="172"/>
      <c r="D83" s="157" t="str">
        <f t="shared" si="2"/>
        <v/>
      </c>
      <c r="E83" s="178" t="s">
        <v>227</v>
      </c>
      <c r="F83" s="178" t="s">
        <v>227</v>
      </c>
      <c r="G83" s="178" t="s">
        <v>227</v>
      </c>
      <c r="H83" s="178" t="s">
        <v>227</v>
      </c>
      <c r="I83" s="178" t="s">
        <v>227</v>
      </c>
      <c r="J83" s="178" t="s">
        <v>227</v>
      </c>
      <c r="K83" s="178" t="s">
        <v>227</v>
      </c>
      <c r="L83" s="1"/>
    </row>
    <row r="84" spans="1:12" ht="24.95" customHeight="1" x14ac:dyDescent="0.25">
      <c r="A84" s="171"/>
      <c r="B84" s="173"/>
      <c r="C84" s="172"/>
      <c r="D84" s="157" t="str">
        <f t="shared" si="2"/>
        <v/>
      </c>
      <c r="E84" s="178" t="s">
        <v>227</v>
      </c>
      <c r="F84" s="178" t="s">
        <v>227</v>
      </c>
      <c r="G84" s="178" t="s">
        <v>227</v>
      </c>
      <c r="H84" s="178" t="s">
        <v>227</v>
      </c>
      <c r="I84" s="178" t="s">
        <v>227</v>
      </c>
      <c r="J84" s="178" t="s">
        <v>227</v>
      </c>
      <c r="K84" s="178" t="s">
        <v>227</v>
      </c>
      <c r="L84" s="1"/>
    </row>
    <row r="85" spans="1:12" ht="46.5" customHeight="1" x14ac:dyDescent="0.25">
      <c r="A85" s="171"/>
      <c r="B85" s="173"/>
      <c r="C85" s="172"/>
      <c r="D85" s="157" t="str">
        <f t="shared" si="2"/>
        <v/>
      </c>
      <c r="E85" s="178" t="s">
        <v>227</v>
      </c>
      <c r="F85" s="178" t="s">
        <v>227</v>
      </c>
      <c r="G85" s="178" t="s">
        <v>227</v>
      </c>
      <c r="H85" s="178" t="s">
        <v>227</v>
      </c>
      <c r="I85" s="178" t="s">
        <v>227</v>
      </c>
      <c r="J85" s="178" t="s">
        <v>227</v>
      </c>
      <c r="K85" s="178" t="s">
        <v>227</v>
      </c>
      <c r="L85" s="1"/>
    </row>
    <row r="86" spans="1:12" ht="24.95" customHeight="1" x14ac:dyDescent="0.25">
      <c r="A86" s="171"/>
      <c r="B86" s="173"/>
      <c r="C86" s="172"/>
      <c r="D86" s="157" t="str">
        <f t="shared" si="2"/>
        <v/>
      </c>
      <c r="E86" s="178" t="s">
        <v>227</v>
      </c>
      <c r="F86" s="178" t="s">
        <v>227</v>
      </c>
      <c r="G86" s="178" t="s">
        <v>227</v>
      </c>
      <c r="H86" s="178" t="s">
        <v>227</v>
      </c>
      <c r="I86" s="178" t="s">
        <v>227</v>
      </c>
      <c r="J86" s="178" t="s">
        <v>227</v>
      </c>
      <c r="K86" s="178" t="s">
        <v>227</v>
      </c>
      <c r="L86" s="1"/>
    </row>
    <row r="87" spans="1:12" ht="24.95" customHeight="1" x14ac:dyDescent="0.25">
      <c r="A87" s="171"/>
      <c r="B87" s="173"/>
      <c r="C87" s="172"/>
      <c r="D87" s="157" t="str">
        <f t="shared" si="2"/>
        <v/>
      </c>
      <c r="E87" s="178" t="s">
        <v>227</v>
      </c>
      <c r="F87" s="178" t="s">
        <v>227</v>
      </c>
      <c r="G87" s="178" t="s">
        <v>227</v>
      </c>
      <c r="H87" s="178" t="s">
        <v>227</v>
      </c>
      <c r="I87" s="178" t="s">
        <v>227</v>
      </c>
      <c r="J87" s="178" t="s">
        <v>227</v>
      </c>
      <c r="K87" s="178" t="s">
        <v>227</v>
      </c>
      <c r="L87" s="1"/>
    </row>
    <row r="88" spans="1:12" ht="24.95" customHeight="1" x14ac:dyDescent="0.25">
      <c r="A88" s="171"/>
      <c r="B88" s="173"/>
      <c r="C88" s="172"/>
      <c r="D88" s="157" t="str">
        <f t="shared" si="2"/>
        <v/>
      </c>
      <c r="E88" s="178" t="s">
        <v>227</v>
      </c>
      <c r="F88" s="178" t="s">
        <v>227</v>
      </c>
      <c r="G88" s="178" t="s">
        <v>227</v>
      </c>
      <c r="H88" s="178" t="s">
        <v>227</v>
      </c>
      <c r="I88" s="178" t="s">
        <v>227</v>
      </c>
      <c r="J88" s="178" t="s">
        <v>227</v>
      </c>
      <c r="K88" s="178" t="s">
        <v>227</v>
      </c>
      <c r="L88" s="1"/>
    </row>
    <row r="89" spans="1:12" ht="24.95" customHeight="1" x14ac:dyDescent="0.25">
      <c r="A89" s="171"/>
      <c r="B89" s="173"/>
      <c r="C89" s="172"/>
      <c r="D89" s="157" t="str">
        <f t="shared" si="2"/>
        <v/>
      </c>
      <c r="E89" s="178" t="s">
        <v>227</v>
      </c>
      <c r="F89" s="178" t="s">
        <v>227</v>
      </c>
      <c r="G89" s="178" t="s">
        <v>227</v>
      </c>
      <c r="H89" s="178" t="s">
        <v>227</v>
      </c>
      <c r="I89" s="178" t="s">
        <v>227</v>
      </c>
      <c r="J89" s="178" t="s">
        <v>227</v>
      </c>
      <c r="K89" s="178" t="s">
        <v>227</v>
      </c>
      <c r="L89" s="1"/>
    </row>
    <row r="90" spans="1:12" ht="24.95" customHeight="1" x14ac:dyDescent="0.25">
      <c r="A90" s="171"/>
      <c r="B90" s="173"/>
      <c r="C90" s="172"/>
      <c r="D90" s="157" t="str">
        <f t="shared" si="2"/>
        <v/>
      </c>
      <c r="E90" s="178" t="s">
        <v>227</v>
      </c>
      <c r="F90" s="178" t="s">
        <v>227</v>
      </c>
      <c r="G90" s="178" t="s">
        <v>227</v>
      </c>
      <c r="H90" s="178" t="s">
        <v>227</v>
      </c>
      <c r="I90" s="178" t="s">
        <v>227</v>
      </c>
      <c r="J90" s="178" t="s">
        <v>227</v>
      </c>
      <c r="K90" s="178" t="s">
        <v>227</v>
      </c>
      <c r="L90" s="1"/>
    </row>
    <row r="91" spans="1:12" ht="24.95" customHeight="1" x14ac:dyDescent="0.25">
      <c r="A91" s="171"/>
      <c r="B91" s="173"/>
      <c r="C91" s="172"/>
      <c r="D91" s="157" t="str">
        <f t="shared" si="2"/>
        <v/>
      </c>
      <c r="E91" s="178" t="s">
        <v>227</v>
      </c>
      <c r="F91" s="178" t="s">
        <v>227</v>
      </c>
      <c r="G91" s="178" t="s">
        <v>227</v>
      </c>
      <c r="H91" s="178" t="s">
        <v>227</v>
      </c>
      <c r="I91" s="178" t="s">
        <v>227</v>
      </c>
      <c r="J91" s="178" t="s">
        <v>227</v>
      </c>
      <c r="K91" s="178" t="s">
        <v>227</v>
      </c>
      <c r="L91" s="1"/>
    </row>
    <row r="92" spans="1:12" ht="24.95" customHeight="1" x14ac:dyDescent="0.25">
      <c r="A92" s="171"/>
      <c r="B92" s="173"/>
      <c r="C92" s="172"/>
      <c r="D92" s="157" t="str">
        <f t="shared" si="2"/>
        <v/>
      </c>
      <c r="E92" s="178" t="s">
        <v>227</v>
      </c>
      <c r="F92" s="178" t="s">
        <v>227</v>
      </c>
      <c r="G92" s="178" t="s">
        <v>227</v>
      </c>
      <c r="H92" s="178" t="s">
        <v>227</v>
      </c>
      <c r="I92" s="178" t="s">
        <v>227</v>
      </c>
      <c r="J92" s="178" t="s">
        <v>227</v>
      </c>
      <c r="K92" s="178" t="s">
        <v>227</v>
      </c>
      <c r="L92" s="1"/>
    </row>
    <row r="93" spans="1:12" ht="24.95" customHeight="1" x14ac:dyDescent="0.25">
      <c r="A93" s="171"/>
      <c r="B93" s="173"/>
      <c r="C93" s="172"/>
      <c r="D93" s="157" t="str">
        <f t="shared" si="2"/>
        <v/>
      </c>
      <c r="E93" s="178" t="s">
        <v>227</v>
      </c>
      <c r="F93" s="178" t="s">
        <v>227</v>
      </c>
      <c r="G93" s="178" t="s">
        <v>227</v>
      </c>
      <c r="H93" s="178" t="s">
        <v>227</v>
      </c>
      <c r="I93" s="178" t="s">
        <v>227</v>
      </c>
      <c r="J93" s="178" t="s">
        <v>227</v>
      </c>
      <c r="K93" s="178" t="s">
        <v>227</v>
      </c>
      <c r="L93" s="1"/>
    </row>
    <row r="94" spans="1:12" ht="24.95" customHeight="1" thickBot="1" x14ac:dyDescent="0.3">
      <c r="A94" s="174"/>
      <c r="B94" s="175"/>
      <c r="C94" s="176"/>
      <c r="D94" s="158" t="str">
        <f t="shared" si="2"/>
        <v/>
      </c>
      <c r="E94" s="179" t="s">
        <v>227</v>
      </c>
      <c r="F94" s="179" t="s">
        <v>227</v>
      </c>
      <c r="G94" s="179" t="s">
        <v>227</v>
      </c>
      <c r="H94" s="179" t="s">
        <v>227</v>
      </c>
      <c r="I94" s="179" t="s">
        <v>227</v>
      </c>
      <c r="J94" s="179" t="s">
        <v>227</v>
      </c>
      <c r="K94" s="179" t="s">
        <v>227</v>
      </c>
      <c r="L94" s="1"/>
    </row>
    <row r="95" spans="1:12" ht="24.95" customHeight="1" thickBot="1" x14ac:dyDescent="0.3">
      <c r="A95" s="248" t="s">
        <v>217</v>
      </c>
      <c r="B95" s="249"/>
      <c r="C95" s="249"/>
      <c r="D95" s="159">
        <f>SUM(D17:D94)</f>
        <v>682485</v>
      </c>
      <c r="E95" s="159">
        <f t="shared" ref="E95:K95" si="3">SUM(E17:E94)</f>
        <v>343177</v>
      </c>
      <c r="F95" s="159">
        <f t="shared" si="3"/>
        <v>100197</v>
      </c>
      <c r="G95" s="159">
        <f t="shared" si="3"/>
        <v>60021</v>
      </c>
      <c r="H95" s="159">
        <f t="shared" si="3"/>
        <v>46358</v>
      </c>
      <c r="I95" s="159">
        <f t="shared" si="3"/>
        <v>46130</v>
      </c>
      <c r="J95" s="159">
        <f t="shared" si="3"/>
        <v>13182</v>
      </c>
      <c r="K95" s="159">
        <f t="shared" si="3"/>
        <v>73420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338650.79999999993</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v>53315.839999999997</v>
      </c>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391966.6399999999</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391966.64</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50" t="s">
        <v>229</v>
      </c>
      <c r="C11" s="251"/>
      <c r="D11" s="190" t="s">
        <v>245</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166" t="s">
        <v>154</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0.75" customHeight="1" thickBot="1" x14ac:dyDescent="0.3">
      <c r="A16" s="113" t="s">
        <v>137</v>
      </c>
      <c r="B16" s="101" t="s">
        <v>122</v>
      </c>
      <c r="C16" s="103" t="s">
        <v>11</v>
      </c>
      <c r="D16" s="170"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f t="shared" si="0"/>
        <v>95669.26999999999</v>
      </c>
      <c r="E34" s="178">
        <v>58007.17</v>
      </c>
      <c r="F34" s="178">
        <v>17605.57</v>
      </c>
      <c r="G34" s="178" t="s">
        <v>227</v>
      </c>
      <c r="H34" s="178">
        <v>17463.12</v>
      </c>
      <c r="I34" s="178">
        <v>748</v>
      </c>
      <c r="J34" s="178">
        <v>1031.71</v>
      </c>
      <c r="K34" s="178">
        <v>813.7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f t="shared" si="0"/>
        <v>69703.209999999992</v>
      </c>
      <c r="E36" s="178">
        <v>41521.769999999997</v>
      </c>
      <c r="F36" s="178">
        <v>14278.57</v>
      </c>
      <c r="G36" s="178" t="s">
        <v>227</v>
      </c>
      <c r="H36" s="178">
        <v>3322.8</v>
      </c>
      <c r="I36" s="178">
        <v>10380.07</v>
      </c>
      <c r="J36" s="178">
        <v>200</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f t="shared" si="0"/>
        <v>57760.77</v>
      </c>
      <c r="E61" s="178">
        <v>41062.17</v>
      </c>
      <c r="F61" s="178">
        <v>14336.64</v>
      </c>
      <c r="G61" s="178" t="s">
        <v>227</v>
      </c>
      <c r="H61" s="178">
        <v>2361.96</v>
      </c>
      <c r="I61" s="178" t="s">
        <v>227</v>
      </c>
      <c r="J61" s="178" t="s">
        <v>227</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f t="shared" si="0"/>
        <v>55421.52</v>
      </c>
      <c r="E67" s="178">
        <v>41062.17</v>
      </c>
      <c r="F67" s="178">
        <v>14359.35</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f t="shared" si="0"/>
        <v>60096.03</v>
      </c>
      <c r="E69" s="178">
        <v>39211.699999999997</v>
      </c>
      <c r="F69" s="178">
        <v>8234.49</v>
      </c>
      <c r="G69" s="178" t="s">
        <v>227</v>
      </c>
      <c r="H69" s="178">
        <v>12649.84</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338650.79999999993</v>
      </c>
      <c r="E95" s="159">
        <f t="shared" ref="E95:K95" si="2">SUM(E17:E94)</f>
        <v>220864.97999999998</v>
      </c>
      <c r="F95" s="159">
        <f t="shared" si="2"/>
        <v>68814.62</v>
      </c>
      <c r="G95" s="159">
        <f t="shared" si="2"/>
        <v>0</v>
      </c>
      <c r="H95" s="159">
        <f t="shared" si="2"/>
        <v>35797.72</v>
      </c>
      <c r="I95" s="159">
        <f t="shared" si="2"/>
        <v>11128.07</v>
      </c>
      <c r="J95" s="159">
        <f t="shared" si="2"/>
        <v>1231.71</v>
      </c>
      <c r="K95" s="159">
        <f t="shared" si="2"/>
        <v>813.7</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37911.22</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37911.22</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37911.22</v>
      </c>
      <c r="M7" s="199" t="s">
        <v>241</v>
      </c>
      <c r="N7" s="199"/>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230</v>
      </c>
      <c r="C11" s="263"/>
      <c r="D11" s="49" t="s">
        <v>246</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64" t="str">
        <f>Central!B12</f>
        <v>CTD- Cochise Technology District</v>
      </c>
      <c r="C12" s="264"/>
      <c r="D12" s="190"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49"/>
      <c r="B14" s="108"/>
      <c r="C14" s="149"/>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0"/>
      <c r="B15" s="111"/>
      <c r="C15" s="150"/>
      <c r="D15" s="112"/>
      <c r="E15" s="205" t="s">
        <v>9</v>
      </c>
      <c r="F15" s="208"/>
      <c r="G15" s="208"/>
      <c r="H15" s="208"/>
      <c r="I15" s="208"/>
      <c r="J15" s="209"/>
      <c r="K15" s="210" t="s">
        <v>10</v>
      </c>
      <c r="M15" s="226"/>
      <c r="N15" s="226"/>
    </row>
    <row r="16" spans="1:25" s="89" customFormat="1" ht="116.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48" si="0">IF(SUM(E17:K17)&gt;0,(SUM(E17:K17)),"")</f>
        <v/>
      </c>
      <c r="E17" s="177" t="s">
        <v>227</v>
      </c>
      <c r="F17" s="177" t="s">
        <v>227</v>
      </c>
      <c r="G17" s="177" t="s">
        <v>227</v>
      </c>
      <c r="H17" s="177" t="s">
        <v>227</v>
      </c>
      <c r="I17" s="177" t="s">
        <v>227</v>
      </c>
      <c r="J17" s="177" t="s">
        <v>227</v>
      </c>
      <c r="K17" s="177" t="s">
        <v>227</v>
      </c>
      <c r="M17" s="93"/>
      <c r="N17" s="146"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48"/>
      <c r="N18" s="146"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48"/>
      <c r="N19" s="146"/>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f t="shared" si="0"/>
        <v>37911.22</v>
      </c>
      <c r="E22" s="178">
        <v>1103.22</v>
      </c>
      <c r="F22" s="178">
        <v>9208.67</v>
      </c>
      <c r="G22" s="178" t="s">
        <v>227</v>
      </c>
      <c r="H22" s="178">
        <v>260</v>
      </c>
      <c r="I22" s="178" t="s">
        <v>227</v>
      </c>
      <c r="J22" s="178" t="s">
        <v>227</v>
      </c>
      <c r="K22" s="178">
        <v>27339.33</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t="str">
        <f t="shared" si="0"/>
        <v/>
      </c>
      <c r="E36" s="178" t="s">
        <v>227</v>
      </c>
      <c r="F36" s="178" t="s">
        <v>227</v>
      </c>
      <c r="G36" s="178" t="s">
        <v>227</v>
      </c>
      <c r="H36" s="178" t="s">
        <v>227</v>
      </c>
      <c r="I36" s="178" t="s">
        <v>227</v>
      </c>
      <c r="J36" s="178" t="s">
        <v>227</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48"/>
    </row>
    <row r="49" spans="1:14" s="90" customFormat="1" ht="24.95" customHeight="1" x14ac:dyDescent="0.25">
      <c r="A49" s="183" t="s">
        <v>69</v>
      </c>
      <c r="B49" s="184">
        <v>333</v>
      </c>
      <c r="C49" s="185" t="s">
        <v>70</v>
      </c>
      <c r="D49" s="157" t="str">
        <f t="shared" ref="D49:D79" si="1">IF(SUM(E49:K49)&gt;0,(SUM(E49:K49)),"")</f>
        <v/>
      </c>
      <c r="E49" s="178" t="s">
        <v>227</v>
      </c>
      <c r="F49" s="178" t="s">
        <v>227</v>
      </c>
      <c r="G49" s="178" t="s">
        <v>227</v>
      </c>
      <c r="H49" s="178" t="s">
        <v>227</v>
      </c>
      <c r="I49" s="178" t="s">
        <v>227</v>
      </c>
      <c r="J49" s="178" t="s">
        <v>227</v>
      </c>
      <c r="K49" s="178" t="s">
        <v>227</v>
      </c>
      <c r="M49" s="93"/>
      <c r="N49" s="146" t="s">
        <v>121</v>
      </c>
    </row>
    <row r="50" spans="1:14" s="90" customFormat="1" ht="24.95" customHeight="1" x14ac:dyDescent="0.25">
      <c r="A50" s="183" t="s">
        <v>71</v>
      </c>
      <c r="B50" s="184">
        <v>334</v>
      </c>
      <c r="C50" s="185" t="s">
        <v>206</v>
      </c>
      <c r="D50" s="157" t="str">
        <f t="shared" si="1"/>
        <v/>
      </c>
      <c r="E50" s="178" t="s">
        <v>227</v>
      </c>
      <c r="F50" s="178" t="s">
        <v>227</v>
      </c>
      <c r="G50" s="178" t="s">
        <v>227</v>
      </c>
      <c r="H50" s="178" t="s">
        <v>227</v>
      </c>
      <c r="I50" s="178" t="s">
        <v>227</v>
      </c>
      <c r="J50" s="178" t="s">
        <v>227</v>
      </c>
      <c r="K50" s="178" t="s">
        <v>227</v>
      </c>
      <c r="M50" s="93"/>
      <c r="N50" s="148"/>
    </row>
    <row r="51" spans="1:14" s="90" customFormat="1" ht="24.95" customHeight="1" x14ac:dyDescent="0.25">
      <c r="A51" s="183" t="s">
        <v>72</v>
      </c>
      <c r="B51" s="184">
        <v>335</v>
      </c>
      <c r="C51" s="185" t="s">
        <v>197</v>
      </c>
      <c r="D51" s="157" t="str">
        <f t="shared" si="1"/>
        <v/>
      </c>
      <c r="E51" s="178" t="s">
        <v>227</v>
      </c>
      <c r="F51" s="178" t="s">
        <v>227</v>
      </c>
      <c r="G51" s="178" t="s">
        <v>227</v>
      </c>
      <c r="H51" s="178" t="s">
        <v>227</v>
      </c>
      <c r="I51" s="178" t="s">
        <v>227</v>
      </c>
      <c r="J51" s="178" t="s">
        <v>227</v>
      </c>
      <c r="K51" s="178" t="s">
        <v>227</v>
      </c>
      <c r="M51" s="146" t="s">
        <v>75</v>
      </c>
      <c r="N51" s="93"/>
    </row>
    <row r="52" spans="1:14" s="90" customFormat="1" ht="24.95" customHeight="1" x14ac:dyDescent="0.25">
      <c r="A52" s="183" t="s">
        <v>73</v>
      </c>
      <c r="B52" s="184">
        <v>336</v>
      </c>
      <c r="C52" s="185" t="s">
        <v>74</v>
      </c>
      <c r="D52" s="157" t="str">
        <f t="shared" si="1"/>
        <v/>
      </c>
      <c r="E52" s="178" t="s">
        <v>227</v>
      </c>
      <c r="F52" s="178" t="s">
        <v>227</v>
      </c>
      <c r="G52" s="178" t="s">
        <v>227</v>
      </c>
      <c r="H52" s="178" t="s">
        <v>227</v>
      </c>
      <c r="I52" s="178" t="s">
        <v>227</v>
      </c>
      <c r="J52" s="178" t="s">
        <v>227</v>
      </c>
      <c r="K52" s="178" t="s">
        <v>227</v>
      </c>
      <c r="M52" s="146"/>
      <c r="N52" s="93"/>
    </row>
    <row r="53" spans="1:14" s="90" customFormat="1" ht="24.95" customHeight="1" x14ac:dyDescent="0.25">
      <c r="A53" s="183" t="s">
        <v>76</v>
      </c>
      <c r="B53" s="184">
        <v>337</v>
      </c>
      <c r="C53" s="185" t="s">
        <v>210</v>
      </c>
      <c r="D53" s="157" t="str">
        <f t="shared" si="1"/>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1"/>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1"/>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1"/>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1"/>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1"/>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1"/>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1"/>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t="str">
        <f t="shared" si="1"/>
        <v/>
      </c>
      <c r="E61" s="178" t="s">
        <v>227</v>
      </c>
      <c r="F61" s="178" t="s">
        <v>227</v>
      </c>
      <c r="G61" s="178" t="s">
        <v>227</v>
      </c>
      <c r="H61" s="178" t="s">
        <v>227</v>
      </c>
      <c r="I61" s="178" t="s">
        <v>227</v>
      </c>
      <c r="J61" s="178" t="s">
        <v>227</v>
      </c>
      <c r="K61" s="178" t="s">
        <v>227</v>
      </c>
      <c r="L61" s="62"/>
      <c r="M61" s="38"/>
    </row>
    <row r="62" spans="1:14" ht="24.95" customHeight="1" x14ac:dyDescent="0.25">
      <c r="A62" s="183" t="s">
        <v>106</v>
      </c>
      <c r="B62" s="184">
        <v>358</v>
      </c>
      <c r="C62" s="185" t="s">
        <v>200</v>
      </c>
      <c r="D62" s="157" t="str">
        <f t="shared" si="1"/>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1"/>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1"/>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1"/>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1"/>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1"/>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1"/>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t="str">
        <f t="shared" si="1"/>
        <v/>
      </c>
      <c r="E69" s="178" t="s">
        <v>227</v>
      </c>
      <c r="F69" s="178" t="s">
        <v>227</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1"/>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1"/>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1"/>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1"/>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1"/>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1"/>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1"/>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1"/>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1"/>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1"/>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2">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2"/>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2"/>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2"/>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2"/>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2"/>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2"/>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2"/>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2"/>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2"/>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2"/>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2"/>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2"/>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2"/>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37911.22</v>
      </c>
      <c r="E95" s="104">
        <f t="shared" ref="E95:K95" si="3">SUM(E17:E94)</f>
        <v>1103.22</v>
      </c>
      <c r="F95" s="104">
        <f t="shared" si="3"/>
        <v>9208.67</v>
      </c>
      <c r="G95" s="104">
        <f t="shared" si="3"/>
        <v>0</v>
      </c>
      <c r="H95" s="104">
        <f t="shared" si="3"/>
        <v>260</v>
      </c>
      <c r="I95" s="104">
        <f t="shared" si="3"/>
        <v>0</v>
      </c>
      <c r="J95" s="104">
        <f t="shared" si="3"/>
        <v>0</v>
      </c>
      <c r="K95" s="104">
        <f t="shared" si="3"/>
        <v>27339.33</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2160795.8299999996</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v>1746.02</v>
      </c>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2162541.8499999996</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2162541.85</v>
      </c>
      <c r="M7" s="199" t="s">
        <v>241</v>
      </c>
      <c r="N7" s="199"/>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5" t="s">
        <v>247</v>
      </c>
      <c r="C11" s="266"/>
      <c r="D11" s="196" t="s">
        <v>248</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49"/>
      <c r="B14" s="108"/>
      <c r="C14" s="149"/>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0"/>
      <c r="B15" s="111"/>
      <c r="C15" s="150"/>
      <c r="D15" s="112"/>
      <c r="E15" s="205" t="s">
        <v>9</v>
      </c>
      <c r="F15" s="208"/>
      <c r="G15" s="208"/>
      <c r="H15" s="208"/>
      <c r="I15" s="208"/>
      <c r="J15" s="209"/>
      <c r="K15" s="210" t="s">
        <v>10</v>
      </c>
      <c r="M15" s="226"/>
      <c r="N15" s="226"/>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f t="shared" ref="D17:D48" si="0">IF(SUM(E17:K17)&gt;0,(SUM(E17:K17)),"")</f>
        <v>619878.71</v>
      </c>
      <c r="E17" s="177">
        <v>436629.17</v>
      </c>
      <c r="F17" s="177">
        <v>177025.18</v>
      </c>
      <c r="G17" s="177">
        <v>1552.62</v>
      </c>
      <c r="H17" s="177">
        <v>4094.24</v>
      </c>
      <c r="I17" s="177">
        <v>577.5</v>
      </c>
      <c r="J17" s="177" t="s">
        <v>227</v>
      </c>
      <c r="K17" s="177" t="s">
        <v>227</v>
      </c>
      <c r="M17" s="93"/>
      <c r="N17" s="146"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48"/>
      <c r="N18" s="146" t="s">
        <v>157</v>
      </c>
    </row>
    <row r="19" spans="1:14" s="90" customFormat="1" ht="24.95" customHeight="1" x14ac:dyDescent="0.25">
      <c r="A19" s="183" t="s">
        <v>193</v>
      </c>
      <c r="B19" s="184">
        <v>376</v>
      </c>
      <c r="C19" s="185" t="s">
        <v>194</v>
      </c>
      <c r="D19" s="157" t="str">
        <f t="shared" si="0"/>
        <v/>
      </c>
      <c r="E19" s="178" t="s">
        <v>227</v>
      </c>
      <c r="F19" s="178" t="s">
        <v>227</v>
      </c>
      <c r="G19" s="178" t="s">
        <v>227</v>
      </c>
      <c r="H19" s="178" t="s">
        <v>227</v>
      </c>
      <c r="I19" s="178" t="s">
        <v>227</v>
      </c>
      <c r="J19" s="178" t="s">
        <v>227</v>
      </c>
      <c r="K19" s="178" t="s">
        <v>227</v>
      </c>
      <c r="M19" s="148"/>
      <c r="N19" s="146"/>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f t="shared" si="0"/>
        <v>51562.5</v>
      </c>
      <c r="E24" s="178">
        <v>35194.339999999997</v>
      </c>
      <c r="F24" s="178">
        <v>14322.22</v>
      </c>
      <c r="G24" s="178">
        <v>1170</v>
      </c>
      <c r="H24" s="178">
        <v>768.94</v>
      </c>
      <c r="I24" s="178" t="s">
        <v>227</v>
      </c>
      <c r="J24" s="178">
        <v>107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f t="shared" si="0"/>
        <v>102170.44</v>
      </c>
      <c r="E27" s="178">
        <v>64006.75</v>
      </c>
      <c r="F27" s="178">
        <v>21156.87</v>
      </c>
      <c r="G27" s="178">
        <v>40</v>
      </c>
      <c r="H27" s="178">
        <v>9674.08</v>
      </c>
      <c r="I27" s="178">
        <v>7145.74</v>
      </c>
      <c r="J27" s="178">
        <v>147</v>
      </c>
      <c r="K27" s="178" t="s">
        <v>227</v>
      </c>
      <c r="M27" s="93"/>
      <c r="N27" s="199" t="s">
        <v>161</v>
      </c>
    </row>
    <row r="28" spans="1:14" s="90" customFormat="1" ht="24.95" customHeight="1" x14ac:dyDescent="0.25">
      <c r="A28" s="183" t="s">
        <v>33</v>
      </c>
      <c r="B28" s="184">
        <v>312</v>
      </c>
      <c r="C28" s="185" t="s">
        <v>34</v>
      </c>
      <c r="D28" s="157">
        <f t="shared" si="0"/>
        <v>170846.03999999998</v>
      </c>
      <c r="E28" s="178">
        <v>110674.22</v>
      </c>
      <c r="F28" s="178">
        <v>35236.449999999997</v>
      </c>
      <c r="G28" s="178">
        <v>2610</v>
      </c>
      <c r="H28" s="178">
        <v>8718.76</v>
      </c>
      <c r="I28" s="178">
        <v>6165.11</v>
      </c>
      <c r="J28" s="178">
        <v>7441.5</v>
      </c>
      <c r="K28" s="178" t="s">
        <v>227</v>
      </c>
      <c r="M28" s="93"/>
      <c r="N28" s="199"/>
    </row>
    <row r="29" spans="1:14" s="90" customFormat="1" ht="24.95" customHeight="1" x14ac:dyDescent="0.25">
      <c r="A29" s="183" t="s">
        <v>35</v>
      </c>
      <c r="B29" s="184">
        <v>313</v>
      </c>
      <c r="C29" s="185" t="s">
        <v>195</v>
      </c>
      <c r="D29" s="157">
        <f t="shared" si="0"/>
        <v>139088.78</v>
      </c>
      <c r="E29" s="178">
        <v>91541.25</v>
      </c>
      <c r="F29" s="178">
        <v>34077.4</v>
      </c>
      <c r="G29" s="178">
        <v>1875</v>
      </c>
      <c r="H29" s="178">
        <v>2724.28</v>
      </c>
      <c r="I29" s="178">
        <v>8870.85</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f t="shared" si="0"/>
        <v>65807.460000000006</v>
      </c>
      <c r="E33" s="178">
        <v>45100.91</v>
      </c>
      <c r="F33" s="178">
        <v>17027.7</v>
      </c>
      <c r="G33" s="178">
        <v>240</v>
      </c>
      <c r="H33" s="178">
        <v>384.29</v>
      </c>
      <c r="I33" s="178">
        <v>2947.56</v>
      </c>
      <c r="J33" s="178">
        <v>107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f t="shared" si="0"/>
        <v>103543.65999999999</v>
      </c>
      <c r="E36" s="178">
        <v>68468.19</v>
      </c>
      <c r="F36" s="178">
        <v>29726.37</v>
      </c>
      <c r="G36" s="178">
        <v>1092</v>
      </c>
      <c r="H36" s="178">
        <v>704.03</v>
      </c>
      <c r="I36" s="178">
        <v>3225.67</v>
      </c>
      <c r="J36" s="178">
        <v>327.39999999999998</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f t="shared" si="0"/>
        <v>80981.5</v>
      </c>
      <c r="E42" s="178">
        <v>55265.22</v>
      </c>
      <c r="F42" s="178">
        <v>19103.169999999998</v>
      </c>
      <c r="G42" s="178">
        <v>0</v>
      </c>
      <c r="H42" s="178">
        <v>3405.52</v>
      </c>
      <c r="I42" s="178">
        <v>2947.59</v>
      </c>
      <c r="J42" s="178">
        <v>260</v>
      </c>
      <c r="K42" s="178" t="s">
        <v>227</v>
      </c>
      <c r="M42" s="93"/>
      <c r="N42" s="199" t="s">
        <v>164</v>
      </c>
    </row>
    <row r="43" spans="1:23" s="90" customFormat="1" ht="24.95" customHeight="1" x14ac:dyDescent="0.25">
      <c r="A43" s="183" t="s">
        <v>60</v>
      </c>
      <c r="B43" s="184">
        <v>326</v>
      </c>
      <c r="C43" s="185" t="s">
        <v>61</v>
      </c>
      <c r="D43" s="157">
        <f t="shared" si="0"/>
        <v>68506.69</v>
      </c>
      <c r="E43" s="178">
        <v>48529.83</v>
      </c>
      <c r="F43" s="178">
        <v>9897.82</v>
      </c>
      <c r="G43" s="178" t="s">
        <v>227</v>
      </c>
      <c r="H43" s="178">
        <v>1024.48</v>
      </c>
      <c r="I43" s="178">
        <v>8251.56</v>
      </c>
      <c r="J43" s="178">
        <v>803</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f t="shared" si="0"/>
        <v>31351.27</v>
      </c>
      <c r="E48" s="178">
        <v>22484.82</v>
      </c>
      <c r="F48" s="178">
        <v>7161.76</v>
      </c>
      <c r="G48" s="178">
        <v>360</v>
      </c>
      <c r="H48" s="178">
        <v>1057.69</v>
      </c>
      <c r="I48" s="178" t="s">
        <v>227</v>
      </c>
      <c r="J48" s="178">
        <v>287</v>
      </c>
      <c r="K48" s="178" t="s">
        <v>227</v>
      </c>
      <c r="M48" s="93"/>
      <c r="N48" s="148"/>
    </row>
    <row r="49" spans="1:14" s="90" customFormat="1" ht="24.95" customHeight="1" x14ac:dyDescent="0.25">
      <c r="A49" s="183" t="s">
        <v>69</v>
      </c>
      <c r="B49" s="184">
        <v>333</v>
      </c>
      <c r="C49" s="185" t="s">
        <v>70</v>
      </c>
      <c r="D49" s="157" t="str">
        <f t="shared" ref="D49:D79" si="1">IF(SUM(E49:K49)&gt;0,(SUM(E49:K49)),"")</f>
        <v/>
      </c>
      <c r="E49" s="178" t="s">
        <v>227</v>
      </c>
      <c r="F49" s="178" t="s">
        <v>227</v>
      </c>
      <c r="G49" s="178" t="s">
        <v>227</v>
      </c>
      <c r="H49" s="178" t="s">
        <v>227</v>
      </c>
      <c r="I49" s="178" t="s">
        <v>227</v>
      </c>
      <c r="J49" s="178" t="s">
        <v>227</v>
      </c>
      <c r="K49" s="178" t="s">
        <v>227</v>
      </c>
      <c r="M49" s="93"/>
      <c r="N49" s="146" t="s">
        <v>121</v>
      </c>
    </row>
    <row r="50" spans="1:14" s="90" customFormat="1" ht="24.95" customHeight="1" x14ac:dyDescent="0.25">
      <c r="A50" s="183" t="s">
        <v>71</v>
      </c>
      <c r="B50" s="184">
        <v>334</v>
      </c>
      <c r="C50" s="185" t="s">
        <v>206</v>
      </c>
      <c r="D50" s="157">
        <f t="shared" si="1"/>
        <v>45851.44</v>
      </c>
      <c r="E50" s="178">
        <v>34828.5</v>
      </c>
      <c r="F50" s="178">
        <v>7318.19</v>
      </c>
      <c r="G50" s="178">
        <v>440</v>
      </c>
      <c r="H50" s="178">
        <v>70.19</v>
      </c>
      <c r="I50" s="178">
        <v>2947.56</v>
      </c>
      <c r="J50" s="178">
        <v>247</v>
      </c>
      <c r="K50" s="178" t="s">
        <v>227</v>
      </c>
      <c r="M50" s="93"/>
      <c r="N50" s="148"/>
    </row>
    <row r="51" spans="1:14" s="90" customFormat="1" ht="24.95" customHeight="1" x14ac:dyDescent="0.25">
      <c r="A51" s="183" t="s">
        <v>72</v>
      </c>
      <c r="B51" s="184">
        <v>335</v>
      </c>
      <c r="C51" s="185" t="s">
        <v>197</v>
      </c>
      <c r="D51" s="157">
        <f t="shared" si="1"/>
        <v>4681.04</v>
      </c>
      <c r="E51" s="178" t="s">
        <v>227</v>
      </c>
      <c r="F51" s="178" t="s">
        <v>227</v>
      </c>
      <c r="G51" s="178" t="s">
        <v>227</v>
      </c>
      <c r="H51" s="178">
        <v>70.19</v>
      </c>
      <c r="I51" s="178">
        <v>3345.85</v>
      </c>
      <c r="J51" s="178">
        <v>1265</v>
      </c>
      <c r="K51" s="178" t="s">
        <v>227</v>
      </c>
      <c r="M51" s="146" t="s">
        <v>75</v>
      </c>
      <c r="N51" s="93"/>
    </row>
    <row r="52" spans="1:14" s="90" customFormat="1" ht="24.95" customHeight="1" x14ac:dyDescent="0.25">
      <c r="A52" s="183" t="s">
        <v>73</v>
      </c>
      <c r="B52" s="184">
        <v>336</v>
      </c>
      <c r="C52" s="185" t="s">
        <v>74</v>
      </c>
      <c r="D52" s="157">
        <f t="shared" si="1"/>
        <v>88884.28</v>
      </c>
      <c r="E52" s="178">
        <v>66980.7</v>
      </c>
      <c r="F52" s="178">
        <v>20571.919999999998</v>
      </c>
      <c r="G52" s="178">
        <v>40</v>
      </c>
      <c r="H52" s="178">
        <v>1104.6600000000001</v>
      </c>
      <c r="I52" s="178" t="s">
        <v>227</v>
      </c>
      <c r="J52" s="178">
        <v>187</v>
      </c>
      <c r="K52" s="178" t="s">
        <v>227</v>
      </c>
      <c r="M52" s="146"/>
      <c r="N52" s="93"/>
    </row>
    <row r="53" spans="1:14" s="90" customFormat="1" ht="24.95" customHeight="1" x14ac:dyDescent="0.25">
      <c r="A53" s="183" t="s">
        <v>76</v>
      </c>
      <c r="B53" s="184">
        <v>337</v>
      </c>
      <c r="C53" s="185" t="s">
        <v>210</v>
      </c>
      <c r="D53" s="157">
        <f t="shared" si="1"/>
        <v>73009.72</v>
      </c>
      <c r="E53" s="178">
        <v>52326.14</v>
      </c>
      <c r="F53" s="178">
        <v>17877.55</v>
      </c>
      <c r="G53" s="178" t="s">
        <v>227</v>
      </c>
      <c r="H53" s="178" t="s">
        <v>227</v>
      </c>
      <c r="I53" s="178">
        <v>2679.03</v>
      </c>
      <c r="J53" s="178">
        <v>127</v>
      </c>
      <c r="K53" s="178" t="s">
        <v>227</v>
      </c>
      <c r="M53" s="93"/>
      <c r="N53" s="93"/>
    </row>
    <row r="54" spans="1:14" s="90" customFormat="1" ht="24.95" customHeight="1" x14ac:dyDescent="0.25">
      <c r="A54" s="183" t="s">
        <v>78</v>
      </c>
      <c r="B54" s="184">
        <v>339</v>
      </c>
      <c r="C54" s="185" t="s">
        <v>79</v>
      </c>
      <c r="D54" s="157" t="str">
        <f t="shared" si="1"/>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1"/>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1"/>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1"/>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1"/>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1"/>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1"/>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f t="shared" si="1"/>
        <v>77292.89</v>
      </c>
      <c r="E61" s="178">
        <v>55550.96</v>
      </c>
      <c r="F61" s="178">
        <v>18282.689999999999</v>
      </c>
      <c r="G61" s="178">
        <v>30</v>
      </c>
      <c r="H61" s="178">
        <v>70.19</v>
      </c>
      <c r="I61" s="178">
        <v>3272.05</v>
      </c>
      <c r="J61" s="178">
        <v>87</v>
      </c>
      <c r="K61" s="178" t="s">
        <v>227</v>
      </c>
      <c r="L61" s="62"/>
      <c r="M61" s="38"/>
    </row>
    <row r="62" spans="1:14" ht="24.95" customHeight="1" x14ac:dyDescent="0.25">
      <c r="A62" s="183" t="s">
        <v>106</v>
      </c>
      <c r="B62" s="184">
        <v>358</v>
      </c>
      <c r="C62" s="185" t="s">
        <v>200</v>
      </c>
      <c r="D62" s="157">
        <f t="shared" si="1"/>
        <v>204503.51</v>
      </c>
      <c r="E62" s="178">
        <v>133879.73000000001</v>
      </c>
      <c r="F62" s="178">
        <v>47745.7</v>
      </c>
      <c r="G62" s="178">
        <v>0</v>
      </c>
      <c r="H62" s="178">
        <v>1878.2</v>
      </c>
      <c r="I62" s="178">
        <v>20419.88</v>
      </c>
      <c r="J62" s="178">
        <v>580</v>
      </c>
      <c r="K62" s="178" t="s">
        <v>227</v>
      </c>
      <c r="L62" s="62"/>
    </row>
    <row r="63" spans="1:14" ht="24.95" customHeight="1" x14ac:dyDescent="0.25">
      <c r="A63" s="183" t="s">
        <v>91</v>
      </c>
      <c r="B63" s="184">
        <v>348</v>
      </c>
      <c r="C63" s="185" t="s">
        <v>92</v>
      </c>
      <c r="D63" s="157" t="str">
        <f t="shared" si="1"/>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1"/>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1"/>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f t="shared" si="1"/>
        <v>1991.48</v>
      </c>
      <c r="E66" s="178" t="s">
        <v>227</v>
      </c>
      <c r="F66" s="178" t="s">
        <v>227</v>
      </c>
      <c r="G66" s="178">
        <v>270</v>
      </c>
      <c r="H66" s="178">
        <v>763.19</v>
      </c>
      <c r="I66" s="178">
        <v>398.29</v>
      </c>
      <c r="J66" s="178">
        <v>560</v>
      </c>
      <c r="K66" s="178" t="s">
        <v>227</v>
      </c>
      <c r="L66" s="62"/>
    </row>
    <row r="67" spans="1:12" ht="24.95" customHeight="1" x14ac:dyDescent="0.25">
      <c r="A67" s="183" t="s">
        <v>96</v>
      </c>
      <c r="B67" s="184">
        <v>352</v>
      </c>
      <c r="C67" s="185" t="s">
        <v>225</v>
      </c>
      <c r="D67" s="157" t="str">
        <f t="shared" si="1"/>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1"/>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t="str">
        <f t="shared" si="1"/>
        <v/>
      </c>
      <c r="E69" s="178" t="s">
        <v>227</v>
      </c>
      <c r="F69" s="178" t="s">
        <v>227</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1"/>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f t="shared" si="1"/>
        <v>177097.96</v>
      </c>
      <c r="E71" s="178">
        <v>120708.42</v>
      </c>
      <c r="F71" s="178">
        <v>39300.61</v>
      </c>
      <c r="G71" s="178">
        <v>4700</v>
      </c>
      <c r="H71" s="178">
        <v>2397.2199999999998</v>
      </c>
      <c r="I71" s="178">
        <v>6691.71</v>
      </c>
      <c r="J71" s="178">
        <v>3300</v>
      </c>
      <c r="K71" s="178" t="s">
        <v>227</v>
      </c>
      <c r="L71" s="62"/>
    </row>
    <row r="72" spans="1:12" ht="24.95" customHeight="1" x14ac:dyDescent="0.25">
      <c r="A72" s="183" t="s">
        <v>213</v>
      </c>
      <c r="B72" s="184">
        <v>374</v>
      </c>
      <c r="C72" s="185" t="s">
        <v>214</v>
      </c>
      <c r="D72" s="157" t="str">
        <f t="shared" si="1"/>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1"/>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1"/>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f t="shared" si="1"/>
        <v>53746.46</v>
      </c>
      <c r="E75" s="178">
        <v>41978.12</v>
      </c>
      <c r="F75" s="178">
        <v>8096.17</v>
      </c>
      <c r="G75" s="178">
        <v>60</v>
      </c>
      <c r="H75" s="178">
        <v>166.32</v>
      </c>
      <c r="I75" s="178">
        <v>3345.85</v>
      </c>
      <c r="J75" s="178">
        <v>100</v>
      </c>
      <c r="K75" s="178" t="s">
        <v>227</v>
      </c>
      <c r="L75" s="62"/>
    </row>
    <row r="76" spans="1:12" ht="24.95" customHeight="1" x14ac:dyDescent="0.25">
      <c r="A76" s="183" t="s">
        <v>110</v>
      </c>
      <c r="B76" s="184">
        <v>364</v>
      </c>
      <c r="C76" s="185" t="s">
        <v>204</v>
      </c>
      <c r="D76" s="157" t="str">
        <f t="shared" si="1"/>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1"/>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1"/>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1"/>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2">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2"/>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2"/>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2"/>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2"/>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2"/>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2"/>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2"/>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2"/>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2"/>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2"/>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2"/>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2"/>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2"/>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2160795.8299999996</v>
      </c>
      <c r="E95" s="104">
        <f t="shared" ref="E95:K95" si="3">SUM(E17:E94)</f>
        <v>1484147.2699999998</v>
      </c>
      <c r="F95" s="104">
        <f t="shared" si="3"/>
        <v>523927.76999999996</v>
      </c>
      <c r="G95" s="104">
        <f t="shared" si="3"/>
        <v>14479.619999999999</v>
      </c>
      <c r="H95" s="104">
        <f t="shared" si="3"/>
        <v>39076.47</v>
      </c>
      <c r="I95" s="104">
        <f t="shared" si="3"/>
        <v>83231.8</v>
      </c>
      <c r="J95" s="104">
        <f t="shared" si="3"/>
        <v>15932.9</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60" t="s">
        <v>128</v>
      </c>
      <c r="H1" s="161"/>
      <c r="I1" s="161"/>
      <c r="J1" s="161"/>
      <c r="K1" s="162"/>
      <c r="L1" s="84"/>
      <c r="M1" s="212" t="s">
        <v>134</v>
      </c>
      <c r="N1" s="212"/>
    </row>
    <row r="2" spans="1:25" ht="30" customHeight="1" x14ac:dyDescent="0.25">
      <c r="A2" s="234" t="s">
        <v>187</v>
      </c>
      <c r="B2" s="234"/>
      <c r="C2" s="234"/>
      <c r="D2" s="234"/>
      <c r="E2" s="234"/>
      <c r="F2" s="75"/>
      <c r="G2" s="258" t="s">
        <v>129</v>
      </c>
      <c r="H2" s="259"/>
      <c r="I2" s="259"/>
      <c r="J2" s="259"/>
      <c r="K2" s="163">
        <f>D95</f>
        <v>50038.19</v>
      </c>
      <c r="M2" s="199" t="s">
        <v>170</v>
      </c>
      <c r="N2" s="199"/>
    </row>
    <row r="3" spans="1:25" ht="30" customHeight="1" x14ac:dyDescent="0.25">
      <c r="A3" s="234"/>
      <c r="B3" s="234"/>
      <c r="C3" s="234"/>
      <c r="D3" s="234"/>
      <c r="E3" s="234"/>
      <c r="F3" s="75"/>
      <c r="G3" s="260" t="s">
        <v>171</v>
      </c>
      <c r="H3" s="261"/>
      <c r="I3" s="261"/>
      <c r="J3" s="261"/>
      <c r="K3" s="60"/>
      <c r="M3" s="229" t="s">
        <v>117</v>
      </c>
      <c r="N3" s="229"/>
    </row>
    <row r="4" spans="1:25" ht="30" customHeight="1" x14ac:dyDescent="0.25">
      <c r="A4" s="234"/>
      <c r="B4" s="234"/>
      <c r="C4" s="234"/>
      <c r="D4" s="234"/>
      <c r="E4" s="234"/>
      <c r="F4" s="75"/>
      <c r="G4" s="256" t="s">
        <v>172</v>
      </c>
      <c r="H4" s="257"/>
      <c r="I4" s="257"/>
      <c r="J4" s="257"/>
      <c r="K4" s="60"/>
      <c r="L4" s="65"/>
      <c r="M4" s="199" t="s">
        <v>175</v>
      </c>
      <c r="N4" s="199"/>
      <c r="O4" s="61"/>
      <c r="P4" s="61"/>
      <c r="Q4" s="61"/>
      <c r="R4" s="61"/>
      <c r="S4" s="61"/>
      <c r="T4" s="61"/>
      <c r="U4" s="61"/>
      <c r="V4" s="61"/>
      <c r="W4" s="61"/>
      <c r="X4" s="61"/>
      <c r="Y4" s="61"/>
    </row>
    <row r="5" spans="1:25" ht="48.75" customHeight="1" x14ac:dyDescent="0.25">
      <c r="A5" s="228"/>
      <c r="B5" s="228"/>
      <c r="C5" s="228"/>
      <c r="D5" s="228"/>
      <c r="E5" s="228"/>
      <c r="F5" s="75"/>
      <c r="G5" s="256" t="s">
        <v>239</v>
      </c>
      <c r="H5" s="257"/>
      <c r="I5" s="257"/>
      <c r="J5" s="257"/>
      <c r="K5" s="60"/>
      <c r="L5" s="59"/>
      <c r="M5" s="199" t="s">
        <v>240</v>
      </c>
      <c r="N5" s="199"/>
      <c r="O5" s="61"/>
      <c r="P5" s="61"/>
      <c r="Q5" s="61"/>
      <c r="R5" s="61"/>
      <c r="S5" s="61"/>
      <c r="T5" s="61"/>
      <c r="U5" s="61"/>
      <c r="V5" s="61"/>
      <c r="W5" s="61"/>
      <c r="X5" s="61"/>
      <c r="Y5" s="61"/>
    </row>
    <row r="6" spans="1:25" ht="43.5" customHeight="1" thickBot="1" x14ac:dyDescent="0.3">
      <c r="F6" s="75"/>
      <c r="G6" s="252" t="s">
        <v>130</v>
      </c>
      <c r="H6" s="253"/>
      <c r="I6" s="253"/>
      <c r="J6" s="253"/>
      <c r="K6" s="164">
        <f>SUM(K2:K5)</f>
        <v>50038.19</v>
      </c>
      <c r="L6" s="59"/>
      <c r="M6" s="199" t="s">
        <v>133</v>
      </c>
      <c r="N6" s="199"/>
      <c r="O6" s="68"/>
      <c r="P6" s="68"/>
      <c r="Q6" s="68"/>
      <c r="R6" s="68"/>
      <c r="S6" s="68"/>
      <c r="T6" s="68"/>
      <c r="U6" s="68"/>
      <c r="V6" s="68"/>
      <c r="W6" s="68"/>
      <c r="X6" s="68"/>
      <c r="Y6" s="68"/>
    </row>
    <row r="7" spans="1:25" ht="66" customHeight="1" thickBot="1" x14ac:dyDescent="0.3">
      <c r="A7" s="75"/>
      <c r="B7" s="75"/>
      <c r="D7" s="75" t="s">
        <v>218</v>
      </c>
      <c r="F7" s="75"/>
      <c r="G7" s="252" t="s">
        <v>131</v>
      </c>
      <c r="H7" s="253"/>
      <c r="I7" s="253"/>
      <c r="J7" s="253"/>
      <c r="K7" s="165">
        <v>50038.19</v>
      </c>
      <c r="M7" s="199" t="s">
        <v>241</v>
      </c>
      <c r="N7" s="199"/>
      <c r="O7" s="69"/>
      <c r="P7" s="69"/>
      <c r="Q7" s="69"/>
      <c r="R7" s="69"/>
      <c r="S7" s="69"/>
      <c r="T7" s="69"/>
      <c r="U7" s="69"/>
      <c r="V7" s="69"/>
      <c r="W7" s="69"/>
      <c r="X7" s="69"/>
      <c r="Y7" s="69"/>
    </row>
    <row r="8" spans="1:25" ht="15" customHeight="1" thickBot="1" x14ac:dyDescent="0.3">
      <c r="M8" s="153"/>
      <c r="N8" s="46"/>
      <c r="O8" s="70"/>
      <c r="P8" s="70"/>
      <c r="Q8" s="70"/>
      <c r="R8" s="70"/>
      <c r="S8" s="70"/>
      <c r="T8" s="70"/>
      <c r="U8" s="70"/>
      <c r="V8" s="70"/>
      <c r="W8" s="70"/>
      <c r="X8" s="70"/>
      <c r="Y8" s="70"/>
    </row>
    <row r="9" spans="1:25" s="75" customFormat="1" ht="24.95" customHeight="1" x14ac:dyDescent="0.25">
      <c r="A9" s="254"/>
      <c r="B9" s="216" t="s">
        <v>136</v>
      </c>
      <c r="C9" s="217"/>
      <c r="D9" s="222" t="s">
        <v>5</v>
      </c>
      <c r="E9" s="71" t="s">
        <v>6</v>
      </c>
      <c r="F9" s="72"/>
      <c r="G9" s="72"/>
      <c r="H9" s="72"/>
      <c r="I9" s="72"/>
      <c r="J9" s="72"/>
      <c r="K9" s="73"/>
      <c r="L9" s="74"/>
      <c r="M9" s="212" t="s">
        <v>120</v>
      </c>
      <c r="N9" s="212"/>
      <c r="O9" s="69"/>
      <c r="P9" s="69"/>
      <c r="Q9" s="69"/>
      <c r="R9" s="69"/>
      <c r="S9" s="69"/>
      <c r="T9" s="69"/>
      <c r="U9" s="69"/>
      <c r="V9" s="69"/>
      <c r="W9" s="69"/>
      <c r="X9" s="69"/>
      <c r="Y9" s="69"/>
    </row>
    <row r="10" spans="1:25" s="75" customFormat="1" ht="24.95" customHeight="1" thickBot="1" x14ac:dyDescent="0.3">
      <c r="A10" s="255"/>
      <c r="B10" s="218"/>
      <c r="C10" s="219"/>
      <c r="D10" s="223"/>
      <c r="E10" s="76" t="s">
        <v>226</v>
      </c>
      <c r="F10" s="77"/>
      <c r="G10" s="77"/>
      <c r="H10" s="77"/>
      <c r="I10" s="77"/>
      <c r="J10" s="77"/>
      <c r="K10" s="78"/>
      <c r="L10" s="74"/>
      <c r="M10" s="225" t="s">
        <v>242</v>
      </c>
      <c r="N10" s="226"/>
      <c r="O10" s="79"/>
      <c r="P10" s="79"/>
      <c r="Q10" s="79"/>
      <c r="R10" s="79"/>
      <c r="S10" s="79"/>
      <c r="T10" s="79"/>
      <c r="U10" s="79"/>
      <c r="V10" s="79"/>
      <c r="W10" s="79"/>
      <c r="X10" s="79"/>
      <c r="Y10" s="79"/>
    </row>
    <row r="11" spans="1:25" s="75" customFormat="1" ht="30.75" customHeight="1" thickBot="1" x14ac:dyDescent="0.3">
      <c r="A11" s="106" t="s">
        <v>138</v>
      </c>
      <c r="B11" s="262" t="s">
        <v>249</v>
      </c>
      <c r="C11" s="263"/>
      <c r="D11" s="49" t="s">
        <v>250</v>
      </c>
      <c r="E11" s="76" t="s">
        <v>154</v>
      </c>
      <c r="F11" s="77"/>
      <c r="G11" s="77"/>
      <c r="H11" s="77"/>
      <c r="I11" s="77"/>
      <c r="J11" s="77"/>
      <c r="K11" s="78"/>
      <c r="L11" s="80"/>
      <c r="M11" s="226"/>
      <c r="N11" s="226"/>
      <c r="O11" s="79"/>
      <c r="P11" s="79"/>
      <c r="Q11" s="79"/>
      <c r="R11" s="79"/>
      <c r="S11" s="79"/>
      <c r="T11" s="79"/>
      <c r="U11" s="79"/>
      <c r="V11" s="79"/>
      <c r="W11" s="79"/>
      <c r="X11" s="79"/>
      <c r="Y11" s="79"/>
    </row>
    <row r="12" spans="1:25" s="75" customFormat="1" ht="35.1" customHeight="1" thickBot="1" x14ac:dyDescent="0.3">
      <c r="A12" s="106" t="s">
        <v>155</v>
      </c>
      <c r="B12" s="246" t="str">
        <f>Central!B12</f>
        <v>CTD- Cochise Technology District</v>
      </c>
      <c r="C12" s="246"/>
      <c r="D12" s="189" t="str">
        <f>Central!D12</f>
        <v>020801</v>
      </c>
      <c r="E12" s="81" t="s">
        <v>132</v>
      </c>
      <c r="F12" s="82"/>
      <c r="G12" s="82"/>
      <c r="H12" s="82"/>
      <c r="I12" s="82"/>
      <c r="J12" s="82"/>
      <c r="K12" s="83"/>
      <c r="L12" s="84"/>
      <c r="M12" s="226"/>
      <c r="N12" s="22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26"/>
      <c r="N13" s="226"/>
    </row>
    <row r="14" spans="1:25" ht="35.1" customHeight="1" thickBot="1" x14ac:dyDescent="0.3">
      <c r="A14" s="154"/>
      <c r="B14" s="108"/>
      <c r="C14" s="154"/>
      <c r="D14" s="109"/>
      <c r="E14" s="205" t="s">
        <v>8</v>
      </c>
      <c r="F14" s="206"/>
      <c r="G14" s="206"/>
      <c r="H14" s="206"/>
      <c r="I14" s="206"/>
      <c r="J14" s="206"/>
      <c r="K14" s="207"/>
      <c r="M14" s="226" t="s">
        <v>179</v>
      </c>
      <c r="N14" s="226"/>
      <c r="O14" s="88"/>
      <c r="P14" s="88"/>
      <c r="Q14" s="88"/>
      <c r="R14" s="88"/>
      <c r="S14" s="88"/>
      <c r="T14" s="88"/>
      <c r="U14" s="88"/>
      <c r="V14" s="88"/>
      <c r="W14" s="88"/>
      <c r="X14" s="88"/>
      <c r="Y14" s="88"/>
    </row>
    <row r="15" spans="1:25" ht="29.25" customHeight="1" thickBot="1" x14ac:dyDescent="0.3">
      <c r="A15" s="155"/>
      <c r="B15" s="111"/>
      <c r="C15" s="155"/>
      <c r="D15" s="112"/>
      <c r="E15" s="205" t="s">
        <v>9</v>
      </c>
      <c r="F15" s="208"/>
      <c r="G15" s="208"/>
      <c r="H15" s="208"/>
      <c r="I15" s="208"/>
      <c r="J15" s="209"/>
      <c r="K15" s="210" t="s">
        <v>10</v>
      </c>
      <c r="M15" s="226"/>
      <c r="N15" s="226"/>
    </row>
    <row r="16" spans="1:25" s="89" customFormat="1" ht="122.25" customHeight="1" thickBot="1" x14ac:dyDescent="0.3">
      <c r="A16" s="113" t="s">
        <v>137</v>
      </c>
      <c r="B16" s="101" t="s">
        <v>122</v>
      </c>
      <c r="C16" s="103" t="s">
        <v>11</v>
      </c>
      <c r="D16" s="102" t="s">
        <v>12</v>
      </c>
      <c r="E16" s="35" t="s">
        <v>13</v>
      </c>
      <c r="F16" s="36" t="s">
        <v>14</v>
      </c>
      <c r="G16" s="36" t="s">
        <v>123</v>
      </c>
      <c r="H16" s="36" t="s">
        <v>124</v>
      </c>
      <c r="I16" s="36" t="s">
        <v>126</v>
      </c>
      <c r="J16" s="37" t="s">
        <v>125</v>
      </c>
      <c r="K16" s="211"/>
      <c r="M16" s="226"/>
      <c r="N16" s="226"/>
    </row>
    <row r="17" spans="1:14" s="90" customFormat="1" ht="24.95" customHeight="1" x14ac:dyDescent="0.25">
      <c r="A17" s="180" t="s">
        <v>15</v>
      </c>
      <c r="B17" s="181">
        <v>301</v>
      </c>
      <c r="C17" s="182" t="s">
        <v>205</v>
      </c>
      <c r="D17" s="156" t="str">
        <f t="shared" ref="D17:D79" si="0">IF(SUM(E17:K17)&gt;0,(SUM(E17:K17)),"")</f>
        <v/>
      </c>
      <c r="E17" s="177" t="s">
        <v>227</v>
      </c>
      <c r="F17" s="177" t="s">
        <v>227</v>
      </c>
      <c r="G17" s="177" t="s">
        <v>227</v>
      </c>
      <c r="H17" s="177" t="s">
        <v>227</v>
      </c>
      <c r="I17" s="177" t="s">
        <v>227</v>
      </c>
      <c r="J17" s="177" t="s">
        <v>227</v>
      </c>
      <c r="K17" s="177" t="s">
        <v>227</v>
      </c>
      <c r="M17" s="93"/>
      <c r="N17" s="152" t="s">
        <v>156</v>
      </c>
    </row>
    <row r="18" spans="1:14" s="90" customFormat="1" ht="24.95" customHeight="1" x14ac:dyDescent="0.25">
      <c r="A18" s="183" t="s">
        <v>16</v>
      </c>
      <c r="B18" s="184">
        <v>302</v>
      </c>
      <c r="C18" s="185" t="s">
        <v>17</v>
      </c>
      <c r="D18" s="157" t="str">
        <f t="shared" si="0"/>
        <v/>
      </c>
      <c r="E18" s="178" t="s">
        <v>227</v>
      </c>
      <c r="F18" s="178" t="s">
        <v>227</v>
      </c>
      <c r="G18" s="178" t="s">
        <v>227</v>
      </c>
      <c r="H18" s="178" t="s">
        <v>227</v>
      </c>
      <c r="I18" s="178" t="s">
        <v>227</v>
      </c>
      <c r="J18" s="178" t="s">
        <v>227</v>
      </c>
      <c r="K18" s="178" t="s">
        <v>227</v>
      </c>
      <c r="M18" s="151"/>
      <c r="N18" s="152" t="s">
        <v>157</v>
      </c>
    </row>
    <row r="19" spans="1:14" s="90" customFormat="1" ht="24.95" customHeight="1" x14ac:dyDescent="0.25">
      <c r="A19" s="183" t="s">
        <v>193</v>
      </c>
      <c r="B19" s="184">
        <v>376</v>
      </c>
      <c r="C19" s="185" t="s">
        <v>194</v>
      </c>
      <c r="D19" s="157">
        <f t="shared" si="0"/>
        <v>50038.19</v>
      </c>
      <c r="E19" s="178">
        <v>41692.700000000004</v>
      </c>
      <c r="F19" s="178">
        <v>8270.4900000000016</v>
      </c>
      <c r="G19" s="178" t="s">
        <v>227</v>
      </c>
      <c r="H19" s="178" t="s">
        <v>227</v>
      </c>
      <c r="I19" s="178" t="s">
        <v>227</v>
      </c>
      <c r="J19" s="178">
        <v>75</v>
      </c>
      <c r="K19" s="178" t="s">
        <v>227</v>
      </c>
      <c r="M19" s="151"/>
      <c r="N19" s="152"/>
    </row>
    <row r="20" spans="1:14" s="90" customFormat="1" ht="24.95" customHeight="1" x14ac:dyDescent="0.25">
      <c r="A20" s="183" t="s">
        <v>18</v>
      </c>
      <c r="B20" s="184">
        <v>303</v>
      </c>
      <c r="C20" s="185" t="s">
        <v>19</v>
      </c>
      <c r="D20" s="157" t="str">
        <f t="shared" si="0"/>
        <v/>
      </c>
      <c r="E20" s="178" t="s">
        <v>227</v>
      </c>
      <c r="F20" s="178" t="s">
        <v>227</v>
      </c>
      <c r="G20" s="178" t="s">
        <v>227</v>
      </c>
      <c r="H20" s="178" t="s">
        <v>227</v>
      </c>
      <c r="I20" s="178" t="s">
        <v>227</v>
      </c>
      <c r="J20" s="178" t="s">
        <v>227</v>
      </c>
      <c r="K20" s="178" t="s">
        <v>227</v>
      </c>
      <c r="M20" s="93"/>
      <c r="N20" s="199" t="s">
        <v>158</v>
      </c>
    </row>
    <row r="21" spans="1:14" s="90" customFormat="1" ht="24.95" customHeight="1" x14ac:dyDescent="0.25">
      <c r="A21" s="183" t="s">
        <v>20</v>
      </c>
      <c r="B21" s="184">
        <v>304</v>
      </c>
      <c r="C21" s="185" t="s">
        <v>21</v>
      </c>
      <c r="D21" s="157" t="str">
        <f t="shared" si="0"/>
        <v/>
      </c>
      <c r="E21" s="178" t="s">
        <v>227</v>
      </c>
      <c r="F21" s="178" t="s">
        <v>227</v>
      </c>
      <c r="G21" s="178" t="s">
        <v>227</v>
      </c>
      <c r="H21" s="178" t="s">
        <v>227</v>
      </c>
      <c r="I21" s="178" t="s">
        <v>227</v>
      </c>
      <c r="J21" s="178" t="s">
        <v>227</v>
      </c>
      <c r="K21" s="178" t="s">
        <v>227</v>
      </c>
      <c r="M21" s="93"/>
      <c r="N21" s="199"/>
    </row>
    <row r="22" spans="1:14" s="90" customFormat="1" ht="24.95" customHeight="1" x14ac:dyDescent="0.25">
      <c r="A22" s="183" t="s">
        <v>22</v>
      </c>
      <c r="B22" s="184">
        <v>305</v>
      </c>
      <c r="C22" s="185" t="s">
        <v>23</v>
      </c>
      <c r="D22" s="157" t="str">
        <f t="shared" si="0"/>
        <v/>
      </c>
      <c r="E22" s="178" t="s">
        <v>227</v>
      </c>
      <c r="F22" s="178" t="s">
        <v>227</v>
      </c>
      <c r="G22" s="178" t="s">
        <v>227</v>
      </c>
      <c r="H22" s="178" t="s">
        <v>227</v>
      </c>
      <c r="I22" s="178" t="s">
        <v>227</v>
      </c>
      <c r="J22" s="178" t="s">
        <v>227</v>
      </c>
      <c r="K22" s="178" t="s">
        <v>227</v>
      </c>
      <c r="M22" s="93"/>
      <c r="N22" s="199"/>
    </row>
    <row r="23" spans="1:14" s="90" customFormat="1" ht="24.95" customHeight="1" x14ac:dyDescent="0.25">
      <c r="A23" s="183" t="s">
        <v>24</v>
      </c>
      <c r="B23" s="184">
        <v>306</v>
      </c>
      <c r="C23" s="185" t="s">
        <v>25</v>
      </c>
      <c r="D23" s="157" t="str">
        <f t="shared" si="0"/>
        <v/>
      </c>
      <c r="E23" s="178" t="s">
        <v>227</v>
      </c>
      <c r="F23" s="178" t="s">
        <v>227</v>
      </c>
      <c r="G23" s="178" t="s">
        <v>227</v>
      </c>
      <c r="H23" s="178" t="s">
        <v>227</v>
      </c>
      <c r="I23" s="178" t="s">
        <v>227</v>
      </c>
      <c r="J23" s="178" t="s">
        <v>227</v>
      </c>
      <c r="K23" s="178" t="s">
        <v>227</v>
      </c>
      <c r="M23" s="93"/>
      <c r="N23" s="199" t="s">
        <v>159</v>
      </c>
    </row>
    <row r="24" spans="1:14" s="90" customFormat="1" ht="24.95" customHeight="1" x14ac:dyDescent="0.25">
      <c r="A24" s="183" t="s">
        <v>26</v>
      </c>
      <c r="B24" s="184">
        <v>307</v>
      </c>
      <c r="C24" s="185" t="s">
        <v>27</v>
      </c>
      <c r="D24" s="157" t="str">
        <f t="shared" si="0"/>
        <v/>
      </c>
      <c r="E24" s="178" t="s">
        <v>227</v>
      </c>
      <c r="F24" s="178" t="s">
        <v>227</v>
      </c>
      <c r="G24" s="178" t="s">
        <v>227</v>
      </c>
      <c r="H24" s="178" t="s">
        <v>227</v>
      </c>
      <c r="I24" s="178" t="s">
        <v>227</v>
      </c>
      <c r="J24" s="178" t="s">
        <v>227</v>
      </c>
      <c r="K24" s="178" t="s">
        <v>227</v>
      </c>
      <c r="M24" s="93"/>
      <c r="N24" s="199"/>
    </row>
    <row r="25" spans="1:14" s="90" customFormat="1" ht="24.95" customHeight="1" x14ac:dyDescent="0.25">
      <c r="A25" s="183" t="s">
        <v>28</v>
      </c>
      <c r="B25" s="184">
        <v>309</v>
      </c>
      <c r="C25" s="185" t="s">
        <v>208</v>
      </c>
      <c r="D25" s="157" t="str">
        <f t="shared" si="0"/>
        <v/>
      </c>
      <c r="E25" s="178" t="s">
        <v>227</v>
      </c>
      <c r="F25" s="178" t="s">
        <v>227</v>
      </c>
      <c r="G25" s="178" t="s">
        <v>227</v>
      </c>
      <c r="H25" s="178" t="s">
        <v>227</v>
      </c>
      <c r="I25" s="178" t="s">
        <v>227</v>
      </c>
      <c r="J25" s="178" t="s">
        <v>227</v>
      </c>
      <c r="K25" s="178" t="s">
        <v>227</v>
      </c>
      <c r="M25" s="93"/>
      <c r="N25" s="199" t="s">
        <v>160</v>
      </c>
    </row>
    <row r="26" spans="1:14" s="90" customFormat="1" ht="24.95" customHeight="1" x14ac:dyDescent="0.25">
      <c r="A26" s="183" t="s">
        <v>29</v>
      </c>
      <c r="B26" s="184">
        <v>310</v>
      </c>
      <c r="C26" s="185" t="s">
        <v>30</v>
      </c>
      <c r="D26" s="157" t="str">
        <f t="shared" si="0"/>
        <v/>
      </c>
      <c r="E26" s="178" t="s">
        <v>227</v>
      </c>
      <c r="F26" s="178" t="s">
        <v>227</v>
      </c>
      <c r="G26" s="178" t="s">
        <v>227</v>
      </c>
      <c r="H26" s="178" t="s">
        <v>227</v>
      </c>
      <c r="I26" s="178" t="s">
        <v>227</v>
      </c>
      <c r="J26" s="178" t="s">
        <v>227</v>
      </c>
      <c r="K26" s="178" t="s">
        <v>227</v>
      </c>
      <c r="M26" s="93"/>
      <c r="N26" s="199"/>
    </row>
    <row r="27" spans="1:14" s="90" customFormat="1" ht="24.95" customHeight="1" x14ac:dyDescent="0.25">
      <c r="A27" s="183" t="s">
        <v>31</v>
      </c>
      <c r="B27" s="184">
        <v>311</v>
      </c>
      <c r="C27" s="185" t="s">
        <v>32</v>
      </c>
      <c r="D27" s="157" t="str">
        <f t="shared" si="0"/>
        <v/>
      </c>
      <c r="E27" s="178" t="s">
        <v>227</v>
      </c>
      <c r="F27" s="178" t="s">
        <v>227</v>
      </c>
      <c r="G27" s="178" t="s">
        <v>227</v>
      </c>
      <c r="H27" s="178" t="s">
        <v>227</v>
      </c>
      <c r="I27" s="178" t="s">
        <v>227</v>
      </c>
      <c r="J27" s="178" t="s">
        <v>227</v>
      </c>
      <c r="K27" s="178" t="s">
        <v>227</v>
      </c>
      <c r="M27" s="93"/>
      <c r="N27" s="199" t="s">
        <v>161</v>
      </c>
    </row>
    <row r="28" spans="1:14" s="90" customFormat="1" ht="24.95" customHeight="1" x14ac:dyDescent="0.25">
      <c r="A28" s="183" t="s">
        <v>33</v>
      </c>
      <c r="B28" s="184">
        <v>312</v>
      </c>
      <c r="C28" s="185" t="s">
        <v>34</v>
      </c>
      <c r="D28" s="157" t="str">
        <f t="shared" si="0"/>
        <v/>
      </c>
      <c r="E28" s="178" t="s">
        <v>227</v>
      </c>
      <c r="F28" s="178" t="s">
        <v>227</v>
      </c>
      <c r="G28" s="178" t="s">
        <v>227</v>
      </c>
      <c r="H28" s="178" t="s">
        <v>227</v>
      </c>
      <c r="I28" s="178" t="s">
        <v>227</v>
      </c>
      <c r="J28" s="178" t="s">
        <v>227</v>
      </c>
      <c r="K28" s="178" t="s">
        <v>227</v>
      </c>
      <c r="M28" s="93"/>
      <c r="N28" s="199"/>
    </row>
    <row r="29" spans="1:14" s="90" customFormat="1" ht="24.95" customHeight="1" x14ac:dyDescent="0.25">
      <c r="A29" s="183" t="s">
        <v>35</v>
      </c>
      <c r="B29" s="184">
        <v>313</v>
      </c>
      <c r="C29" s="185" t="s">
        <v>195</v>
      </c>
      <c r="D29" s="157" t="str">
        <f t="shared" si="0"/>
        <v/>
      </c>
      <c r="E29" s="178" t="s">
        <v>227</v>
      </c>
      <c r="F29" s="178" t="s">
        <v>227</v>
      </c>
      <c r="G29" s="178" t="s">
        <v>227</v>
      </c>
      <c r="H29" s="178" t="s">
        <v>227</v>
      </c>
      <c r="I29" s="178" t="s">
        <v>227</v>
      </c>
      <c r="J29" s="178" t="s">
        <v>227</v>
      </c>
      <c r="K29" s="178" t="s">
        <v>227</v>
      </c>
      <c r="M29" s="93"/>
      <c r="N29" s="199"/>
    </row>
    <row r="30" spans="1:14" s="90" customFormat="1" ht="24.95" customHeight="1" x14ac:dyDescent="0.25">
      <c r="A30" s="183" t="s">
        <v>36</v>
      </c>
      <c r="B30" s="184">
        <v>314</v>
      </c>
      <c r="C30" s="185" t="s">
        <v>196</v>
      </c>
      <c r="D30" s="157" t="str">
        <f t="shared" si="0"/>
        <v/>
      </c>
      <c r="E30" s="178" t="s">
        <v>227</v>
      </c>
      <c r="F30" s="178" t="s">
        <v>227</v>
      </c>
      <c r="G30" s="178" t="s">
        <v>227</v>
      </c>
      <c r="H30" s="178" t="s">
        <v>227</v>
      </c>
      <c r="I30" s="178" t="s">
        <v>227</v>
      </c>
      <c r="J30" s="178" t="s">
        <v>227</v>
      </c>
      <c r="K30" s="178" t="s">
        <v>227</v>
      </c>
      <c r="M30" s="199" t="s">
        <v>243</v>
      </c>
      <c r="N30" s="199"/>
    </row>
    <row r="31" spans="1:14" s="90" customFormat="1" ht="24.95" customHeight="1" x14ac:dyDescent="0.25">
      <c r="A31" s="183" t="s">
        <v>37</v>
      </c>
      <c r="B31" s="184">
        <v>315</v>
      </c>
      <c r="C31" s="185" t="s">
        <v>38</v>
      </c>
      <c r="D31" s="157" t="str">
        <f t="shared" si="0"/>
        <v/>
      </c>
      <c r="E31" s="178" t="s">
        <v>227</v>
      </c>
      <c r="F31" s="178" t="s">
        <v>227</v>
      </c>
      <c r="G31" s="178" t="s">
        <v>227</v>
      </c>
      <c r="H31" s="178" t="s">
        <v>227</v>
      </c>
      <c r="I31" s="178" t="s">
        <v>227</v>
      </c>
      <c r="J31" s="178" t="s">
        <v>227</v>
      </c>
      <c r="K31" s="178" t="s">
        <v>227</v>
      </c>
      <c r="M31" s="199"/>
      <c r="N31" s="199"/>
    </row>
    <row r="32" spans="1:14" s="90" customFormat="1" ht="24.95" customHeight="1" x14ac:dyDescent="0.25">
      <c r="A32" s="183" t="s">
        <v>39</v>
      </c>
      <c r="B32" s="184">
        <v>316</v>
      </c>
      <c r="C32" s="185" t="s">
        <v>40</v>
      </c>
      <c r="D32" s="157" t="str">
        <f t="shared" si="0"/>
        <v/>
      </c>
      <c r="E32" s="178" t="s">
        <v>227</v>
      </c>
      <c r="F32" s="178" t="s">
        <v>227</v>
      </c>
      <c r="G32" s="178" t="s">
        <v>227</v>
      </c>
      <c r="H32" s="178" t="s">
        <v>227</v>
      </c>
      <c r="I32" s="178" t="s">
        <v>227</v>
      </c>
      <c r="J32" s="178" t="s">
        <v>227</v>
      </c>
      <c r="K32" s="178" t="s">
        <v>227</v>
      </c>
      <c r="M32" s="199"/>
      <c r="N32" s="199"/>
    </row>
    <row r="33" spans="1:23" s="90" customFormat="1" ht="24.95" customHeight="1" x14ac:dyDescent="0.25">
      <c r="A33" s="183" t="s">
        <v>41</v>
      </c>
      <c r="B33" s="184">
        <v>317</v>
      </c>
      <c r="C33" s="185" t="s">
        <v>42</v>
      </c>
      <c r="D33" s="157" t="str">
        <f t="shared" si="0"/>
        <v/>
      </c>
      <c r="E33" s="178" t="s">
        <v>227</v>
      </c>
      <c r="F33" s="178" t="s">
        <v>227</v>
      </c>
      <c r="G33" s="178" t="s">
        <v>227</v>
      </c>
      <c r="H33" s="178" t="s">
        <v>227</v>
      </c>
      <c r="I33" s="178" t="s">
        <v>227</v>
      </c>
      <c r="J33" s="178" t="s">
        <v>227</v>
      </c>
      <c r="K33" s="178" t="s">
        <v>227</v>
      </c>
      <c r="M33" s="199"/>
      <c r="N33" s="199"/>
    </row>
    <row r="34" spans="1:23" s="90" customFormat="1" ht="24.95" customHeight="1" x14ac:dyDescent="0.25">
      <c r="A34" s="183" t="s">
        <v>43</v>
      </c>
      <c r="B34" s="184">
        <v>318</v>
      </c>
      <c r="C34" s="185" t="s">
        <v>44</v>
      </c>
      <c r="D34" s="157" t="str">
        <f t="shared" si="0"/>
        <v/>
      </c>
      <c r="E34" s="178" t="s">
        <v>227</v>
      </c>
      <c r="F34" s="178" t="s">
        <v>227</v>
      </c>
      <c r="G34" s="178" t="s">
        <v>227</v>
      </c>
      <c r="H34" s="178" t="s">
        <v>227</v>
      </c>
      <c r="I34" s="178" t="s">
        <v>227</v>
      </c>
      <c r="J34" s="178" t="s">
        <v>227</v>
      </c>
      <c r="K34" s="178" t="s">
        <v>227</v>
      </c>
      <c r="M34" s="199"/>
      <c r="N34" s="199"/>
    </row>
    <row r="35" spans="1:23" s="90" customFormat="1" ht="24.95" customHeight="1" x14ac:dyDescent="0.25">
      <c r="A35" s="183" t="s">
        <v>45</v>
      </c>
      <c r="B35" s="184">
        <v>319</v>
      </c>
      <c r="C35" s="185" t="s">
        <v>207</v>
      </c>
      <c r="D35" s="157" t="str">
        <f t="shared" si="0"/>
        <v/>
      </c>
      <c r="E35" s="178" t="s">
        <v>227</v>
      </c>
      <c r="F35" s="178" t="s">
        <v>227</v>
      </c>
      <c r="G35" s="178" t="s">
        <v>227</v>
      </c>
      <c r="H35" s="178" t="s">
        <v>227</v>
      </c>
      <c r="I35" s="178" t="s">
        <v>227</v>
      </c>
      <c r="J35" s="178" t="s">
        <v>227</v>
      </c>
      <c r="K35" s="178" t="s">
        <v>227</v>
      </c>
      <c r="M35" s="199"/>
      <c r="N35" s="199"/>
    </row>
    <row r="36" spans="1:23" s="90" customFormat="1" ht="24.95" customHeight="1" x14ac:dyDescent="0.25">
      <c r="A36" s="183" t="s">
        <v>46</v>
      </c>
      <c r="B36" s="184">
        <v>320</v>
      </c>
      <c r="C36" s="185" t="s">
        <v>47</v>
      </c>
      <c r="D36" s="157" t="str">
        <f t="shared" si="0"/>
        <v/>
      </c>
      <c r="E36" s="178" t="s">
        <v>227</v>
      </c>
      <c r="F36" s="178" t="s">
        <v>227</v>
      </c>
      <c r="G36" s="178" t="s">
        <v>227</v>
      </c>
      <c r="H36" s="178" t="s">
        <v>227</v>
      </c>
      <c r="I36" s="178" t="s">
        <v>227</v>
      </c>
      <c r="J36" s="178" t="s">
        <v>227</v>
      </c>
      <c r="K36" s="178" t="s">
        <v>227</v>
      </c>
      <c r="M36" s="199"/>
      <c r="N36" s="199"/>
      <c r="O36" s="88"/>
      <c r="P36" s="88"/>
      <c r="Q36" s="88"/>
      <c r="R36" s="88"/>
      <c r="S36" s="88"/>
      <c r="T36" s="88"/>
      <c r="U36" s="88"/>
      <c r="V36" s="88"/>
      <c r="W36" s="88"/>
    </row>
    <row r="37" spans="1:23" s="90" customFormat="1" ht="24.95" customHeight="1" x14ac:dyDescent="0.25">
      <c r="A37" s="183" t="s">
        <v>48</v>
      </c>
      <c r="B37" s="184">
        <v>321</v>
      </c>
      <c r="C37" s="185" t="s">
        <v>49</v>
      </c>
      <c r="D37" s="157" t="str">
        <f t="shared" si="0"/>
        <v/>
      </c>
      <c r="E37" s="178" t="s">
        <v>227</v>
      </c>
      <c r="F37" s="178" t="s">
        <v>227</v>
      </c>
      <c r="G37" s="178" t="s">
        <v>227</v>
      </c>
      <c r="H37" s="178" t="s">
        <v>227</v>
      </c>
      <c r="I37" s="178" t="s">
        <v>227</v>
      </c>
      <c r="J37" s="178" t="s">
        <v>227</v>
      </c>
      <c r="K37" s="178" t="s">
        <v>227</v>
      </c>
      <c r="M37" s="199"/>
      <c r="N37" s="199"/>
    </row>
    <row r="38" spans="1:23" s="90" customFormat="1" ht="24.95" customHeight="1" x14ac:dyDescent="0.25">
      <c r="A38" s="183" t="s">
        <v>50</v>
      </c>
      <c r="B38" s="184">
        <v>322</v>
      </c>
      <c r="C38" s="185" t="s">
        <v>51</v>
      </c>
      <c r="D38" s="157" t="str">
        <f t="shared" si="0"/>
        <v/>
      </c>
      <c r="E38" s="178" t="s">
        <v>227</v>
      </c>
      <c r="F38" s="178" t="s">
        <v>227</v>
      </c>
      <c r="G38" s="178" t="s">
        <v>227</v>
      </c>
      <c r="H38" s="178" t="s">
        <v>227</v>
      </c>
      <c r="I38" s="178" t="s">
        <v>227</v>
      </c>
      <c r="J38" s="178" t="s">
        <v>227</v>
      </c>
      <c r="K38" s="178" t="s">
        <v>227</v>
      </c>
      <c r="M38" s="199"/>
      <c r="N38" s="199"/>
    </row>
    <row r="39" spans="1:23" s="90" customFormat="1" ht="24.95" customHeight="1" x14ac:dyDescent="0.25">
      <c r="A39" s="183" t="s">
        <v>52</v>
      </c>
      <c r="B39" s="184">
        <v>345</v>
      </c>
      <c r="C39" s="185" t="s">
        <v>53</v>
      </c>
      <c r="D39" s="157" t="str">
        <f t="shared" si="0"/>
        <v/>
      </c>
      <c r="E39" s="178" t="s">
        <v>227</v>
      </c>
      <c r="F39" s="178" t="s">
        <v>227</v>
      </c>
      <c r="G39" s="178" t="s">
        <v>227</v>
      </c>
      <c r="H39" s="178" t="s">
        <v>227</v>
      </c>
      <c r="I39" s="178" t="s">
        <v>227</v>
      </c>
      <c r="J39" s="178" t="s">
        <v>227</v>
      </c>
      <c r="K39" s="178" t="s">
        <v>227</v>
      </c>
      <c r="M39" s="94"/>
      <c r="N39" s="94"/>
    </row>
    <row r="40" spans="1:23" s="90" customFormat="1" ht="24.95" customHeight="1" x14ac:dyDescent="0.25">
      <c r="A40" s="183" t="s">
        <v>54</v>
      </c>
      <c r="B40" s="184">
        <v>323</v>
      </c>
      <c r="C40" s="185" t="s">
        <v>55</v>
      </c>
      <c r="D40" s="157" t="str">
        <f t="shared" si="0"/>
        <v/>
      </c>
      <c r="E40" s="178" t="s">
        <v>227</v>
      </c>
      <c r="F40" s="178" t="s">
        <v>227</v>
      </c>
      <c r="G40" s="178" t="s">
        <v>227</v>
      </c>
      <c r="H40" s="178" t="s">
        <v>227</v>
      </c>
      <c r="I40" s="178" t="s">
        <v>227</v>
      </c>
      <c r="J40" s="178" t="s">
        <v>227</v>
      </c>
      <c r="K40" s="178" t="s">
        <v>227</v>
      </c>
      <c r="M40" s="93"/>
      <c r="N40" s="199" t="s">
        <v>163</v>
      </c>
    </row>
    <row r="41" spans="1:23" s="90" customFormat="1" ht="24.95" customHeight="1" x14ac:dyDescent="0.25">
      <c r="A41" s="183" t="s">
        <v>56</v>
      </c>
      <c r="B41" s="184">
        <v>324</v>
      </c>
      <c r="C41" s="185" t="s">
        <v>57</v>
      </c>
      <c r="D41" s="157" t="str">
        <f t="shared" si="0"/>
        <v/>
      </c>
      <c r="E41" s="178" t="s">
        <v>227</v>
      </c>
      <c r="F41" s="178" t="s">
        <v>227</v>
      </c>
      <c r="G41" s="178" t="s">
        <v>227</v>
      </c>
      <c r="H41" s="178" t="s">
        <v>227</v>
      </c>
      <c r="I41" s="178" t="s">
        <v>227</v>
      </c>
      <c r="J41" s="178" t="s">
        <v>227</v>
      </c>
      <c r="K41" s="178" t="s">
        <v>227</v>
      </c>
      <c r="M41" s="93"/>
      <c r="N41" s="199"/>
    </row>
    <row r="42" spans="1:23" s="90" customFormat="1" ht="24.95" customHeight="1" x14ac:dyDescent="0.25">
      <c r="A42" s="183" t="s">
        <v>58</v>
      </c>
      <c r="B42" s="184">
        <v>325</v>
      </c>
      <c r="C42" s="185" t="s">
        <v>59</v>
      </c>
      <c r="D42" s="157" t="str">
        <f t="shared" si="0"/>
        <v/>
      </c>
      <c r="E42" s="178" t="s">
        <v>227</v>
      </c>
      <c r="F42" s="178" t="s">
        <v>227</v>
      </c>
      <c r="G42" s="178" t="s">
        <v>227</v>
      </c>
      <c r="H42" s="178" t="s">
        <v>227</v>
      </c>
      <c r="I42" s="178" t="s">
        <v>227</v>
      </c>
      <c r="J42" s="178" t="s">
        <v>227</v>
      </c>
      <c r="K42" s="178" t="s">
        <v>227</v>
      </c>
      <c r="M42" s="93"/>
      <c r="N42" s="199" t="s">
        <v>164</v>
      </c>
    </row>
    <row r="43" spans="1:23" s="90" customFormat="1" ht="24.95" customHeight="1" x14ac:dyDescent="0.25">
      <c r="A43" s="183" t="s">
        <v>60</v>
      </c>
      <c r="B43" s="184">
        <v>326</v>
      </c>
      <c r="C43" s="185" t="s">
        <v>61</v>
      </c>
      <c r="D43" s="157" t="str">
        <f t="shared" si="0"/>
        <v/>
      </c>
      <c r="E43" s="178" t="s">
        <v>227</v>
      </c>
      <c r="F43" s="178" t="s">
        <v>227</v>
      </c>
      <c r="G43" s="178" t="s">
        <v>227</v>
      </c>
      <c r="H43" s="178" t="s">
        <v>227</v>
      </c>
      <c r="I43" s="178" t="s">
        <v>227</v>
      </c>
      <c r="J43" s="178" t="s">
        <v>227</v>
      </c>
      <c r="K43" s="178" t="s">
        <v>227</v>
      </c>
      <c r="M43" s="93"/>
      <c r="N43" s="199"/>
    </row>
    <row r="44" spans="1:23" s="90" customFormat="1" ht="33" customHeight="1" x14ac:dyDescent="0.25">
      <c r="A44" s="183" t="s">
        <v>107</v>
      </c>
      <c r="B44" s="184">
        <v>359</v>
      </c>
      <c r="C44" s="185" t="s">
        <v>224</v>
      </c>
      <c r="D44" s="157" t="str">
        <f t="shared" si="0"/>
        <v/>
      </c>
      <c r="E44" s="178" t="s">
        <v>227</v>
      </c>
      <c r="F44" s="178" t="s">
        <v>227</v>
      </c>
      <c r="G44" s="178" t="s">
        <v>227</v>
      </c>
      <c r="H44" s="178" t="s">
        <v>227</v>
      </c>
      <c r="I44" s="178" t="s">
        <v>227</v>
      </c>
      <c r="J44" s="178" t="s">
        <v>227</v>
      </c>
      <c r="K44" s="178" t="s">
        <v>227</v>
      </c>
      <c r="M44" s="93"/>
      <c r="N44" s="199" t="s">
        <v>165</v>
      </c>
    </row>
    <row r="45" spans="1:23" s="90" customFormat="1" ht="24.95" customHeight="1" x14ac:dyDescent="0.25">
      <c r="A45" s="183" t="s">
        <v>62</v>
      </c>
      <c r="B45" s="184">
        <v>327</v>
      </c>
      <c r="C45" s="185" t="s">
        <v>63</v>
      </c>
      <c r="D45" s="157" t="str">
        <f t="shared" si="0"/>
        <v/>
      </c>
      <c r="E45" s="178" t="s">
        <v>227</v>
      </c>
      <c r="F45" s="178" t="s">
        <v>227</v>
      </c>
      <c r="G45" s="178" t="s">
        <v>227</v>
      </c>
      <c r="H45" s="178" t="s">
        <v>227</v>
      </c>
      <c r="I45" s="178" t="s">
        <v>227</v>
      </c>
      <c r="J45" s="178" t="s">
        <v>227</v>
      </c>
      <c r="K45" s="178" t="s">
        <v>227</v>
      </c>
      <c r="M45" s="93"/>
      <c r="N45" s="199"/>
    </row>
    <row r="46" spans="1:23" s="90" customFormat="1" ht="24.95" customHeight="1" x14ac:dyDescent="0.25">
      <c r="A46" s="183" t="s">
        <v>64</v>
      </c>
      <c r="B46" s="184">
        <v>328</v>
      </c>
      <c r="C46" s="185" t="s">
        <v>65</v>
      </c>
      <c r="D46" s="157" t="str">
        <f t="shared" si="0"/>
        <v/>
      </c>
      <c r="E46" s="178" t="s">
        <v>227</v>
      </c>
      <c r="F46" s="178" t="s">
        <v>227</v>
      </c>
      <c r="G46" s="178" t="s">
        <v>227</v>
      </c>
      <c r="H46" s="178" t="s">
        <v>227</v>
      </c>
      <c r="I46" s="178" t="s">
        <v>227</v>
      </c>
      <c r="J46" s="178" t="s">
        <v>227</v>
      </c>
      <c r="K46" s="178" t="s">
        <v>227</v>
      </c>
      <c r="M46" s="93"/>
      <c r="N46" s="199" t="s">
        <v>166</v>
      </c>
    </row>
    <row r="47" spans="1:23" s="90" customFormat="1" ht="24.95" customHeight="1" x14ac:dyDescent="0.25">
      <c r="A47" s="183" t="s">
        <v>66</v>
      </c>
      <c r="B47" s="184">
        <v>329</v>
      </c>
      <c r="C47" s="185" t="s">
        <v>67</v>
      </c>
      <c r="D47" s="157" t="str">
        <f t="shared" si="0"/>
        <v/>
      </c>
      <c r="E47" s="178" t="s">
        <v>227</v>
      </c>
      <c r="F47" s="178" t="s">
        <v>227</v>
      </c>
      <c r="G47" s="178" t="s">
        <v>227</v>
      </c>
      <c r="H47" s="178" t="s">
        <v>227</v>
      </c>
      <c r="I47" s="178" t="s">
        <v>227</v>
      </c>
      <c r="J47" s="178" t="s">
        <v>227</v>
      </c>
      <c r="K47" s="178" t="s">
        <v>227</v>
      </c>
      <c r="M47" s="93"/>
      <c r="N47" s="199"/>
    </row>
    <row r="48" spans="1:23" s="90" customFormat="1" ht="24.95" customHeight="1" x14ac:dyDescent="0.25">
      <c r="A48" s="183" t="s">
        <v>68</v>
      </c>
      <c r="B48" s="184">
        <v>330</v>
      </c>
      <c r="C48" s="185" t="s">
        <v>209</v>
      </c>
      <c r="D48" s="157" t="str">
        <f t="shared" si="0"/>
        <v/>
      </c>
      <c r="E48" s="178" t="s">
        <v>227</v>
      </c>
      <c r="F48" s="178" t="s">
        <v>227</v>
      </c>
      <c r="G48" s="178" t="s">
        <v>227</v>
      </c>
      <c r="H48" s="178" t="s">
        <v>227</v>
      </c>
      <c r="I48" s="178" t="s">
        <v>227</v>
      </c>
      <c r="J48" s="178" t="s">
        <v>227</v>
      </c>
      <c r="K48" s="178" t="s">
        <v>227</v>
      </c>
      <c r="M48" s="93"/>
      <c r="N48" s="151"/>
    </row>
    <row r="49" spans="1:14" s="90" customFormat="1" ht="24.95" customHeight="1" x14ac:dyDescent="0.25">
      <c r="A49" s="183" t="s">
        <v>69</v>
      </c>
      <c r="B49" s="184">
        <v>333</v>
      </c>
      <c r="C49" s="185" t="s">
        <v>70</v>
      </c>
      <c r="D49" s="157" t="str">
        <f t="shared" si="0"/>
        <v/>
      </c>
      <c r="E49" s="178" t="s">
        <v>227</v>
      </c>
      <c r="F49" s="178" t="s">
        <v>227</v>
      </c>
      <c r="G49" s="178" t="s">
        <v>227</v>
      </c>
      <c r="H49" s="178" t="s">
        <v>227</v>
      </c>
      <c r="I49" s="178" t="s">
        <v>227</v>
      </c>
      <c r="J49" s="178" t="s">
        <v>227</v>
      </c>
      <c r="K49" s="178" t="s">
        <v>227</v>
      </c>
      <c r="M49" s="93"/>
      <c r="N49" s="152" t="s">
        <v>121</v>
      </c>
    </row>
    <row r="50" spans="1:14" s="90" customFormat="1" ht="24.95" customHeight="1" x14ac:dyDescent="0.25">
      <c r="A50" s="183" t="s">
        <v>71</v>
      </c>
      <c r="B50" s="184">
        <v>334</v>
      </c>
      <c r="C50" s="185" t="s">
        <v>206</v>
      </c>
      <c r="D50" s="157" t="str">
        <f t="shared" si="0"/>
        <v/>
      </c>
      <c r="E50" s="178" t="s">
        <v>227</v>
      </c>
      <c r="F50" s="178" t="s">
        <v>227</v>
      </c>
      <c r="G50" s="178" t="s">
        <v>227</v>
      </c>
      <c r="H50" s="178" t="s">
        <v>227</v>
      </c>
      <c r="I50" s="178" t="s">
        <v>227</v>
      </c>
      <c r="J50" s="178" t="s">
        <v>227</v>
      </c>
      <c r="K50" s="178" t="s">
        <v>227</v>
      </c>
      <c r="M50" s="93"/>
      <c r="N50" s="151"/>
    </row>
    <row r="51" spans="1:14" s="90" customFormat="1" ht="24.95" customHeight="1" x14ac:dyDescent="0.25">
      <c r="A51" s="183" t="s">
        <v>72</v>
      </c>
      <c r="B51" s="184">
        <v>335</v>
      </c>
      <c r="C51" s="185" t="s">
        <v>197</v>
      </c>
      <c r="D51" s="157" t="str">
        <f t="shared" si="0"/>
        <v/>
      </c>
      <c r="E51" s="178" t="s">
        <v>227</v>
      </c>
      <c r="F51" s="178" t="s">
        <v>227</v>
      </c>
      <c r="G51" s="178" t="s">
        <v>227</v>
      </c>
      <c r="H51" s="178" t="s">
        <v>227</v>
      </c>
      <c r="I51" s="178" t="s">
        <v>227</v>
      </c>
      <c r="J51" s="178" t="s">
        <v>227</v>
      </c>
      <c r="K51" s="178" t="s">
        <v>227</v>
      </c>
      <c r="M51" s="152" t="s">
        <v>75</v>
      </c>
      <c r="N51" s="93"/>
    </row>
    <row r="52" spans="1:14" s="90" customFormat="1" ht="24.95" customHeight="1" x14ac:dyDescent="0.25">
      <c r="A52" s="183" t="s">
        <v>73</v>
      </c>
      <c r="B52" s="184">
        <v>336</v>
      </c>
      <c r="C52" s="185" t="s">
        <v>74</v>
      </c>
      <c r="D52" s="157" t="str">
        <f t="shared" si="0"/>
        <v/>
      </c>
      <c r="E52" s="178" t="s">
        <v>227</v>
      </c>
      <c r="F52" s="178" t="s">
        <v>227</v>
      </c>
      <c r="G52" s="178" t="s">
        <v>227</v>
      </c>
      <c r="H52" s="178" t="s">
        <v>227</v>
      </c>
      <c r="I52" s="178" t="s">
        <v>227</v>
      </c>
      <c r="J52" s="178" t="s">
        <v>227</v>
      </c>
      <c r="K52" s="178" t="s">
        <v>227</v>
      </c>
      <c r="M52" s="152"/>
      <c r="N52" s="93"/>
    </row>
    <row r="53" spans="1:14" s="90" customFormat="1" ht="24.95" customHeight="1" x14ac:dyDescent="0.25">
      <c r="A53" s="183" t="s">
        <v>76</v>
      </c>
      <c r="B53" s="184">
        <v>337</v>
      </c>
      <c r="C53" s="185" t="s">
        <v>210</v>
      </c>
      <c r="D53" s="157" t="str">
        <f t="shared" si="0"/>
        <v/>
      </c>
      <c r="E53" s="178" t="s">
        <v>227</v>
      </c>
      <c r="F53" s="178" t="s">
        <v>227</v>
      </c>
      <c r="G53" s="178" t="s">
        <v>227</v>
      </c>
      <c r="H53" s="178" t="s">
        <v>227</v>
      </c>
      <c r="I53" s="178" t="s">
        <v>227</v>
      </c>
      <c r="J53" s="178" t="s">
        <v>227</v>
      </c>
      <c r="K53" s="178" t="s">
        <v>227</v>
      </c>
      <c r="M53" s="93"/>
      <c r="N53" s="93"/>
    </row>
    <row r="54" spans="1:14" s="90" customFormat="1" ht="24.95" customHeight="1" x14ac:dyDescent="0.25">
      <c r="A54" s="183" t="s">
        <v>78</v>
      </c>
      <c r="B54" s="184">
        <v>339</v>
      </c>
      <c r="C54" s="185" t="s">
        <v>79</v>
      </c>
      <c r="D54" s="157" t="str">
        <f t="shared" si="0"/>
        <v/>
      </c>
      <c r="E54" s="178" t="s">
        <v>227</v>
      </c>
      <c r="F54" s="178" t="s">
        <v>227</v>
      </c>
      <c r="G54" s="178" t="s">
        <v>227</v>
      </c>
      <c r="H54" s="178" t="s">
        <v>227</v>
      </c>
      <c r="I54" s="178" t="s">
        <v>227</v>
      </c>
      <c r="J54" s="178" t="s">
        <v>227</v>
      </c>
      <c r="K54" s="178" t="s">
        <v>227</v>
      </c>
      <c r="M54" s="93"/>
      <c r="N54" s="93"/>
    </row>
    <row r="55" spans="1:14" s="90" customFormat="1" ht="24.95" customHeight="1" x14ac:dyDescent="0.25">
      <c r="A55" s="183" t="s">
        <v>80</v>
      </c>
      <c r="B55" s="184">
        <v>340</v>
      </c>
      <c r="C55" s="185" t="s">
        <v>81</v>
      </c>
      <c r="D55" s="157" t="str">
        <f t="shared" si="0"/>
        <v/>
      </c>
      <c r="E55" s="178" t="s">
        <v>227</v>
      </c>
      <c r="F55" s="178" t="s">
        <v>227</v>
      </c>
      <c r="G55" s="178" t="s">
        <v>227</v>
      </c>
      <c r="H55" s="178" t="s">
        <v>227</v>
      </c>
      <c r="I55" s="178" t="s">
        <v>227</v>
      </c>
      <c r="J55" s="178" t="s">
        <v>227</v>
      </c>
      <c r="K55" s="178" t="s">
        <v>227</v>
      </c>
      <c r="M55" s="93"/>
      <c r="N55" s="93"/>
    </row>
    <row r="56" spans="1:14" s="90" customFormat="1" ht="24.95" customHeight="1" x14ac:dyDescent="0.25">
      <c r="A56" s="183" t="s">
        <v>198</v>
      </c>
      <c r="B56" s="184">
        <v>373</v>
      </c>
      <c r="C56" s="185" t="s">
        <v>199</v>
      </c>
      <c r="D56" s="157" t="str">
        <f t="shared" si="0"/>
        <v/>
      </c>
      <c r="E56" s="178" t="s">
        <v>227</v>
      </c>
      <c r="F56" s="178" t="s">
        <v>227</v>
      </c>
      <c r="G56" s="178" t="s">
        <v>227</v>
      </c>
      <c r="H56" s="178" t="s">
        <v>227</v>
      </c>
      <c r="I56" s="178" t="s">
        <v>227</v>
      </c>
      <c r="J56" s="178" t="s">
        <v>227</v>
      </c>
      <c r="K56" s="178" t="s">
        <v>227</v>
      </c>
      <c r="M56" s="93"/>
      <c r="N56" s="93"/>
    </row>
    <row r="57" spans="1:14" s="90" customFormat="1" ht="24.95" customHeight="1" x14ac:dyDescent="0.25">
      <c r="A57" s="183" t="s">
        <v>82</v>
      </c>
      <c r="B57" s="184">
        <v>342</v>
      </c>
      <c r="C57" s="185" t="s">
        <v>83</v>
      </c>
      <c r="D57" s="157" t="str">
        <f t="shared" si="0"/>
        <v/>
      </c>
      <c r="E57" s="178" t="s">
        <v>227</v>
      </c>
      <c r="F57" s="178" t="s">
        <v>227</v>
      </c>
      <c r="G57" s="178" t="s">
        <v>227</v>
      </c>
      <c r="H57" s="178" t="s">
        <v>227</v>
      </c>
      <c r="I57" s="178" t="s">
        <v>227</v>
      </c>
      <c r="J57" s="178" t="s">
        <v>227</v>
      </c>
      <c r="K57" s="178" t="s">
        <v>227</v>
      </c>
      <c r="M57" s="93"/>
      <c r="N57" s="93"/>
    </row>
    <row r="58" spans="1:14" s="90" customFormat="1" ht="24.95" customHeight="1" x14ac:dyDescent="0.25">
      <c r="A58" s="183" t="s">
        <v>84</v>
      </c>
      <c r="B58" s="184">
        <v>343</v>
      </c>
      <c r="C58" s="185" t="s">
        <v>85</v>
      </c>
      <c r="D58" s="157" t="str">
        <f t="shared" si="0"/>
        <v/>
      </c>
      <c r="E58" s="178" t="s">
        <v>227</v>
      </c>
      <c r="F58" s="178" t="s">
        <v>227</v>
      </c>
      <c r="G58" s="178" t="s">
        <v>227</v>
      </c>
      <c r="H58" s="178" t="s">
        <v>227</v>
      </c>
      <c r="I58" s="178" t="s">
        <v>227</v>
      </c>
      <c r="J58" s="178" t="s">
        <v>227</v>
      </c>
      <c r="K58" s="178" t="s">
        <v>227</v>
      </c>
      <c r="M58" s="93"/>
      <c r="N58" s="93"/>
    </row>
    <row r="59" spans="1:14" s="90" customFormat="1" ht="24.95" customHeight="1" x14ac:dyDescent="0.25">
      <c r="A59" s="183" t="s">
        <v>86</v>
      </c>
      <c r="B59" s="184">
        <v>344</v>
      </c>
      <c r="C59" s="185" t="s">
        <v>87</v>
      </c>
      <c r="D59" s="157" t="str">
        <f t="shared" si="0"/>
        <v/>
      </c>
      <c r="E59" s="178" t="s">
        <v>227</v>
      </c>
      <c r="F59" s="178" t="s">
        <v>227</v>
      </c>
      <c r="G59" s="178" t="s">
        <v>227</v>
      </c>
      <c r="H59" s="178" t="s">
        <v>227</v>
      </c>
      <c r="I59" s="178" t="s">
        <v>227</v>
      </c>
      <c r="J59" s="178" t="s">
        <v>227</v>
      </c>
      <c r="K59" s="178" t="s">
        <v>227</v>
      </c>
      <c r="M59" s="93"/>
      <c r="N59" s="93"/>
    </row>
    <row r="60" spans="1:14" s="89" customFormat="1" ht="24.95" customHeight="1" x14ac:dyDescent="0.25">
      <c r="A60" s="183" t="s">
        <v>88</v>
      </c>
      <c r="B60" s="184">
        <v>346</v>
      </c>
      <c r="C60" s="185" t="s">
        <v>89</v>
      </c>
      <c r="D60" s="157" t="str">
        <f t="shared" si="0"/>
        <v/>
      </c>
      <c r="E60" s="178" t="s">
        <v>227</v>
      </c>
      <c r="F60" s="178" t="s">
        <v>227</v>
      </c>
      <c r="G60" s="178" t="s">
        <v>227</v>
      </c>
      <c r="H60" s="178" t="s">
        <v>227</v>
      </c>
      <c r="I60" s="178" t="s">
        <v>227</v>
      </c>
      <c r="J60" s="178" t="s">
        <v>227</v>
      </c>
      <c r="K60" s="178" t="s">
        <v>227</v>
      </c>
      <c r="M60" s="93"/>
      <c r="N60" s="38"/>
    </row>
    <row r="61" spans="1:14" ht="24.95" customHeight="1" x14ac:dyDescent="0.25">
      <c r="A61" s="183" t="s">
        <v>90</v>
      </c>
      <c r="B61" s="184">
        <v>347</v>
      </c>
      <c r="C61" s="185" t="s">
        <v>211</v>
      </c>
      <c r="D61" s="157" t="str">
        <f t="shared" si="0"/>
        <v/>
      </c>
      <c r="E61" s="178" t="s">
        <v>227</v>
      </c>
      <c r="F61" s="178" t="s">
        <v>227</v>
      </c>
      <c r="G61" s="178" t="s">
        <v>227</v>
      </c>
      <c r="H61" s="178" t="s">
        <v>227</v>
      </c>
      <c r="I61" s="178" t="s">
        <v>227</v>
      </c>
      <c r="J61" s="178" t="s">
        <v>227</v>
      </c>
      <c r="K61" s="178" t="s">
        <v>227</v>
      </c>
      <c r="L61" s="62"/>
      <c r="M61" s="38"/>
    </row>
    <row r="62" spans="1:14" ht="24.95" customHeight="1" x14ac:dyDescent="0.25">
      <c r="A62" s="183" t="s">
        <v>106</v>
      </c>
      <c r="B62" s="184">
        <v>358</v>
      </c>
      <c r="C62" s="185" t="s">
        <v>200</v>
      </c>
      <c r="D62" s="157" t="str">
        <f t="shared" si="0"/>
        <v/>
      </c>
      <c r="E62" s="178" t="s">
        <v>227</v>
      </c>
      <c r="F62" s="178" t="s">
        <v>227</v>
      </c>
      <c r="G62" s="178" t="s">
        <v>227</v>
      </c>
      <c r="H62" s="178" t="s">
        <v>227</v>
      </c>
      <c r="I62" s="178" t="s">
        <v>227</v>
      </c>
      <c r="J62" s="178" t="s">
        <v>227</v>
      </c>
      <c r="K62" s="178" t="s">
        <v>227</v>
      </c>
      <c r="L62" s="62"/>
    </row>
    <row r="63" spans="1:14" ht="24.95" customHeight="1" x14ac:dyDescent="0.25">
      <c r="A63" s="183" t="s">
        <v>91</v>
      </c>
      <c r="B63" s="184">
        <v>348</v>
      </c>
      <c r="C63" s="185" t="s">
        <v>92</v>
      </c>
      <c r="D63" s="157" t="str">
        <f t="shared" si="0"/>
        <v/>
      </c>
      <c r="E63" s="178" t="s">
        <v>227</v>
      </c>
      <c r="F63" s="178" t="s">
        <v>227</v>
      </c>
      <c r="G63" s="178" t="s">
        <v>227</v>
      </c>
      <c r="H63" s="178" t="s">
        <v>227</v>
      </c>
      <c r="I63" s="178" t="s">
        <v>227</v>
      </c>
      <c r="J63" s="178" t="s">
        <v>227</v>
      </c>
      <c r="K63" s="178" t="s">
        <v>227</v>
      </c>
      <c r="L63" s="62"/>
    </row>
    <row r="64" spans="1:14" ht="24.95" customHeight="1" x14ac:dyDescent="0.25">
      <c r="A64" s="183" t="s">
        <v>93</v>
      </c>
      <c r="B64" s="184">
        <v>349</v>
      </c>
      <c r="C64" s="185" t="s">
        <v>94</v>
      </c>
      <c r="D64" s="157" t="str">
        <f t="shared" si="0"/>
        <v/>
      </c>
      <c r="E64" s="178" t="s">
        <v>227</v>
      </c>
      <c r="F64" s="178" t="s">
        <v>227</v>
      </c>
      <c r="G64" s="178" t="s">
        <v>227</v>
      </c>
      <c r="H64" s="178" t="s">
        <v>227</v>
      </c>
      <c r="I64" s="178" t="s">
        <v>227</v>
      </c>
      <c r="J64" s="178" t="s">
        <v>227</v>
      </c>
      <c r="K64" s="178" t="s">
        <v>227</v>
      </c>
      <c r="L64" s="62"/>
    </row>
    <row r="65" spans="1:12" ht="24.95" customHeight="1" x14ac:dyDescent="0.25">
      <c r="A65" s="183" t="s">
        <v>77</v>
      </c>
      <c r="B65" s="184">
        <v>338</v>
      </c>
      <c r="C65" s="185" t="s">
        <v>201</v>
      </c>
      <c r="D65" s="157" t="str">
        <f t="shared" si="0"/>
        <v/>
      </c>
      <c r="E65" s="178" t="s">
        <v>227</v>
      </c>
      <c r="F65" s="178" t="s">
        <v>227</v>
      </c>
      <c r="G65" s="178" t="s">
        <v>227</v>
      </c>
      <c r="H65" s="178" t="s">
        <v>227</v>
      </c>
      <c r="I65" s="178" t="s">
        <v>227</v>
      </c>
      <c r="J65" s="178" t="s">
        <v>227</v>
      </c>
      <c r="K65" s="178" t="s">
        <v>227</v>
      </c>
      <c r="L65" s="62"/>
    </row>
    <row r="66" spans="1:12" ht="24.95" customHeight="1" x14ac:dyDescent="0.25">
      <c r="A66" s="183" t="s">
        <v>95</v>
      </c>
      <c r="B66" s="184">
        <v>351</v>
      </c>
      <c r="C66" s="185" t="s">
        <v>202</v>
      </c>
      <c r="D66" s="157" t="str">
        <f t="shared" si="0"/>
        <v/>
      </c>
      <c r="E66" s="178" t="s">
        <v>227</v>
      </c>
      <c r="F66" s="178" t="s">
        <v>227</v>
      </c>
      <c r="G66" s="178" t="s">
        <v>227</v>
      </c>
      <c r="H66" s="178" t="s">
        <v>227</v>
      </c>
      <c r="I66" s="178" t="s">
        <v>227</v>
      </c>
      <c r="J66" s="178" t="s">
        <v>227</v>
      </c>
      <c r="K66" s="178" t="s">
        <v>227</v>
      </c>
      <c r="L66" s="62"/>
    </row>
    <row r="67" spans="1:12" ht="24.95" customHeight="1" x14ac:dyDescent="0.25">
      <c r="A67" s="183" t="s">
        <v>96</v>
      </c>
      <c r="B67" s="184">
        <v>352</v>
      </c>
      <c r="C67" s="185" t="s">
        <v>225</v>
      </c>
      <c r="D67" s="157" t="str">
        <f t="shared" si="0"/>
        <v/>
      </c>
      <c r="E67" s="178" t="s">
        <v>227</v>
      </c>
      <c r="F67" s="178" t="s">
        <v>227</v>
      </c>
      <c r="G67" s="178" t="s">
        <v>227</v>
      </c>
      <c r="H67" s="178" t="s">
        <v>227</v>
      </c>
      <c r="I67" s="178" t="s">
        <v>227</v>
      </c>
      <c r="J67" s="178" t="s">
        <v>227</v>
      </c>
      <c r="K67" s="178" t="s">
        <v>227</v>
      </c>
      <c r="L67" s="62"/>
    </row>
    <row r="68" spans="1:12" ht="24.95" customHeight="1" x14ac:dyDescent="0.25">
      <c r="A68" s="183" t="s">
        <v>97</v>
      </c>
      <c r="B68" s="184">
        <v>353</v>
      </c>
      <c r="C68" s="185" t="s">
        <v>212</v>
      </c>
      <c r="D68" s="157" t="str">
        <f t="shared" si="0"/>
        <v/>
      </c>
      <c r="E68" s="178" t="s">
        <v>227</v>
      </c>
      <c r="F68" s="178" t="s">
        <v>227</v>
      </c>
      <c r="G68" s="178" t="s">
        <v>227</v>
      </c>
      <c r="H68" s="178" t="s">
        <v>227</v>
      </c>
      <c r="I68" s="178" t="s">
        <v>227</v>
      </c>
      <c r="J68" s="178" t="s">
        <v>227</v>
      </c>
      <c r="K68" s="178" t="s">
        <v>227</v>
      </c>
      <c r="L68" s="62"/>
    </row>
    <row r="69" spans="1:12" ht="24.95" customHeight="1" x14ac:dyDescent="0.25">
      <c r="A69" s="183" t="s">
        <v>98</v>
      </c>
      <c r="B69" s="184">
        <v>354</v>
      </c>
      <c r="C69" s="185" t="s">
        <v>99</v>
      </c>
      <c r="D69" s="157" t="str">
        <f t="shared" si="0"/>
        <v/>
      </c>
      <c r="E69" s="178" t="s">
        <v>227</v>
      </c>
      <c r="F69" s="178" t="s">
        <v>227</v>
      </c>
      <c r="G69" s="178" t="s">
        <v>227</v>
      </c>
      <c r="H69" s="178" t="s">
        <v>227</v>
      </c>
      <c r="I69" s="178" t="s">
        <v>227</v>
      </c>
      <c r="J69" s="178" t="s">
        <v>227</v>
      </c>
      <c r="K69" s="178" t="s">
        <v>227</v>
      </c>
      <c r="L69" s="62"/>
    </row>
    <row r="70" spans="1:12" ht="24.95" customHeight="1" x14ac:dyDescent="0.25">
      <c r="A70" s="183" t="s">
        <v>100</v>
      </c>
      <c r="B70" s="184">
        <v>355</v>
      </c>
      <c r="C70" s="185" t="s">
        <v>101</v>
      </c>
      <c r="D70" s="157" t="str">
        <f t="shared" si="0"/>
        <v/>
      </c>
      <c r="E70" s="178" t="s">
        <v>227</v>
      </c>
      <c r="F70" s="178" t="s">
        <v>227</v>
      </c>
      <c r="G70" s="178" t="s">
        <v>227</v>
      </c>
      <c r="H70" s="178" t="s">
        <v>227</v>
      </c>
      <c r="I70" s="178" t="s">
        <v>227</v>
      </c>
      <c r="J70" s="178" t="s">
        <v>227</v>
      </c>
      <c r="K70" s="178" t="s">
        <v>227</v>
      </c>
      <c r="L70" s="62"/>
    </row>
    <row r="71" spans="1:12" ht="24.95" customHeight="1" x14ac:dyDescent="0.25">
      <c r="A71" s="183" t="s">
        <v>102</v>
      </c>
      <c r="B71" s="184">
        <v>356</v>
      </c>
      <c r="C71" s="185" t="s">
        <v>103</v>
      </c>
      <c r="D71" s="157" t="str">
        <f t="shared" si="0"/>
        <v/>
      </c>
      <c r="E71" s="178" t="s">
        <v>227</v>
      </c>
      <c r="F71" s="178" t="s">
        <v>227</v>
      </c>
      <c r="G71" s="178" t="s">
        <v>227</v>
      </c>
      <c r="H71" s="178" t="s">
        <v>227</v>
      </c>
      <c r="I71" s="178" t="s">
        <v>227</v>
      </c>
      <c r="J71" s="178" t="s">
        <v>227</v>
      </c>
      <c r="K71" s="178" t="s">
        <v>227</v>
      </c>
      <c r="L71" s="62"/>
    </row>
    <row r="72" spans="1:12" ht="24.95" customHeight="1" x14ac:dyDescent="0.25">
      <c r="A72" s="183" t="s">
        <v>213</v>
      </c>
      <c r="B72" s="184">
        <v>374</v>
      </c>
      <c r="C72" s="185" t="s">
        <v>214</v>
      </c>
      <c r="D72" s="157" t="str">
        <f t="shared" si="0"/>
        <v/>
      </c>
      <c r="E72" s="178" t="s">
        <v>227</v>
      </c>
      <c r="F72" s="178" t="s">
        <v>227</v>
      </c>
      <c r="G72" s="178" t="s">
        <v>227</v>
      </c>
      <c r="H72" s="178" t="s">
        <v>227</v>
      </c>
      <c r="I72" s="178" t="s">
        <v>227</v>
      </c>
      <c r="J72" s="178" t="s">
        <v>227</v>
      </c>
      <c r="K72" s="178" t="s">
        <v>227</v>
      </c>
      <c r="L72" s="62"/>
    </row>
    <row r="73" spans="1:12" ht="24.95" customHeight="1" x14ac:dyDescent="0.25">
      <c r="A73" s="183" t="s">
        <v>104</v>
      </c>
      <c r="B73" s="184">
        <v>357</v>
      </c>
      <c r="C73" s="185" t="s">
        <v>105</v>
      </c>
      <c r="D73" s="157" t="str">
        <f t="shared" si="0"/>
        <v/>
      </c>
      <c r="E73" s="178" t="s">
        <v>227</v>
      </c>
      <c r="F73" s="178" t="s">
        <v>227</v>
      </c>
      <c r="G73" s="178" t="s">
        <v>227</v>
      </c>
      <c r="H73" s="178" t="s">
        <v>227</v>
      </c>
      <c r="I73" s="178" t="s">
        <v>227</v>
      </c>
      <c r="J73" s="178" t="s">
        <v>227</v>
      </c>
      <c r="K73" s="178" t="s">
        <v>227</v>
      </c>
      <c r="L73" s="62"/>
    </row>
    <row r="74" spans="1:12" ht="24.95" customHeight="1" x14ac:dyDescent="0.25">
      <c r="A74" s="183" t="s">
        <v>108</v>
      </c>
      <c r="B74" s="184">
        <v>361</v>
      </c>
      <c r="C74" s="185" t="s">
        <v>203</v>
      </c>
      <c r="D74" s="157" t="str">
        <f t="shared" si="0"/>
        <v/>
      </c>
      <c r="E74" s="178" t="s">
        <v>227</v>
      </c>
      <c r="F74" s="178" t="s">
        <v>227</v>
      </c>
      <c r="G74" s="178" t="s">
        <v>227</v>
      </c>
      <c r="H74" s="178" t="s">
        <v>227</v>
      </c>
      <c r="I74" s="178" t="s">
        <v>227</v>
      </c>
      <c r="J74" s="178" t="s">
        <v>227</v>
      </c>
      <c r="K74" s="178" t="s">
        <v>227</v>
      </c>
      <c r="L74" s="62"/>
    </row>
    <row r="75" spans="1:12" ht="24.95" customHeight="1" x14ac:dyDescent="0.25">
      <c r="A75" s="183" t="s">
        <v>109</v>
      </c>
      <c r="B75" s="184">
        <v>362</v>
      </c>
      <c r="C75" s="185" t="s">
        <v>215</v>
      </c>
      <c r="D75" s="157" t="str">
        <f t="shared" si="0"/>
        <v/>
      </c>
      <c r="E75" s="178" t="s">
        <v>227</v>
      </c>
      <c r="F75" s="178" t="s">
        <v>227</v>
      </c>
      <c r="G75" s="178" t="s">
        <v>227</v>
      </c>
      <c r="H75" s="178" t="s">
        <v>227</v>
      </c>
      <c r="I75" s="178" t="s">
        <v>227</v>
      </c>
      <c r="J75" s="178" t="s">
        <v>227</v>
      </c>
      <c r="K75" s="178" t="s">
        <v>227</v>
      </c>
      <c r="L75" s="62"/>
    </row>
    <row r="76" spans="1:12" ht="24.95" customHeight="1" x14ac:dyDescent="0.25">
      <c r="A76" s="183" t="s">
        <v>110</v>
      </c>
      <c r="B76" s="184">
        <v>364</v>
      </c>
      <c r="C76" s="185" t="s">
        <v>204</v>
      </c>
      <c r="D76" s="157" t="str">
        <f t="shared" si="0"/>
        <v/>
      </c>
      <c r="E76" s="178" t="s">
        <v>227</v>
      </c>
      <c r="F76" s="178" t="s">
        <v>227</v>
      </c>
      <c r="G76" s="178" t="s">
        <v>227</v>
      </c>
      <c r="H76" s="178" t="s">
        <v>227</v>
      </c>
      <c r="I76" s="178" t="s">
        <v>227</v>
      </c>
      <c r="J76" s="178" t="s">
        <v>227</v>
      </c>
      <c r="K76" s="178" t="s">
        <v>227</v>
      </c>
      <c r="L76" s="62"/>
    </row>
    <row r="77" spans="1:12" ht="24.95" customHeight="1" x14ac:dyDescent="0.25">
      <c r="A77" s="183" t="s">
        <v>111</v>
      </c>
      <c r="B77" s="184">
        <v>365</v>
      </c>
      <c r="C77" s="185" t="s">
        <v>112</v>
      </c>
      <c r="D77" s="157" t="str">
        <f t="shared" si="0"/>
        <v/>
      </c>
      <c r="E77" s="178" t="s">
        <v>227</v>
      </c>
      <c r="F77" s="178" t="s">
        <v>227</v>
      </c>
      <c r="G77" s="178" t="s">
        <v>227</v>
      </c>
      <c r="H77" s="178" t="s">
        <v>227</v>
      </c>
      <c r="I77" s="178" t="s">
        <v>227</v>
      </c>
      <c r="J77" s="178" t="s">
        <v>227</v>
      </c>
      <c r="K77" s="178" t="s">
        <v>227</v>
      </c>
      <c r="L77" s="62"/>
    </row>
    <row r="78" spans="1:12" ht="24.95" customHeight="1" x14ac:dyDescent="0.25">
      <c r="A78" s="183" t="s">
        <v>113</v>
      </c>
      <c r="B78" s="184">
        <v>366</v>
      </c>
      <c r="C78" s="185" t="s">
        <v>216</v>
      </c>
      <c r="D78" s="157" t="str">
        <f t="shared" si="0"/>
        <v/>
      </c>
      <c r="E78" s="178" t="s">
        <v>227</v>
      </c>
      <c r="F78" s="178" t="s">
        <v>227</v>
      </c>
      <c r="G78" s="178" t="s">
        <v>227</v>
      </c>
      <c r="H78" s="178" t="s">
        <v>227</v>
      </c>
      <c r="I78" s="178" t="s">
        <v>227</v>
      </c>
      <c r="J78" s="178" t="s">
        <v>227</v>
      </c>
      <c r="K78" s="178" t="s">
        <v>227</v>
      </c>
      <c r="L78" s="62"/>
    </row>
    <row r="79" spans="1:12" ht="24.95" customHeight="1" x14ac:dyDescent="0.25">
      <c r="A79" s="183" t="s">
        <v>114</v>
      </c>
      <c r="B79" s="184">
        <v>368</v>
      </c>
      <c r="C79" s="185" t="s">
        <v>115</v>
      </c>
      <c r="D79" s="157" t="str">
        <f t="shared" si="0"/>
        <v/>
      </c>
      <c r="E79" s="178" t="s">
        <v>227</v>
      </c>
      <c r="F79" s="178" t="s">
        <v>227</v>
      </c>
      <c r="G79" s="178" t="s">
        <v>227</v>
      </c>
      <c r="H79" s="178" t="s">
        <v>227</v>
      </c>
      <c r="I79" s="178" t="s">
        <v>227</v>
      </c>
      <c r="J79" s="178" t="s">
        <v>227</v>
      </c>
      <c r="K79" s="178" t="s">
        <v>227</v>
      </c>
      <c r="L79" s="62"/>
    </row>
    <row r="80" spans="1:12" ht="41.25" customHeight="1" x14ac:dyDescent="0.25">
      <c r="A80" s="244" t="s">
        <v>167</v>
      </c>
      <c r="B80" s="245"/>
      <c r="C80" s="245"/>
      <c r="D80" s="157"/>
      <c r="E80" s="178" t="s">
        <v>227</v>
      </c>
      <c r="F80" s="178" t="s">
        <v>227</v>
      </c>
      <c r="G80" s="178" t="s">
        <v>227</v>
      </c>
      <c r="H80" s="178" t="s">
        <v>227</v>
      </c>
      <c r="I80" s="178" t="s">
        <v>227</v>
      </c>
      <c r="J80" s="178" t="s">
        <v>227</v>
      </c>
      <c r="K80" s="178" t="s">
        <v>227</v>
      </c>
      <c r="L80" s="62"/>
    </row>
    <row r="81" spans="1:12" ht="24.95" customHeight="1" x14ac:dyDescent="0.25">
      <c r="A81" s="171"/>
      <c r="B81" s="173"/>
      <c r="C81" s="172"/>
      <c r="D81" s="157" t="str">
        <f t="shared" ref="D81:D94" si="1">IF(SUM(E81:K81)&gt;0,(SUM(E81:K81)),"")</f>
        <v/>
      </c>
      <c r="E81" s="178" t="s">
        <v>227</v>
      </c>
      <c r="F81" s="178" t="s">
        <v>227</v>
      </c>
      <c r="G81" s="178" t="s">
        <v>227</v>
      </c>
      <c r="H81" s="178" t="s">
        <v>227</v>
      </c>
      <c r="I81" s="178" t="s">
        <v>227</v>
      </c>
      <c r="J81" s="178" t="s">
        <v>227</v>
      </c>
      <c r="K81" s="178" t="s">
        <v>227</v>
      </c>
      <c r="L81" s="62"/>
    </row>
    <row r="82" spans="1:12" ht="24.95" customHeight="1" x14ac:dyDescent="0.25">
      <c r="A82" s="171"/>
      <c r="B82" s="173"/>
      <c r="C82" s="172"/>
      <c r="D82" s="157" t="str">
        <f t="shared" si="1"/>
        <v/>
      </c>
      <c r="E82" s="178" t="s">
        <v>227</v>
      </c>
      <c r="F82" s="178" t="s">
        <v>227</v>
      </c>
      <c r="G82" s="178" t="s">
        <v>227</v>
      </c>
      <c r="H82" s="178" t="s">
        <v>227</v>
      </c>
      <c r="I82" s="178" t="s">
        <v>227</v>
      </c>
      <c r="J82" s="178" t="s">
        <v>227</v>
      </c>
      <c r="K82" s="178" t="s">
        <v>227</v>
      </c>
      <c r="L82" s="62"/>
    </row>
    <row r="83" spans="1:12" ht="24.95" customHeight="1" x14ac:dyDescent="0.25">
      <c r="A83" s="171"/>
      <c r="B83" s="173"/>
      <c r="C83" s="172"/>
      <c r="D83" s="157" t="str">
        <f t="shared" si="1"/>
        <v/>
      </c>
      <c r="E83" s="178" t="s">
        <v>227</v>
      </c>
      <c r="F83" s="178" t="s">
        <v>227</v>
      </c>
      <c r="G83" s="178" t="s">
        <v>227</v>
      </c>
      <c r="H83" s="178" t="s">
        <v>227</v>
      </c>
      <c r="I83" s="178" t="s">
        <v>227</v>
      </c>
      <c r="J83" s="178" t="s">
        <v>227</v>
      </c>
      <c r="K83" s="178" t="s">
        <v>227</v>
      </c>
      <c r="L83" s="62"/>
    </row>
    <row r="84" spans="1:12" ht="24.95" customHeight="1" x14ac:dyDescent="0.25">
      <c r="A84" s="171"/>
      <c r="B84" s="173"/>
      <c r="C84" s="172"/>
      <c r="D84" s="157" t="str">
        <f t="shared" si="1"/>
        <v/>
      </c>
      <c r="E84" s="178" t="s">
        <v>227</v>
      </c>
      <c r="F84" s="178" t="s">
        <v>227</v>
      </c>
      <c r="G84" s="178" t="s">
        <v>227</v>
      </c>
      <c r="H84" s="178" t="s">
        <v>227</v>
      </c>
      <c r="I84" s="178" t="s">
        <v>227</v>
      </c>
      <c r="J84" s="178" t="s">
        <v>227</v>
      </c>
      <c r="K84" s="178" t="s">
        <v>227</v>
      </c>
      <c r="L84" s="62"/>
    </row>
    <row r="85" spans="1:12" ht="46.5" customHeight="1" x14ac:dyDescent="0.25">
      <c r="A85" s="171"/>
      <c r="B85" s="173"/>
      <c r="C85" s="172"/>
      <c r="D85" s="157" t="str">
        <f t="shared" si="1"/>
        <v/>
      </c>
      <c r="E85" s="178" t="s">
        <v>227</v>
      </c>
      <c r="F85" s="178" t="s">
        <v>227</v>
      </c>
      <c r="G85" s="178" t="s">
        <v>227</v>
      </c>
      <c r="H85" s="178" t="s">
        <v>227</v>
      </c>
      <c r="I85" s="178" t="s">
        <v>227</v>
      </c>
      <c r="J85" s="178" t="s">
        <v>227</v>
      </c>
      <c r="K85" s="178" t="s">
        <v>227</v>
      </c>
      <c r="L85" s="62"/>
    </row>
    <row r="86" spans="1:12" ht="24.95" customHeight="1" x14ac:dyDescent="0.25">
      <c r="A86" s="171"/>
      <c r="B86" s="173"/>
      <c r="C86" s="172"/>
      <c r="D86" s="157" t="str">
        <f t="shared" si="1"/>
        <v/>
      </c>
      <c r="E86" s="178" t="s">
        <v>227</v>
      </c>
      <c r="F86" s="178" t="s">
        <v>227</v>
      </c>
      <c r="G86" s="178" t="s">
        <v>227</v>
      </c>
      <c r="H86" s="178" t="s">
        <v>227</v>
      </c>
      <c r="I86" s="178" t="s">
        <v>227</v>
      </c>
      <c r="J86" s="178" t="s">
        <v>227</v>
      </c>
      <c r="K86" s="178" t="s">
        <v>227</v>
      </c>
      <c r="L86" s="62"/>
    </row>
    <row r="87" spans="1:12" ht="24.95" customHeight="1" x14ac:dyDescent="0.25">
      <c r="A87" s="171"/>
      <c r="B87" s="173"/>
      <c r="C87" s="172"/>
      <c r="D87" s="157" t="str">
        <f t="shared" si="1"/>
        <v/>
      </c>
      <c r="E87" s="178" t="s">
        <v>227</v>
      </c>
      <c r="F87" s="178" t="s">
        <v>227</v>
      </c>
      <c r="G87" s="178" t="s">
        <v>227</v>
      </c>
      <c r="H87" s="178" t="s">
        <v>227</v>
      </c>
      <c r="I87" s="178" t="s">
        <v>227</v>
      </c>
      <c r="J87" s="178" t="s">
        <v>227</v>
      </c>
      <c r="K87" s="178" t="s">
        <v>227</v>
      </c>
      <c r="L87" s="62"/>
    </row>
    <row r="88" spans="1:12" ht="24.95" customHeight="1" x14ac:dyDescent="0.25">
      <c r="A88" s="171"/>
      <c r="B88" s="173"/>
      <c r="C88" s="172"/>
      <c r="D88" s="157" t="str">
        <f t="shared" si="1"/>
        <v/>
      </c>
      <c r="E88" s="178" t="s">
        <v>227</v>
      </c>
      <c r="F88" s="178" t="s">
        <v>227</v>
      </c>
      <c r="G88" s="178" t="s">
        <v>227</v>
      </c>
      <c r="H88" s="178" t="s">
        <v>227</v>
      </c>
      <c r="I88" s="178" t="s">
        <v>227</v>
      </c>
      <c r="J88" s="178" t="s">
        <v>227</v>
      </c>
      <c r="K88" s="178" t="s">
        <v>227</v>
      </c>
      <c r="L88" s="62"/>
    </row>
    <row r="89" spans="1:12" ht="24.95" customHeight="1" x14ac:dyDescent="0.25">
      <c r="A89" s="171"/>
      <c r="B89" s="173"/>
      <c r="C89" s="172"/>
      <c r="D89" s="157" t="str">
        <f t="shared" si="1"/>
        <v/>
      </c>
      <c r="E89" s="178" t="s">
        <v>227</v>
      </c>
      <c r="F89" s="178" t="s">
        <v>227</v>
      </c>
      <c r="G89" s="178" t="s">
        <v>227</v>
      </c>
      <c r="H89" s="178" t="s">
        <v>227</v>
      </c>
      <c r="I89" s="178" t="s">
        <v>227</v>
      </c>
      <c r="J89" s="178" t="s">
        <v>227</v>
      </c>
      <c r="K89" s="178" t="s">
        <v>227</v>
      </c>
      <c r="L89" s="62"/>
    </row>
    <row r="90" spans="1:12" ht="24.95" customHeight="1" x14ac:dyDescent="0.25">
      <c r="A90" s="171"/>
      <c r="B90" s="173"/>
      <c r="C90" s="172"/>
      <c r="D90" s="157" t="str">
        <f t="shared" si="1"/>
        <v/>
      </c>
      <c r="E90" s="178" t="s">
        <v>227</v>
      </c>
      <c r="F90" s="178" t="s">
        <v>227</v>
      </c>
      <c r="G90" s="178" t="s">
        <v>227</v>
      </c>
      <c r="H90" s="178" t="s">
        <v>227</v>
      </c>
      <c r="I90" s="178" t="s">
        <v>227</v>
      </c>
      <c r="J90" s="178" t="s">
        <v>227</v>
      </c>
      <c r="K90" s="178" t="s">
        <v>227</v>
      </c>
      <c r="L90" s="62"/>
    </row>
    <row r="91" spans="1:12" ht="24.95" customHeight="1" x14ac:dyDescent="0.25">
      <c r="A91" s="171"/>
      <c r="B91" s="173"/>
      <c r="C91" s="172"/>
      <c r="D91" s="157" t="str">
        <f t="shared" si="1"/>
        <v/>
      </c>
      <c r="E91" s="178" t="s">
        <v>227</v>
      </c>
      <c r="F91" s="178" t="s">
        <v>227</v>
      </c>
      <c r="G91" s="178" t="s">
        <v>227</v>
      </c>
      <c r="H91" s="178" t="s">
        <v>227</v>
      </c>
      <c r="I91" s="178" t="s">
        <v>227</v>
      </c>
      <c r="J91" s="178" t="s">
        <v>227</v>
      </c>
      <c r="K91" s="178" t="s">
        <v>227</v>
      </c>
      <c r="L91" s="62"/>
    </row>
    <row r="92" spans="1:12" ht="24.95" customHeight="1" x14ac:dyDescent="0.25">
      <c r="A92" s="171"/>
      <c r="B92" s="173"/>
      <c r="C92" s="172"/>
      <c r="D92" s="157" t="str">
        <f t="shared" si="1"/>
        <v/>
      </c>
      <c r="E92" s="178" t="s">
        <v>227</v>
      </c>
      <c r="F92" s="178" t="s">
        <v>227</v>
      </c>
      <c r="G92" s="178" t="s">
        <v>227</v>
      </c>
      <c r="H92" s="178" t="s">
        <v>227</v>
      </c>
      <c r="I92" s="178" t="s">
        <v>227</v>
      </c>
      <c r="J92" s="178" t="s">
        <v>227</v>
      </c>
      <c r="K92" s="178" t="s">
        <v>227</v>
      </c>
      <c r="L92" s="62"/>
    </row>
    <row r="93" spans="1:12" ht="24.95" customHeight="1" x14ac:dyDescent="0.25">
      <c r="A93" s="171"/>
      <c r="B93" s="173"/>
      <c r="C93" s="172"/>
      <c r="D93" s="157" t="str">
        <f t="shared" si="1"/>
        <v/>
      </c>
      <c r="E93" s="178" t="s">
        <v>227</v>
      </c>
      <c r="F93" s="178" t="s">
        <v>227</v>
      </c>
      <c r="G93" s="178" t="s">
        <v>227</v>
      </c>
      <c r="H93" s="178" t="s">
        <v>227</v>
      </c>
      <c r="I93" s="178" t="s">
        <v>227</v>
      </c>
      <c r="J93" s="178" t="s">
        <v>227</v>
      </c>
      <c r="K93" s="178" t="s">
        <v>227</v>
      </c>
      <c r="L93" s="62"/>
    </row>
    <row r="94" spans="1:12" ht="24.95" customHeight="1" thickBot="1" x14ac:dyDescent="0.3">
      <c r="A94" s="174"/>
      <c r="B94" s="175"/>
      <c r="C94" s="176"/>
      <c r="D94" s="158" t="str">
        <f t="shared" si="1"/>
        <v/>
      </c>
      <c r="E94" s="179" t="s">
        <v>227</v>
      </c>
      <c r="F94" s="179" t="s">
        <v>227</v>
      </c>
      <c r="G94" s="179" t="s">
        <v>227</v>
      </c>
      <c r="H94" s="179" t="s">
        <v>227</v>
      </c>
      <c r="I94" s="179" t="s">
        <v>227</v>
      </c>
      <c r="J94" s="179" t="s">
        <v>227</v>
      </c>
      <c r="K94" s="179" t="s">
        <v>227</v>
      </c>
      <c r="L94" s="62"/>
    </row>
    <row r="95" spans="1:12" ht="24.95" customHeight="1" thickBot="1" x14ac:dyDescent="0.3">
      <c r="A95" s="248" t="s">
        <v>217</v>
      </c>
      <c r="B95" s="249"/>
      <c r="C95" s="249"/>
      <c r="D95" s="159">
        <f>SUM(D17:D94)</f>
        <v>50038.19</v>
      </c>
      <c r="E95" s="104">
        <f t="shared" ref="E95:K95" si="2">SUM(E17:E94)</f>
        <v>41692.700000000004</v>
      </c>
      <c r="F95" s="104">
        <f t="shared" si="2"/>
        <v>8270.4900000000016</v>
      </c>
      <c r="G95" s="104">
        <f t="shared" si="2"/>
        <v>0</v>
      </c>
      <c r="H95" s="104">
        <f t="shared" si="2"/>
        <v>0</v>
      </c>
      <c r="I95" s="104">
        <f t="shared" si="2"/>
        <v>0</v>
      </c>
      <c r="J95" s="104">
        <f t="shared" si="2"/>
        <v>75</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Benson</vt:lpstr>
      <vt:lpstr>Bisbee</vt:lpstr>
      <vt:lpstr>Bowie</vt:lpstr>
      <vt:lpstr>Douglas</vt:lpstr>
      <vt:lpstr>Patagonia</vt:lpstr>
      <vt:lpstr>San Simon</vt:lpstr>
      <vt:lpstr>Sierra Vista</vt:lpstr>
      <vt:lpstr>St. David</vt:lpstr>
      <vt:lpstr>Tombstone</vt:lpstr>
      <vt:lpstr>Valley Union</vt:lpstr>
      <vt:lpstr>Willcox</vt:lpstr>
      <vt:lpstr> Member District 12</vt:lpstr>
      <vt:lpstr>' Member District 12'!Print_Area</vt:lpstr>
      <vt:lpstr>Benson!Print_Area</vt:lpstr>
      <vt:lpstr>Bisbee!Print_Area</vt:lpstr>
      <vt:lpstr>Bowie!Print_Area</vt:lpstr>
      <vt:lpstr>Central!Print_Area</vt:lpstr>
      <vt:lpstr>Douglas!Print_Area</vt:lpstr>
      <vt:lpstr>INSTRUCTIONS!Print_Area</vt:lpstr>
      <vt:lpstr>'Leased Central'!Print_Area</vt:lpstr>
      <vt:lpstr>Patagonia!Print_Area</vt:lpstr>
      <vt:lpstr>'San Simon'!Print_Area</vt:lpstr>
      <vt:lpstr>'Sierra Vista'!Print_Area</vt:lpstr>
      <vt:lpstr>'St. David'!Print_Area</vt:lpstr>
      <vt:lpstr>Tombstone!Print_Area</vt:lpstr>
      <vt:lpstr>'Valley Union'!Print_Area</vt:lpstr>
      <vt:lpstr>Willcox!Print_Area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2022-02-15T18:47:29Z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