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drawings/drawing1.xml" ContentType="application/vnd.openxmlformats-officedocument.drawing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traino\Downloads\"/>
    </mc:Choice>
  </mc:AlternateContent>
  <xr:revisionPtr revIDLastSave="0" documentId="13_ncr:1_{F91050DF-E723-45ED-81A5-B0DAD4EE9D36}" xr6:coauthVersionLast="47" xr6:coauthVersionMax="47" xr10:uidLastSave="{00000000-0000-0000-0000-000000000000}"/>
  <bookViews>
    <workbookView xWindow="-108" yWindow="-108" windowWidth="23256" windowHeight="12576" xr2:uid="{3F5E31C0-14BD-483F-B146-F00F237DC48B}"/>
  </bookViews>
  <sheets>
    <sheet name="FY23 Final Award" sheetId="15" r:id="rId1"/>
    <sheet name="FY23 Full Award" sheetId="13" r:id="rId2"/>
    <sheet name="FY23 Preliminary Award" sheetId="3" r:id="rId3"/>
    <sheet name="FY23 Prelim Prop Share" sheetId="10" r:id="rId4"/>
    <sheet name="23 Full Allocation" sheetId="14" state="hidden" r:id="rId5"/>
    <sheet name="Full 23" sheetId="12" state="hidden" r:id="rId6"/>
    <sheet name="Prop Share Query 2.15.22" sheetId="11" state="hidden" r:id="rId7"/>
    <sheet name="FY22 Full IDEA Allocations" sheetId="8" state="hidden" r:id="rId8"/>
  </sheets>
  <externalReferences>
    <externalReference r:id="rId9"/>
    <externalReference r:id="rId10"/>
    <externalReference r:id="rId11"/>
  </externalReferences>
  <definedNames>
    <definedName name="_9_1_12___8_31_13">#REF!</definedName>
    <definedName name="_xlnm._FilterDatabase" localSheetId="4" hidden="1">'23 Full Allocation'!$A$1:$N$645</definedName>
    <definedName name="_xlnm._FilterDatabase" localSheetId="7" hidden="1">'FY22 Full IDEA Allocations'!$A$2:$H$653</definedName>
    <definedName name="_xlnm._FilterDatabase" localSheetId="0" hidden="1">'FY23 Final Award'!$A$2:$H$648</definedName>
    <definedName name="_xlnm._FilterDatabase" localSheetId="1" hidden="1">'FY23 Full Award'!$A$2:$H$646</definedName>
    <definedName name="_xlnm._FilterDatabase" localSheetId="3" hidden="1">'FY23 Prelim Prop Share'!$A$2:$L$141</definedName>
    <definedName name="_xlnm._FilterDatabase" localSheetId="2" hidden="1">'FY23 Preliminary Award'!$A$2:$H$2</definedName>
    <definedName name="admin">'[1]Admin Maximums'!$A$4:$T$61</definedName>
    <definedName name="admin_year">'[1]Admin Maximums'!$A$3:$T$3</definedName>
    <definedName name="Document_Type">#REF!</definedName>
    <definedName name="EntityID">#REF!</definedName>
    <definedName name="fund_table">'[1]Prior Year Funding Levels'!$A$2:$AB$62</definedName>
    <definedName name="other">'[1]Other Activities Maxmiums'!$A$5:$BZ$61</definedName>
    <definedName name="other_label">'[1]Other Activities Maxmiums'!$A$2:$BZ$2</definedName>
    <definedName name="PDG_Program">#REF!</definedName>
    <definedName name="prior_years">'[2]Prior Year Levels'!$A$2:$Y$61</definedName>
    <definedName name="prior_years_titles">'[2]Prior Year Levels'!$A$1:$Y$1</definedName>
    <definedName name="set_aside_max">'[2]Set Aside Maximums'!$A$2:$Y$60</definedName>
    <definedName name="set_aside_max_titles">'[2]Set Aside Maximums'!$A$1:$Y$1</definedName>
    <definedName name="Sum">'[3]OSEP Exited'!#REF!</definedName>
    <definedName name="year_row">'[1]Prior Year Funding Levels'!$A$1:$AB$1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12" i="15" l="1"/>
  <c r="J37" i="10"/>
  <c r="F650" i="15" l="1"/>
  <c r="D650" i="15"/>
  <c r="I204" i="15"/>
  <c r="I53" i="15"/>
  <c r="I648" i="15" l="1"/>
  <c r="I647" i="15"/>
  <c r="I646" i="15"/>
  <c r="I645" i="15"/>
  <c r="I644" i="15"/>
  <c r="I643" i="15"/>
  <c r="I642" i="15"/>
  <c r="I641" i="15"/>
  <c r="I640" i="15"/>
  <c r="I639" i="15"/>
  <c r="I638" i="15"/>
  <c r="I637" i="15"/>
  <c r="I636" i="15"/>
  <c r="I635" i="15"/>
  <c r="I634" i="15"/>
  <c r="I633" i="15"/>
  <c r="I632" i="15"/>
  <c r="I631" i="15"/>
  <c r="I630" i="15"/>
  <c r="I629" i="15"/>
  <c r="I628" i="15"/>
  <c r="I627" i="15"/>
  <c r="I626" i="15"/>
  <c r="I625" i="15"/>
  <c r="I624" i="15"/>
  <c r="I623" i="15"/>
  <c r="I622" i="15"/>
  <c r="I621" i="15"/>
  <c r="I620" i="15"/>
  <c r="I619" i="15"/>
  <c r="I618" i="15"/>
  <c r="I617" i="15"/>
  <c r="I616" i="15"/>
  <c r="I615" i="15"/>
  <c r="I614" i="15"/>
  <c r="I613" i="15"/>
  <c r="I612" i="15"/>
  <c r="I611" i="15"/>
  <c r="I610" i="15"/>
  <c r="I609" i="15"/>
  <c r="I608" i="15"/>
  <c r="I607" i="15"/>
  <c r="I606" i="15"/>
  <c r="I605" i="15"/>
  <c r="I604" i="15"/>
  <c r="I603" i="15"/>
  <c r="I602" i="15"/>
  <c r="I601" i="15"/>
  <c r="I600" i="15"/>
  <c r="I599" i="15"/>
  <c r="I598" i="15"/>
  <c r="I597" i="15"/>
  <c r="I596" i="15"/>
  <c r="I595" i="15"/>
  <c r="I594" i="15"/>
  <c r="I593" i="15"/>
  <c r="I592" i="15"/>
  <c r="I591" i="15"/>
  <c r="I590" i="15"/>
  <c r="I589" i="15"/>
  <c r="I588" i="15"/>
  <c r="I587" i="15"/>
  <c r="I586" i="15"/>
  <c r="I585" i="15"/>
  <c r="I584" i="15"/>
  <c r="I583" i="15"/>
  <c r="I582" i="15"/>
  <c r="I581" i="15"/>
  <c r="I580" i="15"/>
  <c r="I579" i="15"/>
  <c r="I578" i="15"/>
  <c r="I577" i="15"/>
  <c r="I576" i="15"/>
  <c r="I575" i="15"/>
  <c r="I574" i="15"/>
  <c r="I573" i="15"/>
  <c r="I572" i="15"/>
  <c r="I571" i="15"/>
  <c r="I570" i="15"/>
  <c r="I569" i="15"/>
  <c r="I568" i="15"/>
  <c r="I567" i="15"/>
  <c r="I566" i="15"/>
  <c r="I565" i="15"/>
  <c r="I564" i="15"/>
  <c r="I563" i="15"/>
  <c r="I562" i="15"/>
  <c r="I561" i="15"/>
  <c r="I560" i="15"/>
  <c r="I559" i="15"/>
  <c r="I558" i="15"/>
  <c r="I557" i="15"/>
  <c r="I556" i="15"/>
  <c r="I555" i="15"/>
  <c r="I554" i="15"/>
  <c r="I553" i="15"/>
  <c r="I552" i="15"/>
  <c r="I551" i="15"/>
  <c r="I550" i="15"/>
  <c r="I549" i="15"/>
  <c r="I548" i="15"/>
  <c r="I547" i="15"/>
  <c r="I546" i="15"/>
  <c r="I545" i="15"/>
  <c r="I544" i="15"/>
  <c r="I543" i="15"/>
  <c r="I542" i="15"/>
  <c r="I541" i="15"/>
  <c r="I540" i="15"/>
  <c r="I539" i="15"/>
  <c r="I538" i="15"/>
  <c r="I537" i="15"/>
  <c r="I536" i="15"/>
  <c r="I535" i="15"/>
  <c r="I534" i="15"/>
  <c r="I533" i="15"/>
  <c r="I532" i="15"/>
  <c r="I531" i="15"/>
  <c r="I530" i="15"/>
  <c r="I529" i="15"/>
  <c r="I528" i="15"/>
  <c r="I527" i="15"/>
  <c r="I526" i="15"/>
  <c r="I525" i="15"/>
  <c r="I524" i="15"/>
  <c r="I523" i="15"/>
  <c r="I522" i="15"/>
  <c r="I521" i="15"/>
  <c r="I520" i="15"/>
  <c r="I519" i="15"/>
  <c r="I518" i="15"/>
  <c r="I517" i="15"/>
  <c r="I516" i="15"/>
  <c r="I515" i="15"/>
  <c r="I514" i="15"/>
  <c r="I513" i="15"/>
  <c r="I512" i="15"/>
  <c r="I511" i="15"/>
  <c r="I510" i="15"/>
  <c r="I509" i="15"/>
  <c r="I508" i="15"/>
  <c r="I507" i="15"/>
  <c r="I506" i="15"/>
  <c r="I505" i="15"/>
  <c r="I504" i="15"/>
  <c r="I503" i="15"/>
  <c r="I502" i="15"/>
  <c r="I501" i="15"/>
  <c r="I500" i="15"/>
  <c r="I499" i="15"/>
  <c r="I498" i="15"/>
  <c r="I497" i="15"/>
  <c r="I496" i="15"/>
  <c r="I495" i="15"/>
  <c r="I494" i="15"/>
  <c r="I493" i="15"/>
  <c r="I492" i="15"/>
  <c r="I491" i="15"/>
  <c r="I490" i="15"/>
  <c r="I489" i="15"/>
  <c r="I488" i="15"/>
  <c r="I487" i="15"/>
  <c r="I486" i="15"/>
  <c r="I485" i="15"/>
  <c r="I484" i="15"/>
  <c r="I483" i="15"/>
  <c r="I482" i="15"/>
  <c r="I481" i="15"/>
  <c r="I480" i="15"/>
  <c r="I479" i="15"/>
  <c r="I478" i="15"/>
  <c r="I477" i="15"/>
  <c r="I476" i="15"/>
  <c r="I475" i="15"/>
  <c r="I474" i="15"/>
  <c r="I473" i="15"/>
  <c r="I472" i="15"/>
  <c r="I471" i="15"/>
  <c r="I470" i="15"/>
  <c r="I469" i="15"/>
  <c r="I468" i="15"/>
  <c r="I467" i="15"/>
  <c r="I466" i="15"/>
  <c r="I465" i="15"/>
  <c r="I464" i="15"/>
  <c r="I463" i="15"/>
  <c r="I462" i="15"/>
  <c r="I461" i="15"/>
  <c r="I460" i="15"/>
  <c r="I459" i="15"/>
  <c r="I458" i="15"/>
  <c r="I457" i="15"/>
  <c r="I456" i="15"/>
  <c r="I455" i="15"/>
  <c r="I454" i="15"/>
  <c r="I453" i="15"/>
  <c r="I452" i="15"/>
  <c r="I451" i="15"/>
  <c r="I450" i="15"/>
  <c r="I449" i="15"/>
  <c r="I448" i="15"/>
  <c r="I447" i="15"/>
  <c r="I446" i="15"/>
  <c r="I445" i="15"/>
  <c r="I444" i="15"/>
  <c r="I443" i="15"/>
  <c r="I442" i="15"/>
  <c r="I441" i="15"/>
  <c r="I440" i="15"/>
  <c r="I439" i="15"/>
  <c r="I438" i="15"/>
  <c r="I437" i="15"/>
  <c r="I436" i="15"/>
  <c r="I435" i="15"/>
  <c r="I434" i="15"/>
  <c r="I433" i="15"/>
  <c r="I432" i="15"/>
  <c r="I431" i="15"/>
  <c r="I430" i="15"/>
  <c r="I429" i="15"/>
  <c r="I428" i="15"/>
  <c r="I427" i="15"/>
  <c r="I426" i="15"/>
  <c r="I425" i="15"/>
  <c r="I424" i="15"/>
  <c r="I423" i="15"/>
  <c r="I422" i="15"/>
  <c r="I421" i="15"/>
  <c r="I420" i="15"/>
  <c r="I419" i="15"/>
  <c r="I418" i="15"/>
  <c r="I417" i="15"/>
  <c r="I416" i="15"/>
  <c r="I415" i="15"/>
  <c r="I414" i="15"/>
  <c r="I413" i="15"/>
  <c r="I412" i="15"/>
  <c r="I411" i="15"/>
  <c r="I410" i="15"/>
  <c r="I409" i="15"/>
  <c r="I408" i="15"/>
  <c r="I407" i="15"/>
  <c r="I406" i="15"/>
  <c r="I405" i="15"/>
  <c r="I404" i="15"/>
  <c r="I403" i="15"/>
  <c r="I402" i="15"/>
  <c r="I401" i="15"/>
  <c r="I400" i="15"/>
  <c r="I399" i="15"/>
  <c r="I398" i="15"/>
  <c r="I397" i="15"/>
  <c r="I396" i="15"/>
  <c r="I395" i="15"/>
  <c r="I394" i="15"/>
  <c r="I393" i="15"/>
  <c r="I392" i="15"/>
  <c r="I391" i="15"/>
  <c r="I390" i="15"/>
  <c r="I389" i="15"/>
  <c r="I388" i="15"/>
  <c r="I387" i="15"/>
  <c r="I386" i="15"/>
  <c r="I385" i="15"/>
  <c r="I384" i="15"/>
  <c r="I383" i="15"/>
  <c r="I382" i="15"/>
  <c r="I381" i="15"/>
  <c r="I380" i="15"/>
  <c r="I379" i="15"/>
  <c r="I378" i="15"/>
  <c r="I377" i="15"/>
  <c r="I376" i="15"/>
  <c r="I375" i="15"/>
  <c r="I374" i="15"/>
  <c r="I373" i="15"/>
  <c r="I372" i="15"/>
  <c r="I371" i="15"/>
  <c r="I370" i="15"/>
  <c r="I369" i="15"/>
  <c r="I368" i="15"/>
  <c r="I367" i="15"/>
  <c r="I366" i="15"/>
  <c r="I365" i="15"/>
  <c r="I364" i="15"/>
  <c r="I363" i="15"/>
  <c r="I362" i="15"/>
  <c r="I361" i="15"/>
  <c r="I360" i="15"/>
  <c r="I359" i="15"/>
  <c r="I358" i="15"/>
  <c r="I357" i="15"/>
  <c r="I356" i="15"/>
  <c r="I355" i="15"/>
  <c r="I354" i="15"/>
  <c r="I353" i="15"/>
  <c r="I352" i="15"/>
  <c r="I351" i="15"/>
  <c r="I350" i="15"/>
  <c r="I349" i="15"/>
  <c r="I348" i="15"/>
  <c r="I347" i="15"/>
  <c r="I346" i="15"/>
  <c r="I345" i="15"/>
  <c r="I344" i="15"/>
  <c r="I343" i="15"/>
  <c r="I342" i="15"/>
  <c r="I341" i="15"/>
  <c r="I340" i="15"/>
  <c r="I339" i="15"/>
  <c r="I338" i="15"/>
  <c r="I337" i="15"/>
  <c r="I336" i="15"/>
  <c r="I335" i="15"/>
  <c r="I334" i="15"/>
  <c r="I333" i="15"/>
  <c r="I332" i="15"/>
  <c r="I331" i="15"/>
  <c r="I330" i="15"/>
  <c r="I329" i="15"/>
  <c r="I328" i="15"/>
  <c r="I327" i="15"/>
  <c r="I326" i="15"/>
  <c r="I325" i="15"/>
  <c r="I324" i="15"/>
  <c r="I323" i="15"/>
  <c r="I322" i="15"/>
  <c r="I321" i="15"/>
  <c r="I320" i="15"/>
  <c r="I319" i="15"/>
  <c r="I318" i="15"/>
  <c r="I317" i="15"/>
  <c r="I316" i="15"/>
  <c r="I315" i="15"/>
  <c r="I314" i="15"/>
  <c r="I313" i="15"/>
  <c r="I312" i="15"/>
  <c r="I311" i="15"/>
  <c r="I310" i="15"/>
  <c r="I309" i="15"/>
  <c r="I308" i="15"/>
  <c r="I307" i="15"/>
  <c r="I306" i="15"/>
  <c r="I305" i="15"/>
  <c r="I304" i="15"/>
  <c r="I303" i="15"/>
  <c r="I302" i="15"/>
  <c r="I301" i="15"/>
  <c r="I300" i="15"/>
  <c r="I299" i="15"/>
  <c r="I298" i="15"/>
  <c r="I297" i="15"/>
  <c r="I296" i="15"/>
  <c r="I295" i="15"/>
  <c r="I294" i="15"/>
  <c r="I293" i="15"/>
  <c r="I292" i="15"/>
  <c r="I291" i="15"/>
  <c r="I290" i="15"/>
  <c r="I289" i="15"/>
  <c r="I288" i="15"/>
  <c r="I287" i="15"/>
  <c r="I286" i="15"/>
  <c r="I285" i="15"/>
  <c r="I284" i="15"/>
  <c r="I283" i="15"/>
  <c r="I282" i="15"/>
  <c r="I281" i="15"/>
  <c r="I280" i="15"/>
  <c r="I279" i="15"/>
  <c r="I278" i="15"/>
  <c r="I277" i="15"/>
  <c r="I276" i="15"/>
  <c r="I275" i="15"/>
  <c r="I274" i="15"/>
  <c r="I273" i="15"/>
  <c r="I272" i="15"/>
  <c r="I271" i="15"/>
  <c r="I270" i="15"/>
  <c r="I269" i="15"/>
  <c r="I268" i="15"/>
  <c r="I267" i="15"/>
  <c r="I266" i="15"/>
  <c r="I265" i="15"/>
  <c r="I264" i="15"/>
  <c r="I263" i="15"/>
  <c r="I262" i="15"/>
  <c r="I261" i="15"/>
  <c r="I260" i="15"/>
  <c r="I259" i="15"/>
  <c r="I258" i="15"/>
  <c r="I257" i="15"/>
  <c r="I256" i="15"/>
  <c r="I255" i="15"/>
  <c r="I254" i="15"/>
  <c r="I253" i="15"/>
  <c r="I252" i="15"/>
  <c r="I251" i="15"/>
  <c r="I250" i="15"/>
  <c r="I249" i="15"/>
  <c r="I248" i="15"/>
  <c r="I247" i="15"/>
  <c r="I246" i="15"/>
  <c r="I245" i="15"/>
  <c r="I244" i="15"/>
  <c r="I243" i="15"/>
  <c r="I242" i="15"/>
  <c r="I241" i="15"/>
  <c r="I240" i="15"/>
  <c r="I239" i="15"/>
  <c r="I238" i="15"/>
  <c r="I237" i="15"/>
  <c r="I236" i="15"/>
  <c r="I235" i="15"/>
  <c r="I234" i="15"/>
  <c r="I233" i="15"/>
  <c r="I232" i="15"/>
  <c r="I231" i="15"/>
  <c r="I230" i="15"/>
  <c r="I229" i="15"/>
  <c r="I228" i="15"/>
  <c r="I227" i="15"/>
  <c r="I226" i="15"/>
  <c r="I225" i="15"/>
  <c r="I224" i="15"/>
  <c r="I223" i="15"/>
  <c r="I222" i="15"/>
  <c r="I221" i="15"/>
  <c r="I220" i="15"/>
  <c r="I219" i="15"/>
  <c r="I218" i="15"/>
  <c r="I217" i="15"/>
  <c r="I216" i="15"/>
  <c r="I215" i="15"/>
  <c r="I214" i="15"/>
  <c r="I213" i="15"/>
  <c r="I212" i="15"/>
  <c r="I211" i="15"/>
  <c r="I210" i="15"/>
  <c r="I209" i="15"/>
  <c r="I208" i="15"/>
  <c r="I207" i="15"/>
  <c r="I206" i="15"/>
  <c r="I205" i="15"/>
  <c r="I203" i="15"/>
  <c r="I202" i="15"/>
  <c r="I201" i="15"/>
  <c r="I200" i="15"/>
  <c r="I199" i="15"/>
  <c r="I198" i="15"/>
  <c r="I197" i="15"/>
  <c r="I196" i="15"/>
  <c r="I195" i="15"/>
  <c r="I194" i="15"/>
  <c r="I193" i="15"/>
  <c r="I192" i="15"/>
  <c r="I191" i="15"/>
  <c r="I190" i="15"/>
  <c r="I189" i="15"/>
  <c r="I188" i="15"/>
  <c r="I187" i="15"/>
  <c r="I186" i="15"/>
  <c r="I185" i="15"/>
  <c r="I184" i="15"/>
  <c r="I183" i="15"/>
  <c r="I182" i="15"/>
  <c r="I181" i="15"/>
  <c r="I180" i="15"/>
  <c r="I179" i="15"/>
  <c r="I178" i="15"/>
  <c r="I177" i="15"/>
  <c r="I176" i="15"/>
  <c r="I175" i="15"/>
  <c r="I174" i="15"/>
  <c r="I173" i="15"/>
  <c r="I172" i="15"/>
  <c r="I171" i="15"/>
  <c r="I170" i="15"/>
  <c r="I169" i="15"/>
  <c r="I168" i="15"/>
  <c r="I167" i="15"/>
  <c r="I166" i="15"/>
  <c r="I165" i="15"/>
  <c r="I164" i="15"/>
  <c r="I163" i="15"/>
  <c r="I162" i="15"/>
  <c r="I161" i="15"/>
  <c r="I160" i="15"/>
  <c r="I159" i="15"/>
  <c r="I158" i="15"/>
  <c r="I157" i="15"/>
  <c r="I156" i="15"/>
  <c r="I155" i="15"/>
  <c r="I154" i="15"/>
  <c r="I153" i="15"/>
  <c r="I152" i="15"/>
  <c r="I151" i="15"/>
  <c r="I150" i="15"/>
  <c r="I149" i="15"/>
  <c r="I148" i="15"/>
  <c r="I147" i="15"/>
  <c r="I146" i="15"/>
  <c r="I145" i="15"/>
  <c r="I144" i="15"/>
  <c r="I143" i="15"/>
  <c r="I142" i="15"/>
  <c r="I141" i="15"/>
  <c r="I140" i="15"/>
  <c r="I139" i="15"/>
  <c r="I138" i="15"/>
  <c r="I137" i="15"/>
  <c r="I136" i="15"/>
  <c r="I135" i="15"/>
  <c r="I134" i="15"/>
  <c r="I133" i="15"/>
  <c r="I132" i="15"/>
  <c r="I131" i="15"/>
  <c r="I130" i="15"/>
  <c r="I129" i="15"/>
  <c r="I128" i="15"/>
  <c r="I127" i="15"/>
  <c r="I126" i="15"/>
  <c r="I125" i="15"/>
  <c r="I124" i="15"/>
  <c r="I123" i="15"/>
  <c r="I122" i="15"/>
  <c r="I121" i="15"/>
  <c r="I120" i="15"/>
  <c r="I119" i="15"/>
  <c r="I118" i="15"/>
  <c r="I117" i="15"/>
  <c r="I116" i="15"/>
  <c r="I115" i="15"/>
  <c r="I114" i="15"/>
  <c r="I113" i="15"/>
  <c r="I112" i="15"/>
  <c r="I111" i="15"/>
  <c r="I110" i="15"/>
  <c r="I109" i="15"/>
  <c r="I108" i="15"/>
  <c r="I107" i="15"/>
  <c r="I106" i="15"/>
  <c r="I105" i="15"/>
  <c r="I104" i="15"/>
  <c r="I103" i="15"/>
  <c r="I102" i="15"/>
  <c r="I101" i="15"/>
  <c r="I100" i="15"/>
  <c r="I99" i="15"/>
  <c r="I98" i="15"/>
  <c r="I97" i="15"/>
  <c r="I96" i="15"/>
  <c r="I95" i="15"/>
  <c r="I94" i="15"/>
  <c r="I93" i="15"/>
  <c r="I92" i="15"/>
  <c r="I91" i="15"/>
  <c r="I90" i="15"/>
  <c r="I89" i="15"/>
  <c r="I88" i="15"/>
  <c r="I87" i="15"/>
  <c r="I86" i="15"/>
  <c r="I85" i="15"/>
  <c r="I84" i="15"/>
  <c r="I83" i="15"/>
  <c r="I82" i="15"/>
  <c r="I81" i="15"/>
  <c r="I80" i="15"/>
  <c r="I79" i="15"/>
  <c r="I78" i="15"/>
  <c r="I77" i="15"/>
  <c r="I76" i="15"/>
  <c r="I75" i="15"/>
  <c r="I74" i="15"/>
  <c r="I73" i="15"/>
  <c r="I72" i="15"/>
  <c r="I71" i="15"/>
  <c r="I70" i="15"/>
  <c r="I69" i="15"/>
  <c r="I68" i="15"/>
  <c r="I67" i="15"/>
  <c r="I66" i="15"/>
  <c r="I65" i="15"/>
  <c r="I64" i="15"/>
  <c r="I63" i="15"/>
  <c r="I62" i="15"/>
  <c r="I61" i="15"/>
  <c r="I60" i="15"/>
  <c r="I59" i="15"/>
  <c r="I58" i="15"/>
  <c r="I57" i="15"/>
  <c r="I56" i="15"/>
  <c r="I55" i="15"/>
  <c r="I54" i="15"/>
  <c r="I52" i="15"/>
  <c r="I51" i="15"/>
  <c r="I50" i="15"/>
  <c r="I49" i="15"/>
  <c r="I48" i="15"/>
  <c r="I47" i="15"/>
  <c r="I46" i="15"/>
  <c r="I45" i="15"/>
  <c r="I44" i="15"/>
  <c r="I43" i="15"/>
  <c r="I42" i="15"/>
  <c r="I41" i="15"/>
  <c r="I40" i="15"/>
  <c r="I39" i="15"/>
  <c r="I38" i="15"/>
  <c r="I37" i="15"/>
  <c r="I36" i="15"/>
  <c r="I35" i="15"/>
  <c r="I34" i="15"/>
  <c r="I33" i="15"/>
  <c r="I32" i="15"/>
  <c r="I31" i="15"/>
  <c r="I30" i="15"/>
  <c r="I29" i="15"/>
  <c r="I28" i="15"/>
  <c r="I27" i="15"/>
  <c r="I26" i="15"/>
  <c r="I25" i="15"/>
  <c r="I24" i="15"/>
  <c r="I23" i="15"/>
  <c r="I22" i="15"/>
  <c r="I21" i="15"/>
  <c r="I20" i="15"/>
  <c r="I19" i="15"/>
  <c r="I18" i="15"/>
  <c r="I17" i="15"/>
  <c r="I16" i="15"/>
  <c r="I15" i="15"/>
  <c r="I14" i="15"/>
  <c r="I13" i="15"/>
  <c r="I12" i="15"/>
  <c r="I11" i="15"/>
  <c r="I10" i="15"/>
  <c r="I9" i="15"/>
  <c r="I8" i="15"/>
  <c r="I7" i="15"/>
  <c r="I6" i="15"/>
  <c r="I5" i="15"/>
  <c r="I4" i="15"/>
  <c r="I3" i="15"/>
  <c r="I3" i="13"/>
  <c r="I4" i="13"/>
  <c r="I5" i="13"/>
  <c r="I6" i="13"/>
  <c r="I7" i="13"/>
  <c r="I8" i="13"/>
  <c r="I9" i="13"/>
  <c r="I10" i="13"/>
  <c r="I11" i="13"/>
  <c r="I12" i="13"/>
  <c r="I13" i="13"/>
  <c r="I14" i="13"/>
  <c r="I15" i="13"/>
  <c r="I16" i="13"/>
  <c r="I17" i="13"/>
  <c r="I18" i="13"/>
  <c r="I19" i="13"/>
  <c r="I20" i="13"/>
  <c r="I21" i="13"/>
  <c r="I22" i="13"/>
  <c r="I23" i="13"/>
  <c r="I24" i="13"/>
  <c r="I25" i="13"/>
  <c r="I26" i="13"/>
  <c r="I27" i="13"/>
  <c r="I28" i="13"/>
  <c r="I29" i="13"/>
  <c r="I30" i="13"/>
  <c r="I31" i="13"/>
  <c r="I32" i="13"/>
  <c r="I33" i="13"/>
  <c r="I34" i="13"/>
  <c r="I35" i="13"/>
  <c r="I36" i="13"/>
  <c r="I37" i="13"/>
  <c r="I38" i="13"/>
  <c r="I39" i="13"/>
  <c r="I40" i="13"/>
  <c r="I41" i="13"/>
  <c r="I42" i="13"/>
  <c r="I43" i="13"/>
  <c r="I44" i="13"/>
  <c r="I45" i="13"/>
  <c r="I46" i="13"/>
  <c r="I47" i="13"/>
  <c r="I48" i="13"/>
  <c r="I49" i="13"/>
  <c r="I50" i="13"/>
  <c r="I51" i="13"/>
  <c r="I52" i="13"/>
  <c r="I53" i="13"/>
  <c r="I54" i="13"/>
  <c r="I55" i="13"/>
  <c r="I56" i="13"/>
  <c r="I57" i="13"/>
  <c r="I58" i="13"/>
  <c r="I59" i="13"/>
  <c r="I60" i="13"/>
  <c r="I61" i="13"/>
  <c r="I62" i="13"/>
  <c r="I63" i="13"/>
  <c r="I64" i="13"/>
  <c r="I65" i="13"/>
  <c r="I66" i="13"/>
  <c r="I67" i="13"/>
  <c r="I68" i="13"/>
  <c r="I69" i="13"/>
  <c r="I70" i="13"/>
  <c r="I71" i="13"/>
  <c r="I72" i="13"/>
  <c r="I73" i="13"/>
  <c r="I74" i="13"/>
  <c r="I75" i="13"/>
  <c r="I76" i="13"/>
  <c r="I77" i="13"/>
  <c r="I78" i="13"/>
  <c r="I79" i="13"/>
  <c r="I80" i="13"/>
  <c r="I81" i="13"/>
  <c r="I82" i="13"/>
  <c r="I83" i="13"/>
  <c r="I84" i="13"/>
  <c r="I85" i="13"/>
  <c r="I86" i="13"/>
  <c r="I87" i="13"/>
  <c r="I88" i="13"/>
  <c r="I89" i="13"/>
  <c r="I90" i="13"/>
  <c r="I91" i="13"/>
  <c r="I92" i="13"/>
  <c r="I93" i="13"/>
  <c r="I94" i="13"/>
  <c r="I95" i="13"/>
  <c r="I96" i="13"/>
  <c r="I97" i="13"/>
  <c r="I98" i="13"/>
  <c r="I99" i="13"/>
  <c r="I100" i="13"/>
  <c r="I101" i="13"/>
  <c r="I102" i="13"/>
  <c r="I103" i="13"/>
  <c r="I104" i="13"/>
  <c r="I105" i="13"/>
  <c r="I106" i="13"/>
  <c r="I107" i="13"/>
  <c r="I108" i="13"/>
  <c r="I109" i="13"/>
  <c r="I110" i="13"/>
  <c r="I111" i="13"/>
  <c r="I112" i="13"/>
  <c r="I113" i="13"/>
  <c r="I114" i="13"/>
  <c r="I115" i="13"/>
  <c r="I116" i="13"/>
  <c r="I117" i="13"/>
  <c r="I118" i="13"/>
  <c r="I119" i="13"/>
  <c r="I120" i="13"/>
  <c r="I121" i="13"/>
  <c r="I122" i="13"/>
  <c r="I123" i="13"/>
  <c r="I124" i="13"/>
  <c r="I125" i="13"/>
  <c r="I126" i="13"/>
  <c r="I127" i="13"/>
  <c r="I128" i="13"/>
  <c r="I129" i="13"/>
  <c r="I130" i="13"/>
  <c r="I131" i="13"/>
  <c r="I132" i="13"/>
  <c r="I133" i="13"/>
  <c r="I134" i="13"/>
  <c r="I135" i="13"/>
  <c r="I136" i="13"/>
  <c r="I137" i="13"/>
  <c r="I138" i="13"/>
  <c r="I139" i="13"/>
  <c r="I140" i="13"/>
  <c r="I141" i="13"/>
  <c r="I142" i="13"/>
  <c r="I143" i="13"/>
  <c r="I144" i="13"/>
  <c r="I145" i="13"/>
  <c r="I146" i="13"/>
  <c r="I147" i="13"/>
  <c r="I148" i="13"/>
  <c r="I149" i="13"/>
  <c r="I150" i="13"/>
  <c r="I151" i="13"/>
  <c r="I152" i="13"/>
  <c r="I153" i="13"/>
  <c r="I154" i="13"/>
  <c r="I155" i="13"/>
  <c r="I156" i="13"/>
  <c r="I157" i="13"/>
  <c r="I158" i="13"/>
  <c r="I159" i="13"/>
  <c r="I160" i="13"/>
  <c r="I161" i="13"/>
  <c r="I162" i="13"/>
  <c r="I163" i="13"/>
  <c r="I164" i="13"/>
  <c r="I165" i="13"/>
  <c r="I166" i="13"/>
  <c r="I167" i="13"/>
  <c r="I168" i="13"/>
  <c r="I169" i="13"/>
  <c r="I170" i="13"/>
  <c r="I171" i="13"/>
  <c r="I172" i="13"/>
  <c r="I173" i="13"/>
  <c r="I174" i="13"/>
  <c r="I175" i="13"/>
  <c r="I176" i="13"/>
  <c r="I177" i="13"/>
  <c r="I178" i="13"/>
  <c r="I179" i="13"/>
  <c r="I180" i="13"/>
  <c r="I181" i="13"/>
  <c r="I182" i="13"/>
  <c r="I183" i="13"/>
  <c r="I184" i="13"/>
  <c r="I185" i="13"/>
  <c r="I186" i="13"/>
  <c r="I187" i="13"/>
  <c r="I188" i="13"/>
  <c r="I189" i="13"/>
  <c r="I190" i="13"/>
  <c r="I191" i="13"/>
  <c r="I192" i="13"/>
  <c r="I193" i="13"/>
  <c r="I194" i="13"/>
  <c r="I195" i="13"/>
  <c r="I196" i="13"/>
  <c r="I197" i="13"/>
  <c r="I198" i="13"/>
  <c r="I199" i="13"/>
  <c r="I200" i="13"/>
  <c r="I201" i="13"/>
  <c r="I202" i="13"/>
  <c r="I203" i="13"/>
  <c r="I204" i="13"/>
  <c r="I205" i="13"/>
  <c r="I206" i="13"/>
  <c r="I207" i="13"/>
  <c r="I208" i="13"/>
  <c r="I209" i="13"/>
  <c r="I210" i="13"/>
  <c r="I211" i="13"/>
  <c r="I212" i="13"/>
  <c r="I213" i="13"/>
  <c r="I214" i="13"/>
  <c r="I215" i="13"/>
  <c r="I216" i="13"/>
  <c r="I217" i="13"/>
  <c r="I218" i="13"/>
  <c r="I219" i="13"/>
  <c r="I220" i="13"/>
  <c r="I221" i="13"/>
  <c r="I222" i="13"/>
  <c r="I223" i="13"/>
  <c r="I224" i="13"/>
  <c r="I225" i="13"/>
  <c r="I226" i="13"/>
  <c r="I227" i="13"/>
  <c r="I228" i="13"/>
  <c r="I229" i="13"/>
  <c r="I230" i="13"/>
  <c r="I231" i="13"/>
  <c r="I232" i="13"/>
  <c r="I233" i="13"/>
  <c r="I234" i="13"/>
  <c r="I235" i="13"/>
  <c r="I236" i="13"/>
  <c r="I237" i="13"/>
  <c r="I238" i="13"/>
  <c r="I239" i="13"/>
  <c r="I240" i="13"/>
  <c r="I241" i="13"/>
  <c r="I242" i="13"/>
  <c r="I243" i="13"/>
  <c r="I244" i="13"/>
  <c r="I245" i="13"/>
  <c r="I246" i="13"/>
  <c r="I247" i="13"/>
  <c r="I248" i="13"/>
  <c r="I249" i="13"/>
  <c r="I250" i="13"/>
  <c r="I251" i="13"/>
  <c r="I252" i="13"/>
  <c r="I253" i="13"/>
  <c r="I254" i="13"/>
  <c r="I255" i="13"/>
  <c r="I256" i="13"/>
  <c r="I257" i="13"/>
  <c r="I258" i="13"/>
  <c r="I259" i="13"/>
  <c r="I260" i="13"/>
  <c r="I261" i="13"/>
  <c r="I262" i="13"/>
  <c r="I263" i="13"/>
  <c r="I264" i="13"/>
  <c r="I265" i="13"/>
  <c r="I266" i="13"/>
  <c r="I267" i="13"/>
  <c r="I268" i="13"/>
  <c r="I269" i="13"/>
  <c r="I270" i="13"/>
  <c r="I271" i="13"/>
  <c r="I272" i="13"/>
  <c r="I273" i="13"/>
  <c r="I274" i="13"/>
  <c r="I275" i="13"/>
  <c r="I276" i="13"/>
  <c r="I277" i="13"/>
  <c r="I278" i="13"/>
  <c r="I279" i="13"/>
  <c r="I280" i="13"/>
  <c r="I281" i="13"/>
  <c r="I282" i="13"/>
  <c r="I283" i="13"/>
  <c r="I284" i="13"/>
  <c r="I285" i="13"/>
  <c r="I286" i="13"/>
  <c r="I287" i="13"/>
  <c r="I288" i="13"/>
  <c r="I289" i="13"/>
  <c r="I290" i="13"/>
  <c r="I291" i="13"/>
  <c r="I292" i="13"/>
  <c r="I293" i="13"/>
  <c r="I294" i="13"/>
  <c r="I295" i="13"/>
  <c r="I296" i="13"/>
  <c r="I297" i="13"/>
  <c r="I298" i="13"/>
  <c r="I299" i="13"/>
  <c r="I300" i="13"/>
  <c r="I301" i="13"/>
  <c r="I302" i="13"/>
  <c r="I303" i="13"/>
  <c r="I304" i="13"/>
  <c r="I305" i="13"/>
  <c r="I306" i="13"/>
  <c r="I307" i="13"/>
  <c r="I308" i="13"/>
  <c r="I309" i="13"/>
  <c r="I310" i="13"/>
  <c r="I311" i="13"/>
  <c r="I312" i="13"/>
  <c r="I313" i="13"/>
  <c r="I314" i="13"/>
  <c r="I315" i="13"/>
  <c r="I316" i="13"/>
  <c r="I317" i="13"/>
  <c r="I318" i="13"/>
  <c r="I319" i="13"/>
  <c r="I320" i="13"/>
  <c r="I321" i="13"/>
  <c r="I322" i="13"/>
  <c r="I323" i="13"/>
  <c r="I324" i="13"/>
  <c r="I325" i="13"/>
  <c r="I326" i="13"/>
  <c r="I327" i="13"/>
  <c r="I328" i="13"/>
  <c r="I329" i="13"/>
  <c r="I330" i="13"/>
  <c r="I331" i="13"/>
  <c r="I332" i="13"/>
  <c r="I333" i="13"/>
  <c r="I334" i="13"/>
  <c r="I335" i="13"/>
  <c r="I336" i="13"/>
  <c r="I337" i="13"/>
  <c r="I338" i="13"/>
  <c r="I339" i="13"/>
  <c r="I340" i="13"/>
  <c r="I341" i="13"/>
  <c r="I342" i="13"/>
  <c r="I343" i="13"/>
  <c r="I344" i="13"/>
  <c r="I345" i="13"/>
  <c r="I346" i="13"/>
  <c r="I347" i="13"/>
  <c r="I348" i="13"/>
  <c r="I349" i="13"/>
  <c r="I350" i="13"/>
  <c r="I351" i="13"/>
  <c r="I352" i="13"/>
  <c r="I353" i="13"/>
  <c r="I354" i="13"/>
  <c r="I355" i="13"/>
  <c r="I356" i="13"/>
  <c r="I357" i="13"/>
  <c r="I358" i="13"/>
  <c r="I359" i="13"/>
  <c r="I360" i="13"/>
  <c r="I361" i="13"/>
  <c r="I362" i="13"/>
  <c r="I363" i="13"/>
  <c r="I364" i="13"/>
  <c r="I365" i="13"/>
  <c r="I366" i="13"/>
  <c r="I367" i="13"/>
  <c r="I368" i="13"/>
  <c r="I369" i="13"/>
  <c r="I370" i="13"/>
  <c r="I371" i="13"/>
  <c r="I372" i="13"/>
  <c r="I373" i="13"/>
  <c r="I374" i="13"/>
  <c r="I375" i="13"/>
  <c r="I376" i="13"/>
  <c r="I377" i="13"/>
  <c r="I378" i="13"/>
  <c r="I379" i="13"/>
  <c r="I380" i="13"/>
  <c r="I381" i="13"/>
  <c r="I382" i="13"/>
  <c r="I383" i="13"/>
  <c r="I384" i="13"/>
  <c r="I385" i="13"/>
  <c r="I386" i="13"/>
  <c r="I387" i="13"/>
  <c r="I388" i="13"/>
  <c r="I389" i="13"/>
  <c r="I390" i="13"/>
  <c r="I391" i="13"/>
  <c r="I392" i="13"/>
  <c r="I393" i="13"/>
  <c r="I394" i="13"/>
  <c r="I395" i="13"/>
  <c r="I396" i="13"/>
  <c r="I397" i="13"/>
  <c r="I398" i="13"/>
  <c r="I399" i="13"/>
  <c r="I400" i="13"/>
  <c r="I401" i="13"/>
  <c r="I402" i="13"/>
  <c r="I403" i="13"/>
  <c r="I404" i="13"/>
  <c r="I405" i="13"/>
  <c r="I406" i="13"/>
  <c r="I407" i="13"/>
  <c r="I408" i="13"/>
  <c r="I409" i="13"/>
  <c r="I410" i="13"/>
  <c r="I411" i="13"/>
  <c r="I412" i="13"/>
  <c r="I413" i="13"/>
  <c r="I414" i="13"/>
  <c r="I415" i="13"/>
  <c r="I416" i="13"/>
  <c r="I417" i="13"/>
  <c r="I418" i="13"/>
  <c r="I419" i="13"/>
  <c r="I420" i="13"/>
  <c r="I421" i="13"/>
  <c r="I422" i="13"/>
  <c r="I423" i="13"/>
  <c r="I424" i="13"/>
  <c r="I425" i="13"/>
  <c r="I426" i="13"/>
  <c r="I427" i="13"/>
  <c r="I428" i="13"/>
  <c r="I429" i="13"/>
  <c r="I430" i="13"/>
  <c r="I431" i="13"/>
  <c r="I432" i="13"/>
  <c r="I433" i="13"/>
  <c r="I434" i="13"/>
  <c r="I435" i="13"/>
  <c r="I436" i="13"/>
  <c r="I437" i="13"/>
  <c r="I438" i="13"/>
  <c r="I439" i="13"/>
  <c r="I440" i="13"/>
  <c r="I441" i="13"/>
  <c r="I442" i="13"/>
  <c r="I443" i="13"/>
  <c r="I444" i="13"/>
  <c r="I445" i="13"/>
  <c r="I446" i="13"/>
  <c r="I447" i="13"/>
  <c r="I448" i="13"/>
  <c r="I449" i="13"/>
  <c r="I450" i="13"/>
  <c r="I451" i="13"/>
  <c r="I452" i="13"/>
  <c r="I453" i="13"/>
  <c r="I454" i="13"/>
  <c r="I455" i="13"/>
  <c r="I456" i="13"/>
  <c r="I457" i="13"/>
  <c r="I458" i="13"/>
  <c r="I459" i="13"/>
  <c r="I460" i="13"/>
  <c r="I461" i="13"/>
  <c r="I462" i="13"/>
  <c r="I463" i="13"/>
  <c r="I464" i="13"/>
  <c r="I465" i="13"/>
  <c r="I466" i="13"/>
  <c r="I467" i="13"/>
  <c r="I468" i="13"/>
  <c r="I469" i="13"/>
  <c r="I470" i="13"/>
  <c r="I471" i="13"/>
  <c r="I472" i="13"/>
  <c r="I473" i="13"/>
  <c r="I474" i="13"/>
  <c r="I475" i="13"/>
  <c r="I476" i="13"/>
  <c r="I477" i="13"/>
  <c r="I478" i="13"/>
  <c r="I479" i="13"/>
  <c r="I480" i="13"/>
  <c r="I481" i="13"/>
  <c r="I482" i="13"/>
  <c r="I483" i="13"/>
  <c r="I484" i="13"/>
  <c r="I485" i="13"/>
  <c r="I486" i="13"/>
  <c r="I487" i="13"/>
  <c r="I488" i="13"/>
  <c r="I489" i="13"/>
  <c r="I490" i="13"/>
  <c r="I491" i="13"/>
  <c r="I492" i="13"/>
  <c r="I493" i="13"/>
  <c r="I494" i="13"/>
  <c r="I495" i="13"/>
  <c r="I496" i="13"/>
  <c r="I497" i="13"/>
  <c r="I498" i="13"/>
  <c r="I499" i="13"/>
  <c r="I500" i="13"/>
  <c r="I501" i="13"/>
  <c r="I502" i="13"/>
  <c r="I503" i="13"/>
  <c r="I504" i="13"/>
  <c r="I505" i="13"/>
  <c r="I506" i="13"/>
  <c r="I507" i="13"/>
  <c r="I508" i="13"/>
  <c r="I509" i="13"/>
  <c r="I510" i="13"/>
  <c r="I511" i="13"/>
  <c r="I512" i="13"/>
  <c r="I513" i="13"/>
  <c r="I514" i="13"/>
  <c r="I515" i="13"/>
  <c r="I516" i="13"/>
  <c r="I517" i="13"/>
  <c r="I518" i="13"/>
  <c r="I519" i="13"/>
  <c r="I520" i="13"/>
  <c r="I521" i="13"/>
  <c r="I522" i="13"/>
  <c r="I523" i="13"/>
  <c r="I524" i="13"/>
  <c r="I525" i="13"/>
  <c r="I526" i="13"/>
  <c r="I527" i="13"/>
  <c r="I528" i="13"/>
  <c r="I529" i="13"/>
  <c r="I530" i="13"/>
  <c r="I531" i="13"/>
  <c r="I532" i="13"/>
  <c r="I533" i="13"/>
  <c r="I534" i="13"/>
  <c r="I535" i="13"/>
  <c r="I536" i="13"/>
  <c r="I537" i="13"/>
  <c r="I538" i="13"/>
  <c r="I539" i="13"/>
  <c r="I540" i="13"/>
  <c r="I541" i="13"/>
  <c r="I542" i="13"/>
  <c r="I543" i="13"/>
  <c r="I544" i="13"/>
  <c r="I545" i="13"/>
  <c r="I546" i="13"/>
  <c r="I547" i="13"/>
  <c r="I548" i="13"/>
  <c r="I549" i="13"/>
  <c r="I550" i="13"/>
  <c r="I551" i="13"/>
  <c r="I552" i="13"/>
  <c r="I553" i="13"/>
  <c r="I554" i="13"/>
  <c r="I555" i="13"/>
  <c r="I556" i="13"/>
  <c r="I557" i="13"/>
  <c r="I558" i="13"/>
  <c r="I559" i="13"/>
  <c r="I560" i="13"/>
  <c r="I561" i="13"/>
  <c r="I562" i="13"/>
  <c r="I563" i="13"/>
  <c r="I564" i="13"/>
  <c r="I565" i="13"/>
  <c r="I566" i="13"/>
  <c r="I567" i="13"/>
  <c r="I568" i="13"/>
  <c r="I569" i="13"/>
  <c r="I570" i="13"/>
  <c r="I571" i="13"/>
  <c r="I572" i="13"/>
  <c r="I573" i="13"/>
  <c r="I574" i="13"/>
  <c r="I575" i="13"/>
  <c r="I576" i="13"/>
  <c r="I577" i="13"/>
  <c r="I578" i="13"/>
  <c r="I579" i="13"/>
  <c r="I580" i="13"/>
  <c r="I581" i="13"/>
  <c r="I582" i="13"/>
  <c r="I583" i="13"/>
  <c r="I584" i="13"/>
  <c r="I585" i="13"/>
  <c r="I586" i="13"/>
  <c r="I587" i="13"/>
  <c r="I588" i="13"/>
  <c r="I589" i="13"/>
  <c r="I590" i="13"/>
  <c r="I591" i="13"/>
  <c r="I592" i="13"/>
  <c r="I593" i="13"/>
  <c r="I594" i="13"/>
  <c r="I595" i="13"/>
  <c r="I596" i="13"/>
  <c r="I597" i="13"/>
  <c r="I598" i="13"/>
  <c r="I599" i="13"/>
  <c r="I600" i="13"/>
  <c r="I601" i="13"/>
  <c r="I602" i="13"/>
  <c r="I603" i="13"/>
  <c r="I604" i="13"/>
  <c r="I605" i="13"/>
  <c r="I606" i="13"/>
  <c r="I607" i="13"/>
  <c r="I608" i="13"/>
  <c r="I609" i="13"/>
  <c r="I610" i="13"/>
  <c r="I611" i="13"/>
  <c r="I612" i="13"/>
  <c r="I613" i="13"/>
  <c r="I614" i="13"/>
  <c r="I615" i="13"/>
  <c r="I616" i="13"/>
  <c r="I617" i="13"/>
  <c r="I618" i="13"/>
  <c r="I619" i="13"/>
  <c r="I620" i="13"/>
  <c r="I621" i="13"/>
  <c r="I622" i="13"/>
  <c r="I623" i="13"/>
  <c r="I624" i="13"/>
  <c r="I625" i="13"/>
  <c r="I626" i="13"/>
  <c r="I627" i="13"/>
  <c r="I628" i="13"/>
  <c r="I629" i="13"/>
  <c r="I630" i="13"/>
  <c r="I631" i="13"/>
  <c r="I632" i="13"/>
  <c r="I633" i="13"/>
  <c r="I634" i="13"/>
  <c r="I635" i="13"/>
  <c r="I636" i="13"/>
  <c r="I637" i="13"/>
  <c r="I638" i="13"/>
  <c r="I639" i="13"/>
  <c r="I640" i="13"/>
  <c r="I641" i="13"/>
  <c r="I642" i="13"/>
  <c r="I643" i="13"/>
  <c r="I644" i="13"/>
  <c r="I645" i="13"/>
  <c r="I646" i="13"/>
  <c r="H650" i="14" l="1"/>
  <c r="C650" i="14"/>
  <c r="F649" i="13"/>
  <c r="D649" i="13"/>
  <c r="N632" i="14"/>
  <c r="N519" i="14"/>
  <c r="N532" i="14"/>
  <c r="N260" i="14"/>
  <c r="N160" i="14"/>
  <c r="N510" i="14"/>
  <c r="N176" i="14"/>
  <c r="N22" i="14"/>
  <c r="N615" i="14"/>
  <c r="N404" i="14"/>
  <c r="N249" i="14"/>
  <c r="N595" i="14"/>
  <c r="N123" i="14"/>
  <c r="N629" i="14"/>
  <c r="N129" i="14"/>
  <c r="N530" i="14"/>
  <c r="N568" i="14"/>
  <c r="N208" i="14"/>
  <c r="N554" i="14"/>
  <c r="N431" i="14"/>
  <c r="N170" i="14"/>
  <c r="N40" i="14"/>
  <c r="N207" i="14"/>
  <c r="N461" i="14"/>
  <c r="N405" i="14"/>
  <c r="N233" i="14"/>
  <c r="N477" i="14"/>
  <c r="N72" i="14"/>
  <c r="N500" i="14"/>
  <c r="N611" i="14"/>
  <c r="N155" i="14"/>
  <c r="N246" i="14"/>
  <c r="N630" i="14"/>
  <c r="N273" i="14"/>
  <c r="N255" i="14"/>
  <c r="N456" i="14"/>
  <c r="N600" i="14"/>
  <c r="N389" i="14"/>
  <c r="N495" i="14"/>
  <c r="N243" i="14"/>
  <c r="N429" i="14"/>
  <c r="N446" i="14"/>
  <c r="N244" i="14"/>
  <c r="N272" i="14"/>
  <c r="N474" i="14"/>
  <c r="N528" i="14"/>
  <c r="N409" i="14"/>
  <c r="N282" i="14"/>
  <c r="N638" i="14"/>
  <c r="N496" i="14"/>
  <c r="N596" i="14"/>
  <c r="N378" i="14"/>
  <c r="N523" i="14"/>
  <c r="N583" i="14"/>
  <c r="N493" i="14"/>
  <c r="N250" i="14"/>
  <c r="N560" i="14"/>
  <c r="N127" i="14"/>
  <c r="N598" i="14"/>
  <c r="N209" i="14"/>
  <c r="N424" i="14"/>
  <c r="N394" i="14"/>
  <c r="N406" i="14"/>
  <c r="N628" i="14"/>
  <c r="N480" i="14"/>
  <c r="N264" i="14"/>
  <c r="N267" i="14"/>
  <c r="N544" i="14"/>
  <c r="N463" i="14"/>
  <c r="N159" i="14"/>
  <c r="N210" i="14"/>
  <c r="N153" i="14"/>
  <c r="N508" i="14"/>
  <c r="N200" i="14"/>
  <c r="N251" i="14"/>
  <c r="N291" i="14"/>
  <c r="N14" i="14"/>
  <c r="N551" i="14"/>
  <c r="N427" i="14"/>
  <c r="N432" i="14"/>
  <c r="N414" i="14"/>
  <c r="N522" i="14"/>
  <c r="N460" i="14"/>
  <c r="N482" i="14"/>
  <c r="N516" i="14"/>
  <c r="N581" i="14"/>
  <c r="N316" i="14"/>
  <c r="N620" i="14"/>
  <c r="N631" i="14"/>
  <c r="N452" i="14"/>
  <c r="N190" i="14"/>
  <c r="N592" i="14"/>
  <c r="N430" i="14"/>
  <c r="N377" i="14"/>
  <c r="N347" i="14"/>
  <c r="N94" i="14"/>
  <c r="N130" i="14"/>
  <c r="N386" i="14"/>
  <c r="N269" i="14"/>
  <c r="N85" i="14"/>
  <c r="N252" i="14"/>
  <c r="N71" i="14"/>
  <c r="N459" i="14"/>
  <c r="N351" i="14"/>
  <c r="N607" i="14"/>
  <c r="N385" i="14"/>
  <c r="N517" i="14"/>
  <c r="N20" i="14"/>
  <c r="N382" i="14"/>
  <c r="N147" i="14"/>
  <c r="N478" i="14"/>
  <c r="N131" i="14"/>
  <c r="N271" i="14"/>
  <c r="N485" i="14"/>
  <c r="N582" i="14"/>
  <c r="N593" i="14"/>
  <c r="N13" i="14"/>
  <c r="N92" i="14"/>
  <c r="N186" i="14"/>
  <c r="N515" i="14"/>
  <c r="N258" i="14"/>
  <c r="N584" i="14"/>
  <c r="N513" i="14"/>
  <c r="N606" i="14"/>
  <c r="N571" i="14"/>
  <c r="N392" i="14"/>
  <c r="N438" i="14"/>
  <c r="N527" i="14"/>
  <c r="N11" i="14"/>
  <c r="N224" i="14"/>
  <c r="N56" i="14"/>
  <c r="N262" i="14"/>
  <c r="N236" i="14"/>
  <c r="N286" i="14"/>
  <c r="N481" i="14"/>
  <c r="N617" i="14"/>
  <c r="N231" i="14"/>
  <c r="N325" i="14"/>
  <c r="N68" i="14"/>
  <c r="N61" i="14"/>
  <c r="N35" i="14"/>
  <c r="N315" i="14"/>
  <c r="N120" i="14"/>
  <c r="N422" i="14"/>
  <c r="N343" i="14"/>
  <c r="N580" i="14"/>
  <c r="N423" i="14"/>
  <c r="N436" i="14"/>
  <c r="N350" i="14"/>
  <c r="N475" i="14"/>
  <c r="N172" i="14"/>
  <c r="N277" i="14"/>
  <c r="N453" i="14"/>
  <c r="N384" i="14"/>
  <c r="N597" i="14"/>
  <c r="N640" i="14"/>
  <c r="N132" i="14"/>
  <c r="N419" i="14"/>
  <c r="N609" i="14"/>
  <c r="N173" i="14"/>
  <c r="N344" i="14"/>
  <c r="N639" i="14"/>
  <c r="N433" i="14"/>
  <c r="N633" i="14"/>
  <c r="N320" i="14"/>
  <c r="N294" i="14"/>
  <c r="N497" i="14"/>
  <c r="N559" i="14"/>
  <c r="N283" i="14"/>
  <c r="N553" i="14"/>
  <c r="N627" i="14"/>
  <c r="N154" i="14"/>
  <c r="N339" i="14"/>
  <c r="N125" i="14"/>
  <c r="N144" i="14"/>
  <c r="N489" i="14"/>
  <c r="N604" i="14"/>
  <c r="N391" i="14"/>
  <c r="N248" i="14"/>
  <c r="N36" i="14"/>
  <c r="N575" i="14"/>
  <c r="N578" i="14"/>
  <c r="N17" i="14"/>
  <c r="N151" i="14"/>
  <c r="N525" i="14"/>
  <c r="N89" i="14"/>
  <c r="N608" i="14"/>
  <c r="N529" i="14"/>
  <c r="N179" i="14"/>
  <c r="N23" i="14"/>
  <c r="N488" i="14"/>
  <c r="N217" i="14"/>
  <c r="N605" i="14"/>
  <c r="N506" i="14"/>
  <c r="N288" i="14"/>
  <c r="N501" i="14"/>
  <c r="N397" i="14"/>
  <c r="N247" i="14"/>
  <c r="N509" i="14"/>
  <c r="N390" i="14"/>
  <c r="N576" i="14"/>
  <c r="N396" i="14"/>
  <c r="N180" i="14"/>
  <c r="N41" i="14"/>
  <c r="N451" i="14"/>
  <c r="N317" i="14"/>
  <c r="N149" i="14"/>
  <c r="N511" i="14"/>
  <c r="N234" i="14"/>
  <c r="N521" i="14"/>
  <c r="N594" i="14"/>
  <c r="N570" i="14"/>
  <c r="N486" i="14"/>
  <c r="N150" i="14"/>
  <c r="N537" i="14"/>
  <c r="N443" i="14"/>
  <c r="N536" i="14"/>
  <c r="N534" i="14"/>
  <c r="N469" i="14"/>
  <c r="N563" i="14"/>
  <c r="N471" i="14"/>
  <c r="N408" i="14"/>
  <c r="N504" i="14"/>
  <c r="N546" i="14"/>
  <c r="N90" i="14"/>
  <c r="N297" i="14"/>
  <c r="N139" i="14"/>
  <c r="N73" i="14"/>
  <c r="N550" i="14"/>
  <c r="N402" i="14"/>
  <c r="N161" i="14"/>
  <c r="N555" i="14"/>
  <c r="N178" i="14"/>
  <c r="N346" i="14"/>
  <c r="N117" i="14"/>
  <c r="N292" i="14"/>
  <c r="N192" i="14"/>
  <c r="N142" i="14"/>
  <c r="N634" i="14"/>
  <c r="N166" i="14"/>
  <c r="N184" i="14"/>
  <c r="N413" i="14"/>
  <c r="N545" i="14"/>
  <c r="N412" i="14"/>
  <c r="N253" i="14"/>
  <c r="N558" i="14"/>
  <c r="N643" i="14"/>
  <c r="N562" i="14"/>
  <c r="N189" i="14"/>
  <c r="N298" i="14"/>
  <c r="N420" i="14"/>
  <c r="N621" i="14"/>
  <c r="N259" i="14"/>
  <c r="N37" i="14"/>
  <c r="N645" i="14"/>
  <c r="N88" i="14"/>
  <c r="N644" i="14"/>
  <c r="N467" i="14"/>
  <c r="N507" i="14"/>
  <c r="N622" i="14"/>
  <c r="N128" i="14"/>
  <c r="N526" i="14"/>
  <c r="N122" i="14"/>
  <c r="N314" i="14"/>
  <c r="N464" i="14"/>
  <c r="N407" i="14"/>
  <c r="N163" i="14"/>
  <c r="N18" i="14"/>
  <c r="N454" i="14"/>
  <c r="N205" i="14"/>
  <c r="N552" i="14"/>
  <c r="N585" i="14"/>
  <c r="N206" i="14"/>
  <c r="N95" i="14"/>
  <c r="N156" i="14"/>
  <c r="N10" i="14"/>
  <c r="N219" i="14"/>
  <c r="N276" i="14"/>
  <c r="N261" i="14"/>
  <c r="N603" i="14"/>
  <c r="N484" i="14"/>
  <c r="N70" i="14"/>
  <c r="N223" i="14"/>
  <c r="N65" i="14"/>
  <c r="N64" i="14"/>
  <c r="N171" i="14"/>
  <c r="N441" i="14"/>
  <c r="N341" i="14"/>
  <c r="N398" i="14"/>
  <c r="N572" i="14"/>
  <c r="N458" i="14"/>
  <c r="N380" i="14"/>
  <c r="N466" i="14"/>
  <c r="N119" i="14"/>
  <c r="N274" i="14"/>
  <c r="N242" i="14"/>
  <c r="N143" i="14"/>
  <c r="N428" i="14"/>
  <c r="N440" i="14"/>
  <c r="N137" i="14"/>
  <c r="N8" i="14"/>
  <c r="N333" i="14"/>
  <c r="N19" i="14"/>
  <c r="N472" i="14"/>
  <c r="N145" i="14"/>
  <c r="N194" i="14"/>
  <c r="N383" i="14"/>
  <c r="N15" i="14"/>
  <c r="N136" i="14"/>
  <c r="N232" i="14"/>
  <c r="N289" i="14"/>
  <c r="N318" i="14"/>
  <c r="N321" i="14"/>
  <c r="N340" i="14"/>
  <c r="N535" i="14"/>
  <c r="N455" i="14"/>
  <c r="N470" i="14"/>
  <c r="N601" i="14"/>
  <c r="N185" i="14"/>
  <c r="N182" i="14"/>
  <c r="N279" i="14"/>
  <c r="N557" i="14"/>
  <c r="N566" i="14"/>
  <c r="N457" i="14"/>
  <c r="N91" i="14"/>
  <c r="N465" i="14"/>
  <c r="N411" i="14"/>
  <c r="N228" i="14"/>
  <c r="N9" i="14"/>
  <c r="N241" i="14"/>
  <c r="N579" i="14"/>
  <c r="N121" i="14"/>
  <c r="N332" i="14"/>
  <c r="N295" i="14"/>
  <c r="N635" i="14"/>
  <c r="N342" i="14"/>
  <c r="N42" i="14"/>
  <c r="N12" i="14"/>
  <c r="N191" i="14"/>
  <c r="N574" i="14"/>
  <c r="N499" i="14"/>
  <c r="N174" i="14"/>
  <c r="N642" i="14"/>
  <c r="N319" i="14"/>
  <c r="N199" i="14"/>
  <c r="N623" i="14"/>
  <c r="N416" i="14"/>
  <c r="N400" i="14"/>
  <c r="N275" i="14"/>
  <c r="N280" i="14"/>
  <c r="N448" i="14"/>
  <c r="N494" i="14"/>
  <c r="N641" i="14"/>
  <c r="N636" i="14"/>
  <c r="N395" i="14"/>
  <c r="N503" i="14"/>
  <c r="N462" i="14"/>
  <c r="N345" i="14"/>
  <c r="N445" i="14"/>
  <c r="N476" i="14"/>
  <c r="N337" i="14"/>
  <c r="N27" i="14"/>
  <c r="N28" i="14"/>
  <c r="N26" i="14"/>
  <c r="N29" i="14"/>
  <c r="N334" i="14"/>
  <c r="N32" i="14"/>
  <c r="N335" i="14"/>
  <c r="N33" i="14"/>
  <c r="N331" i="14"/>
  <c r="N447" i="14"/>
  <c r="N329" i="14"/>
  <c r="N25" i="14"/>
  <c r="N157" i="14"/>
  <c r="N138" i="14"/>
  <c r="N618" i="14"/>
  <c r="N86" i="14"/>
  <c r="N62" i="14"/>
  <c r="N539" i="14"/>
  <c r="N468" i="14"/>
  <c r="N610" i="14"/>
  <c r="N492" i="14"/>
  <c r="N6" i="14"/>
  <c r="N352" i="14"/>
  <c r="N21" i="14"/>
  <c r="N135" i="14"/>
  <c r="N602" i="14"/>
  <c r="N220" i="14"/>
  <c r="N118" i="14"/>
  <c r="N183" i="14"/>
  <c r="N624" i="14"/>
  <c r="N410" i="14"/>
  <c r="N146" i="14"/>
  <c r="N421" i="14"/>
  <c r="N188" i="14"/>
  <c r="N439" i="14"/>
  <c r="N30" i="14"/>
  <c r="N614" i="14"/>
  <c r="N24" i="14"/>
  <c r="N167" i="14"/>
  <c r="N520" i="14"/>
  <c r="N126" i="14"/>
  <c r="N222" i="14"/>
  <c r="N221" i="14"/>
  <c r="N227" i="14"/>
  <c r="N226" i="14"/>
  <c r="N287" i="14"/>
  <c r="N96" i="14"/>
  <c r="N201" i="14"/>
  <c r="N229" i="14"/>
  <c r="N403" i="14"/>
  <c r="N165" i="14"/>
  <c r="N538" i="14"/>
  <c r="N415" i="14"/>
  <c r="N4" i="14"/>
  <c r="N152" i="14"/>
  <c r="N57" i="14"/>
  <c r="N487" i="14"/>
  <c r="N355" i="14"/>
  <c r="N518" i="14"/>
  <c r="N215" i="14"/>
  <c r="N502" i="14"/>
  <c r="N63" i="14"/>
  <c r="N158" i="14"/>
  <c r="N202" i="14"/>
  <c r="N505" i="14"/>
  <c r="N204" i="14"/>
  <c r="N31" i="14"/>
  <c r="N366" i="14"/>
  <c r="N302" i="14"/>
  <c r="N303" i="14"/>
  <c r="N306" i="14"/>
  <c r="N307" i="14"/>
  <c r="N524" i="14"/>
  <c r="N54" i="14"/>
  <c r="N256" i="14"/>
  <c r="N177" i="14"/>
  <c r="N301" i="14"/>
  <c r="N305" i="14"/>
  <c r="N543" i="14"/>
  <c r="N140" i="14"/>
  <c r="N299" i="14"/>
  <c r="N304" i="14"/>
  <c r="N309" i="14"/>
  <c r="N310" i="14"/>
  <c r="N531" i="14"/>
  <c r="N270" i="14"/>
  <c r="N214" i="14"/>
  <c r="N401" i="14"/>
  <c r="N491" i="14"/>
  <c r="N87" i="14"/>
  <c r="N124" i="14"/>
  <c r="N195" i="14"/>
  <c r="N196" i="14"/>
  <c r="N193" i="14"/>
  <c r="N74" i="14"/>
  <c r="N281" i="14"/>
  <c r="N308" i="14"/>
  <c r="N625" i="14"/>
  <c r="N162" i="14"/>
  <c r="N498" i="14"/>
  <c r="N311" i="14"/>
  <c r="N300" i="14"/>
  <c r="N425" i="14"/>
  <c r="N3" i="14"/>
  <c r="N230" i="14"/>
  <c r="N75" i="14"/>
  <c r="N514" i="14"/>
  <c r="N197" i="14"/>
  <c r="N589" i="14"/>
  <c r="N613" i="14"/>
  <c r="N134" i="14"/>
  <c r="N133" i="14"/>
  <c r="N556" i="14"/>
  <c r="N336" i="14"/>
  <c r="N187" i="14"/>
  <c r="N326" i="14"/>
  <c r="N328" i="14"/>
  <c r="N216" i="14"/>
  <c r="N97" i="14"/>
  <c r="N38" i="14"/>
  <c r="N175" i="14"/>
  <c r="N327" i="14"/>
  <c r="N490" i="14"/>
  <c r="N565" i="14"/>
  <c r="N198" i="14"/>
  <c r="N330" i="14"/>
  <c r="N353" i="14"/>
  <c r="N66" i="14"/>
  <c r="N58" i="14"/>
  <c r="N98" i="14"/>
  <c r="N99" i="14"/>
  <c r="N50" i="14"/>
  <c r="N599" i="14"/>
  <c r="N399" i="14"/>
  <c r="N100" i="14"/>
  <c r="N313" i="14"/>
  <c r="N5" i="14"/>
  <c r="N444" i="14"/>
  <c r="N263" i="14"/>
  <c r="N93" i="14"/>
  <c r="N349" i="14"/>
  <c r="N278" i="14"/>
  <c r="N52" i="14"/>
  <c r="N53" i="14"/>
  <c r="N45" i="14"/>
  <c r="N564" i="14"/>
  <c r="N542" i="14"/>
  <c r="N59" i="14"/>
  <c r="N358" i="14"/>
  <c r="N356" i="14"/>
  <c r="N370" i="14"/>
  <c r="N211" i="14"/>
  <c r="N354" i="14"/>
  <c r="N450" i="14"/>
  <c r="N590" i="14"/>
  <c r="N293" i="14"/>
  <c r="N235" i="14"/>
  <c r="N101" i="14"/>
  <c r="N76" i="14"/>
  <c r="N77" i="14"/>
  <c r="N78" i="14"/>
  <c r="N102" i="14"/>
  <c r="N512" i="14"/>
  <c r="N312" i="14"/>
  <c r="N324" i="14"/>
  <c r="N322" i="14"/>
  <c r="N103" i="14"/>
  <c r="N586" i="14"/>
  <c r="N49" i="14"/>
  <c r="N365" i="14"/>
  <c r="N47" i="14"/>
  <c r="N148" i="14"/>
  <c r="N387" i="14"/>
  <c r="N626" i="14"/>
  <c r="N212" i="14"/>
  <c r="N213" i="14"/>
  <c r="N619" i="14"/>
  <c r="N104" i="14"/>
  <c r="N60" i="14"/>
  <c r="N573" i="14"/>
  <c r="N567" i="14"/>
  <c r="N362" i="14"/>
  <c r="N357" i="14"/>
  <c r="N225" i="14"/>
  <c r="N237" i="14"/>
  <c r="N203" i="14"/>
  <c r="N44" i="14"/>
  <c r="N46" i="14"/>
  <c r="N164" i="14"/>
  <c r="N105" i="14"/>
  <c r="N106" i="14"/>
  <c r="N79" i="14"/>
  <c r="N80" i="14"/>
  <c r="N107" i="14"/>
  <c r="N442" i="14"/>
  <c r="N240" i="14"/>
  <c r="N547" i="14"/>
  <c r="N284" i="14"/>
  <c r="N285" i="14"/>
  <c r="N67" i="14"/>
  <c r="N254" i="14"/>
  <c r="N373" i="14"/>
  <c r="N296" i="14"/>
  <c r="N48" i="14"/>
  <c r="N381" i="14"/>
  <c r="N51" i="14"/>
  <c r="N81" i="14"/>
  <c r="N376" i="14"/>
  <c r="N108" i="14"/>
  <c r="N109" i="14"/>
  <c r="N7" i="14"/>
  <c r="N110" i="14"/>
  <c r="N111" i="14"/>
  <c r="N374" i="14"/>
  <c r="N238" i="14"/>
  <c r="N479" i="14"/>
  <c r="N591" i="14"/>
  <c r="N588" i="14"/>
  <c r="N43" i="14"/>
  <c r="N577" i="14"/>
  <c r="N290" i="14"/>
  <c r="N473" i="14"/>
  <c r="N616" i="14"/>
  <c r="N83" i="14"/>
  <c r="N239" i="14"/>
  <c r="N323" i="14"/>
  <c r="N112" i="14"/>
  <c r="N55" i="14"/>
  <c r="N113" i="14"/>
  <c r="N549" i="14"/>
  <c r="N437" i="14"/>
  <c r="N82" i="14"/>
  <c r="N587" i="14"/>
  <c r="N16" i="14"/>
  <c r="N548" i="14"/>
  <c r="N84" i="14"/>
  <c r="N114" i="14"/>
  <c r="N218" i="14"/>
  <c r="N115" i="14"/>
  <c r="N360" i="14"/>
  <c r="N371" i="14"/>
  <c r="N363" i="14"/>
  <c r="N368" i="14"/>
  <c r="N372" i="14"/>
  <c r="N483" i="14"/>
  <c r="N116" i="14"/>
  <c r="N541" i="14"/>
  <c r="N561" i="14"/>
  <c r="N338" i="14"/>
  <c r="N435" i="14"/>
  <c r="N2" i="14"/>
  <c r="N364" i="14"/>
  <c r="N612" i="14"/>
  <c r="N393" i="14"/>
  <c r="N540" i="14"/>
  <c r="N375" i="14"/>
  <c r="N369" i="14"/>
  <c r="N257" i="14"/>
  <c r="N426" i="14"/>
  <c r="N141" i="14"/>
  <c r="N34" i="14"/>
  <c r="N367" i="14"/>
  <c r="N359" i="14"/>
  <c r="N361" i="14"/>
  <c r="N379" i="14"/>
  <c r="N181" i="14"/>
  <c r="N168" i="14"/>
  <c r="N449" i="14"/>
  <c r="N69" i="14"/>
  <c r="N533" i="14"/>
  <c r="N637" i="14"/>
  <c r="N434" i="14"/>
  <c r="N418" i="14"/>
  <c r="N348" i="14"/>
  <c r="N266" i="14"/>
  <c r="N169" i="14"/>
  <c r="N39" i="14"/>
  <c r="N417" i="14"/>
  <c r="N265" i="14"/>
  <c r="N388" i="14"/>
  <c r="N268" i="14"/>
  <c r="N245" i="14"/>
  <c r="N569" i="14"/>
  <c r="F646" i="3"/>
  <c r="D646" i="3"/>
  <c r="F658" i="8" l="1"/>
  <c r="D658" i="8"/>
</calcChain>
</file>

<file path=xl/sharedStrings.xml><?xml version="1.0" encoding="utf-8"?>
<sst xmlns="http://schemas.openxmlformats.org/spreadsheetml/2006/main" count="7476" uniqueCount="1360">
  <si>
    <t>Entity ID</t>
  </si>
  <si>
    <t>CTDS</t>
  </si>
  <si>
    <t>Name</t>
  </si>
  <si>
    <t>Total Allocation to PEA - 611</t>
  </si>
  <si>
    <t>Proportionate Share Obligation - 611
How much has to be spent on Parentally Placed Private School Students</t>
  </si>
  <si>
    <t>Total Allocation to PEA - 619</t>
  </si>
  <si>
    <t>Proportionate Share Obligation - 619
How much has to be spent on Parentally Placed Private School Students</t>
  </si>
  <si>
    <t>Maximum Amount that can be used for CEIS (15%)</t>
  </si>
  <si>
    <t>Academy Del Sol, Inc.</t>
  </si>
  <si>
    <t>Academy of Building Industries, Inc.</t>
  </si>
  <si>
    <t>Academy of Mathematics and Science South, Inc.</t>
  </si>
  <si>
    <t>Academy of Mathematics and Science, Inc.</t>
  </si>
  <si>
    <t>Academy of Tucson, Inc.</t>
  </si>
  <si>
    <t>Academy with Community Partners  Inc</t>
  </si>
  <si>
    <t>Accelerated Elementary and Secondary Schools</t>
  </si>
  <si>
    <t>Acclaim Charter School</t>
  </si>
  <si>
    <t>Acorn Montessori Charter School</t>
  </si>
  <si>
    <t>Agua Fria Union High School District</t>
  </si>
  <si>
    <t>Aguila Elementary District</t>
  </si>
  <si>
    <t>AIBT Non-Profit Charter High School - Phoenix</t>
  </si>
  <si>
    <t>AIBT Non-Profit Charter High School, Inc.</t>
  </si>
  <si>
    <t>Ajo Unified District</t>
  </si>
  <si>
    <t>Akimel O Otham Pee Posh Charter School, Inc.</t>
  </si>
  <si>
    <t>Akimel O'Otham Pee Posh Charter School, Inc.</t>
  </si>
  <si>
    <t>Alhambra Elementary District</t>
  </si>
  <si>
    <t>All Aboard Charter School</t>
  </si>
  <si>
    <t>Alpine Elementary District</t>
  </si>
  <si>
    <t>Altar Valley Elementary District</t>
  </si>
  <si>
    <t>American Charter Schools Foundation d.b.a. Alta Vista High School</t>
  </si>
  <si>
    <t>American Charter Schools Foundation d.b.a. Apache Trail High School</t>
  </si>
  <si>
    <t>American Charter Schools Foundation d.b.a. Crestview College Preparatory High Sc</t>
  </si>
  <si>
    <t>American Charter Schools Foundation d.b.a. Desert Hills High School</t>
  </si>
  <si>
    <t>American Charter Schools Foundation d.b.a. Estrella High School</t>
  </si>
  <si>
    <t>American Charter Schools Foundation d.b.a. Peoria Accelerated High School</t>
  </si>
  <si>
    <t>American Charter Schools Foundation d.b.a. South Pointe High School</t>
  </si>
  <si>
    <t>American Charter Schools Foundation d.b.a. South Ridge High School</t>
  </si>
  <si>
    <t>American Charter Schools Foundation d.b.a. Sun Valley High School</t>
  </si>
  <si>
    <t>American Charter Schools Foundation d.b.a. West Phoenix High School</t>
  </si>
  <si>
    <t>American Leadership Academy, Inc.</t>
  </si>
  <si>
    <t>Amphitheater Unified District</t>
  </si>
  <si>
    <t>Antelope Union High School District</t>
  </si>
  <si>
    <t>Anthem Preparatory Academy</t>
  </si>
  <si>
    <t>Apache County Sheriff's Office</t>
  </si>
  <si>
    <t>Apache Elementary District</t>
  </si>
  <si>
    <t>Apache Junction Unified District</t>
  </si>
  <si>
    <t>Aprender Tucson</t>
  </si>
  <si>
    <t>ARCHES Academy</t>
  </si>
  <si>
    <t>Archway Classical Academy Arete</t>
  </si>
  <si>
    <t>Archway Classical Academy Chandler</t>
  </si>
  <si>
    <t>Archway Classical Academy Cicero</t>
  </si>
  <si>
    <t>Archway Classical Academy Glendale</t>
  </si>
  <si>
    <t>Archway Classical Academy Lincoln</t>
  </si>
  <si>
    <t>Archway Classical Academy North Phoenix</t>
  </si>
  <si>
    <t>Archway Classical Academy Scottsdale</t>
  </si>
  <si>
    <t>Archway Classical Academy Trivium East</t>
  </si>
  <si>
    <t>Archway Classical Academy Trivium West</t>
  </si>
  <si>
    <t>Archway Classical Academy Veritas</t>
  </si>
  <si>
    <t>Arete Preparatory Academy</t>
  </si>
  <si>
    <t>Arizona Agribusiness &amp; Equine Center INC.</t>
  </si>
  <si>
    <t>Arizona Agribusiness &amp; Equine Center, Inc.</t>
  </si>
  <si>
    <t>Arizona Autism Charter Schools, Inc.</t>
  </si>
  <si>
    <t>Arizona Call-a-Teen Youth Resources, Inc.</t>
  </si>
  <si>
    <t>Arizona Community Development Corporation</t>
  </si>
  <si>
    <t>Arizona Connections Academy Charter School, Inc.</t>
  </si>
  <si>
    <t>Arizona Department of Corrections</t>
  </si>
  <si>
    <t>Arizona Department of Juvenile Corrections</t>
  </si>
  <si>
    <t>Arizona Education Solutions</t>
  </si>
  <si>
    <t>Arizona Language Preparatory</t>
  </si>
  <si>
    <t>Arizona Montessori Charter School at Anthem</t>
  </si>
  <si>
    <t>Arizona School For The Arts</t>
  </si>
  <si>
    <t>ARIZONA STATE HOSPITAL</t>
  </si>
  <si>
    <t>Arlington Elementary District</t>
  </si>
  <si>
    <t>Ash Creek Elementary District</t>
  </si>
  <si>
    <t>Ash Fork Joint Unified District</t>
  </si>
  <si>
    <t>ASU Preparatory Academy</t>
  </si>
  <si>
    <t>ASU Preparatory Academy - Casa Grande</t>
  </si>
  <si>
    <t>ASU Preparatory Academy Digital</t>
  </si>
  <si>
    <t>Avondale Elementary District</t>
  </si>
  <si>
    <t>Avondale Learning dba Precision Academy</t>
  </si>
  <si>
    <t>AZ Compass Schools, Inc.</t>
  </si>
  <si>
    <t>Az-Tec High School</t>
  </si>
  <si>
    <t>Baboquivari Unified School District #40</t>
  </si>
  <si>
    <t>Bagdad Unified District</t>
  </si>
  <si>
    <t>Ball Charter Schools (Dobson)</t>
  </si>
  <si>
    <t>Ball Charter Schools (Hearn)</t>
  </si>
  <si>
    <t>Ball Charter Schools (Val Vista)</t>
  </si>
  <si>
    <t>Balsz Elementary District</t>
  </si>
  <si>
    <t>BASIS Charter Schools, Inc.</t>
  </si>
  <si>
    <t>Beaver Creek Elementary District</t>
  </si>
  <si>
    <t>Bell Canyon Charter School, Inc</t>
  </si>
  <si>
    <t>Benchmark School, Inc.</t>
  </si>
  <si>
    <t>Benjamin Franklin Charter School - Queen Creek</t>
  </si>
  <si>
    <t>Benson Unified School District</t>
  </si>
  <si>
    <t>Bicentennial Union High School District</t>
  </si>
  <si>
    <t>Bisbee Unified District</t>
  </si>
  <si>
    <t>Blue Adobe Project</t>
  </si>
  <si>
    <t>Blue Elementary District</t>
  </si>
  <si>
    <t>Blue Ridge Unified School District No. 32</t>
  </si>
  <si>
    <t>Blueprint Education</t>
  </si>
  <si>
    <t>Bonita Elementary District</t>
  </si>
  <si>
    <t>Bouse Elementary District</t>
  </si>
  <si>
    <t>Bowie Unified District</t>
  </si>
  <si>
    <t>Boys &amp; Girls Clubs of the East Valley dba Mesa Arts Academy</t>
  </si>
  <si>
    <t>Buckeye Elementary District</t>
  </si>
  <si>
    <t>Buckeye Union High School District</t>
  </si>
  <si>
    <t>Bullhead City School District</t>
  </si>
  <si>
    <t>CAFA, Inc. dba Learning Foundation and Performing Arts Alta Mesa</t>
  </si>
  <si>
    <t>CAFA, Inc. dba Learning Foundation and Performing Arts Gilbert</t>
  </si>
  <si>
    <t>CAFA, Inc. dba Learning Foundation Performing Arts School</t>
  </si>
  <si>
    <t>Calibre Academy</t>
  </si>
  <si>
    <t>Cambridge Academy  East,  Inc</t>
  </si>
  <si>
    <t>Camelback Education, Inc</t>
  </si>
  <si>
    <t>Camp Verde Unified District</t>
  </si>
  <si>
    <t>Candeo Schools, Inc.</t>
  </si>
  <si>
    <t>Canon Elementary District</t>
  </si>
  <si>
    <t>Carden of Tucson, Inc.</t>
  </si>
  <si>
    <t>Career Development, Inc.</t>
  </si>
  <si>
    <t>Career Success Schools</t>
  </si>
  <si>
    <t>Carpe Diem Collegiate High School</t>
  </si>
  <si>
    <t>Cartwright Elementary District</t>
  </si>
  <si>
    <t>CASA Academy</t>
  </si>
  <si>
    <t>Casa Grande Elementary District</t>
  </si>
  <si>
    <t>Casa Grande Union High School District</t>
  </si>
  <si>
    <t>Catalina Foothills Unified District</t>
  </si>
  <si>
    <t>Cave Creek Unified District</t>
  </si>
  <si>
    <t>Cedar Unified District</t>
  </si>
  <si>
    <t>Center for Academic Success, Inc.</t>
  </si>
  <si>
    <t>Challenge School, Inc.</t>
  </si>
  <si>
    <t>Challenger Basic School, Inc.</t>
  </si>
  <si>
    <t>Chandler Preparatory Academy</t>
  </si>
  <si>
    <t>Chandler Unified District #80</t>
  </si>
  <si>
    <t>Chinle Unified District</t>
  </si>
  <si>
    <t>Chino Valley Unified District</t>
  </si>
  <si>
    <t>Choice Academies, Inc.</t>
  </si>
  <si>
    <t>Cholla Academy</t>
  </si>
  <si>
    <t>Cicero Preparatory Academy</t>
  </si>
  <si>
    <t>CITY Center for Collaborative Learning</t>
  </si>
  <si>
    <t>Clarkdale-Jerome Elementary District</t>
  </si>
  <si>
    <t>Cochise Community Development Corporation</t>
  </si>
  <si>
    <t>Cochise County Sheriff's Office</t>
  </si>
  <si>
    <t>Cochise Elementary District</t>
  </si>
  <si>
    <t>Coconino County Accommodation School District</t>
  </si>
  <si>
    <t>Collaborative Pathways, Inc.</t>
  </si>
  <si>
    <t>Colorado City Unified District</t>
  </si>
  <si>
    <t>Colorado River Union High School District</t>
  </si>
  <si>
    <t>Compass High School, Inc.</t>
  </si>
  <si>
    <t>Compass Points International, Inc</t>
  </si>
  <si>
    <t>Concho Elementary District</t>
  </si>
  <si>
    <t>Concordia Charter School, Inc.</t>
  </si>
  <si>
    <t>Congress Elementary District</t>
  </si>
  <si>
    <t>Continental Elementary District</t>
  </si>
  <si>
    <t>Coolidge Unified District</t>
  </si>
  <si>
    <t>Cornerstone Charter School,Inc</t>
  </si>
  <si>
    <t>Cortez Park Charter Middle School, Inc.</t>
  </si>
  <si>
    <t>Cottonwood-Oak Creek Elementary District</t>
  </si>
  <si>
    <t>Country Gardens Charter Schools</t>
  </si>
  <si>
    <t>CPLC Community Schools dba Hiaki High School</t>
  </si>
  <si>
    <t>CPLC Community Schools dba Toltecalli High School</t>
  </si>
  <si>
    <t>Crane Elementary District</t>
  </si>
  <si>
    <t>Creighton Elementary District</t>
  </si>
  <si>
    <t>Crown Charter School, Inc</t>
  </si>
  <si>
    <t>Crown King Elementary District</t>
  </si>
  <si>
    <t>Daisy Education Corporation dba Paragon Science Academy</t>
  </si>
  <si>
    <t>Daisy Education Corporation dba Sonoran Science Academy</t>
  </si>
  <si>
    <t>Daisy Education Corporation dba Sonoran Science Academy - Phoenix</t>
  </si>
  <si>
    <t>Daisy Education Corporation dba Sonoran Science Academy East</t>
  </si>
  <si>
    <t>Daisy Education Corporation dba. Sonoran Science Academy Davis Monthan</t>
  </si>
  <si>
    <t>Daisy Education Corporation dba. Sonoran Science Academy Peoria</t>
  </si>
  <si>
    <t>Deer Valley Charter Schools, Inc.</t>
  </si>
  <si>
    <t>Deer Valley Unified District</t>
  </si>
  <si>
    <t>Desert Heights Charter Schools</t>
  </si>
  <si>
    <t>Desert Sky Community School, Inc.</t>
  </si>
  <si>
    <t>Desert Star Academy</t>
  </si>
  <si>
    <t>Desert Star Community School, Inc.</t>
  </si>
  <si>
    <t>Destiny School, Inc.</t>
  </si>
  <si>
    <t>Discovery Plus Academy</t>
  </si>
  <si>
    <t>Double Adobe Elementary District</t>
  </si>
  <si>
    <t>Douglas Unified District</t>
  </si>
  <si>
    <t>Duncan Unified District</t>
  </si>
  <si>
    <t>Dysart Unified District</t>
  </si>
  <si>
    <t>EAGLE College Prep Harmony, LLC</t>
  </si>
  <si>
    <t>EAGLE College Prep Maryvale, LLC</t>
  </si>
  <si>
    <t>EAGLE College Prep Mesa, LLC.</t>
  </si>
  <si>
    <t>EAGLE South Mountain Charter, Inc.</t>
  </si>
  <si>
    <t>East Mesa Charter Elementary School, Inc.</t>
  </si>
  <si>
    <t>Ed Ahead</t>
  </si>
  <si>
    <t>Edge School, Inc., The</t>
  </si>
  <si>
    <t>Edison Project</t>
  </si>
  <si>
    <t xml:space="preserve">Edkey Inc. dba American Heritage Academy </t>
  </si>
  <si>
    <t>Edkey, Inc. - Arizona Conservatory for Arts and Academics</t>
  </si>
  <si>
    <t>Edkey, Inc. - Pathfinder Academy</t>
  </si>
  <si>
    <t>Edkey, Inc. - Redwood Academy</t>
  </si>
  <si>
    <t>Edkey, Inc. - Sequoia Charter School</t>
  </si>
  <si>
    <t>Edkey, Inc. - Sequoia Choice Schools</t>
  </si>
  <si>
    <t>Edkey, Inc. - Sequoia Pathway Academy</t>
  </si>
  <si>
    <t>Edkey, Inc. - Sequoia Ranch School</t>
  </si>
  <si>
    <t>Edkey, Inc. - Sequoia School for the Deaf and Hard of Hearing</t>
  </si>
  <si>
    <t>Edkey, Inc. - Sequoia Village School</t>
  </si>
  <si>
    <t>Educational Impact, Inc.</t>
  </si>
  <si>
    <t>Educational Options Foundation</t>
  </si>
  <si>
    <t>EduPreneurship, Inc.</t>
  </si>
  <si>
    <t>E-Institute Charter Schools, Inc.</t>
  </si>
  <si>
    <t>Elfrida Elementary District</t>
  </si>
  <si>
    <t>Eloy Elementary District</t>
  </si>
  <si>
    <t>Empower College Prep</t>
  </si>
  <si>
    <t>Espiritu Community Development Corp.</t>
  </si>
  <si>
    <t>Espiritu Schools</t>
  </si>
  <si>
    <t>Estrella Educational Foundation</t>
  </si>
  <si>
    <t>Ethos Academy - A Challenge Foundation Academy</t>
  </si>
  <si>
    <t>Excalibur Charter Schools, Inc.</t>
  </si>
  <si>
    <t>Fit Kids, Inc. dba Champion Schools</t>
  </si>
  <si>
    <t>Flagstaff Arts And Leadership Academy</t>
  </si>
  <si>
    <t>Flagstaff Junior Academy</t>
  </si>
  <si>
    <t>Flagstaff Unified District</t>
  </si>
  <si>
    <t>Florence Crittenton Services of Arizona, Inc.</t>
  </si>
  <si>
    <t>Florence Unified School District</t>
  </si>
  <si>
    <t>Flowing Wells Unified District</t>
  </si>
  <si>
    <t>Fort Huachuca Accommodation District</t>
  </si>
  <si>
    <t>Fort Thomas Unified District</t>
  </si>
  <si>
    <t>Fountain Hills Charter School</t>
  </si>
  <si>
    <t>Fountain Hills Unified District</t>
  </si>
  <si>
    <t>Fowler Elementary District</t>
  </si>
  <si>
    <t>Franklin Phonetic Primary School, Inc.</t>
  </si>
  <si>
    <t>Fredonia-Moccasin Unified District</t>
  </si>
  <si>
    <t>Freedom Academy, Inc.</t>
  </si>
  <si>
    <t>Friendly House, Inc.</t>
  </si>
  <si>
    <t>Gadsden Elementary District</t>
  </si>
  <si>
    <t>Ganado Unified School District</t>
  </si>
  <si>
    <t>Gem Charter School, Inc.</t>
  </si>
  <si>
    <t>Genesis Program, Inc.</t>
  </si>
  <si>
    <t>George Gervin Youth Center, Inc.</t>
  </si>
  <si>
    <t>Gila Bend Unified District</t>
  </si>
  <si>
    <t>Gila County Regional School District</t>
  </si>
  <si>
    <t>Gila County Sheriff's Office</t>
  </si>
  <si>
    <t>Gilbert Unified District</t>
  </si>
  <si>
    <t>Glendale Elementary District</t>
  </si>
  <si>
    <t>Glendale Preparatory Academy</t>
  </si>
  <si>
    <t>Glendale Union High School District</t>
  </si>
  <si>
    <t>Globe Unified District</t>
  </si>
  <si>
    <t>Graham County School Superintendent</t>
  </si>
  <si>
    <t>Grand Canyon Unified District</t>
  </si>
  <si>
    <t>Great Expectations Academy</t>
  </si>
  <si>
    <t>Griffin Foundation, Inc. The</t>
  </si>
  <si>
    <t>Ha:san Educational Services</t>
  </si>
  <si>
    <t>Hackberry School District</t>
  </si>
  <si>
    <t>Happy Valley East</t>
  </si>
  <si>
    <t>Happy Valley School, Inc.</t>
  </si>
  <si>
    <t>Harvest Power Community Development Group, Inc.</t>
  </si>
  <si>
    <t>Haven Montessori Children's House, Inc.</t>
  </si>
  <si>
    <t>Hayden-Winkelman Unified District</t>
  </si>
  <si>
    <t>Heber-Overgaard Unified District</t>
  </si>
  <si>
    <t>Heritage Academy Laveen, Inc.</t>
  </si>
  <si>
    <t>Heritage Academy Queen Creek, Inc.</t>
  </si>
  <si>
    <t>Heritage Academy, Inc.</t>
  </si>
  <si>
    <t>Heritage Elementary School</t>
  </si>
  <si>
    <t>Hermosa Montessori Charter School</t>
  </si>
  <si>
    <t>Highland Free School</t>
  </si>
  <si>
    <t>Highland Prep</t>
  </si>
  <si>
    <t>Higley Unified School District</t>
  </si>
  <si>
    <t>Hillside Elementary District</t>
  </si>
  <si>
    <t>Hirsch Academy A Challenge Foundation</t>
  </si>
  <si>
    <t>Holbrook Unified District</t>
  </si>
  <si>
    <t>Horizon Community Learning Center, Inc.</t>
  </si>
  <si>
    <t>Humboldt Unified District</t>
  </si>
  <si>
    <t>Hyder Elementary District</t>
  </si>
  <si>
    <t>Imagine Avondale Elementary, Inc.</t>
  </si>
  <si>
    <t>Imagine Avondale Middle, Inc.</t>
  </si>
  <si>
    <t>Imagine Camelback Middle, Inc.</t>
  </si>
  <si>
    <t>Imagine Charter Elementary at Camelback, Inc.</t>
  </si>
  <si>
    <t>Imagine Charter Elementary at Desert West, Inc.</t>
  </si>
  <si>
    <t>Imagine Coolidge Elementary, Inc.</t>
  </si>
  <si>
    <t>Imagine Desert West Middle, Inc.</t>
  </si>
  <si>
    <t>Imagine Middle at East Mesa, Inc.</t>
  </si>
  <si>
    <t>Imagine Middle at Surprise, Inc.</t>
  </si>
  <si>
    <t>Imagine Prep Coolidge, Inc.</t>
  </si>
  <si>
    <t>Imagine Prep Superstition, Inc.</t>
  </si>
  <si>
    <t>Imagine Prep Surprise, Inc.</t>
  </si>
  <si>
    <t>Imagine Superstition Middle, Inc.</t>
  </si>
  <si>
    <t>Incito Schools</t>
  </si>
  <si>
    <t>Institute for Transformative Education, Inc.</t>
  </si>
  <si>
    <t>Integrated Education Foundation, Inc.</t>
  </si>
  <si>
    <t>Integrity Education Incorporated</t>
  </si>
  <si>
    <t>Intelli-School, Inc.</t>
  </si>
  <si>
    <t>Isaac Elementary District</t>
  </si>
  <si>
    <t>J O Combs Unified School District</t>
  </si>
  <si>
    <t>James Madison Preparatory School</t>
  </si>
  <si>
    <t>James Sandoval Preparatory High School</t>
  </si>
  <si>
    <t>Joseph City Unified District</t>
  </si>
  <si>
    <t>Juniper Tree Academy</t>
  </si>
  <si>
    <t>Kaizen Education Foundation dba Advance U</t>
  </si>
  <si>
    <t>Kaizen Education Foundation dba Colegio Petite Phoenix</t>
  </si>
  <si>
    <t>Kaizen Education Foundation dba Discover U Elementary School</t>
  </si>
  <si>
    <t>Kaizen Education Foundation dba El Dorado High School</t>
  </si>
  <si>
    <t>Kaizen Education Foundation dba Gilbert Arts Academy</t>
  </si>
  <si>
    <t>Kaizen Education Foundation dba Havasu Preparatory Academy</t>
  </si>
  <si>
    <t>Kaizen Education Foundation dba Liberty Arts Academy</t>
  </si>
  <si>
    <t>Kaizen Education Foundation dba Maya High School</t>
  </si>
  <si>
    <t>Kaizen Education Foundation dba Mission Heights Preparatory High School</t>
  </si>
  <si>
    <t>Kaizen Education Foundation dba Skyview High School</t>
  </si>
  <si>
    <t>Kaizen Education Foundation dba South Pointe Elementary School</t>
  </si>
  <si>
    <t>Kaizen Education Foundation dba South Pointe Junior High School</t>
  </si>
  <si>
    <t>Kaizen Education Foundation dba Summit High School</t>
  </si>
  <si>
    <t>Kaizen Education Foundation dba Tempe Accelerated High School</t>
  </si>
  <si>
    <t>Kaizen Education Foundation dba Vista Grove Preparatory Academy Elementary</t>
  </si>
  <si>
    <t>Kaizen Education Foundation dba Vista Grove Preparatory Academy Middle School</t>
  </si>
  <si>
    <t>Kayenta Unified School District #27</t>
  </si>
  <si>
    <t>Kestrel Schools, Inc.</t>
  </si>
  <si>
    <t>Keystone Montessori Charter School, Inc.</t>
  </si>
  <si>
    <t>Khalsa Family Services</t>
  </si>
  <si>
    <t>Khalsa Montessori Elementary Schools</t>
  </si>
  <si>
    <t>Kingman Academy Of Learning</t>
  </si>
  <si>
    <t>Kingman Unified School District</t>
  </si>
  <si>
    <t>Kirkland Elementary District</t>
  </si>
  <si>
    <t>Kyrene Elementary District</t>
  </si>
  <si>
    <t>La Paz County Sheriff's Office</t>
  </si>
  <si>
    <t>La Tierra Community School, Inc</t>
  </si>
  <si>
    <t>Lake Havasu Unified District</t>
  </si>
  <si>
    <t>Laveen Elementary District</t>
  </si>
  <si>
    <t>LEAD Charter Schools</t>
  </si>
  <si>
    <t>Leading Edge Academy Maricopa</t>
  </si>
  <si>
    <t xml:space="preserve">Leading Edge Academy Queen Creek </t>
  </si>
  <si>
    <t>Legacy Education Group</t>
  </si>
  <si>
    <t>Legacy Traditional School - Avondale</t>
  </si>
  <si>
    <t>Legacy Traditional School - Casa Grande</t>
  </si>
  <si>
    <t>Legacy Traditional School - Chandler</t>
  </si>
  <si>
    <t>Legacy Traditional School - East Mesa</t>
  </si>
  <si>
    <t>Legacy Traditional School - Gilbert</t>
  </si>
  <si>
    <t>Legacy Traditional School - Glendale</t>
  </si>
  <si>
    <t>Legacy Traditional School - Goodyear</t>
  </si>
  <si>
    <t>Legacy Traditional School – Laveen Village</t>
  </si>
  <si>
    <t>Legacy Traditional School - Maricopa</t>
  </si>
  <si>
    <t>Legacy Traditional School - North Chandler</t>
  </si>
  <si>
    <t>Legacy Traditional School - Northwest Tucson</t>
  </si>
  <si>
    <t>Legacy Traditional School - Peoria</t>
  </si>
  <si>
    <t>Legacy Traditional School - Phoenix</t>
  </si>
  <si>
    <t>Legacy Traditional School - Queen Creek</t>
  </si>
  <si>
    <t>Legacy Traditional School - Surprise</t>
  </si>
  <si>
    <t>Leman Academy of Excellence, Inc.</t>
  </si>
  <si>
    <t>Liberty Elementary District</t>
  </si>
  <si>
    <t>Liberty High School</t>
  </si>
  <si>
    <t>Liberty Traditional Charter School</t>
  </si>
  <si>
    <t>Lincoln Preparatory Academy</t>
  </si>
  <si>
    <t>Litchfield Elementary District</t>
  </si>
  <si>
    <t>Little Lamb Community School</t>
  </si>
  <si>
    <t>Littlefield Unified District</t>
  </si>
  <si>
    <t>Littleton Elementary District</t>
  </si>
  <si>
    <t>Madison Elementary District</t>
  </si>
  <si>
    <t>Madison Highland Prep</t>
  </si>
  <si>
    <t>Maine Consolidated School District</t>
  </si>
  <si>
    <t>Mammoth-San Manuel Unified District</t>
  </si>
  <si>
    <t>Marana Unified District</t>
  </si>
  <si>
    <t>Maricopa County Community College District dba Gateway Early College High School</t>
  </si>
  <si>
    <t>Maricopa County Detention Education Center</t>
  </si>
  <si>
    <t>Maricopa County Regional School District</t>
  </si>
  <si>
    <t>Maricopa County Sheriffs Office</t>
  </si>
  <si>
    <t>Maricopa Unified School District</t>
  </si>
  <si>
    <t>Mary C O'Brien Accommodation District</t>
  </si>
  <si>
    <t>Mary Ellen Halvorson Educational Foundation. dba: Tri-City Prep High School</t>
  </si>
  <si>
    <t>Maryvale Preparatory Academy</t>
  </si>
  <si>
    <t>Masada Charter School, Inc.</t>
  </si>
  <si>
    <t>Math and Science Success Academy, Inc.</t>
  </si>
  <si>
    <t>Mayer Unified School District</t>
  </si>
  <si>
    <t>MCCCD on behalf of Phoenix College Preparatory Academy</t>
  </si>
  <si>
    <t>Mcnary Elementary District</t>
  </si>
  <si>
    <t>McNeal Elementary District</t>
  </si>
  <si>
    <t>Mesa Unified District</t>
  </si>
  <si>
    <t>Metropolitan Arts Institute, Inc.</t>
  </si>
  <si>
    <t>Mexicayotl Academy, Inc.</t>
  </si>
  <si>
    <t>Miami Unified District</t>
  </si>
  <si>
    <t>Midtown Primary School</t>
  </si>
  <si>
    <t>Milestones Charter School</t>
  </si>
  <si>
    <t>Mingus Springs Charter School</t>
  </si>
  <si>
    <t>Mingus Union High School District</t>
  </si>
  <si>
    <t>Mobile Elementary District</t>
  </si>
  <si>
    <t>Mohave Accelerated Elementary School, Inc.</t>
  </si>
  <si>
    <t>Mohave Accelerated Learning Center</t>
  </si>
  <si>
    <t>Mohave County Juvenile Detention</t>
  </si>
  <si>
    <t>Mohave County Sheriff's Office</t>
  </si>
  <si>
    <t>Mohave Valley Elementary District</t>
  </si>
  <si>
    <t>Mohawk Valley Elementary District</t>
  </si>
  <si>
    <t>Montessori Academy, Inc.</t>
  </si>
  <si>
    <t>Montessori Day Public Schools Chartered, Inc.</t>
  </si>
  <si>
    <t>Montessori Education Centre Charter School</t>
  </si>
  <si>
    <t>Morenci Unified District</t>
  </si>
  <si>
    <t>Morrison Education Group, Inc.</t>
  </si>
  <si>
    <t>Morristown Elementary District</t>
  </si>
  <si>
    <t>Mountain Oak Charter School, Inc.</t>
  </si>
  <si>
    <t>Mountain School, Inc.</t>
  </si>
  <si>
    <t>Murphy Elementary District</t>
  </si>
  <si>
    <t>Naco Elementary District</t>
  </si>
  <si>
    <t>Nadaburg Unified School District</t>
  </si>
  <si>
    <t>Navajo County Accommodation District #99</t>
  </si>
  <si>
    <t>Navajo County Sheriff's Office</t>
  </si>
  <si>
    <t>New Horizon High School, Inc.</t>
  </si>
  <si>
    <t>New Horizon School for the Performing Arts</t>
  </si>
  <si>
    <t>New Learning Ventures, Inc.</t>
  </si>
  <si>
    <t>New School For The Arts</t>
  </si>
  <si>
    <t>New School for the Arts Middle School</t>
  </si>
  <si>
    <t>New World Educational Center</t>
  </si>
  <si>
    <t>Noah Webster Schools - Mesa</t>
  </si>
  <si>
    <t>Noah Webster Schools-Pima</t>
  </si>
  <si>
    <t>Nogales Unified District</t>
  </si>
  <si>
    <t>North Phoenix Preparatory Academy</t>
  </si>
  <si>
    <t>North Star Charter School, Inc.</t>
  </si>
  <si>
    <t>Northland Preparatory Academy</t>
  </si>
  <si>
    <t>Nosotros, Inc</t>
  </si>
  <si>
    <t>Omega Alpha Academy</t>
  </si>
  <si>
    <t>Open Doors Community School, Inc.</t>
  </si>
  <si>
    <t>Oracle Elementary District</t>
  </si>
  <si>
    <t>Osborn Elementary District</t>
  </si>
  <si>
    <t>Owens School District No.6</t>
  </si>
  <si>
    <t>P.L.C. Charter Schools</t>
  </si>
  <si>
    <t>PACE Preparatory Academy, Inc.</t>
  </si>
  <si>
    <t>Page Unified District</t>
  </si>
  <si>
    <t>Painted Desert Demonstration Projects, Inc.</t>
  </si>
  <si>
    <t>Painted Desert Montessori, LLC</t>
  </si>
  <si>
    <t>Painted Pony Ranch Charter School</t>
  </si>
  <si>
    <t>Palo Verde Elementary District</t>
  </si>
  <si>
    <t>Paloma School District</t>
  </si>
  <si>
    <t>Palominas Elementary District</t>
  </si>
  <si>
    <t>Pan-American Elementary Charter</t>
  </si>
  <si>
    <t>Paradise Valley Unified District</t>
  </si>
  <si>
    <t>Paragon Management, Inc.</t>
  </si>
  <si>
    <t>Paramount Education Studies Inc</t>
  </si>
  <si>
    <t>Park View School, Inc.</t>
  </si>
  <si>
    <t>Parker Unified School District</t>
  </si>
  <si>
    <t>PAS Charter, Inc., dba Intelli-School</t>
  </si>
  <si>
    <t>Patagonia Elementary District</t>
  </si>
  <si>
    <t>Patagonia Montessori Elementary School</t>
  </si>
  <si>
    <t>Patagonia Union High School District</t>
  </si>
  <si>
    <t>Pathfinder Charter School Foundation</t>
  </si>
  <si>
    <t>Pathways In Education-Arizona, Inc.</t>
  </si>
  <si>
    <t>Payson Unified District</t>
  </si>
  <si>
    <t>Peach Springs Unified District</t>
  </si>
  <si>
    <t>PEAK School Inc., The</t>
  </si>
  <si>
    <t>Pearce Elementary District</t>
  </si>
  <si>
    <t>Pendergast Elementary District</t>
  </si>
  <si>
    <t>Pensar Academy</t>
  </si>
  <si>
    <t>Peoria Unified School District</t>
  </si>
  <si>
    <t>Phoenix Advantage Charter School, Inc.</t>
  </si>
  <si>
    <t>Phoenix Elementary District</t>
  </si>
  <si>
    <t>Phoenix International Academy</t>
  </si>
  <si>
    <t>Phoenix School of Academic Excellence The</t>
  </si>
  <si>
    <t>Phoenix Union High School District</t>
  </si>
  <si>
    <t>Picacho Elementary District</t>
  </si>
  <si>
    <t>Pillar Charter School</t>
  </si>
  <si>
    <t>Pima Accommodation District</t>
  </si>
  <si>
    <t>Pima County</t>
  </si>
  <si>
    <t>Pima Prevention Partnership</t>
  </si>
  <si>
    <t>Pima Prevention Partnership dba Pima Partnership Academy</t>
  </si>
  <si>
    <t>Pima Prevention Partnership dba Pima Partnership School, The</t>
  </si>
  <si>
    <t>Pima Unified District</t>
  </si>
  <si>
    <t>Pine Forest Education Association, Inc.</t>
  </si>
  <si>
    <t>Pine Strawberry Elementary District</t>
  </si>
  <si>
    <t>Pinon Unified District</t>
  </si>
  <si>
    <t>Pioneer Preparatory School</t>
  </si>
  <si>
    <t>Pointe Schools</t>
  </si>
  <si>
    <t>Pomerene Elementary District</t>
  </si>
  <si>
    <t>Portable Practical Educational Preparation, Inc. (PPEP, Inc.)</t>
  </si>
  <si>
    <t>Premier Charter High School</t>
  </si>
  <si>
    <t>Prescott Unified District</t>
  </si>
  <si>
    <t>Prescott Valley Charter School</t>
  </si>
  <si>
    <t>Presidio School</t>
  </si>
  <si>
    <t>Quartzsite Elementary District</t>
  </si>
  <si>
    <t>Queen Creek Unified District</t>
  </si>
  <si>
    <t>Ray of Light Academy</t>
  </si>
  <si>
    <t>Ray Unified District</t>
  </si>
  <si>
    <t>Red Mesa Unified District</t>
  </si>
  <si>
    <t>Red Rock Elementary District</t>
  </si>
  <si>
    <t>Reid Traditional Schools' Painted Rock Academy Inc.</t>
  </si>
  <si>
    <t>Reid Traditional Schools' Valley Academy, Inc.</t>
  </si>
  <si>
    <t>Research Based Education Corporation</t>
  </si>
  <si>
    <t>Ridgeline Academy, Inc.</t>
  </si>
  <si>
    <t>Riverside Elementary District</t>
  </si>
  <si>
    <t>Roosevelt Elementary District</t>
  </si>
  <si>
    <t>Rosefield Charter Elementary School, Inc.</t>
  </si>
  <si>
    <t>Round Valley Unified District</t>
  </si>
  <si>
    <t>RSD Charter School, Inc.</t>
  </si>
  <si>
    <t>Sacaton Elementary District</t>
  </si>
  <si>
    <t>Saddle Mountain Unified School District</t>
  </si>
  <si>
    <t>Safford Unified District</t>
  </si>
  <si>
    <t>Sage Academy, Inc.</t>
  </si>
  <si>
    <t>Sahuarita Unified District</t>
  </si>
  <si>
    <t>Salome Consolidated Elementary District</t>
  </si>
  <si>
    <t>Salt River Pima-Maricopa  Community Schools</t>
  </si>
  <si>
    <t>San Carlos Unified District</t>
  </si>
  <si>
    <t>San Fernando Elementary District</t>
  </si>
  <si>
    <t>San Simon Unified District</t>
  </si>
  <si>
    <t>San Tan Montessori School, Inc.</t>
  </si>
  <si>
    <t>Sanders Unified District</t>
  </si>
  <si>
    <t>Santa Cruz County Sheriff's Office</t>
  </si>
  <si>
    <t>Santa Cruz Elementary District</t>
  </si>
  <si>
    <t>Santa Cruz Valley Opportunities in Education, Inc.</t>
  </si>
  <si>
    <t>Santa Cruz Valley Unified District</t>
  </si>
  <si>
    <t>Santa Cruz Valley Union High School District</t>
  </si>
  <si>
    <t>Satori, Inc.</t>
  </si>
  <si>
    <t>SC Jensen Corporation, Inc. dba Intelli-School</t>
  </si>
  <si>
    <t>Science Technology Engineering and Math Arizona</t>
  </si>
  <si>
    <t>Scottsdale Country Day School</t>
  </si>
  <si>
    <t>Scottsdale Preparatory Academy</t>
  </si>
  <si>
    <t>Scottsdale Unified District</t>
  </si>
  <si>
    <t>Sedona Charter School, Inc.</t>
  </si>
  <si>
    <t>Sedona-Oak Creek JUSD #9</t>
  </si>
  <si>
    <t>Self Development Academy-Phoenix</t>
  </si>
  <si>
    <t>Self Development Eastmark Academy</t>
  </si>
  <si>
    <t>Self Development Scottsdale Academy</t>
  </si>
  <si>
    <t>Seligman Unified District</t>
  </si>
  <si>
    <t>Sentinel Elementary District</t>
  </si>
  <si>
    <t>Shonto Governing Board of Education, Inc.</t>
  </si>
  <si>
    <t>Show Low Unified District</t>
  </si>
  <si>
    <t>Sierra Vista Unified District</t>
  </si>
  <si>
    <t>Skull Valley Elementary District</t>
  </si>
  <si>
    <t>Skyline Gila River Schools, LLC</t>
  </si>
  <si>
    <t>Skyline Schools, Inc.</t>
  </si>
  <si>
    <t>Skyview School, Inc.</t>
  </si>
  <si>
    <t>Snowflake Unified District</t>
  </si>
  <si>
    <t>Solomon Elementary District</t>
  </si>
  <si>
    <t>Somerset Academy Arizona, Inc.</t>
  </si>
  <si>
    <t>Somerton Elementary District</t>
  </si>
  <si>
    <t>Sonoita Elementary District</t>
  </si>
  <si>
    <t>South Phoenix Academy Inc.</t>
  </si>
  <si>
    <t>South Valley Academy, Inc.</t>
  </si>
  <si>
    <t>Southgate Academy, Inc.</t>
  </si>
  <si>
    <t>Southwest Leadership Academy</t>
  </si>
  <si>
    <t>St David Unified District</t>
  </si>
  <si>
    <t>St Johns Unified District</t>
  </si>
  <si>
    <t>Stanfield Elementary District</t>
  </si>
  <si>
    <t>STEP UP Schools, Inc.</t>
  </si>
  <si>
    <t>Stepping Stones Academy</t>
  </si>
  <si>
    <t>StrengthBuilding Partners</t>
  </si>
  <si>
    <t>Success School</t>
  </si>
  <si>
    <t>Sunnyside Unified District</t>
  </si>
  <si>
    <t>Superior Unified School District</t>
  </si>
  <si>
    <t>Synergy Public School, Inc.</t>
  </si>
  <si>
    <t>Tanque Verde Unified District</t>
  </si>
  <si>
    <t>Telesis Center for Learning, Inc.</t>
  </si>
  <si>
    <t>Tempe Preparatory Academy</t>
  </si>
  <si>
    <t>Tempe School District</t>
  </si>
  <si>
    <t>Tempe Union High School District</t>
  </si>
  <si>
    <t>Thatcher Unified District</t>
  </si>
  <si>
    <t>The Charter Foundation, Inc.</t>
  </si>
  <si>
    <t>The Farm at Mission Montessori Academy</t>
  </si>
  <si>
    <t>The French American School of Arizona</t>
  </si>
  <si>
    <t>The Grande Innovation Academy</t>
  </si>
  <si>
    <t>The Odyssey Preparatory Academy, Inc.</t>
  </si>
  <si>
    <t>The Paideia Academies, Inc</t>
  </si>
  <si>
    <t>Think Through Academy</t>
  </si>
  <si>
    <t>Tolleson Elementary District</t>
  </si>
  <si>
    <t>Tolleson Union High School District</t>
  </si>
  <si>
    <t>Toltec School District</t>
  </si>
  <si>
    <t>Tombstone Unified District</t>
  </si>
  <si>
    <t>Tonto Basin Elementary District</t>
  </si>
  <si>
    <t>Topock Elementary District</t>
  </si>
  <si>
    <t>Triumphant Learning Center</t>
  </si>
  <si>
    <t>Trivium Preparatory Academy</t>
  </si>
  <si>
    <t>Tuba City Unified School District #15</t>
  </si>
  <si>
    <t>Tucson Country Day School, Inc.</t>
  </si>
  <si>
    <t>Tucson International Academy, Inc.</t>
  </si>
  <si>
    <t>Tucson Preparatory School</t>
  </si>
  <si>
    <t>Tucson Unified District</t>
  </si>
  <si>
    <t>Tucson Youth Development/ACE Charter High School</t>
  </si>
  <si>
    <t>Twenty First Century Charter School, Inc. Bennett Academy</t>
  </si>
  <si>
    <t>Union Elementary District</t>
  </si>
  <si>
    <t>Vail Unified District</t>
  </si>
  <si>
    <t>Valentine Elementary District</t>
  </si>
  <si>
    <t>Valley of the Sun Waldorf Education Association, dba Desert Marigold School</t>
  </si>
  <si>
    <t>Valley Union High School District</t>
  </si>
  <si>
    <t>Valor Preparatory Academy, LLC</t>
  </si>
  <si>
    <t>Vector School District, Inc.</t>
  </si>
  <si>
    <t>Veritas Preparatory Academy</t>
  </si>
  <si>
    <t>Vernon Elementary District</t>
  </si>
  <si>
    <t>Victory Collegiate Academy Corporation</t>
  </si>
  <si>
    <t>Victory High School, Inc.</t>
  </si>
  <si>
    <t>Villa Montessori Charter School</t>
  </si>
  <si>
    <t>Vista Charter School</t>
  </si>
  <si>
    <t>Vista College Preparatory, Inc.</t>
  </si>
  <si>
    <t>Washington Elementary School District</t>
  </si>
  <si>
    <t>Wellton Elementary District</t>
  </si>
  <si>
    <t>Wenden Elementary District</t>
  </si>
  <si>
    <t>West Gilbert Charter Elementary School, Inc.</t>
  </si>
  <si>
    <t>West Gilbert Charter Middle School, Inc.</t>
  </si>
  <si>
    <t>West Valley Arts and Technology Academy, Inc.</t>
  </si>
  <si>
    <t>Western School of Science and Technology, Inc.</t>
  </si>
  <si>
    <t>Whiteriver Unified District</t>
  </si>
  <si>
    <t>Wickenburg Unified District</t>
  </si>
  <si>
    <t>Willcox Unified District</t>
  </si>
  <si>
    <t>Williams Unified District</t>
  </si>
  <si>
    <t>Wilson Elementary District</t>
  </si>
  <si>
    <t>Window Rock Unified District</t>
  </si>
  <si>
    <t>Winslow Unified District</t>
  </si>
  <si>
    <t>Yarnell Elementary District</t>
  </si>
  <si>
    <t>Yavapai Accommodation School District</t>
  </si>
  <si>
    <t>Yavapai County Juvenile Justice Center</t>
  </si>
  <si>
    <t>Yavapai County Sheriff's Office</t>
  </si>
  <si>
    <t>Young Elementary District</t>
  </si>
  <si>
    <t>Young Scholars Academy Charter School Corp.</t>
  </si>
  <si>
    <t>Yucca Elementary District</t>
  </si>
  <si>
    <t>Yuma County Juvenile Justice Center</t>
  </si>
  <si>
    <t>Yuma County Sheriff's Office</t>
  </si>
  <si>
    <t>Yuma Elementary District</t>
  </si>
  <si>
    <t>Yuma Private Industry Council, Inc.</t>
  </si>
  <si>
    <t>Yuma Union High School District</t>
  </si>
  <si>
    <t>FiscalYear</t>
  </si>
  <si>
    <t>EntityID</t>
  </si>
  <si>
    <t>Entity Name</t>
  </si>
  <si>
    <t>Parentally Private Placed Student (PPPS) Count</t>
  </si>
  <si>
    <t>PPPS SPED Eligible 3-21</t>
  </si>
  <si>
    <t>PPPS SPED Eligible 3-5</t>
  </si>
  <si>
    <t>SPED Enrolled Students 3-21</t>
  </si>
  <si>
    <t>SPED Enrolled Students 3-5</t>
  </si>
  <si>
    <t>3-21 Proportionate Share IDEA 611 (Basic)</t>
  </si>
  <si>
    <t>3-5 Proportionate Share IDEA 619 (Preschool)</t>
  </si>
  <si>
    <t>Notes</t>
  </si>
  <si>
    <t xml:space="preserve">Contact essprogmgmt@azed.gov for questions. </t>
  </si>
  <si>
    <t>Legacy Traditional School - West Surprise</t>
  </si>
  <si>
    <t>Legacy Traditional School - North Phoenix</t>
  </si>
  <si>
    <t>078638000</t>
  </si>
  <si>
    <t>Freedom Preparatory Academy</t>
  </si>
  <si>
    <t>2023 IDEA Preliminary</t>
  </si>
  <si>
    <t>Apache County Sheriffs Office</t>
  </si>
  <si>
    <t>Cochise County Sheriffs Office</t>
  </si>
  <si>
    <t>Gila County Sheriffs Office</t>
  </si>
  <si>
    <t>Mohave County Sheriffs Office</t>
  </si>
  <si>
    <t>Navajo County Sheriffs Office</t>
  </si>
  <si>
    <t>Yavapai County Sheriffs Office</t>
  </si>
  <si>
    <t>Santa Cruz County Sheriffs Office</t>
  </si>
  <si>
    <t>Online School of Arizona</t>
  </si>
  <si>
    <t>Cochise County Accommodation School District</t>
  </si>
  <si>
    <t>Copper State Academy</t>
  </si>
  <si>
    <t>Liberty Leadership Academy</t>
  </si>
  <si>
    <t>Legacy Traditional School - East Tucson</t>
  </si>
  <si>
    <t>Legacy Traditional School - Deer Valley</t>
  </si>
  <si>
    <t>Legacy Traditional School - Mesa</t>
  </si>
  <si>
    <t>American Charter Schools Foundation dba Ridgeview College Preparatory High School</t>
  </si>
  <si>
    <t>Scholars Academy Sunnyslope</t>
  </si>
  <si>
    <t>A+ Charter Schools</t>
  </si>
  <si>
    <t>Kaleidoscope School</t>
  </si>
  <si>
    <t>Heritage Academy Gateway, Inc.</t>
  </si>
  <si>
    <t>Caurus Academy, Inc</t>
  </si>
  <si>
    <t>Pinal County Detention Education Center</t>
  </si>
  <si>
    <t>Arizona State Schools for the Deaf and the Blind</t>
  </si>
  <si>
    <t>Pima County Accommodation School District</t>
  </si>
  <si>
    <t xml:space="preserve">Show Low Unified District </t>
  </si>
  <si>
    <t>The Boys &amp; Girls Clubs of the Valley</t>
  </si>
  <si>
    <t>CPLC Community Schools</t>
  </si>
  <si>
    <t>Palominas Elementary School District 49</t>
  </si>
  <si>
    <t>2022 IDEA</t>
  </si>
  <si>
    <t>Updated on: 11/24/2021</t>
  </si>
  <si>
    <t>Full Allocation to PEA - 611 Basic</t>
  </si>
  <si>
    <t>Proportionate Share Obligation - 611 Basic
How much has to be spent on Parentally Placed Private School Students</t>
  </si>
  <si>
    <t>Full Allocation to PEA - 619 Preschool</t>
  </si>
  <si>
    <t>Proportionate Share Obligation - 619 Preschool
How much has to be spent on Parentally Placed Private School Students</t>
  </si>
  <si>
    <t>118720000</t>
  </si>
  <si>
    <t>108734000</t>
  </si>
  <si>
    <t>088704000</t>
  </si>
  <si>
    <t>078242000</t>
  </si>
  <si>
    <t>108713000</t>
  </si>
  <si>
    <t>078270000</t>
  </si>
  <si>
    <t>108665000</t>
  </si>
  <si>
    <t>078794000</t>
  </si>
  <si>
    <t>108767000</t>
  </si>
  <si>
    <t>078701000</t>
  </si>
  <si>
    <t>138760000</t>
  </si>
  <si>
    <t>070516000</t>
  </si>
  <si>
    <t>070363000</t>
  </si>
  <si>
    <t>078793000</t>
  </si>
  <si>
    <t>078286000</t>
  </si>
  <si>
    <t>100215000</t>
  </si>
  <si>
    <t>118705000</t>
  </si>
  <si>
    <t>118706000</t>
  </si>
  <si>
    <t>070468000</t>
  </si>
  <si>
    <t>078967000</t>
  </si>
  <si>
    <t>010307000</t>
  </si>
  <si>
    <t>100351000</t>
  </si>
  <si>
    <t>108794000</t>
  </si>
  <si>
    <t>118703000</t>
  </si>
  <si>
    <t>078950000</t>
  </si>
  <si>
    <t>078947000</t>
  </si>
  <si>
    <t>078948000</t>
  </si>
  <si>
    <t>078951000</t>
  </si>
  <si>
    <t>078983000</t>
  </si>
  <si>
    <t>078517000</t>
  </si>
  <si>
    <t>078953000</t>
  </si>
  <si>
    <t>078956000</t>
  </si>
  <si>
    <t>118722000</t>
  </si>
  <si>
    <t>078725000</t>
  </si>
  <si>
    <t>100210000</t>
  </si>
  <si>
    <t>140550000</t>
  </si>
  <si>
    <t>078525000</t>
  </si>
  <si>
    <t>016001000</t>
  </si>
  <si>
    <t>020342000</t>
  </si>
  <si>
    <t>110243000</t>
  </si>
  <si>
    <t>108785000</t>
  </si>
  <si>
    <t>118721000</t>
  </si>
  <si>
    <t>078247000</t>
  </si>
  <si>
    <t>078597000</t>
  </si>
  <si>
    <t>078248000</t>
  </si>
  <si>
    <t>078406000</t>
  </si>
  <si>
    <t>078234000</t>
  </si>
  <si>
    <t>078214000</t>
  </si>
  <si>
    <t>078590000</t>
  </si>
  <si>
    <t>078266000</t>
  </si>
  <si>
    <t>078595000</t>
  </si>
  <si>
    <t>078596000</t>
  </si>
  <si>
    <t>078527000</t>
  </si>
  <si>
    <t>078412000</t>
  </si>
  <si>
    <t>078707000</t>
  </si>
  <si>
    <t>078993000</t>
  </si>
  <si>
    <t>078510000</t>
  </si>
  <si>
    <t>078587000</t>
  </si>
  <si>
    <t>138785000</t>
  </si>
  <si>
    <t>078226000</t>
  </si>
  <si>
    <t>078723000</t>
  </si>
  <si>
    <t>108709000</t>
  </si>
  <si>
    <t>078511000</t>
  </si>
  <si>
    <t>211002000</t>
  </si>
  <si>
    <t>211001000</t>
  </si>
  <si>
    <t>078582000</t>
  </si>
  <si>
    <t>078260000</t>
  </si>
  <si>
    <t>078991000</t>
  </si>
  <si>
    <t>078722000</t>
  </si>
  <si>
    <t>001219000</t>
  </si>
  <si>
    <t>001202000</t>
  </si>
  <si>
    <t>070447000</t>
  </si>
  <si>
    <t>020453000</t>
  </si>
  <si>
    <t>130231000</t>
  </si>
  <si>
    <t>078546000</t>
  </si>
  <si>
    <t>078559000</t>
  </si>
  <si>
    <t>078207000</t>
  </si>
  <si>
    <t>078208000</t>
  </si>
  <si>
    <t>078205000</t>
  </si>
  <si>
    <t>078250000</t>
  </si>
  <si>
    <t>078251000</t>
  </si>
  <si>
    <t>078267000</t>
  </si>
  <si>
    <t>078277000</t>
  </si>
  <si>
    <t>118716000</t>
  </si>
  <si>
    <t>078284000</t>
  </si>
  <si>
    <t>070444000</t>
  </si>
  <si>
    <t>078614000</t>
  </si>
  <si>
    <t>078542000</t>
  </si>
  <si>
    <t>148757000</t>
  </si>
  <si>
    <t>100240000</t>
  </si>
  <si>
    <t>130220000</t>
  </si>
  <si>
    <t>078988000</t>
  </si>
  <si>
    <t>078987000</t>
  </si>
  <si>
    <t>078586000</t>
  </si>
  <si>
    <t>070431000</t>
  </si>
  <si>
    <t>108725000</t>
  </si>
  <si>
    <t>078736000</t>
  </si>
  <si>
    <t>078575000</t>
  </si>
  <si>
    <t>078588000</t>
  </si>
  <si>
    <t>078589000</t>
  </si>
  <si>
    <t>038707000</t>
  </si>
  <si>
    <t>078403000</t>
  </si>
  <si>
    <t>108737000</t>
  </si>
  <si>
    <t>078212000</t>
  </si>
  <si>
    <t>078225000</t>
  </si>
  <si>
    <t>108404000</t>
  </si>
  <si>
    <t>138786000</t>
  </si>
  <si>
    <t>078231000</t>
  </si>
  <si>
    <t>078269000</t>
  </si>
  <si>
    <t>078268000</t>
  </si>
  <si>
    <t>078272000</t>
  </si>
  <si>
    <t>078273000</t>
  </si>
  <si>
    <t>078236000</t>
  </si>
  <si>
    <t>078283000</t>
  </si>
  <si>
    <t>078282000</t>
  </si>
  <si>
    <t>078288000</t>
  </si>
  <si>
    <t>078418000</t>
  </si>
  <si>
    <t>130326000</t>
  </si>
  <si>
    <t>078972000</t>
  </si>
  <si>
    <t>078766000</t>
  </si>
  <si>
    <t>078754000</t>
  </si>
  <si>
    <t>020209000</t>
  </si>
  <si>
    <t>150576000</t>
  </si>
  <si>
    <t>020202000</t>
  </si>
  <si>
    <t>108501000</t>
  </si>
  <si>
    <t>060322000</t>
  </si>
  <si>
    <t>090232000</t>
  </si>
  <si>
    <t>078745000</t>
  </si>
  <si>
    <t>050316000</t>
  </si>
  <si>
    <t>150426000</t>
  </si>
  <si>
    <t>020214000</t>
  </si>
  <si>
    <t>078613000</t>
  </si>
  <si>
    <t>070433000</t>
  </si>
  <si>
    <t>070501000</t>
  </si>
  <si>
    <t>080415000</t>
  </si>
  <si>
    <t>078565000</t>
  </si>
  <si>
    <t>078564000</t>
  </si>
  <si>
    <t>098749000</t>
  </si>
  <si>
    <t>078909000</t>
  </si>
  <si>
    <t>078768000</t>
  </si>
  <si>
    <t>078959000</t>
  </si>
  <si>
    <t>130228000</t>
  </si>
  <si>
    <t>078534000</t>
  </si>
  <si>
    <t>078639000</t>
  </si>
  <si>
    <t>130350000</t>
  </si>
  <si>
    <t>108777000</t>
  </si>
  <si>
    <t>098745000</t>
  </si>
  <si>
    <t>078524000</t>
  </si>
  <si>
    <t>148761000</t>
  </si>
  <si>
    <t>070483000</t>
  </si>
  <si>
    <t>078218000</t>
  </si>
  <si>
    <t>110404000</t>
  </si>
  <si>
    <t>110502000</t>
  </si>
  <si>
    <t>100216000</t>
  </si>
  <si>
    <t>070293000</t>
  </si>
  <si>
    <t>090225000</t>
  </si>
  <si>
    <t>028750000</t>
  </si>
  <si>
    <t>078772000</t>
  </si>
  <si>
    <t>078957000</t>
  </si>
  <si>
    <t>078515000</t>
  </si>
  <si>
    <t>070280000</t>
  </si>
  <si>
    <t>010224000</t>
  </si>
  <si>
    <t>130251000</t>
  </si>
  <si>
    <t>078549000</t>
  </si>
  <si>
    <t>078995000</t>
  </si>
  <si>
    <t>078249000</t>
  </si>
  <si>
    <t>108720000</t>
  </si>
  <si>
    <t>130403000</t>
  </si>
  <si>
    <t>028701000</t>
  </si>
  <si>
    <t>020101000</t>
  </si>
  <si>
    <t>026002000</t>
  </si>
  <si>
    <t>020326000</t>
  </si>
  <si>
    <t>030199000</t>
  </si>
  <si>
    <t>108909000</t>
  </si>
  <si>
    <t>080214000</t>
  </si>
  <si>
    <t>080502000</t>
  </si>
  <si>
    <t>108788000</t>
  </si>
  <si>
    <t>138501000</t>
  </si>
  <si>
    <t>010306000</t>
  </si>
  <si>
    <t>078530000</t>
  </si>
  <si>
    <t>130317000</t>
  </si>
  <si>
    <t>100339000</t>
  </si>
  <si>
    <t>110221000</t>
  </si>
  <si>
    <t>078643000</t>
  </si>
  <si>
    <t>078994000</t>
  </si>
  <si>
    <t>078975000</t>
  </si>
  <si>
    <t>130406000</t>
  </si>
  <si>
    <t>078513000</t>
  </si>
  <si>
    <t>108505000</t>
  </si>
  <si>
    <t>108793000</t>
  </si>
  <si>
    <t>140413000</t>
  </si>
  <si>
    <t>070414000</t>
  </si>
  <si>
    <t>078921000</t>
  </si>
  <si>
    <t>130341000</t>
  </si>
  <si>
    <t>078544000</t>
  </si>
  <si>
    <t>108666000</t>
  </si>
  <si>
    <t>108502000</t>
  </si>
  <si>
    <t>108503000</t>
  </si>
  <si>
    <t>108504000</t>
  </si>
  <si>
    <t>078577000</t>
  </si>
  <si>
    <t>078934000</t>
  </si>
  <si>
    <t>070297000</t>
  </si>
  <si>
    <t>078621000</t>
  </si>
  <si>
    <t>108732000</t>
  </si>
  <si>
    <t>088705000</t>
  </si>
  <si>
    <t>138714000</t>
  </si>
  <si>
    <t>048701000</t>
  </si>
  <si>
    <t>058703000</t>
  </si>
  <si>
    <t>020345000</t>
  </si>
  <si>
    <t>020227000</t>
  </si>
  <si>
    <t>060202000</t>
  </si>
  <si>
    <t>070289000</t>
  </si>
  <si>
    <t>078202000</t>
  </si>
  <si>
    <t>078222000</t>
  </si>
  <si>
    <t>078223000</t>
  </si>
  <si>
    <t>078541000</t>
  </si>
  <si>
    <t>078509000</t>
  </si>
  <si>
    <t>108506000</t>
  </si>
  <si>
    <t>108653000</t>
  </si>
  <si>
    <t>078573000</t>
  </si>
  <si>
    <t>138754000</t>
  </si>
  <si>
    <t>078971000</t>
  </si>
  <si>
    <t>078742000</t>
  </si>
  <si>
    <t>078740000</t>
  </si>
  <si>
    <t>078915000</t>
  </si>
  <si>
    <t>078705000</t>
  </si>
  <si>
    <t>078246000</t>
  </si>
  <si>
    <t>138705000</t>
  </si>
  <si>
    <t>078744000</t>
  </si>
  <si>
    <t>078917000</t>
  </si>
  <si>
    <t>108717000</t>
  </si>
  <si>
    <t>078623000</t>
  </si>
  <si>
    <t>Educational Models for Learning, Inc.</t>
  </si>
  <si>
    <t>078558000</t>
  </si>
  <si>
    <t>078717000</t>
  </si>
  <si>
    <t>078911000</t>
  </si>
  <si>
    <t>020412000</t>
  </si>
  <si>
    <t>110411000</t>
  </si>
  <si>
    <t>078401000</t>
  </si>
  <si>
    <t>078711000</t>
  </si>
  <si>
    <t>078103000</t>
  </si>
  <si>
    <t>078275000</t>
  </si>
  <si>
    <t>078239000</t>
  </si>
  <si>
    <t>078254000</t>
  </si>
  <si>
    <t>078901000</t>
  </si>
  <si>
    <t>078785000</t>
  </si>
  <si>
    <t>038750000</t>
  </si>
  <si>
    <t>038752000</t>
  </si>
  <si>
    <t>030201000</t>
  </si>
  <si>
    <t>078608000</t>
  </si>
  <si>
    <t>110201000</t>
  </si>
  <si>
    <t>100208000</t>
  </si>
  <si>
    <t>020100000</t>
  </si>
  <si>
    <t>050207000</t>
  </si>
  <si>
    <t>078755000</t>
  </si>
  <si>
    <t>070298000</t>
  </si>
  <si>
    <t>070445000</t>
  </si>
  <si>
    <t>138751000</t>
  </si>
  <si>
    <t>078263000</t>
  </si>
  <si>
    <t>030206000</t>
  </si>
  <si>
    <t>078528000</t>
  </si>
  <si>
    <t>078611000</t>
  </si>
  <si>
    <t>140432000</t>
  </si>
  <si>
    <t>010220000</t>
  </si>
  <si>
    <t>078774000</t>
  </si>
  <si>
    <t>078708000</t>
  </si>
  <si>
    <t>078585000</t>
  </si>
  <si>
    <t>070224000</t>
  </si>
  <si>
    <t>040149000</t>
  </si>
  <si>
    <t>046004000</t>
  </si>
  <si>
    <t>070241000</t>
  </si>
  <si>
    <t>070440000</t>
  </si>
  <si>
    <t>078540000</t>
  </si>
  <si>
    <t>070505000</t>
  </si>
  <si>
    <t>040201000</t>
  </si>
  <si>
    <t>056005000</t>
  </si>
  <si>
    <t>050199000</t>
  </si>
  <si>
    <t>Graham County Special Services</t>
  </si>
  <si>
    <t>030204000</t>
  </si>
  <si>
    <t>108770000</t>
  </si>
  <si>
    <t>108789000</t>
  </si>
  <si>
    <t>108726000</t>
  </si>
  <si>
    <t>080303000</t>
  </si>
  <si>
    <t>078594000</t>
  </si>
  <si>
    <t>078998000</t>
  </si>
  <si>
    <t>148760000</t>
  </si>
  <si>
    <t>038755000</t>
  </si>
  <si>
    <t>040241000</t>
  </si>
  <si>
    <t>090206000</t>
  </si>
  <si>
    <t>078259000</t>
  </si>
  <si>
    <t>078258000</t>
  </si>
  <si>
    <t>078712000</t>
  </si>
  <si>
    <t>078985000</t>
  </si>
  <si>
    <t>108701000</t>
  </si>
  <si>
    <t>108775000</t>
  </si>
  <si>
    <t>078244000</t>
  </si>
  <si>
    <t>070260000</t>
  </si>
  <si>
    <t>130335000</t>
  </si>
  <si>
    <t>078204000</t>
  </si>
  <si>
    <t>090203000</t>
  </si>
  <si>
    <t>078752000</t>
  </si>
  <si>
    <t>078233000</t>
  </si>
  <si>
    <t>130222000</t>
  </si>
  <si>
    <t>140416000</t>
  </si>
  <si>
    <t>078535000</t>
  </si>
  <si>
    <t>078553000</t>
  </si>
  <si>
    <t>078531000</t>
  </si>
  <si>
    <t>078519000</t>
  </si>
  <si>
    <t>078520000</t>
  </si>
  <si>
    <t>078536000</t>
  </si>
  <si>
    <t>078532000</t>
  </si>
  <si>
    <t>078521000</t>
  </si>
  <si>
    <t>078522000</t>
  </si>
  <si>
    <t>078547000</t>
  </si>
  <si>
    <t>078537000</t>
  </si>
  <si>
    <t>078538000</t>
  </si>
  <si>
    <t>078552000</t>
  </si>
  <si>
    <t>078210000</t>
  </si>
  <si>
    <t>108735000</t>
  </si>
  <si>
    <t>078616000</t>
  </si>
  <si>
    <t>078751000</t>
  </si>
  <si>
    <t>078741000</t>
  </si>
  <si>
    <t>070405000</t>
  </si>
  <si>
    <t>110244000</t>
  </si>
  <si>
    <t>078795000</t>
  </si>
  <si>
    <t>078928000</t>
  </si>
  <si>
    <t>090202000</t>
  </si>
  <si>
    <t>148759000</t>
  </si>
  <si>
    <t>078240000</t>
  </si>
  <si>
    <t>128704000</t>
  </si>
  <si>
    <t>078230000</t>
  </si>
  <si>
    <t>078718000</t>
  </si>
  <si>
    <t>078570000</t>
  </si>
  <si>
    <t>078580000</t>
  </si>
  <si>
    <t>078571000</t>
  </si>
  <si>
    <t>078949000</t>
  </si>
  <si>
    <t>078576000</t>
  </si>
  <si>
    <t>108706000</t>
  </si>
  <si>
    <t>078999000</t>
  </si>
  <si>
    <t>078765000</t>
  </si>
  <si>
    <t>078952000</t>
  </si>
  <si>
    <t>078954000</t>
  </si>
  <si>
    <t>078567000</t>
  </si>
  <si>
    <t>078946000</t>
  </si>
  <si>
    <t>090227000</t>
  </si>
  <si>
    <t>138759000</t>
  </si>
  <si>
    <t>078779000</t>
  </si>
  <si>
    <t>108784000</t>
  </si>
  <si>
    <t>078759000</t>
  </si>
  <si>
    <t>088620000</t>
  </si>
  <si>
    <t>080220000</t>
  </si>
  <si>
    <t>130323000</t>
  </si>
  <si>
    <t>070428000</t>
  </si>
  <si>
    <t>156007000</t>
  </si>
  <si>
    <t>138503000</t>
  </si>
  <si>
    <t>080201000</t>
  </si>
  <si>
    <t>070459000</t>
  </si>
  <si>
    <t>078968000</t>
  </si>
  <si>
    <t>118708000</t>
  </si>
  <si>
    <t>078101000</t>
  </si>
  <si>
    <t>078507000</t>
  </si>
  <si>
    <t>078416000</t>
  </si>
  <si>
    <t>118718000</t>
  </si>
  <si>
    <t>078417000</t>
  </si>
  <si>
    <t>078642000</t>
  </si>
  <si>
    <t>078413000</t>
  </si>
  <si>
    <t>108603000</t>
  </si>
  <si>
    <t>078229000</t>
  </si>
  <si>
    <t>078408000</t>
  </si>
  <si>
    <t>078635000</t>
  </si>
  <si>
    <t>078215000</t>
  </si>
  <si>
    <t>118719000</t>
  </si>
  <si>
    <t>078641000</t>
  </si>
  <si>
    <t>078409000</t>
  </si>
  <si>
    <t>078637000</t>
  </si>
  <si>
    <t>108414000</t>
  </si>
  <si>
    <t>078407000</t>
  </si>
  <si>
    <t>078415000</t>
  </si>
  <si>
    <t>118715000</t>
  </si>
  <si>
    <t>078274000</t>
  </si>
  <si>
    <t>078636000</t>
  </si>
  <si>
    <t>108738000</t>
  </si>
  <si>
    <t>070425000</t>
  </si>
  <si>
    <t>048750000</t>
  </si>
  <si>
    <t>138787000</t>
  </si>
  <si>
    <t>078784000</t>
  </si>
  <si>
    <t>078235000</t>
  </si>
  <si>
    <t>070479000</t>
  </si>
  <si>
    <t>078997000</t>
  </si>
  <si>
    <t>080209000</t>
  </si>
  <si>
    <t>070465000</t>
  </si>
  <si>
    <t>070438000</t>
  </si>
  <si>
    <t>078219000</t>
  </si>
  <si>
    <t>030310000</t>
  </si>
  <si>
    <t>110208000</t>
  </si>
  <si>
    <t>100206000</t>
  </si>
  <si>
    <t>078647000</t>
  </si>
  <si>
    <t>071004000</t>
  </si>
  <si>
    <t>070199000</t>
  </si>
  <si>
    <t>076008000</t>
  </si>
  <si>
    <t>110220000</t>
  </si>
  <si>
    <t>110100000</t>
  </si>
  <si>
    <t>138757000</t>
  </si>
  <si>
    <t>078592000</t>
  </si>
  <si>
    <t>088759000</t>
  </si>
  <si>
    <t>108798000</t>
  </si>
  <si>
    <t>130243000</t>
  </si>
  <si>
    <t>078743000</t>
  </si>
  <si>
    <t>010323000</t>
  </si>
  <si>
    <t>020355000</t>
  </si>
  <si>
    <t>070204000</t>
  </si>
  <si>
    <t>078906000</t>
  </si>
  <si>
    <t>128703000</t>
  </si>
  <si>
    <t>040240000</t>
  </si>
  <si>
    <t>078976000</t>
  </si>
  <si>
    <t>078791000</t>
  </si>
  <si>
    <t>138712000</t>
  </si>
  <si>
    <t>130504000</t>
  </si>
  <si>
    <t>070386000</t>
  </si>
  <si>
    <t>088703000</t>
  </si>
  <si>
    <t>088758000</t>
  </si>
  <si>
    <t>211019000</t>
  </si>
  <si>
    <t>086009000</t>
  </si>
  <si>
    <t>080416000</t>
  </si>
  <si>
    <t>140417000</t>
  </si>
  <si>
    <t>078977000</t>
  </si>
  <si>
    <t>078758000</t>
  </si>
  <si>
    <t>078763000</t>
  </si>
  <si>
    <t>060218000</t>
  </si>
  <si>
    <t>078556000</t>
  </si>
  <si>
    <t>078640000</t>
  </si>
  <si>
    <t>070375000</t>
  </si>
  <si>
    <t>138768000</t>
  </si>
  <si>
    <t>038751000</t>
  </si>
  <si>
    <t>070421000</t>
  </si>
  <si>
    <t>020323000</t>
  </si>
  <si>
    <t>070381000</t>
  </si>
  <si>
    <t>090199000</t>
  </si>
  <si>
    <t>096010000</t>
  </si>
  <si>
    <t>078617000</t>
  </si>
  <si>
    <t>078771000</t>
  </si>
  <si>
    <t>078692000</t>
  </si>
  <si>
    <t>078903000</t>
  </si>
  <si>
    <t>078981000</t>
  </si>
  <si>
    <t>078760000</t>
  </si>
  <si>
    <t>078930000</t>
  </si>
  <si>
    <t>078261000</t>
  </si>
  <si>
    <t>120201000</t>
  </si>
  <si>
    <t>078584000</t>
  </si>
  <si>
    <t>078945000</t>
  </si>
  <si>
    <t>038701000</t>
  </si>
  <si>
    <t>108707000</t>
  </si>
  <si>
    <t>028751000</t>
  </si>
  <si>
    <t>108604000</t>
  </si>
  <si>
    <t>108512000</t>
  </si>
  <si>
    <t>110302000</t>
  </si>
  <si>
    <t>070408000</t>
  </si>
  <si>
    <t>080306000</t>
  </si>
  <si>
    <t>078907000</t>
  </si>
  <si>
    <t>138758000</t>
  </si>
  <si>
    <t>030208000</t>
  </si>
  <si>
    <t>038753000</t>
  </si>
  <si>
    <t>078278000</t>
  </si>
  <si>
    <t>138756000</t>
  </si>
  <si>
    <t>070449000</t>
  </si>
  <si>
    <t>070394000</t>
  </si>
  <si>
    <t>020349000</t>
  </si>
  <si>
    <t>078940000</t>
  </si>
  <si>
    <t>070269000</t>
  </si>
  <si>
    <t>078912000</t>
  </si>
  <si>
    <t>078905000</t>
  </si>
  <si>
    <t>138755000</t>
  </si>
  <si>
    <t>150227000</t>
  </si>
  <si>
    <t>078963000</t>
  </si>
  <si>
    <t>120406000</t>
  </si>
  <si>
    <t>128725000</t>
  </si>
  <si>
    <t>120520000</t>
  </si>
  <si>
    <t>078792000</t>
  </si>
  <si>
    <t>078216000</t>
  </si>
  <si>
    <t>040210000</t>
  </si>
  <si>
    <t>080208000</t>
  </si>
  <si>
    <t>038702000</t>
  </si>
  <si>
    <t>020422000</t>
  </si>
  <si>
    <t>070492000</t>
  </si>
  <si>
    <t>078238000</t>
  </si>
  <si>
    <t>070211000</t>
  </si>
  <si>
    <t>078714000</t>
  </si>
  <si>
    <t>070401000</t>
  </si>
  <si>
    <t>078693000</t>
  </si>
  <si>
    <t>078776000</t>
  </si>
  <si>
    <t>070510000</t>
  </si>
  <si>
    <t>110433000</t>
  </si>
  <si>
    <t>078504000</t>
  </si>
  <si>
    <t>100100000</t>
  </si>
  <si>
    <t>108601000</t>
  </si>
  <si>
    <t>108507000</t>
  </si>
  <si>
    <t>108799000</t>
  </si>
  <si>
    <t>108711000</t>
  </si>
  <si>
    <t>050206000</t>
  </si>
  <si>
    <t>116012000</t>
  </si>
  <si>
    <t>038706000</t>
  </si>
  <si>
    <t>040312000</t>
  </si>
  <si>
    <t>090204000</t>
  </si>
  <si>
    <t>078550000</t>
  </si>
  <si>
    <t>078925000</t>
  </si>
  <si>
    <t>020364000</t>
  </si>
  <si>
    <t>108744000</t>
  </si>
  <si>
    <t>108796000</t>
  </si>
  <si>
    <t>078939000</t>
  </si>
  <si>
    <t>130201000</t>
  </si>
  <si>
    <t>078516000</t>
  </si>
  <si>
    <t>108778000</t>
  </si>
  <si>
    <t>150404000</t>
  </si>
  <si>
    <t>070295000</t>
  </si>
  <si>
    <t>211023000</t>
  </si>
  <si>
    <t>110203000</t>
  </si>
  <si>
    <t>010227000</t>
  </si>
  <si>
    <t>110405000</t>
  </si>
  <si>
    <t>078209000</t>
  </si>
  <si>
    <t>078749000</t>
  </si>
  <si>
    <t>078560000</t>
  </si>
  <si>
    <t>078609000</t>
  </si>
  <si>
    <t>070402000</t>
  </si>
  <si>
    <t>070466000</t>
  </si>
  <si>
    <t>078508000</t>
  </si>
  <si>
    <t>010210000</t>
  </si>
  <si>
    <t>078735000</t>
  </si>
  <si>
    <t>110418000</t>
  </si>
  <si>
    <t>070290000</t>
  </si>
  <si>
    <t>050201000</t>
  </si>
  <si>
    <t>078688000</t>
  </si>
  <si>
    <t>100230000</t>
  </si>
  <si>
    <t>150430000</t>
  </si>
  <si>
    <t>078656000</t>
  </si>
  <si>
    <t>040220000</t>
  </si>
  <si>
    <t>100335000</t>
  </si>
  <si>
    <t>020218000</t>
  </si>
  <si>
    <t>078539000</t>
  </si>
  <si>
    <t>010218000</t>
  </si>
  <si>
    <t>126013000</t>
  </si>
  <si>
    <t>120328000</t>
  </si>
  <si>
    <t>128726000</t>
  </si>
  <si>
    <t>120235000</t>
  </si>
  <si>
    <t>110540000</t>
  </si>
  <si>
    <t>108719000</t>
  </si>
  <si>
    <t>078962000</t>
  </si>
  <si>
    <t>078624000</t>
  </si>
  <si>
    <t>108514000</t>
  </si>
  <si>
    <t>078243000</t>
  </si>
  <si>
    <t>078533000</t>
  </si>
  <si>
    <t>070248000</t>
  </si>
  <si>
    <t>138708000</t>
  </si>
  <si>
    <t>130209000</t>
  </si>
  <si>
    <t>078256000</t>
  </si>
  <si>
    <t>078694000</t>
  </si>
  <si>
    <t>078695000</t>
  </si>
  <si>
    <t>130240000</t>
  </si>
  <si>
    <t>070371000</t>
  </si>
  <si>
    <t>098746000</t>
  </si>
  <si>
    <t>090210000</t>
  </si>
  <si>
    <t>020268000</t>
  </si>
  <si>
    <t>130315000</t>
  </si>
  <si>
    <t>078566000</t>
  </si>
  <si>
    <t>078914000</t>
  </si>
  <si>
    <t>138752000</t>
  </si>
  <si>
    <t>090205000</t>
  </si>
  <si>
    <t>050305000</t>
  </si>
  <si>
    <t>078622000</t>
  </si>
  <si>
    <t>140411000</t>
  </si>
  <si>
    <t>120425000</t>
  </si>
  <si>
    <t>078599000</t>
  </si>
  <si>
    <t>078578000</t>
  </si>
  <si>
    <t>108779000</t>
  </si>
  <si>
    <t>078228000</t>
  </si>
  <si>
    <t>020221000</t>
  </si>
  <si>
    <t>010201000</t>
  </si>
  <si>
    <t>110424000</t>
  </si>
  <si>
    <t>078634000</t>
  </si>
  <si>
    <t>078781000</t>
  </si>
  <si>
    <t>108227000</t>
  </si>
  <si>
    <t>078924000</t>
  </si>
  <si>
    <t>100212000</t>
  </si>
  <si>
    <t>110215000</t>
  </si>
  <si>
    <t>078237000</t>
  </si>
  <si>
    <t>100213000</t>
  </si>
  <si>
    <t>088702000</t>
  </si>
  <si>
    <t>078761000</t>
  </si>
  <si>
    <t>070403000</t>
  </si>
  <si>
    <t>070513000</t>
  </si>
  <si>
    <t>050204000</t>
  </si>
  <si>
    <t>108722000</t>
  </si>
  <si>
    <t>078213000</t>
  </si>
  <si>
    <t>078696000</t>
  </si>
  <si>
    <t>118717000</t>
  </si>
  <si>
    <t>078561000</t>
  </si>
  <si>
    <t>078206000</t>
  </si>
  <si>
    <t>078411000</t>
  </si>
  <si>
    <t>070417000</t>
  </si>
  <si>
    <t>070514000</t>
  </si>
  <si>
    <t>110422000</t>
  </si>
  <si>
    <t>020201000</t>
  </si>
  <si>
    <t>040333000</t>
  </si>
  <si>
    <t>080412000</t>
  </si>
  <si>
    <t>058702000</t>
  </si>
  <si>
    <t>078591000</t>
  </si>
  <si>
    <t>030215000</t>
  </si>
  <si>
    <t>108773000</t>
  </si>
  <si>
    <t>108714000</t>
  </si>
  <si>
    <t>108768000</t>
  </si>
  <si>
    <t>100201000</t>
  </si>
  <si>
    <t>108660000</t>
  </si>
  <si>
    <t>078630000</t>
  </si>
  <si>
    <t>070462000</t>
  </si>
  <si>
    <t>100220000</t>
  </si>
  <si>
    <t>080322000</t>
  </si>
  <si>
    <t>078964000</t>
  </si>
  <si>
    <t>020522000</t>
  </si>
  <si>
    <t>078104000</t>
  </si>
  <si>
    <t>078562000</t>
  </si>
  <si>
    <t>078984000</t>
  </si>
  <si>
    <t>010309000</t>
  </si>
  <si>
    <t>078410000</t>
  </si>
  <si>
    <t>078757000</t>
  </si>
  <si>
    <t>078715000</t>
  </si>
  <si>
    <t>078960000</t>
  </si>
  <si>
    <t>078224000</t>
  </si>
  <si>
    <t>070406000</t>
  </si>
  <si>
    <t>140424000</t>
  </si>
  <si>
    <t>150419000</t>
  </si>
  <si>
    <t>078935000</t>
  </si>
  <si>
    <t>078974000</t>
  </si>
  <si>
    <t>078548000</t>
  </si>
  <si>
    <t>078221000</t>
  </si>
  <si>
    <t>090220000</t>
  </si>
  <si>
    <t>070209000</t>
  </si>
  <si>
    <t>020213000</t>
  </si>
  <si>
    <t>030202000</t>
  </si>
  <si>
    <t>070407000</t>
  </si>
  <si>
    <t>010208000</t>
  </si>
  <si>
    <t>090201000</t>
  </si>
  <si>
    <t>130352000</t>
  </si>
  <si>
    <t>130199000</t>
  </si>
  <si>
    <t>211024000</t>
  </si>
  <si>
    <t>136014000</t>
  </si>
  <si>
    <t>040305000</t>
  </si>
  <si>
    <t>088755000</t>
  </si>
  <si>
    <t>080313000</t>
  </si>
  <si>
    <t>211025000</t>
  </si>
  <si>
    <t>146015000</t>
  </si>
  <si>
    <t>140401000</t>
  </si>
  <si>
    <t>148758000</t>
  </si>
  <si>
    <t>140570000</t>
  </si>
  <si>
    <t>Total</t>
  </si>
  <si>
    <t>DOR ID</t>
  </si>
  <si>
    <t>Percent3to5</t>
  </si>
  <si>
    <t>Eligible3to5</t>
  </si>
  <si>
    <t>PrivateSPED3to5</t>
  </si>
  <si>
    <t>SPED3to5</t>
  </si>
  <si>
    <t>Percent3to21</t>
  </si>
  <si>
    <t>Eligible3to21</t>
  </si>
  <si>
    <t>PrivateSPED3to21</t>
  </si>
  <si>
    <t>SPED3to21</t>
  </si>
  <si>
    <t>PrivateCount</t>
  </si>
  <si>
    <t>DORID</t>
  </si>
  <si>
    <t>Proportionate Share 2023</t>
  </si>
  <si>
    <t>No</t>
  </si>
  <si>
    <t>Yes</t>
  </si>
  <si>
    <t>Total 611 Pov</t>
  </si>
  <si>
    <t>Total 611 Enroll</t>
  </si>
  <si>
    <t>Rounded 619</t>
  </si>
  <si>
    <t>619 Total</t>
  </si>
  <si>
    <t>619 Base</t>
  </si>
  <si>
    <t>619 Pov</t>
  </si>
  <si>
    <t>619 Pop</t>
  </si>
  <si>
    <t>Eligible for 619</t>
  </si>
  <si>
    <t>Rounded 611</t>
  </si>
  <si>
    <t>611 Total</t>
  </si>
  <si>
    <t>611 Base</t>
  </si>
  <si>
    <t>611 Pov</t>
  </si>
  <si>
    <t>611 Pop</t>
  </si>
  <si>
    <t>Sum of Free or Reduced Eligible</t>
  </si>
  <si>
    <t>All Enrolled</t>
  </si>
  <si>
    <t>Sum of Enrolled</t>
  </si>
  <si>
    <t>DOR Name</t>
  </si>
  <si>
    <t>Revised by ADE/ESS</t>
  </si>
  <si>
    <t>Updated on: 5/18/22</t>
  </si>
  <si>
    <t>Updated on: 10/20/2022</t>
  </si>
  <si>
    <t>Flagstaff Montessori</t>
  </si>
  <si>
    <t>Glen Canyon Outdoor Academy</t>
  </si>
  <si>
    <t>Difference</t>
  </si>
  <si>
    <t>GME Toal</t>
  </si>
  <si>
    <t>GME Released</t>
  </si>
  <si>
    <t>GME Allocation</t>
  </si>
  <si>
    <t>619 Allocation</t>
  </si>
  <si>
    <t>GME Total</t>
  </si>
  <si>
    <t>GME Original</t>
  </si>
  <si>
    <t>611 Allocation</t>
  </si>
  <si>
    <t>On Full Award</t>
  </si>
  <si>
    <t>078419000</t>
  </si>
  <si>
    <t>038715000</t>
  </si>
  <si>
    <t>Column1</t>
  </si>
  <si>
    <t>038705000</t>
  </si>
  <si>
    <t>2023 IDEA Full Award</t>
  </si>
  <si>
    <t>Desert Sage School</t>
  </si>
  <si>
    <t>108668000</t>
  </si>
  <si>
    <t>078470000</t>
  </si>
  <si>
    <t>2023 IDEA Final Award</t>
  </si>
  <si>
    <t>Updated on: 5/30/24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</si>
</sst>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rgb="FF000000"/>
      <name val="Arial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1" fillId="3" borderId="0" applyNumberFormat="0" applyBorder="0" applyAlignment="0" applyProtection="0"/>
    <xf numFmtId="9" fontId="1" fillId="0" borderId="0" applyFont="0" applyFill="0" applyBorder="0" applyAlignment="0" applyProtection="0"/>
  </cellStyleXfs>
  <cellXfs count="30">
    <xf numFmtId="0" fontId="0" fillId="0" borderId="0" xfId="0"/>
    <xf numFmtId="44" fontId="0" fillId="0" borderId="0" xfId="0" applyNumberFormat="1"/>
    <xf numFmtId="44" fontId="0" fillId="0" borderId="0" xfId="1" applyFont="1"/>
    <xf numFmtId="0" fontId="0" fillId="0" borderId="0" xfId="0" applyAlignment="1">
      <alignment wrapText="1"/>
    </xf>
    <xf numFmtId="10" fontId="1" fillId="3" borderId="0" xfId="2" applyNumberFormat="1" applyAlignment="1">
      <alignment wrapText="1"/>
    </xf>
    <xf numFmtId="44" fontId="0" fillId="4" borderId="0" xfId="1" applyFont="1" applyFill="1"/>
    <xf numFmtId="2" fontId="0" fillId="0" borderId="0" xfId="0" applyNumberFormat="1"/>
    <xf numFmtId="0" fontId="0" fillId="5" borderId="0" xfId="0" applyFill="1"/>
    <xf numFmtId="4" fontId="2" fillId="0" borderId="0" xfId="0" applyNumberFormat="1" applyFont="1"/>
    <xf numFmtId="9" fontId="0" fillId="0" borderId="0" xfId="3" applyFont="1"/>
    <xf numFmtId="10" fontId="0" fillId="0" borderId="0" xfId="3" applyNumberFormat="1" applyFont="1"/>
    <xf numFmtId="10" fontId="1" fillId="2" borderId="0" xfId="3" applyNumberFormat="1" applyFill="1" applyAlignment="1">
      <alignment wrapText="1"/>
    </xf>
    <xf numFmtId="10" fontId="0" fillId="0" borderId="0" xfId="0" applyNumberFormat="1"/>
    <xf numFmtId="0" fontId="0" fillId="4" borderId="0" xfId="0" applyFill="1"/>
    <xf numFmtId="10" fontId="0" fillId="4" borderId="0" xfId="3" applyNumberFormat="1" applyFont="1" applyFill="1"/>
    <xf numFmtId="44" fontId="0" fillId="0" borderId="0" xfId="1" applyFont="1" applyFill="1" applyBorder="1"/>
    <xf numFmtId="44" fontId="0" fillId="0" borderId="0" xfId="1" applyFont="1" applyBorder="1"/>
    <xf numFmtId="44" fontId="0" fillId="0" borderId="0" xfId="1" applyFont="1" applyBorder="1" applyAlignment="1">
      <alignment horizontal="left"/>
    </xf>
    <xf numFmtId="0" fontId="3" fillId="0" borderId="0" xfId="0" applyFont="1" applyAlignment="1">
      <alignment wrapText="1"/>
    </xf>
    <xf numFmtId="44" fontId="3" fillId="0" borderId="0" xfId="1" applyFont="1" applyFill="1" applyBorder="1" applyAlignment="1">
      <alignment wrapText="1"/>
    </xf>
    <xf numFmtId="0" fontId="4" fillId="0" borderId="0" xfId="0" applyFont="1" applyAlignment="1">
      <alignment wrapText="1"/>
    </xf>
    <xf numFmtId="44" fontId="0" fillId="4" borderId="0" xfId="1" applyFont="1" applyFill="1" applyBorder="1"/>
    <xf numFmtId="0" fontId="0" fillId="4" borderId="0" xfId="0" applyFill="1" applyAlignment="1">
      <alignment horizontal="centerContinuous"/>
    </xf>
    <xf numFmtId="0" fontId="0" fillId="4" borderId="0" xfId="0" applyFill="1" applyAlignment="1">
      <alignment wrapText="1"/>
    </xf>
    <xf numFmtId="0" fontId="5" fillId="0" borderId="0" xfId="0" applyFont="1" applyAlignment="1">
      <alignment wrapText="1"/>
    </xf>
    <xf numFmtId="44" fontId="5" fillId="0" borderId="0" xfId="1" applyFont="1" applyFill="1" applyBorder="1" applyAlignment="1">
      <alignment wrapText="1"/>
    </xf>
    <xf numFmtId="44" fontId="0" fillId="5" borderId="0" xfId="1" applyFont="1" applyFill="1" applyBorder="1"/>
    <xf numFmtId="0" fontId="0" fillId="5" borderId="0" xfId="0" applyFill="1" applyAlignment="1">
      <alignment wrapText="1"/>
    </xf>
    <xf numFmtId="14" fontId="0" fillId="0" borderId="0" xfId="0" applyNumberFormat="1"/>
    <xf numFmtId="0" fontId="0" fillId="4" borderId="0" xfId="0" applyFill="1" applyAlignment="1">
      <alignment horizontal="center"/>
    </xf>
  </cellXfs>
  <cellStyles count="4">
    <cellStyle name="20% - Accent2" xfId="2" builtinId="34"/>
    <cellStyle name="Currency" xfId="1" builtinId="4"/>
    <cellStyle name="Normal" xfId="0" builtinId="0"/>
    <cellStyle name="Percent" xfId="3" builtinId="5"/>
  </cellStyles>
  <dxfs count="3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alignment horizontal="general" vertical="bottom" textRotation="0" wrapText="1" indent="0" justifyLastLine="0" shrinkToFit="0" readingOrder="0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none">
          <fgColor rgb="FF000000"/>
          <bgColor rgb="FFFFFFFF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2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485775</xdr:colOff>
      <xdr:row>2</xdr:row>
      <xdr:rowOff>133350</xdr:rowOff>
    </xdr:from>
    <xdr:to>
      <xdr:col>16</xdr:col>
      <xdr:colOff>571500</xdr:colOff>
      <xdr:row>18</xdr:row>
      <xdr:rowOff>28575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64BBE3D7-AD53-4041-A1CB-5812227E3F3B}"/>
            </a:ext>
          </a:extLst>
        </xdr:cNvPr>
        <xdr:cNvSpPr txBox="1"/>
      </xdr:nvSpPr>
      <xdr:spPr>
        <a:xfrm>
          <a:off x="13430250" y="1085850"/>
          <a:ext cx="2524125" cy="2943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/>
            <a:t>If you have questions or</a:t>
          </a:r>
          <a:r>
            <a:rPr lang="en-US" sz="1400" baseline="0"/>
            <a:t> concerns about the student counts or Proportionate Share percentages in this workbook, please e-mail essprogmgmt@azed.gov to get in touch with a member of the ESS Program Management Team.</a:t>
          </a:r>
        </a:p>
        <a:p>
          <a:endParaRPr lang="en-US" sz="1400" baseline="0"/>
        </a:p>
        <a:p>
          <a:r>
            <a:rPr lang="en-US" sz="1400" baseline="0"/>
            <a:t>Thank you.</a:t>
          </a:r>
          <a:endParaRPr lang="en-US" sz="14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usdedeop.sharepoint.com/teams/OPEPD/Shared%20Documents/Budget%20Service/SHARED/SERRAPAD/IDEA%20Formula%20Allocations/Part%20B%20611/Grants%20to%20States%20(611)%20Formula%20(OA%20Update)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usdedeop.sharepoint.com/teams/OPEPD/Shared%20Documents/Budget%20Service/SHARED/SERRAPAD/IDEA%20Formula%20Allocations/Part%20B%20619/Preschool%20Grants%20(619)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i\info\Early_Childhood_Education\1%20Administrative%20Files\ECE%20Caseloads\FY20\FY20%20Caseload%20Tracking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elcome"/>
      <sheetName val="Checklist"/>
      <sheetName val="Formula"/>
      <sheetName val="Approp Path"/>
      <sheetName val="Prior Year Funding Levels"/>
      <sheetName val="Prior Year Penalties"/>
      <sheetName val="Inflation"/>
      <sheetName val="Population Est (Estimates)"/>
      <sheetName val="Population Est (Ferrett)"/>
      <sheetName val="Poverty Est (Ferrett)"/>
      <sheetName val="Poverty Est (Census + Ferrett)"/>
      <sheetName val="Population Est - OAs"/>
      <sheetName val="Maximum Funding"/>
      <sheetName val="APPE Adjustment"/>
      <sheetName val="APPE"/>
      <sheetName val="APPE Public &amp; CJ"/>
      <sheetName val="Childcount 2004"/>
      <sheetName val="Childcount 2007"/>
      <sheetName val="Admin Maximums"/>
      <sheetName val="Other Activities Maxmiums"/>
      <sheetName val="State-Level Activities"/>
      <sheetName val="Summary Table"/>
      <sheetName val="State Table MAX Template"/>
    </sheetNames>
    <sheetDataSet>
      <sheetData sheetId="0"/>
      <sheetData sheetId="1"/>
      <sheetData sheetId="2"/>
      <sheetData sheetId="3"/>
      <sheetData sheetId="4">
        <row r="1">
          <cell r="A1" t="str">
            <v>Prior Year Funding Levels</v>
          </cell>
          <cell r="B1">
            <v>1999</v>
          </cell>
          <cell r="C1">
            <v>2001</v>
          </cell>
          <cell r="D1">
            <v>2002</v>
          </cell>
          <cell r="E1">
            <v>2003</v>
          </cell>
          <cell r="F1">
            <v>2004</v>
          </cell>
          <cell r="G1">
            <v>2005</v>
          </cell>
          <cell r="H1">
            <v>2006</v>
          </cell>
          <cell r="I1">
            <v>2007</v>
          </cell>
          <cell r="J1">
            <v>2008</v>
          </cell>
          <cell r="K1">
            <v>2009</v>
          </cell>
          <cell r="L1">
            <v>2010</v>
          </cell>
          <cell r="M1">
            <v>2011</v>
          </cell>
          <cell r="N1">
            <v>2012</v>
          </cell>
          <cell r="O1">
            <v>2013</v>
          </cell>
          <cell r="P1">
            <v>2014</v>
          </cell>
          <cell r="Q1">
            <v>2015</v>
          </cell>
          <cell r="R1">
            <v>2016</v>
          </cell>
          <cell r="S1">
            <v>2017</v>
          </cell>
          <cell r="T1">
            <v>2018</v>
          </cell>
          <cell r="U1">
            <v>2019</v>
          </cell>
          <cell r="V1">
            <v>2020</v>
          </cell>
          <cell r="W1">
            <v>2021</v>
          </cell>
        </row>
        <row r="2">
          <cell r="A2" t="str">
            <v>Alabama</v>
          </cell>
          <cell r="B2">
            <v>69017922</v>
          </cell>
          <cell r="C2">
            <v>100426123</v>
          </cell>
          <cell r="D2">
            <v>119960334</v>
          </cell>
          <cell r="E2">
            <v>143066181</v>
          </cell>
          <cell r="F2">
            <v>160385829</v>
          </cell>
          <cell r="G2">
            <v>167864614</v>
          </cell>
          <cell r="H2">
            <v>167634539</v>
          </cell>
          <cell r="I2">
            <v>170485753</v>
          </cell>
          <cell r="J2">
            <v>172827241</v>
          </cell>
          <cell r="K2">
            <v>180751150</v>
          </cell>
          <cell r="L2">
            <v>180594787</v>
          </cell>
          <cell r="M2">
            <v>179981063</v>
          </cell>
          <cell r="N2">
            <v>181595874</v>
          </cell>
          <cell r="O2">
            <v>172171421</v>
          </cell>
          <cell r="P2">
            <v>179202438</v>
          </cell>
          <cell r="Q2">
            <v>179553881</v>
          </cell>
          <cell r="R2">
            <v>185386570</v>
          </cell>
          <cell r="S2">
            <v>186896933</v>
          </cell>
          <cell r="T2">
            <v>190495767</v>
          </cell>
          <cell r="U2">
            <v>191704256</v>
          </cell>
          <cell r="V2">
            <v>197337675</v>
          </cell>
          <cell r="W2">
            <v>198676928</v>
          </cell>
        </row>
        <row r="3">
          <cell r="A3" t="str">
            <v>Alaska</v>
          </cell>
          <cell r="B3">
            <v>12247357</v>
          </cell>
          <cell r="C3">
            <v>18460830</v>
          </cell>
          <cell r="D3">
            <v>22199605</v>
          </cell>
          <cell r="E3">
            <v>26501189</v>
          </cell>
          <cell r="F3">
            <v>30463423</v>
          </cell>
          <cell r="G3">
            <v>32498717</v>
          </cell>
          <cell r="H3">
            <v>32451580</v>
          </cell>
          <cell r="I3">
            <v>33551635</v>
          </cell>
          <cell r="J3">
            <v>34370062</v>
          </cell>
          <cell r="K3">
            <v>36229060</v>
          </cell>
          <cell r="L3">
            <v>36195499</v>
          </cell>
          <cell r="M3">
            <v>36063773</v>
          </cell>
          <cell r="N3">
            <v>36476572</v>
          </cell>
          <cell r="O3">
            <v>34450025</v>
          </cell>
          <cell r="P3">
            <v>36121184</v>
          </cell>
          <cell r="Q3">
            <v>36204517</v>
          </cell>
          <cell r="R3">
            <v>37587850</v>
          </cell>
          <cell r="S3">
            <v>37927670</v>
          </cell>
          <cell r="T3">
            <v>38804517</v>
          </cell>
          <cell r="U3">
            <v>39092997</v>
          </cell>
          <cell r="V3">
            <v>40434479</v>
          </cell>
          <cell r="W3">
            <v>40759664</v>
          </cell>
        </row>
        <row r="4">
          <cell r="A4" t="str">
            <v>Arizona</v>
          </cell>
          <cell r="B4">
            <v>61263060</v>
          </cell>
          <cell r="C4">
            <v>92343757</v>
          </cell>
          <cell r="D4">
            <v>111045656</v>
          </cell>
          <cell r="E4">
            <v>132562806</v>
          </cell>
          <cell r="F4">
            <v>152382476</v>
          </cell>
          <cell r="G4">
            <v>162563312</v>
          </cell>
          <cell r="H4">
            <v>162327526</v>
          </cell>
          <cell r="I4">
            <v>167830161</v>
          </cell>
          <cell r="J4">
            <v>172908742</v>
          </cell>
          <cell r="K4">
            <v>184310869</v>
          </cell>
          <cell r="L4">
            <v>184138672</v>
          </cell>
          <cell r="M4">
            <v>183462799</v>
          </cell>
          <cell r="N4">
            <v>188056142</v>
          </cell>
          <cell r="O4">
            <v>177430055</v>
          </cell>
          <cell r="P4">
            <v>188142357</v>
          </cell>
          <cell r="Q4">
            <v>189436817</v>
          </cell>
          <cell r="R4">
            <v>199115847</v>
          </cell>
          <cell r="S4">
            <v>203992020</v>
          </cell>
          <cell r="T4">
            <v>211325866</v>
          </cell>
          <cell r="U4">
            <v>215703278</v>
          </cell>
          <cell r="V4">
            <v>225997627</v>
          </cell>
          <cell r="W4">
            <v>229326834</v>
          </cell>
        </row>
        <row r="5">
          <cell r="A5" t="str">
            <v>Arkansas</v>
          </cell>
          <cell r="B5">
            <v>40872926</v>
          </cell>
          <cell r="C5">
            <v>59842674</v>
          </cell>
          <cell r="D5">
            <v>71962298</v>
          </cell>
          <cell r="E5">
            <v>85906324</v>
          </cell>
          <cell r="F5">
            <v>98750311</v>
          </cell>
          <cell r="G5">
            <v>103546301</v>
          </cell>
          <cell r="H5">
            <v>103400423</v>
          </cell>
          <cell r="I5">
            <v>105159110</v>
          </cell>
          <cell r="J5">
            <v>106603388</v>
          </cell>
          <cell r="K5">
            <v>111491018</v>
          </cell>
          <cell r="L5">
            <v>111392193</v>
          </cell>
          <cell r="M5">
            <v>111004304</v>
          </cell>
          <cell r="N5">
            <v>112000109</v>
          </cell>
          <cell r="O5">
            <v>106046300</v>
          </cell>
          <cell r="P5">
            <v>110376945</v>
          </cell>
          <cell r="Q5">
            <v>110593411</v>
          </cell>
          <cell r="R5">
            <v>114185965</v>
          </cell>
          <cell r="S5">
            <v>115120613</v>
          </cell>
          <cell r="T5">
            <v>117332895</v>
          </cell>
          <cell r="U5">
            <v>118077245</v>
          </cell>
          <cell r="V5">
            <v>121548364</v>
          </cell>
          <cell r="W5">
            <v>122371953</v>
          </cell>
        </row>
        <row r="6">
          <cell r="A6" t="str">
            <v>California</v>
          </cell>
          <cell r="B6">
            <v>431237374</v>
          </cell>
          <cell r="C6">
            <v>650017799</v>
          </cell>
          <cell r="D6">
            <v>781662507</v>
          </cell>
          <cell r="E6">
            <v>933124077</v>
          </cell>
          <cell r="F6">
            <v>1072636899</v>
          </cell>
          <cell r="G6">
            <v>1132572659</v>
          </cell>
          <cell r="H6">
            <v>1130940237</v>
          </cell>
          <cell r="I6">
            <v>1150175848</v>
          </cell>
          <cell r="J6">
            <v>1165972611</v>
          </cell>
          <cell r="K6">
            <v>1219430973</v>
          </cell>
          <cell r="L6">
            <v>1218327952</v>
          </cell>
          <cell r="M6">
            <v>1213998590</v>
          </cell>
          <cell r="N6">
            <v>1224899017</v>
          </cell>
          <cell r="O6">
            <v>1158459615</v>
          </cell>
          <cell r="P6">
            <v>1205767987</v>
          </cell>
          <cell r="Q6">
            <v>1208132681</v>
          </cell>
          <cell r="R6">
            <v>1247378073</v>
          </cell>
          <cell r="S6">
            <v>1244686047</v>
          </cell>
          <cell r="T6">
            <v>1281755429</v>
          </cell>
          <cell r="U6">
            <v>1289886774</v>
          </cell>
          <cell r="V6">
            <v>1327802379</v>
          </cell>
          <cell r="W6">
            <v>1336802567</v>
          </cell>
        </row>
        <row r="7">
          <cell r="A7" t="str">
            <v>Colorado</v>
          </cell>
          <cell r="B7">
            <v>51886005</v>
          </cell>
          <cell r="C7">
            <v>78209425</v>
          </cell>
          <cell r="D7">
            <v>94048771</v>
          </cell>
          <cell r="E7">
            <v>112272460</v>
          </cell>
          <cell r="F7">
            <v>129058489</v>
          </cell>
          <cell r="G7">
            <v>137681025</v>
          </cell>
          <cell r="H7">
            <v>137481329</v>
          </cell>
          <cell r="I7">
            <v>141994060</v>
          </cell>
          <cell r="J7">
            <v>144091119</v>
          </cell>
          <cell r="K7">
            <v>153592924</v>
          </cell>
          <cell r="L7">
            <v>153450592</v>
          </cell>
          <cell r="M7">
            <v>152891940</v>
          </cell>
          <cell r="N7">
            <v>154269094</v>
          </cell>
          <cell r="O7">
            <v>145695034</v>
          </cell>
          <cell r="P7">
            <v>154491341</v>
          </cell>
          <cell r="Q7">
            <v>154794322</v>
          </cell>
          <cell r="R7">
            <v>162525722</v>
          </cell>
          <cell r="S7">
            <v>163893453</v>
          </cell>
          <cell r="T7">
            <v>167500962</v>
          </cell>
          <cell r="U7">
            <v>168563574</v>
          </cell>
          <cell r="V7">
            <v>176600415</v>
          </cell>
          <cell r="W7">
            <v>177790018</v>
          </cell>
        </row>
        <row r="8">
          <cell r="A8" t="str">
            <v>Connecticut</v>
          </cell>
          <cell r="B8">
            <v>53060125</v>
          </cell>
          <cell r="C8">
            <v>76114202</v>
          </cell>
          <cell r="D8">
            <v>89245788</v>
          </cell>
          <cell r="E8">
            <v>103861437</v>
          </cell>
          <cell r="F8">
            <v>117261220</v>
          </cell>
          <cell r="G8">
            <v>122729106</v>
          </cell>
          <cell r="H8">
            <v>122566945</v>
          </cell>
          <cell r="I8">
            <v>124651626</v>
          </cell>
          <cell r="J8">
            <v>126363618</v>
          </cell>
          <cell r="K8">
            <v>132157229</v>
          </cell>
          <cell r="L8">
            <v>132046538</v>
          </cell>
          <cell r="M8">
            <v>131612076</v>
          </cell>
          <cell r="N8">
            <v>132790768</v>
          </cell>
          <cell r="O8">
            <v>126117374</v>
          </cell>
          <cell r="P8">
            <v>131267668</v>
          </cell>
          <cell r="Q8">
            <v>131525104</v>
          </cell>
          <cell r="R8">
            <v>135797610</v>
          </cell>
          <cell r="S8">
            <v>136886630</v>
          </cell>
          <cell r="T8">
            <v>139540151</v>
          </cell>
          <cell r="U8">
            <v>140425382</v>
          </cell>
          <cell r="V8">
            <v>144547867</v>
          </cell>
          <cell r="W8">
            <v>145532938</v>
          </cell>
        </row>
        <row r="9">
          <cell r="A9" t="str">
            <v>Delaware</v>
          </cell>
          <cell r="B9">
            <v>11224669</v>
          </cell>
          <cell r="C9">
            <v>16919300</v>
          </cell>
          <cell r="D9">
            <v>20345877</v>
          </cell>
          <cell r="E9">
            <v>24288267</v>
          </cell>
          <cell r="F9">
            <v>27919643</v>
          </cell>
          <cell r="G9">
            <v>29784984</v>
          </cell>
          <cell r="H9">
            <v>29741783</v>
          </cell>
          <cell r="I9">
            <v>30749980</v>
          </cell>
          <cell r="J9">
            <v>31680482</v>
          </cell>
          <cell r="K9">
            <v>33769589</v>
          </cell>
          <cell r="L9">
            <v>33738039</v>
          </cell>
          <cell r="M9">
            <v>33614205</v>
          </cell>
          <cell r="N9">
            <v>34452287</v>
          </cell>
          <cell r="O9">
            <v>32508881</v>
          </cell>
          <cell r="P9">
            <v>34471598</v>
          </cell>
          <cell r="Q9">
            <v>35063788</v>
          </cell>
          <cell r="R9">
            <v>36565162</v>
          </cell>
          <cell r="S9">
            <v>36910272</v>
          </cell>
          <cell r="T9">
            <v>37781829</v>
          </cell>
          <cell r="U9">
            <v>38070309</v>
          </cell>
          <cell r="V9">
            <v>39412835</v>
          </cell>
          <cell r="W9">
            <v>39736976</v>
          </cell>
        </row>
        <row r="10">
          <cell r="A10" t="str">
            <v>District of Columbia</v>
          </cell>
          <cell r="B10">
            <v>5643797</v>
          </cell>
          <cell r="C10">
            <v>8507074</v>
          </cell>
          <cell r="D10">
            <v>10229967</v>
          </cell>
          <cell r="E10">
            <v>12212212</v>
          </cell>
          <cell r="F10">
            <v>14038079</v>
          </cell>
          <cell r="G10">
            <v>14975978</v>
          </cell>
          <cell r="H10">
            <v>14954256</v>
          </cell>
          <cell r="I10">
            <v>15461181</v>
          </cell>
          <cell r="J10">
            <v>15929040</v>
          </cell>
          <cell r="K10">
            <v>16979449</v>
          </cell>
          <cell r="L10">
            <v>16963586</v>
          </cell>
          <cell r="M10">
            <v>16901322</v>
          </cell>
          <cell r="N10">
            <v>17323545</v>
          </cell>
          <cell r="O10">
            <v>16345562</v>
          </cell>
          <cell r="P10">
            <v>17332422</v>
          </cell>
          <cell r="Q10">
            <v>17630177</v>
          </cell>
          <cell r="R10">
            <v>18530968</v>
          </cell>
          <cell r="S10">
            <v>18979061</v>
          </cell>
          <cell r="T10">
            <v>19667309</v>
          </cell>
          <cell r="U10">
            <v>20100949</v>
          </cell>
          <cell r="V10">
            <v>21059261</v>
          </cell>
          <cell r="W10">
            <v>21533473</v>
          </cell>
        </row>
        <row r="11">
          <cell r="A11" t="str">
            <v>Florida</v>
          </cell>
          <cell r="B11">
            <v>238676175</v>
          </cell>
          <cell r="C11">
            <v>344413144</v>
          </cell>
          <cell r="D11">
            <v>405878306</v>
          </cell>
          <cell r="E11">
            <v>479524885</v>
          </cell>
          <cell r="F11">
            <v>551219391</v>
          </cell>
          <cell r="G11">
            <v>581254171</v>
          </cell>
          <cell r="H11">
            <v>580456790</v>
          </cell>
          <cell r="I11">
            <v>590329496</v>
          </cell>
          <cell r="J11">
            <v>598437209</v>
          </cell>
          <cell r="K11">
            <v>628343023</v>
          </cell>
          <cell r="L11">
            <v>627797712</v>
          </cell>
          <cell r="M11">
            <v>625657364</v>
          </cell>
          <cell r="N11">
            <v>631279201</v>
          </cell>
          <cell r="O11">
            <v>598405153</v>
          </cell>
          <cell r="P11">
            <v>634533737</v>
          </cell>
          <cell r="Q11">
            <v>635778154</v>
          </cell>
          <cell r="R11">
            <v>656430988</v>
          </cell>
          <cell r="S11">
            <v>661854291</v>
          </cell>
          <cell r="T11">
            <v>674522024</v>
          </cell>
          <cell r="U11">
            <v>678801133</v>
          </cell>
          <cell r="V11">
            <v>702251560</v>
          </cell>
          <cell r="W11">
            <v>706997667</v>
          </cell>
        </row>
        <row r="12">
          <cell r="A12" t="str">
            <v>Georgia</v>
          </cell>
          <cell r="B12">
            <v>107699572</v>
          </cell>
          <cell r="C12">
            <v>162338988</v>
          </cell>
          <cell r="D12">
            <v>195216655</v>
          </cell>
          <cell r="E12">
            <v>233043493</v>
          </cell>
          <cell r="F12">
            <v>267886185</v>
          </cell>
          <cell r="G12">
            <v>285783948</v>
          </cell>
          <cell r="H12">
            <v>285369440</v>
          </cell>
          <cell r="I12">
            <v>295042992</v>
          </cell>
          <cell r="J12">
            <v>303971064</v>
          </cell>
          <cell r="K12">
            <v>324015838</v>
          </cell>
          <cell r="L12">
            <v>323713119</v>
          </cell>
          <cell r="M12">
            <v>322524945</v>
          </cell>
          <cell r="N12">
            <v>328155946</v>
          </cell>
          <cell r="O12">
            <v>309689986</v>
          </cell>
          <cell r="P12">
            <v>328387453</v>
          </cell>
          <cell r="Q12">
            <v>329031471</v>
          </cell>
          <cell r="R12">
            <v>345842910</v>
          </cell>
          <cell r="S12">
            <v>348783786</v>
          </cell>
          <cell r="T12">
            <v>361394907</v>
          </cell>
          <cell r="U12">
            <v>363687565</v>
          </cell>
          <cell r="V12">
            <v>381030891</v>
          </cell>
          <cell r="W12">
            <v>383594256</v>
          </cell>
        </row>
        <row r="13">
          <cell r="A13" t="str">
            <v>Hawaii</v>
          </cell>
          <cell r="B13">
            <v>14156512</v>
          </cell>
          <cell r="C13">
            <v>21338561</v>
          </cell>
          <cell r="D13">
            <v>25660148</v>
          </cell>
          <cell r="E13">
            <v>30632276</v>
          </cell>
          <cell r="F13">
            <v>35212155</v>
          </cell>
          <cell r="G13">
            <v>36854096</v>
          </cell>
          <cell r="H13">
            <v>36801265</v>
          </cell>
          <cell r="I13">
            <v>37427200</v>
          </cell>
          <cell r="J13">
            <v>37941233</v>
          </cell>
          <cell r="K13">
            <v>39680790</v>
          </cell>
          <cell r="L13">
            <v>39645071</v>
          </cell>
          <cell r="M13">
            <v>39504872</v>
          </cell>
          <cell r="N13">
            <v>39859680</v>
          </cell>
          <cell r="O13">
            <v>37707882</v>
          </cell>
          <cell r="P13">
            <v>39247770</v>
          </cell>
          <cell r="Q13">
            <v>39324741</v>
          </cell>
          <cell r="R13">
            <v>40602179</v>
          </cell>
          <cell r="S13">
            <v>40936758</v>
          </cell>
          <cell r="T13">
            <v>41721163</v>
          </cell>
          <cell r="U13">
            <v>41985838</v>
          </cell>
          <cell r="V13">
            <v>43220207</v>
          </cell>
          <cell r="W13">
            <v>43512948</v>
          </cell>
        </row>
        <row r="14">
          <cell r="A14" t="str">
            <v>Idaho</v>
          </cell>
          <cell r="B14">
            <v>19052135</v>
          </cell>
          <cell r="C14">
            <v>28717888</v>
          </cell>
          <cell r="D14">
            <v>34533972</v>
          </cell>
          <cell r="E14">
            <v>41225568</v>
          </cell>
          <cell r="F14">
            <v>47389266</v>
          </cell>
          <cell r="G14">
            <v>50108735</v>
          </cell>
          <cell r="H14">
            <v>50036448</v>
          </cell>
          <cell r="I14">
            <v>50887494</v>
          </cell>
          <cell r="J14">
            <v>51586394</v>
          </cell>
          <cell r="K14">
            <v>54988157</v>
          </cell>
          <cell r="L14">
            <v>54937867</v>
          </cell>
          <cell r="M14">
            <v>54740479</v>
          </cell>
          <cell r="N14">
            <v>55233275</v>
          </cell>
          <cell r="O14">
            <v>52203392</v>
          </cell>
          <cell r="P14">
            <v>55355161</v>
          </cell>
          <cell r="Q14">
            <v>55463721</v>
          </cell>
          <cell r="R14">
            <v>57337553</v>
          </cell>
          <cell r="S14">
            <v>57817263</v>
          </cell>
          <cell r="T14">
            <v>59266522</v>
          </cell>
          <cell r="U14">
            <v>59642504</v>
          </cell>
          <cell r="V14">
            <v>62486324</v>
          </cell>
          <cell r="W14">
            <v>62907078</v>
          </cell>
        </row>
        <row r="15">
          <cell r="A15" t="str">
            <v>Illinois</v>
          </cell>
          <cell r="B15">
            <v>194398440</v>
          </cell>
          <cell r="C15">
            <v>283066424</v>
          </cell>
          <cell r="D15">
            <v>336446325</v>
          </cell>
          <cell r="E15">
            <v>393133924</v>
          </cell>
          <cell r="F15">
            <v>446657600</v>
          </cell>
          <cell r="G15">
            <v>467485228</v>
          </cell>
          <cell r="H15">
            <v>466849594</v>
          </cell>
          <cell r="I15">
            <v>474790011</v>
          </cell>
          <cell r="J15">
            <v>481310879</v>
          </cell>
          <cell r="K15">
            <v>503378371</v>
          </cell>
          <cell r="L15">
            <v>502945975</v>
          </cell>
          <cell r="M15">
            <v>501248821</v>
          </cell>
          <cell r="N15">
            <v>505740100</v>
          </cell>
          <cell r="O15">
            <v>479681039</v>
          </cell>
          <cell r="P15">
            <v>499269921</v>
          </cell>
          <cell r="Q15">
            <v>500249065</v>
          </cell>
          <cell r="R15">
            <v>516499326</v>
          </cell>
          <cell r="S15">
            <v>517934553</v>
          </cell>
          <cell r="T15">
            <v>530733888</v>
          </cell>
          <cell r="U15">
            <v>534100818</v>
          </cell>
          <cell r="V15">
            <v>549779217</v>
          </cell>
          <cell r="W15">
            <v>553527146</v>
          </cell>
        </row>
        <row r="16">
          <cell r="A16" t="str">
            <v>Indiana</v>
          </cell>
          <cell r="B16">
            <v>101341485</v>
          </cell>
          <cell r="C16">
            <v>145373315</v>
          </cell>
          <cell r="D16">
            <v>170853119</v>
          </cell>
          <cell r="E16">
            <v>200791461</v>
          </cell>
          <cell r="F16">
            <v>225536784</v>
          </cell>
          <cell r="G16">
            <v>236053556</v>
          </cell>
          <cell r="H16">
            <v>235740001</v>
          </cell>
          <cell r="I16">
            <v>239749588</v>
          </cell>
          <cell r="J16">
            <v>243042361</v>
          </cell>
          <cell r="K16">
            <v>256402295</v>
          </cell>
          <cell r="L16">
            <v>256185298</v>
          </cell>
          <cell r="M16">
            <v>255333586</v>
          </cell>
          <cell r="N16">
            <v>257625843</v>
          </cell>
          <cell r="O16">
            <v>244540302</v>
          </cell>
          <cell r="P16">
            <v>255246091</v>
          </cell>
          <cell r="Q16">
            <v>255746667</v>
          </cell>
          <cell r="R16">
            <v>264054429</v>
          </cell>
          <cell r="S16">
            <v>266220070</v>
          </cell>
          <cell r="T16">
            <v>271331688</v>
          </cell>
          <cell r="U16">
            <v>273052993</v>
          </cell>
          <cell r="V16">
            <v>281079271</v>
          </cell>
          <cell r="W16">
            <v>282984483</v>
          </cell>
        </row>
        <row r="17">
          <cell r="A17" t="str">
            <v>Iowa</v>
          </cell>
          <cell r="B17">
            <v>49065489</v>
          </cell>
          <cell r="C17">
            <v>70383938</v>
          </cell>
          <cell r="D17">
            <v>82526911</v>
          </cell>
          <cell r="E17">
            <v>96042219</v>
          </cell>
          <cell r="F17">
            <v>107669127</v>
          </cell>
          <cell r="G17">
            <v>112689734</v>
          </cell>
          <cell r="H17">
            <v>112541643</v>
          </cell>
          <cell r="I17">
            <v>114455809</v>
          </cell>
          <cell r="J17">
            <v>116027770</v>
          </cell>
          <cell r="K17">
            <v>121347496</v>
          </cell>
          <cell r="L17">
            <v>121246342</v>
          </cell>
          <cell r="M17">
            <v>120849314</v>
          </cell>
          <cell r="N17">
            <v>121931526</v>
          </cell>
          <cell r="O17">
            <v>115832687</v>
          </cell>
          <cell r="P17">
            <v>120562982</v>
          </cell>
          <cell r="Q17">
            <v>120799424</v>
          </cell>
          <cell r="R17">
            <v>124723514</v>
          </cell>
          <cell r="S17">
            <v>125729096</v>
          </cell>
          <cell r="T17">
            <v>128160856</v>
          </cell>
          <cell r="U17">
            <v>128973897</v>
          </cell>
          <cell r="V17">
            <v>132761794</v>
          </cell>
          <cell r="W17">
            <v>133664939</v>
          </cell>
        </row>
        <row r="18">
          <cell r="A18" t="str">
            <v>Kansas</v>
          </cell>
          <cell r="B18">
            <v>40399267</v>
          </cell>
          <cell r="C18">
            <v>60170732</v>
          </cell>
          <cell r="D18">
            <v>70893325</v>
          </cell>
          <cell r="E18">
            <v>84072314</v>
          </cell>
          <cell r="F18">
            <v>94250141</v>
          </cell>
          <cell r="G18">
            <v>98645022</v>
          </cell>
          <cell r="H18">
            <v>98509450</v>
          </cell>
          <cell r="I18">
            <v>100184949</v>
          </cell>
          <cell r="J18">
            <v>101560911</v>
          </cell>
          <cell r="K18">
            <v>106217350</v>
          </cell>
          <cell r="L18">
            <v>106125242</v>
          </cell>
          <cell r="M18">
            <v>105763719</v>
          </cell>
          <cell r="N18">
            <v>104506181</v>
          </cell>
          <cell r="O18">
            <v>101161269</v>
          </cell>
          <cell r="P18">
            <v>105292423</v>
          </cell>
          <cell r="Q18">
            <v>105498917</v>
          </cell>
          <cell r="R18">
            <v>108925980</v>
          </cell>
          <cell r="S18">
            <v>109820678</v>
          </cell>
          <cell r="T18">
            <v>111927946</v>
          </cell>
          <cell r="U18">
            <v>112638007</v>
          </cell>
          <cell r="V18">
            <v>115949325</v>
          </cell>
          <cell r="W18">
            <v>116734879</v>
          </cell>
        </row>
        <row r="19">
          <cell r="A19" t="str">
            <v>Kentucky</v>
          </cell>
          <cell r="B19">
            <v>60830890</v>
          </cell>
          <cell r="C19">
            <v>88537364</v>
          </cell>
          <cell r="D19">
            <v>104503321</v>
          </cell>
          <cell r="E19">
            <v>122827410</v>
          </cell>
          <cell r="F19">
            <v>137696944</v>
          </cell>
          <cell r="G19">
            <v>145702869</v>
          </cell>
          <cell r="H19">
            <v>145505322</v>
          </cell>
          <cell r="I19">
            <v>147980151</v>
          </cell>
          <cell r="J19">
            <v>150012542</v>
          </cell>
          <cell r="K19">
            <v>157177501</v>
          </cell>
          <cell r="L19">
            <v>157042671</v>
          </cell>
          <cell r="M19">
            <v>156513462</v>
          </cell>
          <cell r="N19">
            <v>157918560</v>
          </cell>
          <cell r="O19">
            <v>149789878</v>
          </cell>
          <cell r="P19">
            <v>155906893</v>
          </cell>
          <cell r="Q19">
            <v>156212650</v>
          </cell>
          <cell r="R19">
            <v>161287115</v>
          </cell>
          <cell r="S19">
            <v>162608348</v>
          </cell>
          <cell r="T19">
            <v>165732139</v>
          </cell>
          <cell r="U19">
            <v>166783529</v>
          </cell>
          <cell r="V19">
            <v>171686431</v>
          </cell>
          <cell r="W19">
            <v>172849783</v>
          </cell>
        </row>
        <row r="20">
          <cell r="A20" t="str">
            <v>Louisiana</v>
          </cell>
          <cell r="B20">
            <v>65859276</v>
          </cell>
          <cell r="C20">
            <v>99271780</v>
          </cell>
          <cell r="D20">
            <v>119376775</v>
          </cell>
          <cell r="E20">
            <v>142508233</v>
          </cell>
          <cell r="F20">
            <v>163814859</v>
          </cell>
          <cell r="G20">
            <v>174759505</v>
          </cell>
          <cell r="H20">
            <v>174506030</v>
          </cell>
          <cell r="I20">
            <v>177474118</v>
          </cell>
          <cell r="J20">
            <v>179911586</v>
          </cell>
          <cell r="K20">
            <v>188160303</v>
          </cell>
          <cell r="L20">
            <v>187989151</v>
          </cell>
          <cell r="M20">
            <v>187317380</v>
          </cell>
          <cell r="N20">
            <v>188997997</v>
          </cell>
          <cell r="O20">
            <v>178691120</v>
          </cell>
          <cell r="P20">
            <v>185988384</v>
          </cell>
          <cell r="Q20">
            <v>186353136</v>
          </cell>
          <cell r="R20">
            <v>192406695</v>
          </cell>
          <cell r="S20">
            <v>193978538</v>
          </cell>
          <cell r="T20">
            <v>197709365</v>
          </cell>
          <cell r="U20">
            <v>198963616</v>
          </cell>
          <cell r="V20">
            <v>204811406</v>
          </cell>
          <cell r="W20">
            <v>206200325</v>
          </cell>
        </row>
        <row r="21">
          <cell r="A21" t="str">
            <v>Maine</v>
          </cell>
          <cell r="B21">
            <v>21991584</v>
          </cell>
          <cell r="C21">
            <v>31546701</v>
          </cell>
          <cell r="D21">
            <v>36989288</v>
          </cell>
          <cell r="E21">
            <v>43046968</v>
          </cell>
          <cell r="F21">
            <v>48258251</v>
          </cell>
          <cell r="G21">
            <v>50508531</v>
          </cell>
          <cell r="H21">
            <v>50442155</v>
          </cell>
          <cell r="I21">
            <v>51300101</v>
          </cell>
          <cell r="J21">
            <v>52004668</v>
          </cell>
          <cell r="K21">
            <v>54389016</v>
          </cell>
          <cell r="L21">
            <v>54343678</v>
          </cell>
          <cell r="M21">
            <v>54165727</v>
          </cell>
          <cell r="N21">
            <v>54648822</v>
          </cell>
          <cell r="O21">
            <v>51917230</v>
          </cell>
          <cell r="P21">
            <v>54037390</v>
          </cell>
          <cell r="Q21">
            <v>54143366</v>
          </cell>
          <cell r="R21">
            <v>55902177</v>
          </cell>
          <cell r="S21">
            <v>56334028</v>
          </cell>
          <cell r="T21">
            <v>57442824</v>
          </cell>
          <cell r="U21">
            <v>57807236</v>
          </cell>
          <cell r="V21">
            <v>59500777</v>
          </cell>
          <cell r="W21">
            <v>59909802</v>
          </cell>
        </row>
        <row r="22">
          <cell r="A22" t="str">
            <v>Maryland</v>
          </cell>
          <cell r="B22">
            <v>77229155</v>
          </cell>
          <cell r="C22">
            <v>111365477</v>
          </cell>
          <cell r="D22">
            <v>131443233</v>
          </cell>
          <cell r="E22">
            <v>153621502</v>
          </cell>
          <cell r="F22">
            <v>176589690</v>
          </cell>
          <cell r="G22">
            <v>184824061</v>
          </cell>
          <cell r="H22">
            <v>184573624</v>
          </cell>
          <cell r="I22">
            <v>187712947</v>
          </cell>
          <cell r="J22">
            <v>190291037</v>
          </cell>
          <cell r="K22">
            <v>199015639</v>
          </cell>
          <cell r="L22">
            <v>198845207</v>
          </cell>
          <cell r="M22">
            <v>198176263</v>
          </cell>
          <cell r="N22">
            <v>199953655</v>
          </cell>
          <cell r="O22">
            <v>189680055</v>
          </cell>
          <cell r="P22">
            <v>197426078</v>
          </cell>
          <cell r="Q22">
            <v>197813261</v>
          </cell>
          <cell r="R22">
            <v>204239094</v>
          </cell>
          <cell r="S22">
            <v>205906045</v>
          </cell>
          <cell r="T22">
            <v>209867861</v>
          </cell>
          <cell r="U22">
            <v>211199244</v>
          </cell>
          <cell r="V22">
            <v>217405830</v>
          </cell>
          <cell r="W22">
            <v>218880988</v>
          </cell>
        </row>
        <row r="23">
          <cell r="A23" t="str">
            <v>Massachusetts</v>
          </cell>
          <cell r="B23">
            <v>114086702</v>
          </cell>
          <cell r="C23">
            <v>163656198</v>
          </cell>
          <cell r="D23">
            <v>191890947</v>
          </cell>
          <cell r="E23">
            <v>223316639</v>
          </cell>
          <cell r="F23">
            <v>250351438</v>
          </cell>
          <cell r="G23">
            <v>262025316</v>
          </cell>
          <cell r="H23">
            <v>261680975</v>
          </cell>
          <cell r="I23">
            <v>266131779</v>
          </cell>
          <cell r="J23">
            <v>269786890</v>
          </cell>
          <cell r="K23">
            <v>282156276</v>
          </cell>
          <cell r="L23">
            <v>281921075</v>
          </cell>
          <cell r="M23">
            <v>280997908</v>
          </cell>
          <cell r="N23">
            <v>283509259</v>
          </cell>
          <cell r="O23">
            <v>269333284</v>
          </cell>
          <cell r="P23">
            <v>280332130</v>
          </cell>
          <cell r="Q23">
            <v>280881904</v>
          </cell>
          <cell r="R23">
            <v>290006167</v>
          </cell>
          <cell r="S23">
            <v>292303385</v>
          </cell>
          <cell r="T23">
            <v>297998648</v>
          </cell>
          <cell r="U23">
            <v>299889126</v>
          </cell>
          <cell r="V23">
            <v>308687575</v>
          </cell>
          <cell r="W23">
            <v>310796700</v>
          </cell>
        </row>
        <row r="24">
          <cell r="A24" t="str">
            <v>Michigan</v>
          </cell>
          <cell r="B24">
            <v>143898146</v>
          </cell>
          <cell r="C24">
            <v>216776390</v>
          </cell>
          <cell r="D24">
            <v>260135764</v>
          </cell>
          <cell r="E24">
            <v>308119146</v>
          </cell>
          <cell r="F24">
            <v>353312585</v>
          </cell>
          <cell r="G24">
            <v>369787538</v>
          </cell>
          <cell r="H24">
            <v>369261760</v>
          </cell>
          <cell r="I24">
            <v>375542353</v>
          </cell>
          <cell r="J24">
            <v>380700133</v>
          </cell>
          <cell r="K24">
            <v>398154750</v>
          </cell>
          <cell r="L24">
            <v>397798936</v>
          </cell>
          <cell r="M24">
            <v>396402364</v>
          </cell>
          <cell r="N24">
            <v>399957612</v>
          </cell>
          <cell r="O24">
            <v>378525075</v>
          </cell>
          <cell r="P24">
            <v>393983020</v>
          </cell>
          <cell r="Q24">
            <v>394755681</v>
          </cell>
          <cell r="R24">
            <v>407579059</v>
          </cell>
          <cell r="S24">
            <v>410878257</v>
          </cell>
          <cell r="T24">
            <v>418811813</v>
          </cell>
          <cell r="U24">
            <v>421468719</v>
          </cell>
          <cell r="V24">
            <v>433847196</v>
          </cell>
          <cell r="W24">
            <v>436798389</v>
          </cell>
        </row>
        <row r="25">
          <cell r="A25" t="str">
            <v>Minnesota</v>
          </cell>
          <cell r="B25">
            <v>73409463</v>
          </cell>
          <cell r="C25">
            <v>109440436</v>
          </cell>
          <cell r="D25">
            <v>128321623</v>
          </cell>
          <cell r="E25">
            <v>149336662</v>
          </cell>
          <cell r="F25">
            <v>167415417</v>
          </cell>
          <cell r="G25">
            <v>175221992</v>
          </cell>
          <cell r="H25">
            <v>174985014</v>
          </cell>
          <cell r="I25">
            <v>177961249</v>
          </cell>
          <cell r="J25">
            <v>180405407</v>
          </cell>
          <cell r="K25">
            <v>188676766</v>
          </cell>
          <cell r="L25">
            <v>188515458</v>
          </cell>
          <cell r="M25">
            <v>187882322</v>
          </cell>
          <cell r="N25">
            <v>189567524</v>
          </cell>
          <cell r="O25">
            <v>179843443</v>
          </cell>
          <cell r="P25">
            <v>187187765</v>
          </cell>
          <cell r="Q25">
            <v>187554869</v>
          </cell>
          <cell r="R25">
            <v>193647465</v>
          </cell>
          <cell r="S25">
            <v>195226495</v>
          </cell>
          <cell r="T25">
            <v>198984329</v>
          </cell>
          <cell r="U25">
            <v>200246668</v>
          </cell>
          <cell r="V25">
            <v>206132896</v>
          </cell>
          <cell r="W25">
            <v>207530044</v>
          </cell>
        </row>
        <row r="26">
          <cell r="A26" t="str">
            <v>Mississippi</v>
          </cell>
          <cell r="B26">
            <v>42676977</v>
          </cell>
          <cell r="C26">
            <v>64197563</v>
          </cell>
          <cell r="D26">
            <v>77199160</v>
          </cell>
          <cell r="E26">
            <v>92157925</v>
          </cell>
          <cell r="F26">
            <v>104964427</v>
          </cell>
          <cell r="G26">
            <v>109858914</v>
          </cell>
          <cell r="H26">
            <v>109702542</v>
          </cell>
          <cell r="I26">
            <v>111568419</v>
          </cell>
          <cell r="J26">
            <v>113100724</v>
          </cell>
          <cell r="K26">
            <v>119464792</v>
          </cell>
          <cell r="L26">
            <v>119357333</v>
          </cell>
          <cell r="M26">
            <v>118935556</v>
          </cell>
          <cell r="N26">
            <v>120003197</v>
          </cell>
          <cell r="O26">
            <v>113530160</v>
          </cell>
          <cell r="P26">
            <v>118166426</v>
          </cell>
          <cell r="Q26">
            <v>118398168</v>
          </cell>
          <cell r="R26">
            <v>122244254</v>
          </cell>
          <cell r="S26">
            <v>123243806</v>
          </cell>
          <cell r="T26">
            <v>125613268</v>
          </cell>
          <cell r="U26">
            <v>126410148</v>
          </cell>
          <cell r="V26">
            <v>130125428</v>
          </cell>
          <cell r="W26">
            <v>131007941</v>
          </cell>
        </row>
        <row r="27">
          <cell r="A27" t="str">
            <v>Missouri</v>
          </cell>
          <cell r="B27">
            <v>90973549</v>
          </cell>
          <cell r="C27">
            <v>130959742</v>
          </cell>
          <cell r="D27">
            <v>153553541</v>
          </cell>
          <cell r="E27">
            <v>178700774</v>
          </cell>
          <cell r="F27">
            <v>200334359</v>
          </cell>
          <cell r="G27">
            <v>209675943</v>
          </cell>
          <cell r="H27">
            <v>209399652</v>
          </cell>
          <cell r="I27">
            <v>212961229</v>
          </cell>
          <cell r="J27">
            <v>215886084</v>
          </cell>
          <cell r="K27">
            <v>225784186</v>
          </cell>
          <cell r="L27">
            <v>225595528</v>
          </cell>
          <cell r="M27">
            <v>224855045</v>
          </cell>
          <cell r="N27">
            <v>226870954</v>
          </cell>
          <cell r="O27">
            <v>215494388</v>
          </cell>
          <cell r="P27">
            <v>224294599</v>
          </cell>
          <cell r="Q27">
            <v>224734475</v>
          </cell>
          <cell r="R27">
            <v>232034826</v>
          </cell>
          <cell r="S27">
            <v>233913239</v>
          </cell>
          <cell r="T27">
            <v>238429634</v>
          </cell>
          <cell r="U27">
            <v>239942211</v>
          </cell>
          <cell r="V27">
            <v>246990805</v>
          </cell>
          <cell r="W27">
            <v>248669395</v>
          </cell>
        </row>
        <row r="28">
          <cell r="A28" t="str">
            <v>Montana</v>
          </cell>
          <cell r="B28">
            <v>12997604</v>
          </cell>
          <cell r="C28">
            <v>19591702</v>
          </cell>
          <cell r="D28">
            <v>23559507</v>
          </cell>
          <cell r="E28">
            <v>28124597</v>
          </cell>
          <cell r="F28">
            <v>32188959</v>
          </cell>
          <cell r="G28">
            <v>33927757</v>
          </cell>
          <cell r="H28">
            <v>33879040</v>
          </cell>
          <cell r="I28">
            <v>34571807</v>
          </cell>
          <cell r="J28">
            <v>35120309</v>
          </cell>
          <cell r="K28">
            <v>36979307</v>
          </cell>
          <cell r="L28">
            <v>36945746</v>
          </cell>
          <cell r="M28">
            <v>36814020</v>
          </cell>
          <cell r="N28">
            <v>37226987</v>
          </cell>
          <cell r="O28">
            <v>35200272</v>
          </cell>
          <cell r="P28">
            <v>36871431</v>
          </cell>
          <cell r="Q28">
            <v>36954764</v>
          </cell>
          <cell r="R28">
            <v>38338097</v>
          </cell>
          <cell r="S28">
            <v>38680095</v>
          </cell>
          <cell r="T28">
            <v>39554764</v>
          </cell>
          <cell r="U28">
            <v>39843244</v>
          </cell>
          <cell r="V28">
            <v>41185428</v>
          </cell>
          <cell r="W28">
            <v>41509911</v>
          </cell>
        </row>
        <row r="29">
          <cell r="A29" t="str">
            <v>Nebraska</v>
          </cell>
          <cell r="B29">
            <v>30009897</v>
          </cell>
          <cell r="C29">
            <v>43048888</v>
          </cell>
          <cell r="D29">
            <v>50475888</v>
          </cell>
          <cell r="E29">
            <v>58742248</v>
          </cell>
          <cell r="F29">
            <v>65853607</v>
          </cell>
          <cell r="G29">
            <v>68924358</v>
          </cell>
          <cell r="H29">
            <v>68833781</v>
          </cell>
          <cell r="I29">
            <v>70004541</v>
          </cell>
          <cell r="J29">
            <v>70965998</v>
          </cell>
          <cell r="K29">
            <v>74219699</v>
          </cell>
          <cell r="L29">
            <v>74157831</v>
          </cell>
          <cell r="M29">
            <v>73914997</v>
          </cell>
          <cell r="N29">
            <v>74576894</v>
          </cell>
          <cell r="O29">
            <v>70846680</v>
          </cell>
          <cell r="P29">
            <v>73739868</v>
          </cell>
          <cell r="Q29">
            <v>73884483</v>
          </cell>
          <cell r="R29">
            <v>76284572</v>
          </cell>
          <cell r="S29">
            <v>76901385</v>
          </cell>
          <cell r="T29">
            <v>78386951</v>
          </cell>
          <cell r="U29">
            <v>78884231</v>
          </cell>
          <cell r="V29">
            <v>81201978</v>
          </cell>
          <cell r="W29">
            <v>81753410</v>
          </cell>
        </row>
        <row r="30">
          <cell r="A30" t="str">
            <v>Nevada</v>
          </cell>
          <cell r="B30">
            <v>23039165</v>
          </cell>
          <cell r="C30">
            <v>34727666</v>
          </cell>
          <cell r="D30">
            <v>41760879</v>
          </cell>
          <cell r="E30">
            <v>49852822</v>
          </cell>
          <cell r="F30">
            <v>57306394</v>
          </cell>
          <cell r="G30">
            <v>61135096</v>
          </cell>
          <cell r="H30">
            <v>61046424</v>
          </cell>
          <cell r="I30">
            <v>63115797</v>
          </cell>
          <cell r="J30">
            <v>65025696</v>
          </cell>
          <cell r="K30">
            <v>69313688</v>
          </cell>
          <cell r="L30">
            <v>69248930</v>
          </cell>
          <cell r="M30">
            <v>68994755</v>
          </cell>
          <cell r="N30">
            <v>70722819</v>
          </cell>
          <cell r="O30">
            <v>66726024</v>
          </cell>
          <cell r="P30">
            <v>70754593</v>
          </cell>
          <cell r="Q30">
            <v>71970090</v>
          </cell>
          <cell r="R30">
            <v>75647309</v>
          </cell>
          <cell r="S30">
            <v>77503123</v>
          </cell>
          <cell r="T30">
            <v>80286091</v>
          </cell>
          <cell r="U30">
            <v>82056302</v>
          </cell>
          <cell r="V30">
            <v>85973429</v>
          </cell>
          <cell r="W30">
            <v>87904166</v>
          </cell>
        </row>
        <row r="31">
          <cell r="A31" t="str">
            <v>New Hampshire</v>
          </cell>
          <cell r="B31">
            <v>19016870</v>
          </cell>
          <cell r="C31">
            <v>27359981</v>
          </cell>
          <cell r="D31">
            <v>32080256</v>
          </cell>
          <cell r="E31">
            <v>37333991</v>
          </cell>
          <cell r="F31">
            <v>41853659</v>
          </cell>
          <cell r="G31">
            <v>43805294</v>
          </cell>
          <cell r="H31">
            <v>43747597</v>
          </cell>
          <cell r="I31">
            <v>44491679</v>
          </cell>
          <cell r="J31">
            <v>45102737</v>
          </cell>
          <cell r="K31">
            <v>47170640</v>
          </cell>
          <cell r="L31">
            <v>47131241</v>
          </cell>
          <cell r="M31">
            <v>46976599</v>
          </cell>
          <cell r="N31">
            <v>47397121</v>
          </cell>
          <cell r="O31">
            <v>45021871</v>
          </cell>
          <cell r="P31">
            <v>46860443</v>
          </cell>
          <cell r="Q31">
            <v>46952343</v>
          </cell>
          <cell r="R31">
            <v>48477559</v>
          </cell>
          <cell r="S31">
            <v>48863286</v>
          </cell>
          <cell r="T31">
            <v>49813585</v>
          </cell>
          <cell r="U31">
            <v>50129598</v>
          </cell>
          <cell r="V31">
            <v>51600636</v>
          </cell>
          <cell r="W31">
            <v>51952913</v>
          </cell>
        </row>
        <row r="32">
          <cell r="A32" t="str">
            <v>New Jersey</v>
          </cell>
          <cell r="B32">
            <v>145270027</v>
          </cell>
          <cell r="C32">
            <v>208388355</v>
          </cell>
          <cell r="D32">
            <v>244340509</v>
          </cell>
          <cell r="E32">
            <v>284355787</v>
          </cell>
          <cell r="F32">
            <v>318780009</v>
          </cell>
          <cell r="G32">
            <v>333644709</v>
          </cell>
          <cell r="H32">
            <v>333206250</v>
          </cell>
          <cell r="I32">
            <v>338873593</v>
          </cell>
          <cell r="J32">
            <v>343527756</v>
          </cell>
          <cell r="K32">
            <v>359278067</v>
          </cell>
          <cell r="L32">
            <v>358978578</v>
          </cell>
          <cell r="M32">
            <v>357803082</v>
          </cell>
          <cell r="N32">
            <v>361001158</v>
          </cell>
          <cell r="O32">
            <v>342950167</v>
          </cell>
          <cell r="P32">
            <v>356955329</v>
          </cell>
          <cell r="Q32">
            <v>357655373</v>
          </cell>
          <cell r="R32">
            <v>369273572</v>
          </cell>
          <cell r="S32">
            <v>372198671</v>
          </cell>
          <cell r="T32">
            <v>379450638</v>
          </cell>
          <cell r="U32">
            <v>381857840</v>
          </cell>
          <cell r="V32">
            <v>393060421</v>
          </cell>
          <cell r="W32">
            <v>395746782</v>
          </cell>
        </row>
        <row r="33">
          <cell r="A33" t="str">
            <v>New Mexico</v>
          </cell>
          <cell r="B33">
            <v>36034694</v>
          </cell>
          <cell r="C33">
            <v>52531899</v>
          </cell>
          <cell r="D33">
            <v>61594953</v>
          </cell>
          <cell r="E33">
            <v>71699432</v>
          </cell>
          <cell r="F33">
            <v>80379393</v>
          </cell>
          <cell r="G33">
            <v>84127481</v>
          </cell>
          <cell r="H33">
            <v>84015541</v>
          </cell>
          <cell r="I33">
            <v>85444520</v>
          </cell>
          <cell r="J33">
            <v>86618033</v>
          </cell>
          <cell r="K33">
            <v>90589360</v>
          </cell>
          <cell r="L33">
            <v>90513015</v>
          </cell>
          <cell r="M33">
            <v>90213359</v>
          </cell>
          <cell r="N33">
            <v>91022262</v>
          </cell>
          <cell r="O33">
            <v>86419043</v>
          </cell>
          <cell r="P33">
            <v>89948164</v>
          </cell>
          <cell r="Q33">
            <v>90124566</v>
          </cell>
          <cell r="R33">
            <v>93052203</v>
          </cell>
          <cell r="S33">
            <v>93805811</v>
          </cell>
          <cell r="T33">
            <v>95616693</v>
          </cell>
          <cell r="U33">
            <v>96223277</v>
          </cell>
          <cell r="V33">
            <v>99049884</v>
          </cell>
          <cell r="W33">
            <v>99723112</v>
          </cell>
        </row>
        <row r="34">
          <cell r="A34" t="str">
            <v>New York</v>
          </cell>
          <cell r="B34">
            <v>298798306</v>
          </cell>
          <cell r="C34">
            <v>429667970</v>
          </cell>
          <cell r="D34">
            <v>509305853</v>
          </cell>
          <cell r="E34">
            <v>597207574</v>
          </cell>
          <cell r="F34">
            <v>669505756</v>
          </cell>
          <cell r="G34">
            <v>700724785</v>
          </cell>
          <cell r="H34">
            <v>699789265</v>
          </cell>
          <cell r="I34">
            <v>711691639</v>
          </cell>
          <cell r="J34">
            <v>721466166</v>
          </cell>
          <cell r="K34">
            <v>754544472</v>
          </cell>
          <cell r="L34">
            <v>753906687</v>
          </cell>
          <cell r="M34">
            <v>751403381</v>
          </cell>
          <cell r="N34">
            <v>758128754</v>
          </cell>
          <cell r="O34">
            <v>719687933</v>
          </cell>
          <cell r="P34">
            <v>749078051</v>
          </cell>
          <cell r="Q34">
            <v>750547107</v>
          </cell>
          <cell r="R34">
            <v>774928134</v>
          </cell>
          <cell r="S34">
            <v>781121902</v>
          </cell>
          <cell r="T34">
            <v>796284914</v>
          </cell>
          <cell r="U34">
            <v>801336476</v>
          </cell>
          <cell r="V34">
            <v>824853540</v>
          </cell>
          <cell r="W34">
            <v>830482706</v>
          </cell>
        </row>
        <row r="35">
          <cell r="A35" t="str">
            <v>North Carolina</v>
          </cell>
          <cell r="B35">
            <v>114312121</v>
          </cell>
          <cell r="C35">
            <v>169440174</v>
          </cell>
          <cell r="D35">
            <v>202724229</v>
          </cell>
          <cell r="E35">
            <v>235924071</v>
          </cell>
          <cell r="F35">
            <v>271197443</v>
          </cell>
          <cell r="G35">
            <v>288837273</v>
          </cell>
          <cell r="H35">
            <v>288431050</v>
          </cell>
          <cell r="I35">
            <v>298208386</v>
          </cell>
          <cell r="J35">
            <v>304602437</v>
          </cell>
          <cell r="K35">
            <v>324688845</v>
          </cell>
          <cell r="L35">
            <v>324394438</v>
          </cell>
          <cell r="M35">
            <v>323238888</v>
          </cell>
          <cell r="N35">
            <v>326149459</v>
          </cell>
          <cell r="O35">
            <v>308408627</v>
          </cell>
          <cell r="P35">
            <v>327028732</v>
          </cell>
          <cell r="Q35">
            <v>327670085</v>
          </cell>
          <cell r="R35">
            <v>343834233</v>
          </cell>
          <cell r="S35">
            <v>346717377</v>
          </cell>
          <cell r="T35">
            <v>353310198</v>
          </cell>
          <cell r="U35">
            <v>355551567</v>
          </cell>
          <cell r="V35">
            <v>372501049</v>
          </cell>
          <cell r="W35">
            <v>375012928</v>
          </cell>
        </row>
        <row r="36">
          <cell r="A36" t="str">
            <v>North Dakota</v>
          </cell>
          <cell r="B36">
            <v>9114296</v>
          </cell>
          <cell r="C36">
            <v>13738268</v>
          </cell>
          <cell r="D36">
            <v>16520608</v>
          </cell>
          <cell r="E36">
            <v>19721781</v>
          </cell>
          <cell r="F36">
            <v>22670415</v>
          </cell>
          <cell r="G36">
            <v>24185050</v>
          </cell>
          <cell r="H36">
            <v>24149971</v>
          </cell>
          <cell r="I36">
            <v>24968615</v>
          </cell>
          <cell r="J36">
            <v>25724171</v>
          </cell>
          <cell r="K36">
            <v>27420501</v>
          </cell>
          <cell r="L36">
            <v>27394883</v>
          </cell>
          <cell r="M36">
            <v>27294331</v>
          </cell>
          <cell r="N36">
            <v>27974355</v>
          </cell>
          <cell r="O36">
            <v>26396821</v>
          </cell>
          <cell r="P36">
            <v>27990523</v>
          </cell>
          <cell r="Q36">
            <v>28471374</v>
          </cell>
          <cell r="R36">
            <v>29926082</v>
          </cell>
          <cell r="S36">
            <v>30636808</v>
          </cell>
          <cell r="T36">
            <v>31761185</v>
          </cell>
          <cell r="U36">
            <v>32461481</v>
          </cell>
          <cell r="V36">
            <v>34006119</v>
          </cell>
          <cell r="W36">
            <v>34774896</v>
          </cell>
        </row>
        <row r="37">
          <cell r="A37" t="str">
            <v>Ohio</v>
          </cell>
          <cell r="B37">
            <v>159145801</v>
          </cell>
          <cell r="C37">
            <v>239885523</v>
          </cell>
          <cell r="D37">
            <v>288468284</v>
          </cell>
          <cell r="E37">
            <v>344364350</v>
          </cell>
          <cell r="F37">
            <v>386053232</v>
          </cell>
          <cell r="G37">
            <v>404054880</v>
          </cell>
          <cell r="H37">
            <v>403484832</v>
          </cell>
          <cell r="I37">
            <v>410347509</v>
          </cell>
          <cell r="J37">
            <v>415983310</v>
          </cell>
          <cell r="K37">
            <v>435055616</v>
          </cell>
          <cell r="L37">
            <v>434669500</v>
          </cell>
          <cell r="M37">
            <v>433153992</v>
          </cell>
          <cell r="N37">
            <v>437042644</v>
          </cell>
          <cell r="O37">
            <v>413778315</v>
          </cell>
          <cell r="P37">
            <v>430675908</v>
          </cell>
          <cell r="Q37">
            <v>431520529</v>
          </cell>
          <cell r="R37">
            <v>445538188</v>
          </cell>
          <cell r="S37">
            <v>449176803</v>
          </cell>
          <cell r="T37">
            <v>457817083</v>
          </cell>
          <cell r="U37">
            <v>460721435</v>
          </cell>
          <cell r="V37">
            <v>474261504</v>
          </cell>
          <cell r="W37">
            <v>477478806</v>
          </cell>
        </row>
        <row r="38">
          <cell r="A38" t="str">
            <v>Oklahoma</v>
          </cell>
          <cell r="B38">
            <v>55517617</v>
          </cell>
          <cell r="C38">
            <v>81913464</v>
          </cell>
          <cell r="D38">
            <v>98502970</v>
          </cell>
          <cell r="E38">
            <v>116368189</v>
          </cell>
          <cell r="F38">
            <v>130455767</v>
          </cell>
          <cell r="G38">
            <v>136538915</v>
          </cell>
          <cell r="H38">
            <v>136350331</v>
          </cell>
          <cell r="I38">
            <v>138669447</v>
          </cell>
          <cell r="J38">
            <v>140573963</v>
          </cell>
          <cell r="K38">
            <v>147019100</v>
          </cell>
          <cell r="L38">
            <v>146891050</v>
          </cell>
          <cell r="M38">
            <v>146388454</v>
          </cell>
          <cell r="N38">
            <v>147703001</v>
          </cell>
          <cell r="O38">
            <v>139984843</v>
          </cell>
          <cell r="P38">
            <v>146448894</v>
          </cell>
          <cell r="Q38">
            <v>146736103</v>
          </cell>
          <cell r="R38">
            <v>151502728</v>
          </cell>
          <cell r="S38">
            <v>152753076</v>
          </cell>
          <cell r="T38">
            <v>155678097</v>
          </cell>
          <cell r="U38">
            <v>156665705</v>
          </cell>
          <cell r="V38">
            <v>161932580</v>
          </cell>
          <cell r="W38">
            <v>163027202</v>
          </cell>
        </row>
        <row r="39">
          <cell r="A39" t="str">
            <v>Oregon</v>
          </cell>
          <cell r="B39">
            <v>48323540</v>
          </cell>
          <cell r="C39">
            <v>72297813</v>
          </cell>
          <cell r="D39">
            <v>86394113</v>
          </cell>
          <cell r="E39">
            <v>100990582</v>
          </cell>
          <cell r="F39">
            <v>113747843</v>
          </cell>
          <cell r="G39">
            <v>119051901</v>
          </cell>
          <cell r="H39">
            <v>118887274</v>
          </cell>
          <cell r="I39">
            <v>120909370</v>
          </cell>
          <cell r="J39">
            <v>122569965</v>
          </cell>
          <cell r="K39">
            <v>128189642</v>
          </cell>
          <cell r="L39">
            <v>128077875</v>
          </cell>
          <cell r="M39">
            <v>127639189</v>
          </cell>
          <cell r="N39">
            <v>128785518</v>
          </cell>
          <cell r="O39">
            <v>122048783</v>
          </cell>
          <cell r="P39">
            <v>127032927</v>
          </cell>
          <cell r="Q39">
            <v>127282058</v>
          </cell>
          <cell r="R39">
            <v>131416732</v>
          </cell>
          <cell r="S39">
            <v>132497376</v>
          </cell>
          <cell r="T39">
            <v>135038537</v>
          </cell>
          <cell r="U39">
            <v>135895210</v>
          </cell>
          <cell r="V39">
            <v>136478752</v>
          </cell>
          <cell r="W39">
            <v>140837994</v>
          </cell>
        </row>
        <row r="40">
          <cell r="A40" t="str">
            <v>Pennsylvania</v>
          </cell>
          <cell r="B40">
            <v>156534110</v>
          </cell>
          <cell r="C40">
            <v>235280772</v>
          </cell>
          <cell r="D40">
            <v>281508625</v>
          </cell>
          <cell r="E40">
            <v>336056128</v>
          </cell>
          <cell r="F40">
            <v>376739214</v>
          </cell>
          <cell r="G40">
            <v>394306550</v>
          </cell>
          <cell r="H40">
            <v>393753113</v>
          </cell>
          <cell r="I40">
            <v>400450268</v>
          </cell>
          <cell r="J40">
            <v>405950138</v>
          </cell>
          <cell r="K40">
            <v>424562436</v>
          </cell>
          <cell r="L40">
            <v>424187349</v>
          </cell>
          <cell r="M40">
            <v>422715133</v>
          </cell>
          <cell r="N40">
            <v>426508528</v>
          </cell>
          <cell r="O40">
            <v>403908503</v>
          </cell>
          <cell r="P40">
            <v>420403039</v>
          </cell>
          <cell r="Q40">
            <v>421227513</v>
          </cell>
          <cell r="R40">
            <v>434910811</v>
          </cell>
          <cell r="S40">
            <v>438457173</v>
          </cell>
          <cell r="T40">
            <v>446896819</v>
          </cell>
          <cell r="U40">
            <v>449731894</v>
          </cell>
          <cell r="V40">
            <v>462947596</v>
          </cell>
          <cell r="W40">
            <v>466089553</v>
          </cell>
        </row>
        <row r="41">
          <cell r="A41" t="str">
            <v>Rhode Island</v>
          </cell>
          <cell r="B41">
            <v>17575151</v>
          </cell>
          <cell r="C41">
            <v>25211373</v>
          </cell>
          <cell r="D41">
            <v>29560959</v>
          </cell>
          <cell r="E41">
            <v>34402113</v>
          </cell>
          <cell r="F41">
            <v>38566846</v>
          </cell>
          <cell r="G41">
            <v>40365217</v>
          </cell>
          <cell r="H41">
            <v>40312171</v>
          </cell>
          <cell r="I41">
            <v>40997821</v>
          </cell>
          <cell r="J41">
            <v>41560894</v>
          </cell>
          <cell r="K41">
            <v>43466408</v>
          </cell>
          <cell r="L41">
            <v>43430175</v>
          </cell>
          <cell r="M41">
            <v>43287960</v>
          </cell>
          <cell r="N41">
            <v>43674918</v>
          </cell>
          <cell r="O41">
            <v>41491016</v>
          </cell>
          <cell r="P41">
            <v>43185397</v>
          </cell>
          <cell r="Q41">
            <v>43270090</v>
          </cell>
          <cell r="R41">
            <v>44675690</v>
          </cell>
          <cell r="S41">
            <v>45028020</v>
          </cell>
          <cell r="T41">
            <v>45906938</v>
          </cell>
          <cell r="U41">
            <v>46198168</v>
          </cell>
          <cell r="V41">
            <v>47553062</v>
          </cell>
          <cell r="W41">
            <v>47878489</v>
          </cell>
        </row>
        <row r="42">
          <cell r="A42" t="str">
            <v>South Carolina</v>
          </cell>
          <cell r="B42">
            <v>68478573</v>
          </cell>
          <cell r="C42">
            <v>98231807</v>
          </cell>
          <cell r="D42">
            <v>115429949</v>
          </cell>
          <cell r="E42">
            <v>137796637</v>
          </cell>
          <cell r="F42">
            <v>154478352</v>
          </cell>
          <cell r="G42">
            <v>161681672</v>
          </cell>
          <cell r="H42">
            <v>161464733</v>
          </cell>
          <cell r="I42">
            <v>164211008</v>
          </cell>
          <cell r="J42">
            <v>166466317</v>
          </cell>
          <cell r="K42">
            <v>176030072</v>
          </cell>
          <cell r="L42">
            <v>175879561</v>
          </cell>
          <cell r="M42">
            <v>175288806</v>
          </cell>
          <cell r="N42">
            <v>176861071</v>
          </cell>
          <cell r="O42">
            <v>167787900</v>
          </cell>
          <cell r="P42">
            <v>174639906</v>
          </cell>
          <cell r="Q42">
            <v>174982401</v>
          </cell>
          <cell r="R42">
            <v>180666589</v>
          </cell>
          <cell r="S42">
            <v>182138660</v>
          </cell>
          <cell r="T42">
            <v>185645704</v>
          </cell>
          <cell r="U42">
            <v>186823424</v>
          </cell>
          <cell r="V42">
            <v>192315162</v>
          </cell>
          <cell r="W42">
            <v>193618570</v>
          </cell>
        </row>
        <row r="43">
          <cell r="A43" t="str">
            <v>South Dakota</v>
          </cell>
          <cell r="B43">
            <v>10857498</v>
          </cell>
          <cell r="C43">
            <v>16365852</v>
          </cell>
          <cell r="D43">
            <v>19680342</v>
          </cell>
          <cell r="E43">
            <v>23493772</v>
          </cell>
          <cell r="F43">
            <v>27006362</v>
          </cell>
          <cell r="G43">
            <v>28810686</v>
          </cell>
          <cell r="H43">
            <v>28768898</v>
          </cell>
          <cell r="I43">
            <v>29744116</v>
          </cell>
          <cell r="J43">
            <v>30644180</v>
          </cell>
          <cell r="K43">
            <v>32664950</v>
          </cell>
          <cell r="L43">
            <v>32634432</v>
          </cell>
          <cell r="M43">
            <v>32514649</v>
          </cell>
          <cell r="N43">
            <v>33325283</v>
          </cell>
          <cell r="O43">
            <v>31445481</v>
          </cell>
          <cell r="P43">
            <v>33343995</v>
          </cell>
          <cell r="Q43">
            <v>33916813</v>
          </cell>
          <cell r="R43">
            <v>35649749</v>
          </cell>
          <cell r="S43">
            <v>36497087</v>
          </cell>
          <cell r="T43">
            <v>37414658</v>
          </cell>
          <cell r="U43">
            <v>37703138</v>
          </cell>
          <cell r="V43">
            <v>39046113</v>
          </cell>
          <cell r="W43">
            <v>39369805</v>
          </cell>
        </row>
        <row r="44">
          <cell r="A44" t="str">
            <v>Tennessee</v>
          </cell>
          <cell r="B44">
            <v>88697223</v>
          </cell>
          <cell r="C44">
            <v>128733463</v>
          </cell>
          <cell r="D44">
            <v>154805179</v>
          </cell>
          <cell r="E44">
            <v>181996487</v>
          </cell>
          <cell r="F44">
            <v>205685894</v>
          </cell>
          <cell r="G44">
            <v>215277020</v>
          </cell>
          <cell r="H44">
            <v>214982394</v>
          </cell>
          <cell r="I44">
            <v>218638925</v>
          </cell>
          <cell r="J44">
            <v>221641759</v>
          </cell>
          <cell r="K44">
            <v>235422260</v>
          </cell>
          <cell r="L44">
            <v>235216929</v>
          </cell>
          <cell r="M44">
            <v>234411003</v>
          </cell>
          <cell r="N44">
            <v>236516628</v>
          </cell>
          <cell r="O44">
            <v>224140015</v>
          </cell>
          <cell r="P44">
            <v>234531578</v>
          </cell>
          <cell r="Q44">
            <v>234991530</v>
          </cell>
          <cell r="R44">
            <v>242625075</v>
          </cell>
          <cell r="S44">
            <v>244624689</v>
          </cell>
          <cell r="T44">
            <v>249311747</v>
          </cell>
          <cell r="U44">
            <v>250893359</v>
          </cell>
          <cell r="V44">
            <v>258271849</v>
          </cell>
          <cell r="W44">
            <v>260018859</v>
          </cell>
        </row>
        <row r="45">
          <cell r="A45" t="str">
            <v>Texas</v>
          </cell>
          <cell r="B45">
            <v>336565139</v>
          </cell>
          <cell r="C45">
            <v>505688457</v>
          </cell>
          <cell r="D45">
            <v>608102898</v>
          </cell>
          <cell r="E45">
            <v>725934083</v>
          </cell>
          <cell r="F45">
            <v>834469609</v>
          </cell>
          <cell r="G45">
            <v>889556166</v>
          </cell>
          <cell r="H45">
            <v>888269029</v>
          </cell>
          <cell r="I45">
            <v>903726489</v>
          </cell>
          <cell r="J45">
            <v>916138464</v>
          </cell>
          <cell r="K45">
            <v>976551412</v>
          </cell>
          <cell r="L45">
            <v>975655796</v>
          </cell>
          <cell r="M45">
            <v>972140502</v>
          </cell>
          <cell r="N45">
            <v>980891885</v>
          </cell>
          <cell r="O45">
            <v>926935392</v>
          </cell>
          <cell r="P45">
            <v>982898919</v>
          </cell>
          <cell r="Q45">
            <v>984826533</v>
          </cell>
          <cell r="R45">
            <v>1029139939</v>
          </cell>
          <cell r="S45">
            <v>1037781783</v>
          </cell>
          <cell r="T45">
            <v>1068318575</v>
          </cell>
          <cell r="U45">
            <v>1075095895</v>
          </cell>
          <cell r="V45">
            <v>1126359383</v>
          </cell>
          <cell r="W45">
            <v>1133942015</v>
          </cell>
        </row>
        <row r="46">
          <cell r="A46" t="str">
            <v>Utah</v>
          </cell>
          <cell r="B46">
            <v>37843586</v>
          </cell>
          <cell r="C46">
            <v>57042839</v>
          </cell>
          <cell r="D46">
            <v>68595427</v>
          </cell>
          <cell r="E46">
            <v>81887060</v>
          </cell>
          <cell r="F46">
            <v>93688425</v>
          </cell>
          <cell r="G46">
            <v>98467773</v>
          </cell>
          <cell r="H46">
            <v>98326665</v>
          </cell>
          <cell r="I46">
            <v>100055068</v>
          </cell>
          <cell r="J46">
            <v>102248650</v>
          </cell>
          <cell r="K46">
            <v>108991236</v>
          </cell>
          <cell r="L46">
            <v>108891670</v>
          </cell>
          <cell r="M46">
            <v>108500873</v>
          </cell>
          <cell r="N46">
            <v>109478880</v>
          </cell>
          <cell r="O46">
            <v>103478836</v>
          </cell>
          <cell r="P46">
            <v>109726349</v>
          </cell>
          <cell r="Q46">
            <v>109941539</v>
          </cell>
          <cell r="R46">
            <v>115558860</v>
          </cell>
          <cell r="S46">
            <v>116538710</v>
          </cell>
          <cell r="T46">
            <v>120755355</v>
          </cell>
          <cell r="U46">
            <v>121521416</v>
          </cell>
          <cell r="V46">
            <v>127316486</v>
          </cell>
          <cell r="W46">
            <v>128172975</v>
          </cell>
        </row>
        <row r="47">
          <cell r="A47" t="str">
            <v>Vermont</v>
          </cell>
          <cell r="B47">
            <v>8787921</v>
          </cell>
          <cell r="C47">
            <v>13246313</v>
          </cell>
          <cell r="D47">
            <v>15929020</v>
          </cell>
          <cell r="E47">
            <v>19015562</v>
          </cell>
          <cell r="F47">
            <v>21858608</v>
          </cell>
          <cell r="G47">
            <v>23319005</v>
          </cell>
          <cell r="H47">
            <v>23285183</v>
          </cell>
          <cell r="I47">
            <v>24074512</v>
          </cell>
          <cell r="J47">
            <v>24803013</v>
          </cell>
          <cell r="K47">
            <v>26438599</v>
          </cell>
          <cell r="L47">
            <v>26413898</v>
          </cell>
          <cell r="M47">
            <v>26316947</v>
          </cell>
          <cell r="N47">
            <v>26972581</v>
          </cell>
          <cell r="O47">
            <v>25451576</v>
          </cell>
          <cell r="P47">
            <v>26988209</v>
          </cell>
          <cell r="Q47">
            <v>27451841</v>
          </cell>
          <cell r="R47">
            <v>28854457</v>
          </cell>
          <cell r="S47">
            <v>29534047</v>
          </cell>
          <cell r="T47">
            <v>30623846</v>
          </cell>
          <cell r="U47">
            <v>31299065</v>
          </cell>
          <cell r="V47">
            <v>32787162</v>
          </cell>
          <cell r="W47">
            <v>33529639</v>
          </cell>
        </row>
        <row r="48">
          <cell r="A48" t="str">
            <v>Virginia</v>
          </cell>
          <cell r="B48">
            <v>106290352</v>
          </cell>
          <cell r="C48">
            <v>153996278</v>
          </cell>
          <cell r="D48">
            <v>181253563</v>
          </cell>
          <cell r="E48">
            <v>214098545</v>
          </cell>
          <cell r="F48">
            <v>246108749</v>
          </cell>
          <cell r="G48">
            <v>259999139</v>
          </cell>
          <cell r="H48">
            <v>259641368</v>
          </cell>
          <cell r="I48">
            <v>264057481</v>
          </cell>
          <cell r="J48">
            <v>267684103</v>
          </cell>
          <cell r="K48">
            <v>280223978</v>
          </cell>
          <cell r="L48">
            <v>279980570</v>
          </cell>
          <cell r="M48">
            <v>279025194</v>
          </cell>
          <cell r="N48">
            <v>281531321</v>
          </cell>
          <cell r="O48">
            <v>266858779</v>
          </cell>
          <cell r="P48">
            <v>280427239</v>
          </cell>
          <cell r="Q48">
            <v>280977199</v>
          </cell>
          <cell r="R48">
            <v>290104558</v>
          </cell>
          <cell r="S48">
            <v>292497089</v>
          </cell>
          <cell r="T48">
            <v>298099751</v>
          </cell>
          <cell r="U48">
            <v>299990870</v>
          </cell>
          <cell r="V48">
            <v>308813311</v>
          </cell>
          <cell r="W48">
            <v>310902145</v>
          </cell>
        </row>
        <row r="49">
          <cell r="A49" t="str">
            <v>Washington</v>
          </cell>
          <cell r="B49">
            <v>78927411</v>
          </cell>
          <cell r="C49">
            <v>118603146</v>
          </cell>
          <cell r="D49">
            <v>142623221</v>
          </cell>
          <cell r="E49">
            <v>170259108</v>
          </cell>
          <cell r="F49">
            <v>195225582</v>
          </cell>
          <cell r="G49">
            <v>204328944</v>
          </cell>
          <cell r="H49">
            <v>204037061</v>
          </cell>
          <cell r="I49">
            <v>207507428</v>
          </cell>
          <cell r="J49">
            <v>210357380</v>
          </cell>
          <cell r="K49">
            <v>220001998</v>
          </cell>
          <cell r="L49">
            <v>219804574</v>
          </cell>
          <cell r="M49">
            <v>219029685</v>
          </cell>
          <cell r="N49">
            <v>220997879</v>
          </cell>
          <cell r="O49">
            <v>209103086</v>
          </cell>
          <cell r="P49">
            <v>217694346</v>
          </cell>
          <cell r="Q49">
            <v>218121278</v>
          </cell>
          <cell r="R49">
            <v>225206804</v>
          </cell>
          <cell r="S49">
            <v>227074062</v>
          </cell>
          <cell r="T49">
            <v>231413434</v>
          </cell>
          <cell r="U49">
            <v>232881501</v>
          </cell>
          <cell r="V49">
            <v>241300104</v>
          </cell>
          <cell r="W49">
            <v>242929539</v>
          </cell>
        </row>
        <row r="50">
          <cell r="A50" t="str">
            <v>West Virginia</v>
          </cell>
          <cell r="B50">
            <v>30522278</v>
          </cell>
          <cell r="C50">
            <v>43783893</v>
          </cell>
          <cell r="D50">
            <v>51337699</v>
          </cell>
          <cell r="E50">
            <v>59745197</v>
          </cell>
          <cell r="F50">
            <v>66977974</v>
          </cell>
          <cell r="G50">
            <v>70101154</v>
          </cell>
          <cell r="H50">
            <v>70009031</v>
          </cell>
          <cell r="I50">
            <v>71199780</v>
          </cell>
          <cell r="J50">
            <v>72177653</v>
          </cell>
          <cell r="K50">
            <v>75486907</v>
          </cell>
          <cell r="L50">
            <v>75423982</v>
          </cell>
          <cell r="M50">
            <v>75177002</v>
          </cell>
          <cell r="N50">
            <v>75848901</v>
          </cell>
          <cell r="O50">
            <v>72056298</v>
          </cell>
          <cell r="P50">
            <v>74998883</v>
          </cell>
          <cell r="Q50">
            <v>75145967</v>
          </cell>
          <cell r="R50">
            <v>77587034</v>
          </cell>
          <cell r="S50">
            <v>77413986</v>
          </cell>
          <cell r="T50">
            <v>79725309</v>
          </cell>
          <cell r="U50">
            <v>80231079</v>
          </cell>
          <cell r="V50">
            <v>82584682</v>
          </cell>
          <cell r="W50">
            <v>83149245</v>
          </cell>
        </row>
        <row r="51">
          <cell r="A51" t="str">
            <v>Wisconsin</v>
          </cell>
          <cell r="B51">
            <v>80406470</v>
          </cell>
          <cell r="C51">
            <v>117131369</v>
          </cell>
          <cell r="D51">
            <v>140599055</v>
          </cell>
          <cell r="E51">
            <v>163780418</v>
          </cell>
          <cell r="F51">
            <v>183607739</v>
          </cell>
          <cell r="G51">
            <v>192169361</v>
          </cell>
          <cell r="H51">
            <v>191909223</v>
          </cell>
          <cell r="I51">
            <v>195173313</v>
          </cell>
          <cell r="J51">
            <v>197853865</v>
          </cell>
          <cell r="K51">
            <v>206925213</v>
          </cell>
          <cell r="L51">
            <v>206748159</v>
          </cell>
          <cell r="M51">
            <v>206053221</v>
          </cell>
          <cell r="N51">
            <v>207901057</v>
          </cell>
          <cell r="O51">
            <v>197228296</v>
          </cell>
          <cell r="P51">
            <v>205282569</v>
          </cell>
          <cell r="Q51">
            <v>205685159</v>
          </cell>
          <cell r="R51">
            <v>212366706</v>
          </cell>
          <cell r="S51">
            <v>214086706</v>
          </cell>
          <cell r="T51">
            <v>218219467</v>
          </cell>
          <cell r="U51">
            <v>219603832</v>
          </cell>
          <cell r="V51">
            <v>226055137</v>
          </cell>
          <cell r="W51">
            <v>227591268</v>
          </cell>
        </row>
        <row r="52">
          <cell r="A52" t="str">
            <v>Wyoming</v>
          </cell>
          <cell r="B52">
            <v>9219400</v>
          </cell>
          <cell r="C52">
            <v>13896695</v>
          </cell>
          <cell r="D52">
            <v>16711120</v>
          </cell>
          <cell r="E52">
            <v>19949209</v>
          </cell>
          <cell r="F52">
            <v>22931846</v>
          </cell>
          <cell r="G52">
            <v>24463947</v>
          </cell>
          <cell r="H52">
            <v>24428464</v>
          </cell>
          <cell r="I52">
            <v>25256549</v>
          </cell>
          <cell r="J52">
            <v>26020818</v>
          </cell>
          <cell r="K52">
            <v>27736710</v>
          </cell>
          <cell r="L52">
            <v>27710796</v>
          </cell>
          <cell r="M52">
            <v>27609085</v>
          </cell>
          <cell r="N52">
            <v>28296346</v>
          </cell>
          <cell r="O52">
            <v>26701225</v>
          </cell>
          <cell r="P52">
            <v>28313306</v>
          </cell>
          <cell r="Q52">
            <v>28799702</v>
          </cell>
          <cell r="R52">
            <v>30271186</v>
          </cell>
          <cell r="S52">
            <v>30981649</v>
          </cell>
          <cell r="T52">
            <v>32127451</v>
          </cell>
          <cell r="U52">
            <v>32835822</v>
          </cell>
          <cell r="V52">
            <v>34396519</v>
          </cell>
          <cell r="W52">
            <v>35175916</v>
          </cell>
        </row>
        <row r="53">
          <cell r="A53" t="str">
            <v>American Samoa</v>
          </cell>
          <cell r="B53">
            <v>4832745</v>
          </cell>
          <cell r="C53">
            <v>5127424</v>
          </cell>
          <cell r="D53">
            <v>5705650</v>
          </cell>
          <cell r="E53">
            <v>5816515</v>
          </cell>
          <cell r="F53">
            <v>5935219</v>
          </cell>
          <cell r="G53">
            <v>6124504</v>
          </cell>
          <cell r="H53">
            <v>6122495</v>
          </cell>
          <cell r="I53">
            <v>6202408</v>
          </cell>
          <cell r="J53">
            <v>6297058</v>
          </cell>
          <cell r="K53">
            <v>6297058</v>
          </cell>
          <cell r="L53">
            <v>6297058</v>
          </cell>
          <cell r="M53">
            <v>6297058</v>
          </cell>
          <cell r="N53">
            <v>6358510</v>
          </cell>
          <cell r="O53">
            <v>6297058</v>
          </cell>
          <cell r="P53">
            <v>6357737</v>
          </cell>
          <cell r="Q53">
            <v>6357737</v>
          </cell>
          <cell r="R53">
            <v>6368582</v>
          </cell>
          <cell r="S53">
            <v>6333697</v>
          </cell>
          <cell r="T53">
            <v>6368582</v>
          </cell>
          <cell r="U53">
            <v>7130299</v>
          </cell>
          <cell r="V53">
            <v>7141124</v>
          </cell>
          <cell r="W53">
            <v>6965016</v>
          </cell>
        </row>
        <row r="54">
          <cell r="A54" t="str">
            <v>Guam</v>
          </cell>
          <cell r="B54">
            <v>11675837</v>
          </cell>
          <cell r="C54">
            <v>12387778</v>
          </cell>
          <cell r="D54">
            <v>12629887</v>
          </cell>
          <cell r="E54">
            <v>12896899</v>
          </cell>
          <cell r="F54">
            <v>13160101</v>
          </cell>
          <cell r="G54">
            <v>13579801</v>
          </cell>
          <cell r="H54">
            <v>13575347</v>
          </cell>
          <cell r="I54">
            <v>13752535</v>
          </cell>
          <cell r="J54">
            <v>13962402</v>
          </cell>
          <cell r="K54">
            <v>13962402</v>
          </cell>
          <cell r="L54">
            <v>13962402</v>
          </cell>
          <cell r="M54">
            <v>13962402</v>
          </cell>
          <cell r="N54">
            <v>14098659</v>
          </cell>
          <cell r="O54">
            <v>13962402</v>
          </cell>
          <cell r="P54">
            <v>14096945</v>
          </cell>
          <cell r="Q54">
            <v>14096945</v>
          </cell>
          <cell r="R54">
            <v>14120991</v>
          </cell>
          <cell r="S54">
            <v>14120991</v>
          </cell>
          <cell r="T54">
            <v>14120991</v>
          </cell>
          <cell r="U54">
            <v>16817987</v>
          </cell>
          <cell r="V54">
            <v>16876737</v>
          </cell>
          <cell r="W54">
            <v>16960627</v>
          </cell>
        </row>
        <row r="55">
          <cell r="A55" t="str">
            <v>Northern Mariana Islands</v>
          </cell>
          <cell r="B55">
            <v>2980233</v>
          </cell>
          <cell r="C55">
            <v>3161954</v>
          </cell>
          <cell r="D55">
            <v>4372921</v>
          </cell>
          <cell r="E55">
            <v>4419970</v>
          </cell>
          <cell r="F55">
            <v>4510173</v>
          </cell>
          <cell r="G55">
            <v>4654011</v>
          </cell>
          <cell r="H55">
            <v>4652485</v>
          </cell>
          <cell r="I55">
            <v>4713210</v>
          </cell>
          <cell r="J55">
            <v>4785135</v>
          </cell>
          <cell r="K55">
            <v>4785135</v>
          </cell>
          <cell r="L55">
            <v>4785135</v>
          </cell>
          <cell r="M55">
            <v>4785135</v>
          </cell>
          <cell r="N55">
            <v>4831832</v>
          </cell>
          <cell r="O55">
            <v>4785135</v>
          </cell>
          <cell r="P55">
            <v>4831245</v>
          </cell>
          <cell r="Q55">
            <v>4831245</v>
          </cell>
          <cell r="R55">
            <v>4839486</v>
          </cell>
          <cell r="S55">
            <v>4839486</v>
          </cell>
          <cell r="T55">
            <v>4839486</v>
          </cell>
          <cell r="U55">
            <v>5088893</v>
          </cell>
          <cell r="V55">
            <v>5049732</v>
          </cell>
          <cell r="W55">
            <v>5288333</v>
          </cell>
        </row>
        <row r="56">
          <cell r="A56" t="str">
            <v>Puerto Rico</v>
          </cell>
          <cell r="B56">
            <v>37448755</v>
          </cell>
          <cell r="C56">
            <v>56447698</v>
          </cell>
          <cell r="D56">
            <v>67879755</v>
          </cell>
          <cell r="E56">
            <v>81032713</v>
          </cell>
          <cell r="F56">
            <v>93148039</v>
          </cell>
          <cell r="G56">
            <v>99371359</v>
          </cell>
          <cell r="H56">
            <v>99227228</v>
          </cell>
          <cell r="I56">
            <v>102590867</v>
          </cell>
          <cell r="J56">
            <v>105695291</v>
          </cell>
          <cell r="K56">
            <v>112665159</v>
          </cell>
          <cell r="L56">
            <v>112559899</v>
          </cell>
          <cell r="M56">
            <v>112146753</v>
          </cell>
          <cell r="N56">
            <v>114957397</v>
          </cell>
          <cell r="O56">
            <v>108459070</v>
          </cell>
          <cell r="P56">
            <v>115007263</v>
          </cell>
          <cell r="Q56">
            <v>115232810</v>
          </cell>
          <cell r="R56">
            <v>121120482</v>
          </cell>
          <cell r="S56">
            <v>123392698</v>
          </cell>
          <cell r="T56">
            <v>127835370</v>
          </cell>
          <cell r="U56">
            <v>128646346</v>
          </cell>
          <cell r="V56">
            <v>132432528</v>
          </cell>
          <cell r="W56">
            <v>133325474</v>
          </cell>
        </row>
        <row r="57">
          <cell r="A57" t="str">
            <v>Virgin Islands</v>
          </cell>
          <cell r="B57">
            <v>8852007</v>
          </cell>
          <cell r="C57">
            <v>9391764</v>
          </cell>
          <cell r="D57">
            <v>7999858</v>
          </cell>
          <cell r="E57">
            <v>8197048</v>
          </cell>
          <cell r="F57">
            <v>8364335</v>
          </cell>
          <cell r="G57">
            <v>8631089</v>
          </cell>
          <cell r="H57">
            <v>8628258</v>
          </cell>
          <cell r="I57">
            <v>8740876</v>
          </cell>
          <cell r="J57">
            <v>8874264</v>
          </cell>
          <cell r="K57">
            <v>8874264</v>
          </cell>
          <cell r="L57">
            <v>8874264</v>
          </cell>
          <cell r="M57">
            <v>8874264</v>
          </cell>
          <cell r="N57">
            <v>8960866</v>
          </cell>
          <cell r="O57">
            <v>8874264</v>
          </cell>
          <cell r="P57">
            <v>8959778</v>
          </cell>
          <cell r="Q57">
            <v>8959778</v>
          </cell>
          <cell r="R57">
            <v>8975061</v>
          </cell>
          <cell r="S57">
            <v>8975061</v>
          </cell>
          <cell r="T57">
            <v>8975061</v>
          </cell>
          <cell r="U57">
            <v>8975061</v>
          </cell>
          <cell r="V57">
            <v>8944647</v>
          </cell>
          <cell r="W57">
            <v>8798265</v>
          </cell>
        </row>
        <row r="58">
          <cell r="A58" t="str">
            <v>Freely Associated States</v>
          </cell>
          <cell r="B58">
            <v>7243368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6579306</v>
          </cell>
          <cell r="H58">
            <v>6579306</v>
          </cell>
          <cell r="I58">
            <v>6579306</v>
          </cell>
          <cell r="J58">
            <v>6579306</v>
          </cell>
          <cell r="K58">
            <v>6579306</v>
          </cell>
          <cell r="L58">
            <v>6579306</v>
          </cell>
          <cell r="M58">
            <v>6579306</v>
          </cell>
          <cell r="N58">
            <v>6579306</v>
          </cell>
          <cell r="O58">
            <v>6579306</v>
          </cell>
          <cell r="P58">
            <v>6579306</v>
          </cell>
          <cell r="Q58">
            <v>6579306</v>
          </cell>
          <cell r="R58">
            <v>6579306</v>
          </cell>
          <cell r="S58">
            <v>6579306</v>
          </cell>
          <cell r="T58">
            <v>6579306</v>
          </cell>
          <cell r="U58">
            <v>6579306</v>
          </cell>
          <cell r="V58">
            <v>6579306</v>
          </cell>
          <cell r="W58">
            <v>6579306</v>
          </cell>
        </row>
        <row r="59">
          <cell r="A59" t="str">
            <v>Department of the Interior</v>
          </cell>
          <cell r="B59">
            <v>52849182</v>
          </cell>
          <cell r="C59">
            <v>77724538</v>
          </cell>
          <cell r="D59">
            <v>79377301</v>
          </cell>
          <cell r="E59">
            <v>80458990</v>
          </cell>
          <cell r="F59">
            <v>81616614</v>
          </cell>
          <cell r="G59">
            <v>83545766</v>
          </cell>
          <cell r="H59">
            <v>86306409</v>
          </cell>
          <cell r="I59">
            <v>87432898</v>
          </cell>
          <cell r="J59">
            <v>88767145</v>
          </cell>
          <cell r="K59">
            <v>92011750</v>
          </cell>
          <cell r="L59">
            <v>92011750</v>
          </cell>
          <cell r="M59">
            <v>92011750</v>
          </cell>
          <cell r="N59">
            <v>92909676</v>
          </cell>
          <cell r="O59">
            <v>92909676</v>
          </cell>
          <cell r="P59">
            <v>93804965</v>
          </cell>
          <cell r="Q59">
            <v>94009371</v>
          </cell>
          <cell r="R59">
            <v>94169727</v>
          </cell>
          <cell r="S59">
            <v>94881167</v>
          </cell>
          <cell r="T59">
            <v>96817814</v>
          </cell>
          <cell r="U59">
            <v>97500263</v>
          </cell>
          <cell r="V59">
            <v>99028205</v>
          </cell>
          <cell r="W59">
            <v>99804021</v>
          </cell>
        </row>
        <row r="60">
          <cell r="A60" t="str">
            <v>Other</v>
          </cell>
          <cell r="B60">
            <v>9700000</v>
          </cell>
          <cell r="C60">
            <v>23244059</v>
          </cell>
          <cell r="D60">
            <v>22579306</v>
          </cell>
          <cell r="E60">
            <v>22579306</v>
          </cell>
          <cell r="F60">
            <v>22579306</v>
          </cell>
          <cell r="G60">
            <v>10000000</v>
          </cell>
          <cell r="H60">
            <v>15000000</v>
          </cell>
          <cell r="I60">
            <v>15000000</v>
          </cell>
          <cell r="J60">
            <v>15000000</v>
          </cell>
          <cell r="K60">
            <v>15000000</v>
          </cell>
          <cell r="L60">
            <v>25000000</v>
          </cell>
          <cell r="M60">
            <v>25000000</v>
          </cell>
          <cell r="N60">
            <v>25000000</v>
          </cell>
          <cell r="O60">
            <v>23692500</v>
          </cell>
          <cell r="P60">
            <v>15000000</v>
          </cell>
          <cell r="Q60">
            <v>13000000</v>
          </cell>
          <cell r="R60">
            <v>20000000</v>
          </cell>
          <cell r="S60">
            <v>21400000</v>
          </cell>
          <cell r="T60">
            <v>21000000</v>
          </cell>
          <cell r="U60">
            <v>20000000</v>
          </cell>
          <cell r="V60">
            <v>10000000</v>
          </cell>
          <cell r="W60">
            <v>15000000</v>
          </cell>
        </row>
        <row r="61">
          <cell r="A61" t="str">
            <v>Unallocated</v>
          </cell>
          <cell r="B61">
            <v>634080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34885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</row>
        <row r="62">
          <cell r="A62" t="str">
            <v>Total</v>
          </cell>
          <cell r="B62">
            <v>4310700000</v>
          </cell>
          <cell r="C62">
            <v>6339685000</v>
          </cell>
          <cell r="D62">
            <v>7528533000</v>
          </cell>
          <cell r="E62">
            <v>8874397536</v>
          </cell>
          <cell r="F62">
            <v>10068106452</v>
          </cell>
          <cell r="G62">
            <v>10589745824</v>
          </cell>
          <cell r="H62">
            <v>10582960540</v>
          </cell>
          <cell r="I62">
            <v>10782961000</v>
          </cell>
          <cell r="J62">
            <v>10947511571</v>
          </cell>
          <cell r="K62">
            <v>11505211000</v>
          </cell>
          <cell r="L62">
            <v>11505211000</v>
          </cell>
          <cell r="M62">
            <v>11465960974</v>
          </cell>
          <cell r="N62">
            <v>11577855236</v>
          </cell>
          <cell r="O62">
            <v>10974865803</v>
          </cell>
          <cell r="P62">
            <v>11472848000</v>
          </cell>
          <cell r="Q62">
            <v>11497848000</v>
          </cell>
          <cell r="R62">
            <v>11912848000</v>
          </cell>
          <cell r="S62">
            <v>12002848000</v>
          </cell>
          <cell r="T62">
            <v>12277848000</v>
          </cell>
          <cell r="U62">
            <v>12364392000</v>
          </cell>
          <cell r="V62">
            <v>12764392000</v>
          </cell>
          <cell r="W62">
            <v>12864392000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3">
          <cell r="A3" t="str">
            <v>Year</v>
          </cell>
          <cell r="B3">
            <v>2004</v>
          </cell>
          <cell r="C3">
            <v>2005</v>
          </cell>
          <cell r="D3">
            <v>2006</v>
          </cell>
          <cell r="E3">
            <v>2007</v>
          </cell>
          <cell r="F3">
            <v>2008</v>
          </cell>
          <cell r="G3">
            <v>2009</v>
          </cell>
          <cell r="H3">
            <v>2010</v>
          </cell>
          <cell r="I3">
            <v>2011</v>
          </cell>
          <cell r="J3">
            <v>2012</v>
          </cell>
          <cell r="K3">
            <v>2013</v>
          </cell>
          <cell r="L3">
            <v>2014</v>
          </cell>
          <cell r="M3">
            <v>2015</v>
          </cell>
          <cell r="N3">
            <v>2016</v>
          </cell>
          <cell r="O3">
            <v>2017</v>
          </cell>
          <cell r="P3">
            <v>2018</v>
          </cell>
          <cell r="Q3">
            <v>2019</v>
          </cell>
          <cell r="R3">
            <v>2020</v>
          </cell>
          <cell r="S3">
            <v>2021</v>
          </cell>
        </row>
        <row r="4">
          <cell r="A4" t="str">
            <v>Alabama</v>
          </cell>
          <cell r="B4">
            <v>3008812</v>
          </cell>
          <cell r="C4">
            <v>3104768.7070270274</v>
          </cell>
          <cell r="D4">
            <v>3239758.6508108112</v>
          </cell>
          <cell r="E4">
            <v>3282044.6572972983</v>
          </cell>
          <cell r="F4">
            <v>3398103.4812540552</v>
          </cell>
          <cell r="G4">
            <v>3522310.4933837852</v>
          </cell>
          <cell r="H4">
            <v>3522310.4933837852</v>
          </cell>
          <cell r="I4">
            <v>3563598.5804154053</v>
          </cell>
          <cell r="J4">
            <v>3689223</v>
          </cell>
          <cell r="K4">
            <v>3768997</v>
          </cell>
          <cell r="L4">
            <v>3805316</v>
          </cell>
          <cell r="M4">
            <v>3868649</v>
          </cell>
          <cell r="N4">
            <v>3875248</v>
          </cell>
          <cell r="O4">
            <v>3938647</v>
          </cell>
          <cell r="P4">
            <v>4019040</v>
          </cell>
          <cell r="Q4">
            <v>4120419</v>
          </cell>
          <cell r="R4">
            <v>4184991</v>
          </cell>
          <cell r="S4">
            <v>4280032</v>
          </cell>
        </row>
        <row r="5">
          <cell r="A5" t="str">
            <v>Alaska</v>
          </cell>
          <cell r="B5">
            <v>800000</v>
          </cell>
          <cell r="C5">
            <v>825513.51351351361</v>
          </cell>
          <cell r="D5">
            <v>861405.40540540544</v>
          </cell>
          <cell r="E5">
            <v>872648.64864864887</v>
          </cell>
          <cell r="F5">
            <v>903507.02702702722</v>
          </cell>
          <cell r="G5">
            <v>936531.89189189218</v>
          </cell>
          <cell r="H5">
            <v>936531.89189189218</v>
          </cell>
          <cell r="I5">
            <v>947509.80265045608</v>
          </cell>
          <cell r="J5">
            <v>980911</v>
          </cell>
          <cell r="K5">
            <v>1002122</v>
          </cell>
          <cell r="L5">
            <v>1011779</v>
          </cell>
          <cell r="M5">
            <v>1028618</v>
          </cell>
          <cell r="N5">
            <v>1030373</v>
          </cell>
          <cell r="O5">
            <v>1047230</v>
          </cell>
          <cell r="P5">
            <v>1068605</v>
          </cell>
          <cell r="Q5">
            <v>1095560</v>
          </cell>
          <cell r="R5">
            <v>1112729</v>
          </cell>
          <cell r="S5">
            <v>1137999</v>
          </cell>
        </row>
        <row r="6">
          <cell r="A6" t="str">
            <v>Arizona</v>
          </cell>
          <cell r="B6">
            <v>2443468</v>
          </cell>
          <cell r="C6">
            <v>2521394.8172972975</v>
          </cell>
          <cell r="D6">
            <v>2631020.6789189191</v>
          </cell>
          <cell r="E6">
            <v>2665361.3102702708</v>
          </cell>
          <cell r="F6">
            <v>2759613.1353945951</v>
          </cell>
          <cell r="G6">
            <v>2860482.1360216225</v>
          </cell>
          <cell r="H6">
            <v>2860482.1360216225</v>
          </cell>
          <cell r="I6">
            <v>2894012.3530783807</v>
          </cell>
          <cell r="J6">
            <v>2996032</v>
          </cell>
          <cell r="K6">
            <v>3060817</v>
          </cell>
          <cell r="L6">
            <v>3090311</v>
          </cell>
          <cell r="M6">
            <v>3141744</v>
          </cell>
          <cell r="N6">
            <v>3147103</v>
          </cell>
          <cell r="O6">
            <v>3198589</v>
          </cell>
          <cell r="P6">
            <v>3263876</v>
          </cell>
          <cell r="Q6">
            <v>3346206</v>
          </cell>
          <cell r="R6">
            <v>3398645</v>
          </cell>
          <cell r="S6">
            <v>3475828</v>
          </cell>
        </row>
        <row r="7">
          <cell r="A7" t="str">
            <v>Arkansas</v>
          </cell>
          <cell r="B7">
            <v>1707733</v>
          </cell>
          <cell r="C7">
            <v>1762195.8362162164</v>
          </cell>
          <cell r="D7">
            <v>1838813.0464864867</v>
          </cell>
          <cell r="E7">
            <v>1862813.6183783789</v>
          </cell>
          <cell r="F7">
            <v>1928685.9572324329</v>
          </cell>
          <cell r="G7">
            <v>1999183.0216702709</v>
          </cell>
          <cell r="H7">
            <v>1999183.0216702709</v>
          </cell>
          <cell r="I7">
            <v>2022617.197262089</v>
          </cell>
          <cell r="J7">
            <v>2093918</v>
          </cell>
          <cell r="K7">
            <v>2139196</v>
          </cell>
          <cell r="L7">
            <v>2159810</v>
          </cell>
          <cell r="M7">
            <v>2195757</v>
          </cell>
          <cell r="N7">
            <v>2199502</v>
          </cell>
          <cell r="O7">
            <v>2235486</v>
          </cell>
          <cell r="P7">
            <v>2281115</v>
          </cell>
          <cell r="Q7">
            <v>2338655</v>
          </cell>
          <cell r="R7">
            <v>2375304</v>
          </cell>
          <cell r="S7">
            <v>2429247</v>
          </cell>
        </row>
        <row r="8">
          <cell r="A8" t="str">
            <v>California</v>
          </cell>
          <cell r="B8">
            <v>17984412</v>
          </cell>
          <cell r="C8">
            <v>18557968.923243247</v>
          </cell>
          <cell r="D8">
            <v>19364837.137297302</v>
          </cell>
          <cell r="E8">
            <v>19617591.035675686</v>
          </cell>
          <cell r="F8">
            <v>20311303.273686495</v>
          </cell>
          <cell r="G8">
            <v>21053719.243654065</v>
          </cell>
          <cell r="H8">
            <v>21053719.243654065</v>
          </cell>
          <cell r="I8">
            <v>21300508.33113062</v>
          </cell>
          <cell r="J8">
            <v>22051394</v>
          </cell>
          <cell r="K8">
            <v>22528221</v>
          </cell>
          <cell r="L8">
            <v>22745306</v>
          </cell>
          <cell r="M8">
            <v>23123865</v>
          </cell>
          <cell r="N8">
            <v>23163308</v>
          </cell>
          <cell r="O8">
            <v>23542257</v>
          </cell>
          <cell r="P8">
            <v>24022785</v>
          </cell>
          <cell r="Q8">
            <v>24628753</v>
          </cell>
          <cell r="R8">
            <v>25014714</v>
          </cell>
          <cell r="S8">
            <v>25582796</v>
          </cell>
        </row>
        <row r="9">
          <cell r="A9" t="str">
            <v>Colorado</v>
          </cell>
          <cell r="B9">
            <v>2200584</v>
          </cell>
          <cell r="C9">
            <v>2270764.7870270275</v>
          </cell>
          <cell r="D9">
            <v>2369493.6908108112</v>
          </cell>
          <cell r="E9">
            <v>2400420.817297298</v>
          </cell>
          <cell r="F9">
            <v>2485303.8844540548</v>
          </cell>
          <cell r="G9">
            <v>2576146.3709837846</v>
          </cell>
          <cell r="H9">
            <v>2576146.3709837846</v>
          </cell>
          <cell r="I9">
            <v>2606343.6394446888</v>
          </cell>
          <cell r="J9">
            <v>2698222</v>
          </cell>
          <cell r="K9">
            <v>2756567</v>
          </cell>
          <cell r="L9">
            <v>2783130</v>
          </cell>
          <cell r="M9">
            <v>2829451</v>
          </cell>
          <cell r="N9">
            <v>2834277</v>
          </cell>
          <cell r="O9">
            <v>2880645</v>
          </cell>
          <cell r="P9">
            <v>2939443</v>
          </cell>
          <cell r="Q9">
            <v>3013590</v>
          </cell>
          <cell r="R9">
            <v>3060816</v>
          </cell>
          <cell r="S9">
            <v>3130327</v>
          </cell>
        </row>
        <row r="10">
          <cell r="A10" t="str">
            <v>Connecticut</v>
          </cell>
          <cell r="B10">
            <v>2354685</v>
          </cell>
          <cell r="C10">
            <v>2429780.3594594598</v>
          </cell>
          <cell r="D10">
            <v>2535422.9837837839</v>
          </cell>
          <cell r="E10">
            <v>2568515.8540540547</v>
          </cell>
          <cell r="F10">
            <v>2659343.0549189197</v>
          </cell>
          <cell r="G10">
            <v>2756546.9973243251</v>
          </cell>
          <cell r="H10">
            <v>2756546.9973243251</v>
          </cell>
          <cell r="I10">
            <v>2788858.8995674863</v>
          </cell>
          <cell r="J10">
            <v>2887172</v>
          </cell>
          <cell r="K10">
            <v>2949603</v>
          </cell>
          <cell r="L10">
            <v>2978026</v>
          </cell>
          <cell r="M10">
            <v>3027590</v>
          </cell>
          <cell r="N10">
            <v>3032754</v>
          </cell>
          <cell r="O10">
            <v>3082369</v>
          </cell>
          <cell r="P10">
            <v>3145284</v>
          </cell>
          <cell r="Q10">
            <v>3224623</v>
          </cell>
          <cell r="R10">
            <v>3275157</v>
          </cell>
          <cell r="S10">
            <v>3349536</v>
          </cell>
        </row>
        <row r="11">
          <cell r="A11" t="str">
            <v>Delaware</v>
          </cell>
          <cell r="B11">
            <v>800000</v>
          </cell>
          <cell r="C11">
            <v>825513.51351351361</v>
          </cell>
          <cell r="D11">
            <v>861405.40540540544</v>
          </cell>
          <cell r="E11">
            <v>872648.64864864887</v>
          </cell>
          <cell r="F11">
            <v>903507.02702702722</v>
          </cell>
          <cell r="G11">
            <v>936531.89189189218</v>
          </cell>
          <cell r="H11">
            <v>936531.89189189218</v>
          </cell>
          <cell r="I11">
            <v>947509.80265045608</v>
          </cell>
          <cell r="J11">
            <v>980911</v>
          </cell>
          <cell r="K11">
            <v>1002122</v>
          </cell>
          <cell r="L11">
            <v>1011779</v>
          </cell>
          <cell r="M11">
            <v>1028618</v>
          </cell>
          <cell r="N11">
            <v>1030373</v>
          </cell>
          <cell r="O11">
            <v>1047230</v>
          </cell>
          <cell r="P11">
            <v>1068605</v>
          </cell>
          <cell r="Q11">
            <v>1095560</v>
          </cell>
          <cell r="R11">
            <v>1112729</v>
          </cell>
          <cell r="S11">
            <v>1137999</v>
          </cell>
        </row>
        <row r="12">
          <cell r="A12" t="str">
            <v>District of Columbia</v>
          </cell>
          <cell r="B12">
            <v>800000</v>
          </cell>
          <cell r="C12">
            <v>825513.51351351361</v>
          </cell>
          <cell r="D12">
            <v>861405.40540540544</v>
          </cell>
          <cell r="E12">
            <v>872648.64864864887</v>
          </cell>
          <cell r="F12">
            <v>903507.02702702722</v>
          </cell>
          <cell r="G12">
            <v>936531.89189189218</v>
          </cell>
          <cell r="H12">
            <v>936531.89189189218</v>
          </cell>
          <cell r="I12">
            <v>947509.80265045608</v>
          </cell>
          <cell r="J12">
            <v>980911</v>
          </cell>
          <cell r="K12">
            <v>1002122</v>
          </cell>
          <cell r="L12">
            <v>1011779</v>
          </cell>
          <cell r="M12">
            <v>1028618</v>
          </cell>
          <cell r="N12">
            <v>1030373</v>
          </cell>
          <cell r="O12">
            <v>1047230</v>
          </cell>
          <cell r="P12">
            <v>1068605</v>
          </cell>
          <cell r="Q12">
            <v>1095560</v>
          </cell>
          <cell r="R12">
            <v>1112729</v>
          </cell>
          <cell r="S12">
            <v>1137999</v>
          </cell>
        </row>
        <row r="13">
          <cell r="A13" t="str">
            <v>Florida</v>
          </cell>
          <cell r="B13">
            <v>9941092</v>
          </cell>
          <cell r="C13">
            <v>10258132.231351353</v>
          </cell>
          <cell r="D13">
            <v>10704137.980540542</v>
          </cell>
          <cell r="E13">
            <v>10843850.624864869</v>
          </cell>
          <cell r="F13">
            <v>11227308.097902706</v>
          </cell>
          <cell r="G13">
            <v>11637687.122789193</v>
          </cell>
          <cell r="H13">
            <v>11637687.122789193</v>
          </cell>
          <cell r="I13">
            <v>11774102.648812534</v>
          </cell>
          <cell r="J13">
            <v>12189163</v>
          </cell>
          <cell r="K13">
            <v>12452735</v>
          </cell>
          <cell r="L13">
            <v>12572731</v>
          </cell>
          <cell r="M13">
            <v>12781984</v>
          </cell>
          <cell r="N13">
            <v>12803787</v>
          </cell>
          <cell r="O13">
            <v>13013255</v>
          </cell>
          <cell r="P13">
            <v>13278872</v>
          </cell>
          <cell r="Q13">
            <v>13613828</v>
          </cell>
          <cell r="R13">
            <v>13827172</v>
          </cell>
          <cell r="S13">
            <v>14141186</v>
          </cell>
        </row>
        <row r="14">
          <cell r="A14" t="str">
            <v>Georgia</v>
          </cell>
          <cell r="B14">
            <v>4345983</v>
          </cell>
          <cell r="C14">
            <v>4484584.62</v>
          </cell>
          <cell r="D14">
            <v>4679566.5599999996</v>
          </cell>
          <cell r="E14">
            <v>4740645.24</v>
          </cell>
          <cell r="F14">
            <v>4908282.7248</v>
          </cell>
          <cell r="G14">
            <v>5087689.6014</v>
          </cell>
          <cell r="H14">
            <v>5087689.6014</v>
          </cell>
          <cell r="I14">
            <v>5147326.8683152944</v>
          </cell>
          <cell r="J14">
            <v>5328780</v>
          </cell>
          <cell r="K14">
            <v>5444007</v>
          </cell>
          <cell r="L14">
            <v>5496466</v>
          </cell>
          <cell r="M14">
            <v>5587946</v>
          </cell>
          <cell r="N14">
            <v>5597478</v>
          </cell>
          <cell r="O14">
            <v>5689052</v>
          </cell>
          <cell r="P14">
            <v>5805173</v>
          </cell>
          <cell r="Q14">
            <v>5951607</v>
          </cell>
          <cell r="R14">
            <v>6044876</v>
          </cell>
          <cell r="S14">
            <v>6182155</v>
          </cell>
        </row>
        <row r="15">
          <cell r="A15" t="str">
            <v>Hawaii</v>
          </cell>
          <cell r="B15">
            <v>800000</v>
          </cell>
          <cell r="C15">
            <v>825513.51351351361</v>
          </cell>
          <cell r="D15">
            <v>861405.40540540544</v>
          </cell>
          <cell r="E15">
            <v>872648.64864864887</v>
          </cell>
          <cell r="F15">
            <v>903507.02702702722</v>
          </cell>
          <cell r="G15">
            <v>936531.89189189218</v>
          </cell>
          <cell r="H15">
            <v>936531.89189189218</v>
          </cell>
          <cell r="I15">
            <v>947509.80265045608</v>
          </cell>
          <cell r="J15">
            <v>980911</v>
          </cell>
          <cell r="K15">
            <v>1002122</v>
          </cell>
          <cell r="L15">
            <v>1011779</v>
          </cell>
          <cell r="M15">
            <v>1028618</v>
          </cell>
          <cell r="N15">
            <v>1030373</v>
          </cell>
          <cell r="O15">
            <v>1047230</v>
          </cell>
          <cell r="P15">
            <v>1068605</v>
          </cell>
          <cell r="Q15">
            <v>1095560</v>
          </cell>
          <cell r="R15">
            <v>1112729</v>
          </cell>
          <cell r="S15">
            <v>1137999</v>
          </cell>
        </row>
        <row r="16">
          <cell r="A16" t="str">
            <v>Idaho</v>
          </cell>
          <cell r="B16">
            <v>800000</v>
          </cell>
          <cell r="C16">
            <v>825513.51351351361</v>
          </cell>
          <cell r="D16">
            <v>861405.40540540544</v>
          </cell>
          <cell r="E16">
            <v>872648.64864864887</v>
          </cell>
          <cell r="F16">
            <v>903507.02702702722</v>
          </cell>
          <cell r="G16">
            <v>936531.89189189218</v>
          </cell>
          <cell r="H16">
            <v>936531.89189189218</v>
          </cell>
          <cell r="I16">
            <v>947509.80265045608</v>
          </cell>
          <cell r="J16">
            <v>980911</v>
          </cell>
          <cell r="K16">
            <v>1002122</v>
          </cell>
          <cell r="L16">
            <v>1011779</v>
          </cell>
          <cell r="M16">
            <v>1028618</v>
          </cell>
          <cell r="N16">
            <v>1030373</v>
          </cell>
          <cell r="O16">
            <v>1047230</v>
          </cell>
          <cell r="P16">
            <v>1068605</v>
          </cell>
          <cell r="Q16">
            <v>1095560</v>
          </cell>
          <cell r="R16">
            <v>1112729</v>
          </cell>
          <cell r="S16">
            <v>1137999</v>
          </cell>
        </row>
        <row r="17">
          <cell r="A17" t="str">
            <v>Illinois</v>
          </cell>
          <cell r="B17">
            <v>8145623</v>
          </cell>
          <cell r="C17">
            <v>8405402.3281081095</v>
          </cell>
          <cell r="D17">
            <v>8770854.6032432448</v>
          </cell>
          <cell r="E17">
            <v>8885333.6291891914</v>
          </cell>
          <cell r="F17">
            <v>9199534.5250162184</v>
          </cell>
          <cell r="G17">
            <v>9535794.648535138</v>
          </cell>
          <cell r="H17">
            <v>9535794.648535138</v>
          </cell>
          <cell r="I17">
            <v>9647572.0514937695</v>
          </cell>
          <cell r="J17">
            <v>9987668</v>
          </cell>
          <cell r="K17">
            <v>10203636</v>
          </cell>
          <cell r="L17">
            <v>10301960</v>
          </cell>
          <cell r="M17">
            <v>10473420</v>
          </cell>
          <cell r="N17">
            <v>10491285</v>
          </cell>
          <cell r="O17">
            <v>10662921</v>
          </cell>
          <cell r="P17">
            <v>10880565</v>
          </cell>
          <cell r="Q17">
            <v>11155024</v>
          </cell>
          <cell r="R17">
            <v>11329836</v>
          </cell>
          <cell r="S17">
            <v>11587136</v>
          </cell>
        </row>
        <row r="18">
          <cell r="A18" t="str">
            <v>Indiana</v>
          </cell>
          <cell r="B18">
            <v>4258647</v>
          </cell>
          <cell r="C18">
            <v>4394463.3097297298</v>
          </cell>
          <cell r="D18">
            <v>4585526.9318918921</v>
          </cell>
          <cell r="E18">
            <v>4645378.1870270278</v>
          </cell>
          <cell r="F18">
            <v>4809646.8626594599</v>
          </cell>
          <cell r="G18">
            <v>4985448.4147621626</v>
          </cell>
          <cell r="H18">
            <v>4985448.4147621626</v>
          </cell>
          <cell r="I18">
            <v>5043887.2231599446</v>
          </cell>
          <cell r="J18">
            <v>5221694</v>
          </cell>
          <cell r="K18">
            <v>5334605</v>
          </cell>
          <cell r="L18">
            <v>5386010</v>
          </cell>
          <cell r="M18">
            <v>5475652</v>
          </cell>
          <cell r="N18">
            <v>5484992</v>
          </cell>
          <cell r="O18">
            <v>5574726</v>
          </cell>
          <cell r="P18">
            <v>5688513</v>
          </cell>
          <cell r="Q18">
            <v>5832004</v>
          </cell>
          <cell r="R18">
            <v>5923398</v>
          </cell>
          <cell r="S18">
            <v>6057918</v>
          </cell>
        </row>
        <row r="19">
          <cell r="A19" t="str">
            <v>Iowa</v>
          </cell>
          <cell r="B19">
            <v>2094894</v>
          </cell>
          <cell r="C19">
            <v>2161704.1329729734</v>
          </cell>
          <cell r="D19">
            <v>2255691.2691891897</v>
          </cell>
          <cell r="E19">
            <v>2285133.0227027037</v>
          </cell>
          <cell r="F19">
            <v>2365939.3123459467</v>
          </cell>
          <cell r="G19">
            <v>2452418.8014162169</v>
          </cell>
          <cell r="H19">
            <v>2452418.8014162169</v>
          </cell>
          <cell r="I19">
            <v>2481165.7506420305</v>
          </cell>
          <cell r="J19">
            <v>2568632</v>
          </cell>
          <cell r="K19">
            <v>2624175</v>
          </cell>
          <cell r="L19">
            <v>2649462</v>
          </cell>
          <cell r="M19">
            <v>2693558</v>
          </cell>
          <cell r="N19">
            <v>2698153</v>
          </cell>
          <cell r="O19">
            <v>2742294</v>
          </cell>
          <cell r="P19">
            <v>2798268</v>
          </cell>
          <cell r="Q19">
            <v>2868853</v>
          </cell>
          <cell r="R19">
            <v>2913811</v>
          </cell>
          <cell r="S19">
            <v>2979983</v>
          </cell>
        </row>
        <row r="20">
          <cell r="A20" t="str">
            <v>Kansas</v>
          </cell>
          <cell r="B20">
            <v>1704623</v>
          </cell>
          <cell r="C20">
            <v>1758986.6524324326</v>
          </cell>
          <cell r="D20">
            <v>1835464.3329729731</v>
          </cell>
          <cell r="E20">
            <v>1859421.1967567571</v>
          </cell>
          <cell r="F20">
            <v>1925173.5736648652</v>
          </cell>
          <cell r="G20">
            <v>1995542.2539405411</v>
          </cell>
          <cell r="H20">
            <v>1995542.2539405411</v>
          </cell>
          <cell r="I20">
            <v>2018933.7529042852</v>
          </cell>
          <cell r="J20">
            <v>2090105</v>
          </cell>
          <cell r="K20">
            <v>2135300</v>
          </cell>
          <cell r="L20">
            <v>2155876</v>
          </cell>
          <cell r="M20">
            <v>2191757</v>
          </cell>
          <cell r="N20">
            <v>2195496</v>
          </cell>
          <cell r="O20">
            <v>2231414</v>
          </cell>
          <cell r="P20">
            <v>2276960</v>
          </cell>
          <cell r="Q20">
            <v>2334396</v>
          </cell>
          <cell r="R20">
            <v>2370979</v>
          </cell>
          <cell r="S20">
            <v>2424824</v>
          </cell>
        </row>
        <row r="21">
          <cell r="A21" t="str">
            <v>Kentucky</v>
          </cell>
          <cell r="B21">
            <v>2618787</v>
          </cell>
          <cell r="C21">
            <v>2702305.0718918922</v>
          </cell>
          <cell r="D21">
            <v>2819796.5967567572</v>
          </cell>
          <cell r="E21">
            <v>2856601.1708108117</v>
          </cell>
          <cell r="F21">
            <v>2957615.5709837847</v>
          </cell>
          <cell r="G21">
            <v>3065721.9294648659</v>
          </cell>
          <cell r="H21">
            <v>3065721.9294648659</v>
          </cell>
          <cell r="I21">
            <v>3101657.9419419747</v>
          </cell>
          <cell r="J21">
            <v>3210998</v>
          </cell>
          <cell r="K21">
            <v>3280431</v>
          </cell>
          <cell r="L21">
            <v>3312042</v>
          </cell>
          <cell r="M21">
            <v>3367166</v>
          </cell>
          <cell r="N21">
            <v>3372910</v>
          </cell>
          <cell r="O21">
            <v>3428090</v>
          </cell>
          <cell r="P21">
            <v>3498062</v>
          </cell>
          <cell r="Q21">
            <v>3586300</v>
          </cell>
          <cell r="R21">
            <v>3642501</v>
          </cell>
          <cell r="S21">
            <v>3725222</v>
          </cell>
        </row>
        <row r="22">
          <cell r="A22" t="str">
            <v>Louisiana</v>
          </cell>
          <cell r="B22">
            <v>2856959</v>
          </cell>
          <cell r="C22">
            <v>2948072.827567568</v>
          </cell>
          <cell r="D22">
            <v>3076249.9070270276</v>
          </cell>
          <cell r="E22">
            <v>3116401.7632432445</v>
          </cell>
          <cell r="F22">
            <v>3226603.1655351361</v>
          </cell>
          <cell r="G22">
            <v>3344541.5216594609</v>
          </cell>
          <cell r="H22">
            <v>3344541.5216594609</v>
          </cell>
          <cell r="I22">
            <v>3383745.8228380554</v>
          </cell>
          <cell r="J22">
            <v>3503030</v>
          </cell>
          <cell r="K22">
            <v>3578778</v>
          </cell>
          <cell r="L22">
            <v>3613264</v>
          </cell>
          <cell r="M22">
            <v>3673401</v>
          </cell>
          <cell r="N22">
            <v>3679667</v>
          </cell>
          <cell r="O22">
            <v>3739866</v>
          </cell>
          <cell r="P22">
            <v>3816201</v>
          </cell>
          <cell r="Q22">
            <v>3912464</v>
          </cell>
          <cell r="R22">
            <v>3973777</v>
          </cell>
          <cell r="S22">
            <v>4064021</v>
          </cell>
        </row>
        <row r="23">
          <cell r="A23" t="str">
            <v>Maine</v>
          </cell>
          <cell r="B23">
            <v>1002763</v>
          </cell>
          <cell r="C23">
            <v>1034743.0091891893</v>
          </cell>
          <cell r="D23">
            <v>1079731.8356756757</v>
          </cell>
          <cell r="E23">
            <v>1093824.7210810813</v>
          </cell>
          <cell r="F23">
            <v>1132504.2711783785</v>
          </cell>
          <cell r="G23">
            <v>1173899.4118864867</v>
          </cell>
          <cell r="H23">
            <v>1173899.4118864867</v>
          </cell>
          <cell r="I23">
            <v>1187659.7152939739</v>
          </cell>
          <cell r="J23">
            <v>1229527</v>
          </cell>
          <cell r="K23">
            <v>1256114</v>
          </cell>
          <cell r="L23">
            <v>1268218</v>
          </cell>
          <cell r="M23">
            <v>1289325</v>
          </cell>
          <cell r="N23">
            <v>1291524</v>
          </cell>
          <cell r="O23">
            <v>1312653</v>
          </cell>
          <cell r="P23">
            <v>1339446</v>
          </cell>
          <cell r="Q23">
            <v>1373233</v>
          </cell>
          <cell r="R23">
            <v>1394753</v>
          </cell>
          <cell r="S23">
            <v>1426428</v>
          </cell>
        </row>
        <row r="24">
          <cell r="A24" t="str">
            <v>Maryland</v>
          </cell>
          <cell r="B24">
            <v>3222132</v>
          </cell>
          <cell r="C24">
            <v>3324891.8854054059</v>
          </cell>
          <cell r="D24">
            <v>3469452.4021621626</v>
          </cell>
          <cell r="E24">
            <v>3514736.4194594603</v>
          </cell>
          <cell r="F24">
            <v>3639023.6300108116</v>
          </cell>
          <cell r="G24">
            <v>3772036.7223567576</v>
          </cell>
          <cell r="H24">
            <v>3772036.7223567576</v>
          </cell>
          <cell r="I24">
            <v>3816252.0692921486</v>
          </cell>
          <cell r="J24">
            <v>3950783</v>
          </cell>
          <cell r="K24">
            <v>4036213</v>
          </cell>
          <cell r="L24">
            <v>4075106</v>
          </cell>
          <cell r="M24">
            <v>4142930</v>
          </cell>
          <cell r="N24">
            <v>4149997</v>
          </cell>
          <cell r="O24">
            <v>4217890</v>
          </cell>
          <cell r="P24">
            <v>4303983</v>
          </cell>
          <cell r="Q24">
            <v>4412550</v>
          </cell>
          <cell r="R24">
            <v>4481700</v>
          </cell>
          <cell r="S24">
            <v>4583479</v>
          </cell>
        </row>
        <row r="25">
          <cell r="A25" t="str">
            <v>Massachusetts</v>
          </cell>
          <cell r="B25">
            <v>4897191</v>
          </cell>
          <cell r="C25">
            <v>5053371.6859459467</v>
          </cell>
          <cell r="D25">
            <v>5273083.4983783793</v>
          </cell>
          <cell r="E25">
            <v>5341908.8854054073</v>
          </cell>
          <cell r="F25">
            <v>5530808.1014918936</v>
          </cell>
          <cell r="G25">
            <v>5732969.4402324343</v>
          </cell>
          <cell r="H25">
            <v>5732969.4402324343</v>
          </cell>
          <cell r="I25">
            <v>5800170.5974394865</v>
          </cell>
          <cell r="J25">
            <v>6004638</v>
          </cell>
          <cell r="K25">
            <v>6134479</v>
          </cell>
          <cell r="L25">
            <v>6193592</v>
          </cell>
          <cell r="M25">
            <v>6296674</v>
          </cell>
          <cell r="N25">
            <v>6307415</v>
          </cell>
          <cell r="O25">
            <v>6410604</v>
          </cell>
          <cell r="P25">
            <v>6541453</v>
          </cell>
          <cell r="Q25">
            <v>6706459</v>
          </cell>
          <cell r="R25">
            <v>6811557</v>
          </cell>
          <cell r="S25">
            <v>6966247</v>
          </cell>
        </row>
        <row r="26">
          <cell r="A26" t="str">
            <v>Michigan</v>
          </cell>
          <cell r="B26">
            <v>5960498</v>
          </cell>
          <cell r="C26">
            <v>6150589.5578378383</v>
          </cell>
          <cell r="D26">
            <v>6418006.495135135</v>
          </cell>
          <cell r="E26">
            <v>6501775.6562162172</v>
          </cell>
          <cell r="F26">
            <v>6731689.7844756767</v>
          </cell>
          <cell r="G26">
            <v>6977745.5856972989</v>
          </cell>
          <cell r="H26">
            <v>6977745.5856972989</v>
          </cell>
          <cell r="I26">
            <v>7059537.8545980463</v>
          </cell>
          <cell r="J26">
            <v>7308401</v>
          </cell>
          <cell r="K26">
            <v>7466434</v>
          </cell>
          <cell r="L26">
            <v>7538382</v>
          </cell>
          <cell r="M26">
            <v>7663846</v>
          </cell>
          <cell r="N26">
            <v>7676919</v>
          </cell>
          <cell r="O26">
            <v>7802512</v>
          </cell>
          <cell r="P26">
            <v>7961771</v>
          </cell>
          <cell r="Q26">
            <v>8162604</v>
          </cell>
          <cell r="R26">
            <v>8290521</v>
          </cell>
          <cell r="S26">
            <v>8478798</v>
          </cell>
        </row>
        <row r="27">
          <cell r="A27" t="str">
            <v>Minnesota</v>
          </cell>
          <cell r="B27">
            <v>3117243</v>
          </cell>
          <cell r="C27">
            <v>3216657.7767567569</v>
          </cell>
          <cell r="D27">
            <v>3356512.4627027027</v>
          </cell>
          <cell r="E27">
            <v>3400322.3643243248</v>
          </cell>
          <cell r="F27">
            <v>3520563.6943135136</v>
          </cell>
          <cell r="G27">
            <v>3649246.8553459463</v>
          </cell>
          <cell r="H27">
            <v>3649246.8553459463</v>
          </cell>
          <cell r="I27">
            <v>3692022.8746793936</v>
          </cell>
          <cell r="J27">
            <v>3822174</v>
          </cell>
          <cell r="K27">
            <v>3904823</v>
          </cell>
          <cell r="L27">
            <v>3942450</v>
          </cell>
          <cell r="M27">
            <v>4008066</v>
          </cell>
          <cell r="N27">
            <v>4014903</v>
          </cell>
          <cell r="O27">
            <v>4080586</v>
          </cell>
          <cell r="P27">
            <v>4163876</v>
          </cell>
          <cell r="Q27">
            <v>4268909</v>
          </cell>
          <cell r="R27">
            <v>4335808</v>
          </cell>
          <cell r="S27">
            <v>4434274</v>
          </cell>
        </row>
        <row r="28">
          <cell r="A28" t="str">
            <v>Mississippi</v>
          </cell>
          <cell r="B28">
            <v>2015632</v>
          </cell>
          <cell r="C28">
            <v>2079914.3178378381</v>
          </cell>
          <cell r="D28">
            <v>2170345.3751351354</v>
          </cell>
          <cell r="E28">
            <v>2198673.1762162168</v>
          </cell>
          <cell r="F28">
            <v>2276422.0948756761</v>
          </cell>
          <cell r="G28">
            <v>2359629.562897298</v>
          </cell>
          <cell r="H28">
            <v>2359629.562897298</v>
          </cell>
          <cell r="I28">
            <v>2387288.8481699298</v>
          </cell>
          <cell r="J28">
            <v>2471446</v>
          </cell>
          <cell r="K28">
            <v>2524887</v>
          </cell>
          <cell r="L28">
            <v>2549217</v>
          </cell>
          <cell r="M28">
            <v>2591645</v>
          </cell>
          <cell r="N28">
            <v>2596066</v>
          </cell>
          <cell r="O28">
            <v>2638537</v>
          </cell>
          <cell r="P28">
            <v>2692393</v>
          </cell>
          <cell r="Q28">
            <v>2760308</v>
          </cell>
          <cell r="R28">
            <v>2803565</v>
          </cell>
          <cell r="S28">
            <v>2867234</v>
          </cell>
        </row>
        <row r="29">
          <cell r="A29" t="str">
            <v>Missouri</v>
          </cell>
          <cell r="B29">
            <v>3869022</v>
          </cell>
          <cell r="C29">
            <v>3992412.431351352</v>
          </cell>
          <cell r="D29">
            <v>4165995.5805405411</v>
          </cell>
          <cell r="E29">
            <v>4220371.0248648664</v>
          </cell>
          <cell r="F29">
            <v>4369610.705902704</v>
          </cell>
          <cell r="G29">
            <v>4529328.116789191</v>
          </cell>
          <cell r="H29">
            <v>4529328.116789191</v>
          </cell>
          <cell r="I29">
            <v>4582420.3395878412</v>
          </cell>
          <cell r="J29">
            <v>4743960</v>
          </cell>
          <cell r="K29">
            <v>4846541</v>
          </cell>
          <cell r="L29">
            <v>4893243</v>
          </cell>
          <cell r="M29">
            <v>4974683</v>
          </cell>
          <cell r="N29">
            <v>4983169</v>
          </cell>
          <cell r="O29">
            <v>5064693</v>
          </cell>
          <cell r="P29">
            <v>5168070</v>
          </cell>
          <cell r="Q29">
            <v>5298433</v>
          </cell>
          <cell r="R29">
            <v>5381466</v>
          </cell>
          <cell r="S29">
            <v>5503679</v>
          </cell>
        </row>
        <row r="30">
          <cell r="A30" t="str">
            <v>Montana</v>
          </cell>
          <cell r="B30">
            <v>800000</v>
          </cell>
          <cell r="C30">
            <v>825513.51351351361</v>
          </cell>
          <cell r="D30">
            <v>861405.40540540544</v>
          </cell>
          <cell r="E30">
            <v>872648.64864864887</v>
          </cell>
          <cell r="F30">
            <v>903507.02702702722</v>
          </cell>
          <cell r="G30">
            <v>936531.89189189218</v>
          </cell>
          <cell r="H30">
            <v>936531.89189189218</v>
          </cell>
          <cell r="I30">
            <v>947509.80265045608</v>
          </cell>
          <cell r="J30">
            <v>980911</v>
          </cell>
          <cell r="K30">
            <v>1002122</v>
          </cell>
          <cell r="L30">
            <v>1011779</v>
          </cell>
          <cell r="M30">
            <v>1028618</v>
          </cell>
          <cell r="N30">
            <v>1030373</v>
          </cell>
          <cell r="O30">
            <v>1047230</v>
          </cell>
          <cell r="P30">
            <v>1068605</v>
          </cell>
          <cell r="Q30">
            <v>1095560</v>
          </cell>
          <cell r="R30">
            <v>1112729</v>
          </cell>
          <cell r="S30">
            <v>1137999</v>
          </cell>
        </row>
        <row r="31">
          <cell r="A31" t="str">
            <v>Nebraska</v>
          </cell>
          <cell r="B31">
            <v>1228093</v>
          </cell>
          <cell r="C31">
            <v>1267259.2091891894</v>
          </cell>
          <cell r="D31">
            <v>1322357.4356756757</v>
          </cell>
          <cell r="E31">
            <v>1339617.1210810815</v>
          </cell>
          <cell r="F31">
            <v>1386988.3191783787</v>
          </cell>
          <cell r="G31">
            <v>1437685.3258864868</v>
          </cell>
          <cell r="H31">
            <v>1437685.3258864868</v>
          </cell>
          <cell r="I31">
            <v>1454537.6950830079</v>
          </cell>
          <cell r="J31">
            <v>1505813</v>
          </cell>
          <cell r="K31">
            <v>1538374</v>
          </cell>
          <cell r="L31">
            <v>1553198</v>
          </cell>
          <cell r="M31">
            <v>1579048</v>
          </cell>
          <cell r="N31">
            <v>1581741</v>
          </cell>
          <cell r="O31">
            <v>1607618</v>
          </cell>
          <cell r="P31">
            <v>1640432</v>
          </cell>
          <cell r="Q31">
            <v>1681811</v>
          </cell>
          <cell r="R31">
            <v>1708167</v>
          </cell>
          <cell r="S31">
            <v>1746959</v>
          </cell>
        </row>
        <row r="32">
          <cell r="A32" t="str">
            <v>Nevada</v>
          </cell>
          <cell r="B32">
            <v>923002</v>
          </cell>
          <cell r="C32">
            <v>952438.28000000014</v>
          </cell>
          <cell r="D32">
            <v>993848.64000000013</v>
          </cell>
          <cell r="E32">
            <v>1006820.5600000003</v>
          </cell>
          <cell r="F32">
            <v>1042423.4912000003</v>
          </cell>
          <cell r="G32">
            <v>1080526.0116000003</v>
          </cell>
          <cell r="H32">
            <v>1080526.0116000003</v>
          </cell>
          <cell r="I32">
            <v>1093191.8035824702</v>
          </cell>
          <cell r="J32">
            <v>1131729</v>
          </cell>
          <cell r="K32">
            <v>1156201</v>
          </cell>
          <cell r="L32">
            <v>1167342</v>
          </cell>
          <cell r="M32">
            <v>1186771</v>
          </cell>
          <cell r="N32">
            <v>1188795</v>
          </cell>
          <cell r="O32">
            <v>1208244</v>
          </cell>
          <cell r="P32">
            <v>1232906</v>
          </cell>
          <cell r="Q32">
            <v>1264006</v>
          </cell>
          <cell r="R32">
            <v>1283814</v>
          </cell>
          <cell r="S32">
            <v>1312969</v>
          </cell>
        </row>
        <row r="33">
          <cell r="A33" t="str">
            <v>New Hampshire</v>
          </cell>
          <cell r="B33">
            <v>813617</v>
          </cell>
          <cell r="C33">
            <v>839564.78540540545</v>
          </cell>
          <cell r="D33">
            <v>876067.60216216219</v>
          </cell>
          <cell r="E33">
            <v>887502.21945945965</v>
          </cell>
          <cell r="F33">
            <v>918885.84601081093</v>
          </cell>
          <cell r="G33">
            <v>952472.83535675693</v>
          </cell>
          <cell r="H33">
            <v>952472.83535675693</v>
          </cell>
          <cell r="I33">
            <v>963637.60387881997</v>
          </cell>
          <cell r="J33">
            <v>997608</v>
          </cell>
          <cell r="K33">
            <v>1019180</v>
          </cell>
          <cell r="L33">
            <v>1029001</v>
          </cell>
          <cell r="M33">
            <v>1046127</v>
          </cell>
          <cell r="N33">
            <v>1047911</v>
          </cell>
          <cell r="O33">
            <v>1065055</v>
          </cell>
          <cell r="P33">
            <v>1086794</v>
          </cell>
          <cell r="Q33">
            <v>1114208</v>
          </cell>
          <cell r="R33">
            <v>1131669</v>
          </cell>
          <cell r="S33">
            <v>1157369</v>
          </cell>
        </row>
        <row r="34">
          <cell r="A34" t="str">
            <v>New Jersey</v>
          </cell>
          <cell r="B34">
            <v>6232884</v>
          </cell>
          <cell r="C34">
            <v>6431662.4627027037</v>
          </cell>
          <cell r="D34">
            <v>6711299.961081082</v>
          </cell>
          <cell r="E34">
            <v>6798897.2497297321</v>
          </cell>
          <cell r="F34">
            <v>7039318.1158054071</v>
          </cell>
          <cell r="G34">
            <v>7296618.3055783808</v>
          </cell>
          <cell r="H34">
            <v>7296618.3055783808</v>
          </cell>
          <cell r="I34">
            <v>7382148.3609789815</v>
          </cell>
          <cell r="J34">
            <v>7642384</v>
          </cell>
          <cell r="K34">
            <v>7807639</v>
          </cell>
          <cell r="L34">
            <v>7882874</v>
          </cell>
          <cell r="M34">
            <v>8014072</v>
          </cell>
          <cell r="N34">
            <v>8027742</v>
          </cell>
          <cell r="O34">
            <v>8159075</v>
          </cell>
          <cell r="P34">
            <v>8325612</v>
          </cell>
          <cell r="Q34">
            <v>8535623</v>
          </cell>
          <cell r="R34">
            <v>8669386</v>
          </cell>
          <cell r="S34">
            <v>8866267</v>
          </cell>
        </row>
        <row r="35">
          <cell r="A35" t="str">
            <v>New Mexico</v>
          </cell>
          <cell r="B35">
            <v>1512798</v>
          </cell>
          <cell r="C35">
            <v>1561043.9902702705</v>
          </cell>
          <cell r="D35">
            <v>1628915.4681081083</v>
          </cell>
          <cell r="E35">
            <v>1650176.4129729734</v>
          </cell>
          <cell r="F35">
            <v>1708529.529340541</v>
          </cell>
          <cell r="G35">
            <v>1770979.4662378384</v>
          </cell>
          <cell r="H35">
            <v>1770979.4662378384</v>
          </cell>
          <cell r="I35">
            <v>1791738.6680375058</v>
          </cell>
          <cell r="J35">
            <v>1854901</v>
          </cell>
          <cell r="K35">
            <v>1895010</v>
          </cell>
          <cell r="L35">
            <v>1913271</v>
          </cell>
          <cell r="M35">
            <v>1945114</v>
          </cell>
          <cell r="N35">
            <v>1948432</v>
          </cell>
          <cell r="O35">
            <v>1980308</v>
          </cell>
          <cell r="P35">
            <v>2020729</v>
          </cell>
          <cell r="Q35">
            <v>2071701</v>
          </cell>
          <cell r="R35">
            <v>2104167</v>
          </cell>
          <cell r="S35">
            <v>2151952</v>
          </cell>
        </row>
        <row r="36">
          <cell r="A36" t="str">
            <v>New York</v>
          </cell>
          <cell r="B36">
            <v>12711085</v>
          </cell>
          <cell r="C36">
            <v>13116465.54864865</v>
          </cell>
          <cell r="D36">
            <v>13686746.659459461</v>
          </cell>
          <cell r="E36">
            <v>13865388.935135139</v>
          </cell>
          <cell r="F36">
            <v>14355693.273297301</v>
          </cell>
          <cell r="G36">
            <v>14880420.603810815</v>
          </cell>
          <cell r="H36">
            <v>14880420.603810815</v>
          </cell>
          <cell r="I36">
            <v>15054847.049778964</v>
          </cell>
          <cell r="J36">
            <v>15585561</v>
          </cell>
          <cell r="K36">
            <v>15922574</v>
          </cell>
          <cell r="L36">
            <v>16076006</v>
          </cell>
          <cell r="M36">
            <v>16343565</v>
          </cell>
          <cell r="N36">
            <v>16371443</v>
          </cell>
          <cell r="O36">
            <v>16639278</v>
          </cell>
          <cell r="P36">
            <v>16978907</v>
          </cell>
          <cell r="Q36">
            <v>17407195</v>
          </cell>
          <cell r="R36">
            <v>17679986</v>
          </cell>
          <cell r="S36">
            <v>18081497</v>
          </cell>
        </row>
        <row r="37">
          <cell r="A37" t="str">
            <v>North Carolina</v>
          </cell>
          <cell r="B37">
            <v>4731265</v>
          </cell>
          <cell r="C37">
            <v>4882153.9918918926</v>
          </cell>
          <cell r="D37">
            <v>5094421.5567567572</v>
          </cell>
          <cell r="E37">
            <v>5160915.010810812</v>
          </cell>
          <cell r="F37">
            <v>5343413.9677837845</v>
          </cell>
          <cell r="G37">
            <v>5538725.7018648656</v>
          </cell>
          <cell r="H37">
            <v>5538725.7018648656</v>
          </cell>
          <cell r="I37">
            <v>5603649.9580462612</v>
          </cell>
          <cell r="J37">
            <v>5801190</v>
          </cell>
          <cell r="K37">
            <v>5926632</v>
          </cell>
          <cell r="L37">
            <v>5983742</v>
          </cell>
          <cell r="M37">
            <v>6083332</v>
          </cell>
          <cell r="N37">
            <v>6093709</v>
          </cell>
          <cell r="O37">
            <v>6193401</v>
          </cell>
          <cell r="P37">
            <v>6319816</v>
          </cell>
          <cell r="Q37">
            <v>6479231</v>
          </cell>
          <cell r="R37">
            <v>6580768</v>
          </cell>
          <cell r="S37">
            <v>6730217</v>
          </cell>
        </row>
        <row r="38">
          <cell r="A38" t="str">
            <v>North Dakota</v>
          </cell>
          <cell r="B38">
            <v>800000</v>
          </cell>
          <cell r="C38">
            <v>825513.51351351361</v>
          </cell>
          <cell r="D38">
            <v>861405.40540540544</v>
          </cell>
          <cell r="E38">
            <v>872648.64864864887</v>
          </cell>
          <cell r="F38">
            <v>903507.02702702722</v>
          </cell>
          <cell r="G38">
            <v>936531.89189189218</v>
          </cell>
          <cell r="H38">
            <v>936531.89189189218</v>
          </cell>
          <cell r="I38">
            <v>947509.80265045608</v>
          </cell>
          <cell r="J38">
            <v>980911</v>
          </cell>
          <cell r="K38">
            <v>1002122</v>
          </cell>
          <cell r="L38">
            <v>1011779</v>
          </cell>
          <cell r="M38">
            <v>1028618</v>
          </cell>
          <cell r="N38">
            <v>1030373</v>
          </cell>
          <cell r="O38">
            <v>1047230</v>
          </cell>
          <cell r="P38">
            <v>1068605</v>
          </cell>
          <cell r="Q38">
            <v>1095560</v>
          </cell>
          <cell r="R38">
            <v>1112729</v>
          </cell>
          <cell r="S38">
            <v>1137999</v>
          </cell>
        </row>
        <row r="39">
          <cell r="A39" t="str">
            <v>Ohio</v>
          </cell>
          <cell r="B39">
            <v>6958457</v>
          </cell>
          <cell r="C39">
            <v>7180375.3583783796</v>
          </cell>
          <cell r="D39">
            <v>7492565.5913513526</v>
          </cell>
          <cell r="E39">
            <v>7590360.1221621651</v>
          </cell>
          <cell r="F39">
            <v>7858768.4959567599</v>
          </cell>
          <cell r="G39">
            <v>8146021.1235729763</v>
          </cell>
          <cell r="H39">
            <v>8146021.1235729763</v>
          </cell>
          <cell r="I39">
            <v>8241507.7735271063</v>
          </cell>
          <cell r="J39">
            <v>8532037</v>
          </cell>
          <cell r="K39">
            <v>8716529</v>
          </cell>
          <cell r="L39">
            <v>8800523</v>
          </cell>
          <cell r="M39">
            <v>8946994</v>
          </cell>
          <cell r="N39">
            <v>8962255</v>
          </cell>
          <cell r="O39">
            <v>9108876</v>
          </cell>
          <cell r="P39">
            <v>9294800</v>
          </cell>
          <cell r="Q39">
            <v>9529259</v>
          </cell>
          <cell r="R39">
            <v>9678593</v>
          </cell>
          <cell r="S39">
            <v>9898393</v>
          </cell>
        </row>
        <row r="40">
          <cell r="A40" t="str">
            <v>Oklahoma</v>
          </cell>
          <cell r="B40">
            <v>2272091</v>
          </cell>
          <cell r="C40">
            <v>2344552.2805405408</v>
          </cell>
          <cell r="D40">
            <v>2446489.3362162164</v>
          </cell>
          <cell r="E40">
            <v>2478421.4259459465</v>
          </cell>
          <cell r="F40">
            <v>2566062.7306810813</v>
          </cell>
          <cell r="G40">
            <v>2659857.1034756759</v>
          </cell>
          <cell r="H40">
            <v>2659857.1034756759</v>
          </cell>
          <cell r="I40">
            <v>2691035.6187673458</v>
          </cell>
          <cell r="J40">
            <v>2785900</v>
          </cell>
          <cell r="K40">
            <v>2846141</v>
          </cell>
          <cell r="L40">
            <v>2873567</v>
          </cell>
          <cell r="M40">
            <v>2921393</v>
          </cell>
          <cell r="N40">
            <v>2926376</v>
          </cell>
          <cell r="O40">
            <v>2974251</v>
          </cell>
          <cell r="P40">
            <v>3034959</v>
          </cell>
          <cell r="Q40">
            <v>3111515</v>
          </cell>
          <cell r="R40">
            <v>3160276</v>
          </cell>
          <cell r="S40">
            <v>3232046</v>
          </cell>
        </row>
        <row r="41">
          <cell r="A41" t="str">
            <v>Oregon</v>
          </cell>
          <cell r="B41">
            <v>1963089</v>
          </cell>
          <cell r="C41">
            <v>2025695.6221621623</v>
          </cell>
          <cell r="D41">
            <v>2113769.3448648648</v>
          </cell>
          <cell r="E41">
            <v>2141358.7037837841</v>
          </cell>
          <cell r="F41">
            <v>2217080.8827243247</v>
          </cell>
          <cell r="G41">
            <v>2298119.318902703</v>
          </cell>
          <cell r="H41">
            <v>2298119.318902703</v>
          </cell>
          <cell r="I41">
            <v>2325057.5887191007</v>
          </cell>
          <cell r="J41">
            <v>2407021</v>
          </cell>
          <cell r="K41">
            <v>2459069</v>
          </cell>
          <cell r="L41">
            <v>2482765</v>
          </cell>
          <cell r="M41">
            <v>2524087</v>
          </cell>
          <cell r="N41">
            <v>2528392</v>
          </cell>
          <cell r="O41">
            <v>2569756</v>
          </cell>
          <cell r="P41">
            <v>2622208</v>
          </cell>
          <cell r="Q41">
            <v>2688352</v>
          </cell>
          <cell r="R41">
            <v>2730482</v>
          </cell>
          <cell r="S41">
            <v>2792491</v>
          </cell>
        </row>
        <row r="42">
          <cell r="A42" t="str">
            <v>Pennsylvania</v>
          </cell>
          <cell r="B42">
            <v>6634827</v>
          </cell>
          <cell r="C42">
            <v>6846424.1854054062</v>
          </cell>
          <cell r="D42">
            <v>7144094.802162163</v>
          </cell>
          <cell r="E42">
            <v>7237341.0194594618</v>
          </cell>
          <cell r="F42">
            <v>7493266.0220108125</v>
          </cell>
          <cell r="G42">
            <v>7767158.8533567591</v>
          </cell>
          <cell r="H42">
            <v>7767158.8533567591</v>
          </cell>
          <cell r="I42">
            <v>7858204.5267373966</v>
          </cell>
          <cell r="J42">
            <v>8135222</v>
          </cell>
          <cell r="K42">
            <v>8311133</v>
          </cell>
          <cell r="L42">
            <v>8391220</v>
          </cell>
          <cell r="M42">
            <v>8530878</v>
          </cell>
          <cell r="N42">
            <v>8545429</v>
          </cell>
          <cell r="O42">
            <v>8685231</v>
          </cell>
          <cell r="P42">
            <v>8862508</v>
          </cell>
          <cell r="Q42">
            <v>9086062</v>
          </cell>
          <cell r="R42">
            <v>9228451</v>
          </cell>
          <cell r="S42">
            <v>9438028</v>
          </cell>
        </row>
        <row r="43">
          <cell r="A43" t="str">
            <v>Rhode Island</v>
          </cell>
          <cell r="B43">
            <v>800000</v>
          </cell>
          <cell r="C43">
            <v>825513.51351351361</v>
          </cell>
          <cell r="D43">
            <v>861405.40540540544</v>
          </cell>
          <cell r="E43">
            <v>872648.64864864887</v>
          </cell>
          <cell r="F43">
            <v>903507.02702702722</v>
          </cell>
          <cell r="G43">
            <v>936531.89189189218</v>
          </cell>
          <cell r="H43">
            <v>936531.89189189218</v>
          </cell>
          <cell r="I43">
            <v>947509.80265045608</v>
          </cell>
          <cell r="J43">
            <v>980911</v>
          </cell>
          <cell r="K43">
            <v>1002122</v>
          </cell>
          <cell r="L43">
            <v>1011779</v>
          </cell>
          <cell r="M43">
            <v>1028618</v>
          </cell>
          <cell r="N43">
            <v>1030373</v>
          </cell>
          <cell r="O43">
            <v>1047230</v>
          </cell>
          <cell r="P43">
            <v>1068605</v>
          </cell>
          <cell r="Q43">
            <v>1095560</v>
          </cell>
          <cell r="R43">
            <v>1112729</v>
          </cell>
          <cell r="S43">
            <v>1137999</v>
          </cell>
        </row>
        <row r="44">
          <cell r="A44" t="str">
            <v>South Carolina</v>
          </cell>
          <cell r="B44">
            <v>2795030</v>
          </cell>
          <cell r="C44">
            <v>2884168.7945945947</v>
          </cell>
          <cell r="D44">
            <v>3009567.4378378377</v>
          </cell>
          <cell r="E44">
            <v>3048848.940540541</v>
          </cell>
          <cell r="F44">
            <v>3156661.5571891894</v>
          </cell>
          <cell r="G44">
            <v>3272043.4172432437</v>
          </cell>
          <cell r="H44">
            <v>3272043.4172432437</v>
          </cell>
          <cell r="I44">
            <v>3310397.9046276296</v>
          </cell>
          <cell r="J44">
            <v>3427096</v>
          </cell>
          <cell r="K44">
            <v>3501202</v>
          </cell>
          <cell r="L44">
            <v>3534940</v>
          </cell>
          <cell r="M44">
            <v>3593773</v>
          </cell>
          <cell r="N44">
            <v>3599903</v>
          </cell>
          <cell r="O44">
            <v>3658797</v>
          </cell>
          <cell r="P44">
            <v>3733478</v>
          </cell>
          <cell r="Q44">
            <v>3827654</v>
          </cell>
          <cell r="R44">
            <v>3887638</v>
          </cell>
          <cell r="S44">
            <v>3975926</v>
          </cell>
        </row>
        <row r="45">
          <cell r="A45" t="str">
            <v>South Dakota</v>
          </cell>
          <cell r="B45">
            <v>800000</v>
          </cell>
          <cell r="C45">
            <v>825513.51351351361</v>
          </cell>
          <cell r="D45">
            <v>861405.40540540544</v>
          </cell>
          <cell r="E45">
            <v>872648.64864864887</v>
          </cell>
          <cell r="F45">
            <v>903507.02702702722</v>
          </cell>
          <cell r="G45">
            <v>936531.89189189218</v>
          </cell>
          <cell r="H45">
            <v>936531.89189189218</v>
          </cell>
          <cell r="I45">
            <v>947509.80265045608</v>
          </cell>
          <cell r="J45">
            <v>980911</v>
          </cell>
          <cell r="K45">
            <v>1002122</v>
          </cell>
          <cell r="L45">
            <v>1011779</v>
          </cell>
          <cell r="M45">
            <v>1028618</v>
          </cell>
          <cell r="N45">
            <v>1030373</v>
          </cell>
          <cell r="O45">
            <v>1047230</v>
          </cell>
          <cell r="P45">
            <v>1068605</v>
          </cell>
          <cell r="Q45">
            <v>1095560</v>
          </cell>
          <cell r="R45">
            <v>1112729</v>
          </cell>
          <cell r="S45">
            <v>1137999</v>
          </cell>
        </row>
        <row r="46">
          <cell r="A46" t="str">
            <v>Tennessee</v>
          </cell>
          <cell r="B46">
            <v>3860646</v>
          </cell>
          <cell r="C46">
            <v>3983769.3048648653</v>
          </cell>
          <cell r="D46">
            <v>4156976.6659459462</v>
          </cell>
          <cell r="E46">
            <v>4211234.3935135147</v>
          </cell>
          <cell r="F46">
            <v>4360150.9873297308</v>
          </cell>
          <cell r="G46">
            <v>4519522.6278810827</v>
          </cell>
          <cell r="H46">
            <v>4519522.6278810827</v>
          </cell>
          <cell r="I46">
            <v>4572499.9119540909</v>
          </cell>
          <cell r="J46">
            <v>4733690</v>
          </cell>
          <cell r="K46">
            <v>4836049</v>
          </cell>
          <cell r="L46">
            <v>4882650</v>
          </cell>
          <cell r="M46">
            <v>4963914</v>
          </cell>
          <cell r="N46">
            <v>4972381</v>
          </cell>
          <cell r="O46">
            <v>5053729</v>
          </cell>
          <cell r="P46">
            <v>5156882</v>
          </cell>
          <cell r="Q46">
            <v>5286963</v>
          </cell>
          <cell r="R46">
            <v>5369816</v>
          </cell>
          <cell r="S46">
            <v>5491764</v>
          </cell>
        </row>
        <row r="47">
          <cell r="A47" t="str">
            <v>Texas</v>
          </cell>
          <cell r="B47">
            <v>14214325</v>
          </cell>
          <cell r="C47">
            <v>14667646.716216218</v>
          </cell>
          <cell r="D47">
            <v>15305370.486486487</v>
          </cell>
          <cell r="E47">
            <v>15505139.378378382</v>
          </cell>
          <cell r="F47">
            <v>16053428.152432436</v>
          </cell>
          <cell r="G47">
            <v>16640210.855270274</v>
          </cell>
          <cell r="H47">
            <v>16640210.855270274</v>
          </cell>
          <cell r="I47">
            <v>16835265.344449304</v>
          </cell>
          <cell r="J47">
            <v>17428742</v>
          </cell>
          <cell r="K47">
            <v>17805611</v>
          </cell>
          <cell r="L47">
            <v>17977188</v>
          </cell>
          <cell r="M47">
            <v>18276390</v>
          </cell>
          <cell r="N47">
            <v>18307565</v>
          </cell>
          <cell r="O47">
            <v>18607074</v>
          </cell>
          <cell r="P47">
            <v>18986868</v>
          </cell>
          <cell r="Q47">
            <v>19465806</v>
          </cell>
          <cell r="R47">
            <v>19770858</v>
          </cell>
          <cell r="S47">
            <v>20219853</v>
          </cell>
        </row>
        <row r="48">
          <cell r="A48" t="str">
            <v>Utah</v>
          </cell>
          <cell r="B48">
            <v>1659138</v>
          </cell>
          <cell r="C48">
            <v>1712051.04972973</v>
          </cell>
          <cell r="D48">
            <v>1786488.0518918922</v>
          </cell>
          <cell r="E48">
            <v>1809805.6670270276</v>
          </cell>
          <cell r="F48">
            <v>1873803.5522594599</v>
          </cell>
          <cell r="G48">
            <v>1942294.5625621628</v>
          </cell>
          <cell r="H48">
            <v>1942294.5625621628</v>
          </cell>
          <cell r="I48">
            <v>1965061.8986873403</v>
          </cell>
          <cell r="J48">
            <v>2034334</v>
          </cell>
          <cell r="K48">
            <v>2078323</v>
          </cell>
          <cell r="L48">
            <v>2098350</v>
          </cell>
          <cell r="M48">
            <v>2133274</v>
          </cell>
          <cell r="N48">
            <v>2136913</v>
          </cell>
          <cell r="O48">
            <v>2171873</v>
          </cell>
          <cell r="P48">
            <v>2216204</v>
          </cell>
          <cell r="Q48">
            <v>2272107</v>
          </cell>
          <cell r="R48">
            <v>2307714</v>
          </cell>
          <cell r="S48">
            <v>2360122</v>
          </cell>
        </row>
        <row r="49">
          <cell r="A49" t="str">
            <v>Vermont</v>
          </cell>
          <cell r="B49">
            <v>800000</v>
          </cell>
          <cell r="C49">
            <v>825513.51351351361</v>
          </cell>
          <cell r="D49">
            <v>861405.40540540544</v>
          </cell>
          <cell r="E49">
            <v>872648.64864864887</v>
          </cell>
          <cell r="F49">
            <v>903507.02702702722</v>
          </cell>
          <cell r="G49">
            <v>936531.89189189218</v>
          </cell>
          <cell r="H49">
            <v>936531.89189189218</v>
          </cell>
          <cell r="I49">
            <v>947509.80265045608</v>
          </cell>
          <cell r="J49">
            <v>980911</v>
          </cell>
          <cell r="K49">
            <v>1002122</v>
          </cell>
          <cell r="L49">
            <v>1011779</v>
          </cell>
          <cell r="M49">
            <v>1028618</v>
          </cell>
          <cell r="N49">
            <v>1030373</v>
          </cell>
          <cell r="O49">
            <v>1047230</v>
          </cell>
          <cell r="P49">
            <v>1068605</v>
          </cell>
          <cell r="Q49">
            <v>1095560</v>
          </cell>
          <cell r="R49">
            <v>1112729</v>
          </cell>
          <cell r="S49">
            <v>1137999</v>
          </cell>
        </row>
        <row r="50">
          <cell r="A50" t="str">
            <v>Virginia</v>
          </cell>
          <cell r="B50">
            <v>4452812</v>
          </cell>
          <cell r="C50">
            <v>4594820.5989189195</v>
          </cell>
          <cell r="D50">
            <v>4794595.4075675681</v>
          </cell>
          <cell r="E50">
            <v>4857175.4681081092</v>
          </cell>
          <cell r="F50">
            <v>5028933.6650378387</v>
          </cell>
          <cell r="G50">
            <v>5212750.5582486494</v>
          </cell>
          <cell r="H50">
            <v>5212750.5582486494</v>
          </cell>
          <cell r="I50">
            <v>5273853.7741994774</v>
          </cell>
          <cell r="J50">
            <v>5459768</v>
          </cell>
          <cell r="K50">
            <v>5577827</v>
          </cell>
          <cell r="L50">
            <v>5631576</v>
          </cell>
          <cell r="M50">
            <v>5725305</v>
          </cell>
          <cell r="N50">
            <v>5735071</v>
          </cell>
          <cell r="O50">
            <v>5828896</v>
          </cell>
          <cell r="P50">
            <v>5947871</v>
          </cell>
          <cell r="Q50">
            <v>6097904</v>
          </cell>
          <cell r="R50">
            <v>6193465</v>
          </cell>
          <cell r="S50">
            <v>6334118</v>
          </cell>
        </row>
        <row r="51">
          <cell r="A51" t="str">
            <v>Washington</v>
          </cell>
          <cell r="B51">
            <v>3295641</v>
          </cell>
          <cell r="C51">
            <v>3400745.2264864868</v>
          </cell>
          <cell r="D51">
            <v>3548603.7145945947</v>
          </cell>
          <cell r="E51">
            <v>3594920.8313513519</v>
          </cell>
          <cell r="F51">
            <v>3722043.5025729733</v>
          </cell>
          <cell r="G51">
            <v>3858091.1259081084</v>
          </cell>
          <cell r="H51">
            <v>3858091.1259081084</v>
          </cell>
          <cell r="I51">
            <v>3903315.1918959385</v>
          </cell>
          <cell r="J51">
            <v>4040915</v>
          </cell>
          <cell r="K51">
            <v>4128293</v>
          </cell>
          <cell r="L51">
            <v>4168074</v>
          </cell>
          <cell r="M51">
            <v>4237445</v>
          </cell>
          <cell r="N51">
            <v>4244673</v>
          </cell>
          <cell r="O51">
            <v>4314115</v>
          </cell>
          <cell r="P51">
            <v>4402172</v>
          </cell>
          <cell r="Q51">
            <v>4513215</v>
          </cell>
          <cell r="R51">
            <v>4583942</v>
          </cell>
          <cell r="S51">
            <v>4688043</v>
          </cell>
        </row>
        <row r="52">
          <cell r="A52" t="str">
            <v>West Virginia</v>
          </cell>
          <cell r="B52">
            <v>1396699</v>
          </cell>
          <cell r="C52">
            <v>1441242.3735135137</v>
          </cell>
          <cell r="D52">
            <v>1503905.0854054056</v>
          </cell>
          <cell r="E52">
            <v>1523534.3686486492</v>
          </cell>
          <cell r="F52">
            <v>1577409.2014270276</v>
          </cell>
          <cell r="G52">
            <v>1635066.4460918924</v>
          </cell>
          <cell r="H52">
            <v>1635066.4460918924</v>
          </cell>
          <cell r="I52">
            <v>1654232.4923151117</v>
          </cell>
          <cell r="J52">
            <v>1712547</v>
          </cell>
          <cell r="K52">
            <v>1749578</v>
          </cell>
          <cell r="L52">
            <v>1766437</v>
          </cell>
          <cell r="M52">
            <v>1795837</v>
          </cell>
          <cell r="N52">
            <v>1798900</v>
          </cell>
          <cell r="O52">
            <v>1828330</v>
          </cell>
          <cell r="P52">
            <v>1865649</v>
          </cell>
          <cell r="Q52">
            <v>1912709</v>
          </cell>
          <cell r="R52">
            <v>1942683</v>
          </cell>
          <cell r="S52">
            <v>1986801</v>
          </cell>
        </row>
        <row r="53">
          <cell r="A53" t="str">
            <v>Wisconsin</v>
          </cell>
          <cell r="B53">
            <v>3399822</v>
          </cell>
          <cell r="C53">
            <v>3508248.7556756763</v>
          </cell>
          <cell r="D53">
            <v>3660781.3102702708</v>
          </cell>
          <cell r="E53">
            <v>3708562.5924324337</v>
          </cell>
          <cell r="F53">
            <v>3839703.8345513525</v>
          </cell>
          <cell r="G53">
            <v>3980052.1621945961</v>
          </cell>
          <cell r="H53">
            <v>3980052.1621945961</v>
          </cell>
          <cell r="I53">
            <v>4026705.8403333486</v>
          </cell>
          <cell r="J53">
            <v>4168655</v>
          </cell>
          <cell r="K53">
            <v>4258796</v>
          </cell>
          <cell r="L53">
            <v>4299834</v>
          </cell>
          <cell r="M53">
            <v>4371398</v>
          </cell>
          <cell r="N53">
            <v>4378854</v>
          </cell>
          <cell r="O53">
            <v>4450492</v>
          </cell>
          <cell r="P53">
            <v>4541332</v>
          </cell>
          <cell r="Q53">
            <v>4655886</v>
          </cell>
          <cell r="R53">
            <v>4728849</v>
          </cell>
          <cell r="S53">
            <v>4836241</v>
          </cell>
        </row>
        <row r="54">
          <cell r="A54" t="str">
            <v>Wyoming</v>
          </cell>
          <cell r="B54">
            <v>800000</v>
          </cell>
          <cell r="C54">
            <v>825513.51351351361</v>
          </cell>
          <cell r="D54">
            <v>861405.40540540544</v>
          </cell>
          <cell r="E54">
            <v>872648.64864864887</v>
          </cell>
          <cell r="F54">
            <v>903507.02702702722</v>
          </cell>
          <cell r="G54">
            <v>936531.89189189218</v>
          </cell>
          <cell r="H54">
            <v>936531.89189189218</v>
          </cell>
          <cell r="I54">
            <v>947509.80265045608</v>
          </cell>
          <cell r="J54">
            <v>980911</v>
          </cell>
          <cell r="K54">
            <v>1002122</v>
          </cell>
          <cell r="L54">
            <v>1011779</v>
          </cell>
          <cell r="M54">
            <v>1028618</v>
          </cell>
          <cell r="N54">
            <v>1030373</v>
          </cell>
          <cell r="O54">
            <v>1047230</v>
          </cell>
          <cell r="P54">
            <v>1068605</v>
          </cell>
          <cell r="Q54">
            <v>1095560</v>
          </cell>
          <cell r="R54">
            <v>1112729</v>
          </cell>
          <cell r="S54">
            <v>1137999</v>
          </cell>
        </row>
        <row r="55">
          <cell r="A55" t="str">
            <v>American Samoa</v>
          </cell>
          <cell r="B55">
            <v>296760.95</v>
          </cell>
          <cell r="C55">
            <v>306225.2</v>
          </cell>
          <cell r="D55">
            <v>306124.75</v>
          </cell>
          <cell r="E55">
            <v>310120.40000000002</v>
          </cell>
          <cell r="F55">
            <v>314852.90000000002</v>
          </cell>
          <cell r="G55">
            <v>314852.90000000002</v>
          </cell>
          <cell r="H55">
            <v>314852.90000000002</v>
          </cell>
          <cell r="I55">
            <v>314852.90000000002</v>
          </cell>
          <cell r="J55">
            <v>317925.5</v>
          </cell>
          <cell r="K55">
            <v>314852.90000000002</v>
          </cell>
          <cell r="L55">
            <v>317886.85000000003</v>
          </cell>
          <cell r="M55">
            <v>317886.85000000003</v>
          </cell>
          <cell r="N55">
            <v>318429.10000000003</v>
          </cell>
          <cell r="O55">
            <v>316684.85000000003</v>
          </cell>
          <cell r="P55">
            <v>318429.10000000003</v>
          </cell>
          <cell r="Q55">
            <v>356514.95</v>
          </cell>
          <cell r="R55">
            <v>357056.2</v>
          </cell>
          <cell r="S55">
            <v>348250.80000000005</v>
          </cell>
        </row>
        <row r="56">
          <cell r="A56" t="str">
            <v>Guam</v>
          </cell>
          <cell r="B56">
            <v>658005.05000000005</v>
          </cell>
          <cell r="C56">
            <v>678990.05</v>
          </cell>
          <cell r="D56">
            <v>678767.35000000009</v>
          </cell>
          <cell r="E56">
            <v>687626.75</v>
          </cell>
          <cell r="F56">
            <v>698120.10000000009</v>
          </cell>
          <cell r="G56">
            <v>698120.10000000009</v>
          </cell>
          <cell r="H56">
            <v>698120.10000000009</v>
          </cell>
          <cell r="I56">
            <v>698120.10000000009</v>
          </cell>
          <cell r="J56">
            <v>704932.95000000007</v>
          </cell>
          <cell r="K56">
            <v>698120.10000000009</v>
          </cell>
          <cell r="L56">
            <v>704847.25</v>
          </cell>
          <cell r="M56">
            <v>704847.25</v>
          </cell>
          <cell r="N56">
            <v>706049.55</v>
          </cell>
          <cell r="O56">
            <v>706049.55</v>
          </cell>
          <cell r="P56">
            <v>706049.55</v>
          </cell>
          <cell r="Q56">
            <v>840899.35000000009</v>
          </cell>
          <cell r="R56">
            <v>843836.85000000009</v>
          </cell>
          <cell r="S56">
            <v>848031.35000000009</v>
          </cell>
        </row>
        <row r="57">
          <cell r="A57" t="str">
            <v>Northern Mariana Islands</v>
          </cell>
          <cell r="B57">
            <v>225508.65000000002</v>
          </cell>
          <cell r="C57">
            <v>232700.55000000002</v>
          </cell>
          <cell r="D57">
            <v>232624.25</v>
          </cell>
          <cell r="E57">
            <v>235660.5</v>
          </cell>
          <cell r="F57">
            <v>239256.75</v>
          </cell>
          <cell r="G57">
            <v>239256.75</v>
          </cell>
          <cell r="H57">
            <v>239256.75</v>
          </cell>
          <cell r="I57">
            <v>239256.75</v>
          </cell>
          <cell r="J57">
            <v>241591.6</v>
          </cell>
          <cell r="K57">
            <v>239256.75</v>
          </cell>
          <cell r="L57">
            <v>241562.25</v>
          </cell>
          <cell r="M57">
            <v>241562.25</v>
          </cell>
          <cell r="N57">
            <v>241974.30000000002</v>
          </cell>
          <cell r="O57">
            <v>241974.30000000002</v>
          </cell>
          <cell r="P57">
            <v>241974.30000000002</v>
          </cell>
          <cell r="Q57">
            <v>254444.65000000002</v>
          </cell>
          <cell r="R57">
            <v>252486.6</v>
          </cell>
          <cell r="S57">
            <v>264416.65000000002</v>
          </cell>
        </row>
        <row r="58">
          <cell r="A58" t="str">
            <v>Puerto Rico</v>
          </cell>
          <cell r="B58">
            <v>1418440</v>
          </cell>
          <cell r="C58">
            <v>1463676.7351351352</v>
          </cell>
          <cell r="D58">
            <v>1527314.854054054</v>
          </cell>
          <cell r="E58">
            <v>1547249.6864864866</v>
          </cell>
          <cell r="F58">
            <v>1601963.1342702704</v>
          </cell>
          <cell r="G58">
            <v>1660517.8709189191</v>
          </cell>
          <cell r="H58">
            <v>1660517.8709189191</v>
          </cell>
          <cell r="I58">
            <v>1679982.2555893906</v>
          </cell>
          <cell r="J58">
            <v>1739205</v>
          </cell>
          <cell r="K58">
            <v>1776813</v>
          </cell>
          <cell r="L58">
            <v>1793935</v>
          </cell>
          <cell r="M58">
            <v>1823792</v>
          </cell>
          <cell r="N58">
            <v>1826903</v>
          </cell>
          <cell r="O58">
            <v>1856791</v>
          </cell>
          <cell r="P58">
            <v>1894690</v>
          </cell>
          <cell r="Q58">
            <v>1942483</v>
          </cell>
          <cell r="R58">
            <v>1972924</v>
          </cell>
          <cell r="S58">
            <v>2017729</v>
          </cell>
        </row>
        <row r="59">
          <cell r="A59" t="str">
            <v>Virgin Islands</v>
          </cell>
          <cell r="B59">
            <v>418216.75</v>
          </cell>
          <cell r="C59">
            <v>431554.45</v>
          </cell>
          <cell r="D59">
            <v>431412.9</v>
          </cell>
          <cell r="E59">
            <v>437043.80000000005</v>
          </cell>
          <cell r="F59">
            <v>443713.2</v>
          </cell>
          <cell r="G59">
            <v>443713.2</v>
          </cell>
          <cell r="H59">
            <v>443713.2</v>
          </cell>
          <cell r="I59">
            <v>443713.2</v>
          </cell>
          <cell r="J59">
            <v>448043.30000000005</v>
          </cell>
          <cell r="K59">
            <v>443713.2</v>
          </cell>
          <cell r="L59">
            <v>447988.9</v>
          </cell>
          <cell r="M59">
            <v>447988.9</v>
          </cell>
          <cell r="N59">
            <v>448753.05000000005</v>
          </cell>
          <cell r="O59">
            <v>448753.05000000005</v>
          </cell>
          <cell r="P59">
            <v>448753.05000000005</v>
          </cell>
          <cell r="Q59">
            <v>448753.05000000005</v>
          </cell>
          <cell r="R59">
            <v>447232.35000000003</v>
          </cell>
          <cell r="S59">
            <v>439913.25</v>
          </cell>
        </row>
        <row r="60">
          <cell r="A60" t="str">
            <v>Freely Associated States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</row>
        <row r="61">
          <cell r="A61" t="str">
            <v>Department of the Interior</v>
          </cell>
          <cell r="B61">
            <v>3143914</v>
          </cell>
          <cell r="C61">
            <v>3244179.3654054059</v>
          </cell>
          <cell r="D61">
            <v>3385230.6421621623</v>
          </cell>
          <cell r="E61">
            <v>3429415.3794594603</v>
          </cell>
          <cell r="F61">
            <v>3550685.4892108114</v>
          </cell>
          <cell r="G61">
            <v>3680469.6579567576</v>
          </cell>
          <cell r="H61">
            <v>3680469.6579567576</v>
          </cell>
          <cell r="I61">
            <v>3723611.6671125069</v>
          </cell>
          <cell r="J61">
            <v>3854876</v>
          </cell>
          <cell r="K61">
            <v>3938232</v>
          </cell>
          <cell r="L61">
            <v>3976181</v>
          </cell>
          <cell r="M61">
            <v>4042358</v>
          </cell>
          <cell r="N61">
            <v>4049253</v>
          </cell>
          <cell r="O61">
            <v>4115498</v>
          </cell>
          <cell r="P61">
            <v>3872712.5600000005</v>
          </cell>
          <cell r="Q61">
            <v>3900010.5200000009</v>
          </cell>
          <cell r="R61">
            <v>3961128.2000000007</v>
          </cell>
          <cell r="S61">
            <v>3992160.8400000008</v>
          </cell>
        </row>
      </sheetData>
      <sheetData sheetId="19">
        <row r="2">
          <cell r="A2" t="str">
            <v>Plan</v>
          </cell>
          <cell r="B2" t="str">
            <v>2006 RPLA</v>
          </cell>
          <cell r="C2" t="str">
            <v>2006 RPHA</v>
          </cell>
          <cell r="D2" t="str">
            <v>2006 LA</v>
          </cell>
          <cell r="E2" t="str">
            <v>2006 HA</v>
          </cell>
          <cell r="F2" t="str">
            <v>2007 RPLA</v>
          </cell>
          <cell r="G2" t="str">
            <v>2007 RPHA</v>
          </cell>
          <cell r="H2" t="str">
            <v>2007 LA</v>
          </cell>
          <cell r="I2" t="str">
            <v>2007 HA</v>
          </cell>
          <cell r="J2" t="str">
            <v>2008 RPLA</v>
          </cell>
          <cell r="K2" t="str">
            <v>2008 RPHA</v>
          </cell>
          <cell r="L2" t="str">
            <v>2008 LA</v>
          </cell>
          <cell r="M2" t="str">
            <v>2008 HA</v>
          </cell>
          <cell r="N2" t="str">
            <v>2009 RPLA</v>
          </cell>
          <cell r="O2" t="str">
            <v>2009 RPHA</v>
          </cell>
          <cell r="P2" t="str">
            <v>2009 LA</v>
          </cell>
          <cell r="Q2" t="str">
            <v>2009 HA</v>
          </cell>
          <cell r="R2" t="str">
            <v>2010 RPLA</v>
          </cell>
          <cell r="S2" t="str">
            <v>2010 RPHA</v>
          </cell>
          <cell r="T2" t="str">
            <v>2010 LA</v>
          </cell>
          <cell r="U2" t="str">
            <v>2010 HA</v>
          </cell>
          <cell r="V2" t="str">
            <v>2011 RPLA</v>
          </cell>
          <cell r="W2" t="str">
            <v>2011 RPHA</v>
          </cell>
          <cell r="X2" t="str">
            <v>2011 LA</v>
          </cell>
          <cell r="Y2" t="str">
            <v>2011 HA</v>
          </cell>
          <cell r="Z2" t="str">
            <v>2012 RPLA</v>
          </cell>
          <cell r="AA2" t="str">
            <v>2012 RPHA</v>
          </cell>
          <cell r="AB2" t="str">
            <v>2012 LA</v>
          </cell>
          <cell r="AC2" t="str">
            <v>2012 HA</v>
          </cell>
          <cell r="AD2" t="str">
            <v>2013 RPLA</v>
          </cell>
          <cell r="AE2" t="str">
            <v>2013 RPHA</v>
          </cell>
          <cell r="AF2" t="str">
            <v>2013 LA</v>
          </cell>
          <cell r="AG2" t="str">
            <v>2013 HA</v>
          </cell>
          <cell r="AH2" t="str">
            <v>2014 RPLA</v>
          </cell>
          <cell r="AI2" t="str">
            <v>2014 RPHA</v>
          </cell>
          <cell r="AJ2" t="str">
            <v>2014 LA</v>
          </cell>
          <cell r="AK2" t="str">
            <v>2014 HA</v>
          </cell>
          <cell r="AL2" t="str">
            <v>2015 RPLA</v>
          </cell>
          <cell r="AM2" t="str">
            <v>2015 RPHA</v>
          </cell>
          <cell r="AN2" t="str">
            <v>2015 LA</v>
          </cell>
          <cell r="AO2" t="str">
            <v>2015 HA</v>
          </cell>
          <cell r="AP2" t="str">
            <v>2016 RPLA</v>
          </cell>
          <cell r="AQ2" t="str">
            <v>2016 RPHA</v>
          </cell>
          <cell r="AR2" t="str">
            <v>2016 LA</v>
          </cell>
          <cell r="AS2" t="str">
            <v>2016 HA</v>
          </cell>
          <cell r="AT2" t="str">
            <v>2017 RPLA</v>
          </cell>
          <cell r="AU2" t="str">
            <v>2017 RPHA</v>
          </cell>
          <cell r="AV2" t="str">
            <v>2017 LA</v>
          </cell>
          <cell r="AW2" t="str">
            <v>2017 HA</v>
          </cell>
          <cell r="AX2" t="str">
            <v>2018 RPLA</v>
          </cell>
          <cell r="AY2" t="str">
            <v>2018 RPHA</v>
          </cell>
          <cell r="AZ2" t="str">
            <v>2018 LA</v>
          </cell>
          <cell r="BA2" t="str">
            <v>2018 HA</v>
          </cell>
          <cell r="BB2" t="str">
            <v>2019 RPLA</v>
          </cell>
          <cell r="BC2" t="str">
            <v>2019 RPHA</v>
          </cell>
          <cell r="BD2" t="str">
            <v>2019 LA</v>
          </cell>
          <cell r="BE2" t="str">
            <v>2019 HA</v>
          </cell>
          <cell r="BF2" t="str">
            <v>2020 RPLA</v>
          </cell>
          <cell r="BG2" t="str">
            <v>2020 RPHA</v>
          </cell>
          <cell r="BH2" t="str">
            <v>2020 LA</v>
          </cell>
          <cell r="BI2" t="str">
            <v>2020 HA</v>
          </cell>
        </row>
        <row r="5">
          <cell r="A5" t="str">
            <v>Alabama</v>
          </cell>
          <cell r="B5">
            <v>17601626.594999999</v>
          </cell>
          <cell r="C5">
            <v>16763453.9</v>
          </cell>
          <cell r="D5">
            <v>15925281.205</v>
          </cell>
          <cell r="E5">
            <v>15087108.51</v>
          </cell>
          <cell r="F5">
            <v>17831366.701159641</v>
          </cell>
          <cell r="G5">
            <v>16982254.001104422</v>
          </cell>
          <cell r="H5">
            <v>16133141.301049199</v>
          </cell>
          <cell r="I5">
            <v>15284028.600993978</v>
          </cell>
          <cell r="J5">
            <v>18461914.930988558</v>
          </cell>
          <cell r="K5">
            <v>17582776.124751009</v>
          </cell>
          <cell r="L5">
            <v>16703637.318513455</v>
          </cell>
          <cell r="M5">
            <v>15824498.512275904</v>
          </cell>
          <cell r="N5">
            <v>19136732.312042851</v>
          </cell>
          <cell r="O5">
            <v>18225459.344802719</v>
          </cell>
          <cell r="P5">
            <v>17314186.377562579</v>
          </cell>
          <cell r="Q5">
            <v>16402913.410322441</v>
          </cell>
          <cell r="R5">
            <v>19136732.312042851</v>
          </cell>
          <cell r="S5">
            <v>18225459.344802719</v>
          </cell>
          <cell r="T5">
            <v>17314186.377562579</v>
          </cell>
          <cell r="U5">
            <v>16402913.410322441</v>
          </cell>
          <cell r="V5">
            <v>19361050.716307487</v>
          </cell>
          <cell r="W5">
            <v>18439095.920292851</v>
          </cell>
          <cell r="X5">
            <v>17517141.124278203</v>
          </cell>
          <cell r="Y5">
            <v>16595186.328263558</v>
          </cell>
          <cell r="Z5">
            <v>20043566.460932724</v>
          </cell>
          <cell r="AA5">
            <v>19089110.91517403</v>
          </cell>
          <cell r="AB5">
            <v>18134655.369415324</v>
          </cell>
          <cell r="AC5">
            <v>17180199.823656619</v>
          </cell>
          <cell r="AD5">
            <v>20476977.237286184</v>
          </cell>
          <cell r="AE5">
            <v>19501883.083129704</v>
          </cell>
          <cell r="AF5">
            <v>18526788.928973217</v>
          </cell>
          <cell r="AG5">
            <v>17551694.774816725</v>
          </cell>
          <cell r="AH5">
            <v>20674295.991471611</v>
          </cell>
          <cell r="AI5">
            <v>19689805.706163444</v>
          </cell>
          <cell r="AJ5">
            <v>18705315.420855269</v>
          </cell>
          <cell r="AK5">
            <v>17720825.13554709</v>
          </cell>
          <cell r="AL5">
            <v>21018386.613956477</v>
          </cell>
          <cell r="AM5">
            <v>20017511.060910936</v>
          </cell>
          <cell r="AN5">
            <v>19016635.507865384</v>
          </cell>
          <cell r="AO5">
            <v>18015759.954819832</v>
          </cell>
          <cell r="AP5">
            <v>21054238.608323954</v>
          </cell>
          <cell r="AQ5">
            <v>20051655.817451388</v>
          </cell>
          <cell r="AR5">
            <v>19049073.026578814</v>
          </cell>
          <cell r="AS5">
            <v>18046490.23570624</v>
          </cell>
          <cell r="AT5">
            <v>21398683.324580349</v>
          </cell>
          <cell r="AU5">
            <v>20379698.404362243</v>
          </cell>
          <cell r="AV5">
            <v>19360713.484144125</v>
          </cell>
          <cell r="AW5">
            <v>18341728.563926008</v>
          </cell>
          <cell r="AX5">
            <v>21835457.991763346</v>
          </cell>
          <cell r="AY5">
            <v>20795674.277869862</v>
          </cell>
          <cell r="AZ5">
            <v>19755890.563976362</v>
          </cell>
          <cell r="BA5">
            <v>18716106.850082863</v>
          </cell>
          <cell r="BB5">
            <v>22386250.853379197</v>
          </cell>
          <cell r="BC5">
            <v>21320238.907980196</v>
          </cell>
          <cell r="BD5">
            <v>20254226.96258118</v>
          </cell>
          <cell r="BE5">
            <v>19188215.017182164</v>
          </cell>
          <cell r="BF5">
            <v>22737069.257523146</v>
          </cell>
          <cell r="BG5">
            <v>21654351.673831575</v>
          </cell>
          <cell r="BH5">
            <v>20571634.090139993</v>
          </cell>
          <cell r="BI5">
            <v>19488916.506448407</v>
          </cell>
        </row>
        <row r="6">
          <cell r="A6" t="str">
            <v>Alaska</v>
          </cell>
          <cell r="B6">
            <v>3407415.9</v>
          </cell>
          <cell r="C6">
            <v>3245158</v>
          </cell>
          <cell r="D6">
            <v>3082900.1</v>
          </cell>
          <cell r="E6">
            <v>2920642.1999999997</v>
          </cell>
          <cell r="F6">
            <v>3451890.2039156631</v>
          </cell>
          <cell r="G6">
            <v>3287514.4799196795</v>
          </cell>
          <cell r="H6">
            <v>3123138.7559236954</v>
          </cell>
          <cell r="I6">
            <v>2958763.0319277109</v>
          </cell>
          <cell r="J6">
            <v>3573955.0626626508</v>
          </cell>
          <cell r="K6">
            <v>3403766.7263453822</v>
          </cell>
          <cell r="L6">
            <v>3233578.390028113</v>
          </cell>
          <cell r="M6">
            <v>3063390.0537108434</v>
          </cell>
          <cell r="N6">
            <v>3704589.7776641571</v>
          </cell>
          <cell r="O6">
            <v>3528180.7406325308</v>
          </cell>
          <cell r="P6">
            <v>3351771.7036009044</v>
          </cell>
          <cell r="Q6">
            <v>3175362.6665692772</v>
          </cell>
          <cell r="R6">
            <v>3704589.7776641571</v>
          </cell>
          <cell r="S6">
            <v>3528180.7406325308</v>
          </cell>
          <cell r="T6">
            <v>3351771.7036009044</v>
          </cell>
          <cell r="U6">
            <v>3175362.6665692772</v>
          </cell>
          <cell r="V6">
            <v>3748014.5198735548</v>
          </cell>
          <cell r="W6">
            <v>3569537.6379748145</v>
          </cell>
          <cell r="X6">
            <v>3391060.7560760737</v>
          </cell>
          <cell r="Y6">
            <v>3212583.8741773325</v>
          </cell>
          <cell r="Z6">
            <v>3880139.5247806013</v>
          </cell>
          <cell r="AA6">
            <v>3695370.9759815256</v>
          </cell>
          <cell r="AB6">
            <v>3510602.427182449</v>
          </cell>
          <cell r="AC6">
            <v>3325833.8783833724</v>
          </cell>
          <cell r="AD6">
            <v>3964041.4734219634</v>
          </cell>
          <cell r="AE6">
            <v>3775277.5937352036</v>
          </cell>
          <cell r="AF6">
            <v>3586513.7140484434</v>
          </cell>
          <cell r="AG6">
            <v>3397749.8343616826</v>
          </cell>
          <cell r="AH6">
            <v>4002239.4806771907</v>
          </cell>
          <cell r="AI6">
            <v>3811656.6482639918</v>
          </cell>
          <cell r="AJ6">
            <v>3621073.815850792</v>
          </cell>
          <cell r="AK6">
            <v>3430490.9834375922</v>
          </cell>
          <cell r="AL6">
            <v>4068850.3618800044</v>
          </cell>
          <cell r="AM6">
            <v>3875095.5827428619</v>
          </cell>
          <cell r="AN6">
            <v>3681340.8036057185</v>
          </cell>
          <cell r="AO6">
            <v>3487586.0244685751</v>
          </cell>
          <cell r="AP6">
            <v>4075790.7804257055</v>
          </cell>
          <cell r="AQ6">
            <v>3881705.505167339</v>
          </cell>
          <cell r="AR6">
            <v>3687620.229908972</v>
          </cell>
          <cell r="AS6">
            <v>3493534.9546506046</v>
          </cell>
          <cell r="AT6">
            <v>4142470.2089721803</v>
          </cell>
          <cell r="AU6">
            <v>3945209.7228306481</v>
          </cell>
          <cell r="AV6">
            <v>3747949.2366891159</v>
          </cell>
          <cell r="AW6">
            <v>3550688.7505475827</v>
          </cell>
          <cell r="AX6">
            <v>4227023.3573783236</v>
          </cell>
          <cell r="AY6">
            <v>4025736.5308364988</v>
          </cell>
          <cell r="AZ6">
            <v>3824449.7042946741</v>
          </cell>
          <cell r="BA6">
            <v>3623162.8777528484</v>
          </cell>
          <cell r="BB6">
            <v>4333648.7504433868</v>
          </cell>
          <cell r="BC6">
            <v>4127284.5242317975</v>
          </cell>
          <cell r="BD6">
            <v>3920920.2980202078</v>
          </cell>
          <cell r="BE6">
            <v>3714556.0718086171</v>
          </cell>
          <cell r="BF6">
            <v>4401562.0311757643</v>
          </cell>
          <cell r="BG6">
            <v>4191963.8392150141</v>
          </cell>
          <cell r="BH6">
            <v>3982365.6472542635</v>
          </cell>
          <cell r="BI6">
            <v>3772767.455293512</v>
          </cell>
        </row>
        <row r="7">
          <cell r="A7" t="str">
            <v>Arizona</v>
          </cell>
          <cell r="B7">
            <v>17044390.23</v>
          </cell>
          <cell r="C7">
            <v>16232752.600000001</v>
          </cell>
          <cell r="D7">
            <v>15421114.970000001</v>
          </cell>
          <cell r="E7">
            <v>14609477.34</v>
          </cell>
          <cell r="F7">
            <v>17266857.170753017</v>
          </cell>
          <cell r="G7">
            <v>16444625.876907635</v>
          </cell>
          <cell r="H7">
            <v>15622394.583062252</v>
          </cell>
          <cell r="I7">
            <v>14800163.28921687</v>
          </cell>
          <cell r="J7">
            <v>17877443.358912051</v>
          </cell>
          <cell r="K7">
            <v>17026136.532297194</v>
          </cell>
          <cell r="L7">
            <v>16174829.705682332</v>
          </cell>
          <cell r="M7">
            <v>15323522.879067473</v>
          </cell>
          <cell r="N7">
            <v>18530897.215270035</v>
          </cell>
          <cell r="O7">
            <v>17648473.538352415</v>
          </cell>
          <cell r="P7">
            <v>16766049.861434793</v>
          </cell>
          <cell r="Q7">
            <v>15883626.184517173</v>
          </cell>
          <cell r="R7">
            <v>18530897.215270035</v>
          </cell>
          <cell r="S7">
            <v>17648473.538352415</v>
          </cell>
          <cell r="T7">
            <v>16766049.861434793</v>
          </cell>
          <cell r="U7">
            <v>15883626.184517173</v>
          </cell>
          <cell r="V7">
            <v>18748114.095620371</v>
          </cell>
          <cell r="W7">
            <v>17855346.757733688</v>
          </cell>
          <cell r="X7">
            <v>16962579.419847</v>
          </cell>
          <cell r="Y7">
            <v>16069812.081960317</v>
          </cell>
          <cell r="Z7">
            <v>19409022.598975178</v>
          </cell>
          <cell r="AA7">
            <v>18484783.427595407</v>
          </cell>
          <cell r="AB7">
            <v>17560544.256215632</v>
          </cell>
          <cell r="AC7">
            <v>16636305.084835865</v>
          </cell>
          <cell r="AD7">
            <v>19828712.356747568</v>
          </cell>
          <cell r="AE7">
            <v>18884487.958807208</v>
          </cell>
          <cell r="AF7">
            <v>17940263.560866844</v>
          </cell>
          <cell r="AG7">
            <v>16996039.162926484</v>
          </cell>
          <cell r="AH7">
            <v>20019784.348184384</v>
          </cell>
          <cell r="AI7">
            <v>19066461.283985127</v>
          </cell>
          <cell r="AJ7">
            <v>18113138.219785869</v>
          </cell>
          <cell r="AK7">
            <v>17159815.155586611</v>
          </cell>
          <cell r="AL7">
            <v>20352981.670174025</v>
          </cell>
          <cell r="AM7">
            <v>19383792.066832405</v>
          </cell>
          <cell r="AN7">
            <v>18414602.463490784</v>
          </cell>
          <cell r="AO7">
            <v>17445412.86014916</v>
          </cell>
          <cell r="AP7">
            <v>20387698.653813288</v>
          </cell>
          <cell r="AQ7">
            <v>19416855.860774558</v>
          </cell>
          <cell r="AR7">
            <v>18446013.067735828</v>
          </cell>
          <cell r="AS7">
            <v>17475170.274697099</v>
          </cell>
          <cell r="AT7">
            <v>20721238.859591961</v>
          </cell>
          <cell r="AU7">
            <v>19734513.199611388</v>
          </cell>
          <cell r="AV7">
            <v>18747787.539630815</v>
          </cell>
          <cell r="AW7">
            <v>17761061.879650246</v>
          </cell>
          <cell r="AX7">
            <v>21144186.013360132</v>
          </cell>
          <cell r="AY7">
            <v>20137320.01272393</v>
          </cell>
          <cell r="AZ7">
            <v>19130454.012087733</v>
          </cell>
          <cell r="BA7">
            <v>18123588.011451535</v>
          </cell>
          <cell r="BB7">
            <v>21677541.747195873</v>
          </cell>
          <cell r="BC7">
            <v>20645277.854472257</v>
          </cell>
          <cell r="BD7">
            <v>19613013.961748641</v>
          </cell>
          <cell r="BE7">
            <v>18580750.069025028</v>
          </cell>
          <cell r="BF7">
            <v>22017253.861177083</v>
          </cell>
          <cell r="BG7">
            <v>20968813.201121029</v>
          </cell>
          <cell r="BH7">
            <v>19920372.541064974</v>
          </cell>
          <cell r="BI7">
            <v>18871931.881008923</v>
          </cell>
        </row>
        <row r="8">
          <cell r="A8" t="str">
            <v>Arkansas</v>
          </cell>
          <cell r="B8">
            <v>10857044.414999999</v>
          </cell>
          <cell r="C8">
            <v>10340042.300000001</v>
          </cell>
          <cell r="D8">
            <v>9823040.1850000005</v>
          </cell>
          <cell r="E8">
            <v>9306038.0700000003</v>
          </cell>
          <cell r="F8">
            <v>10998752.826039158</v>
          </cell>
          <cell r="G8">
            <v>10475002.691465866</v>
          </cell>
          <cell r="H8">
            <v>9951252.556892572</v>
          </cell>
          <cell r="I8">
            <v>9427502.4223192781</v>
          </cell>
          <cell r="J8">
            <v>11387687.911106627</v>
          </cell>
          <cell r="K8">
            <v>10845417.058196789</v>
          </cell>
          <cell r="L8">
            <v>10303146.20528695</v>
          </cell>
          <cell r="M8">
            <v>9760875.3523771092</v>
          </cell>
          <cell r="N8">
            <v>11803929.116916643</v>
          </cell>
          <cell r="O8">
            <v>11241837.254206328</v>
          </cell>
          <cell r="P8">
            <v>10679745.391496012</v>
          </cell>
          <cell r="Q8">
            <v>10117653.528785694</v>
          </cell>
          <cell r="R8">
            <v>11803929.116916643</v>
          </cell>
          <cell r="S8">
            <v>11241837.254206328</v>
          </cell>
          <cell r="T8">
            <v>10679745.391496012</v>
          </cell>
          <cell r="U8">
            <v>10117653.528785694</v>
          </cell>
          <cell r="V8">
            <v>11942293.310990328</v>
          </cell>
          <cell r="W8">
            <v>11373612.677133646</v>
          </cell>
          <cell r="X8">
            <v>10804932.043276964</v>
          </cell>
          <cell r="Y8">
            <v>10236251.40942028</v>
          </cell>
          <cell r="Z8">
            <v>12363283.025397629</v>
          </cell>
          <cell r="AA8">
            <v>11774555.262283457</v>
          </cell>
          <cell r="AB8">
            <v>11185827.499169284</v>
          </cell>
          <cell r="AC8">
            <v>10597099.73605511</v>
          </cell>
          <cell r="AD8">
            <v>12630619.684507634</v>
          </cell>
          <cell r="AE8">
            <v>12029161.604292987</v>
          </cell>
          <cell r="AF8">
            <v>11427703.524078337</v>
          </cell>
          <cell r="AG8">
            <v>10826245.443863686</v>
          </cell>
          <cell r="AH8">
            <v>12752329.94046274</v>
          </cell>
          <cell r="AI8">
            <v>12145076.13377404</v>
          </cell>
          <cell r="AJ8">
            <v>11537822.327085339</v>
          </cell>
          <cell r="AK8">
            <v>10930568.520396635</v>
          </cell>
          <cell r="AL8">
            <v>12964572.096091947</v>
          </cell>
          <cell r="AM8">
            <v>12347211.520087572</v>
          </cell>
          <cell r="AN8">
            <v>11729850.944083193</v>
          </cell>
          <cell r="AO8">
            <v>11112490.368078813</v>
          </cell>
          <cell r="AP8">
            <v>12986686.341790386</v>
          </cell>
          <cell r="AQ8">
            <v>12368272.706467038</v>
          </cell>
          <cell r="AR8">
            <v>11749859.071143685</v>
          </cell>
          <cell r="AS8">
            <v>11131445.435820332</v>
          </cell>
          <cell r="AT8">
            <v>13199146.909722786</v>
          </cell>
          <cell r="AU8">
            <v>12570616.104497897</v>
          </cell>
          <cell r="AV8">
            <v>11942085.299273001</v>
          </cell>
          <cell r="AW8">
            <v>11313554.494048104</v>
          </cell>
          <cell r="AX8">
            <v>13468558.485713139</v>
          </cell>
          <cell r="AY8">
            <v>12827198.557822041</v>
          </cell>
          <cell r="AZ8">
            <v>12185838.62993094</v>
          </cell>
          <cell r="BA8">
            <v>11544478.702039834</v>
          </cell>
          <cell r="BB8">
            <v>13808298.823332103</v>
          </cell>
          <cell r="BC8">
            <v>13150760.784125816</v>
          </cell>
          <cell r="BD8">
            <v>12493222.744919525</v>
          </cell>
          <cell r="BE8">
            <v>11835684.705713233</v>
          </cell>
          <cell r="BF8">
            <v>14024690.812722005</v>
          </cell>
          <cell r="BG8">
            <v>13356848.39306858</v>
          </cell>
          <cell r="BH8">
            <v>12689005.973415151</v>
          </cell>
          <cell r="BI8">
            <v>12021163.553761721</v>
          </cell>
        </row>
        <row r="9">
          <cell r="A9" t="str">
            <v>California</v>
          </cell>
          <cell r="B9">
            <v>118748724.88499999</v>
          </cell>
          <cell r="C9">
            <v>113094023.7</v>
          </cell>
          <cell r="D9">
            <v>107439322.515</v>
          </cell>
          <cell r="E9">
            <v>101784621.33</v>
          </cell>
          <cell r="F9">
            <v>120298658.04112953</v>
          </cell>
          <cell r="G9">
            <v>114570150.51536147</v>
          </cell>
          <cell r="H9">
            <v>108841642.98959339</v>
          </cell>
          <cell r="I9">
            <v>103113135.46382532</v>
          </cell>
          <cell r="J9">
            <v>124552628.42656808</v>
          </cell>
          <cell r="K9">
            <v>118621550.88244581</v>
          </cell>
          <cell r="L9">
            <v>112690473.3383235</v>
          </cell>
          <cell r="M9">
            <v>106759395.79420121</v>
          </cell>
          <cell r="N9">
            <v>129105259.00863005</v>
          </cell>
          <cell r="O9">
            <v>122957389.53202865</v>
          </cell>
          <cell r="P9">
            <v>116809520.05542719</v>
          </cell>
          <cell r="Q9">
            <v>110661650.57882576</v>
          </cell>
          <cell r="R9">
            <v>129105259.00863005</v>
          </cell>
          <cell r="S9">
            <v>122957389.53202865</v>
          </cell>
          <cell r="T9">
            <v>116809520.05542719</v>
          </cell>
          <cell r="U9">
            <v>110661650.57882576</v>
          </cell>
          <cell r="V9">
            <v>130618614.85281268</v>
          </cell>
          <cell r="W9">
            <v>124398680.81220259</v>
          </cell>
          <cell r="X9">
            <v>118178746.77159244</v>
          </cell>
          <cell r="Y9">
            <v>111958812.7309823</v>
          </cell>
          <cell r="Z9">
            <v>135223182.16088215</v>
          </cell>
          <cell r="AA9">
            <v>128783983.010364</v>
          </cell>
          <cell r="AB9">
            <v>122344783.85984577</v>
          </cell>
          <cell r="AC9">
            <v>115905584.70932758</v>
          </cell>
          <cell r="AD9">
            <v>138147171.98452783</v>
          </cell>
          <cell r="AE9">
            <v>131568735.22335988</v>
          </cell>
          <cell r="AF9">
            <v>124990298.46219186</v>
          </cell>
          <cell r="AG9">
            <v>118411861.70102388</v>
          </cell>
          <cell r="AH9">
            <v>139478375.68487629</v>
          </cell>
          <cell r="AI9">
            <v>132836548.27131082</v>
          </cell>
          <cell r="AJ9">
            <v>126194720.85774525</v>
          </cell>
          <cell r="AK9">
            <v>119552893.44417971</v>
          </cell>
          <cell r="AL9">
            <v>141799770.38351002</v>
          </cell>
          <cell r="AM9">
            <v>135047400.36524773</v>
          </cell>
          <cell r="AN9">
            <v>128295030.3469853</v>
          </cell>
          <cell r="AO9">
            <v>121542660.32872292</v>
          </cell>
          <cell r="AP9">
            <v>142041644.54171601</v>
          </cell>
          <cell r="AQ9">
            <v>135277756.70639628</v>
          </cell>
          <cell r="AR9">
            <v>128513868.87107643</v>
          </cell>
          <cell r="AS9">
            <v>121749981.03575663</v>
          </cell>
          <cell r="AT9">
            <v>144365428.12092462</v>
          </cell>
          <cell r="AU9">
            <v>137490883.92469019</v>
          </cell>
          <cell r="AV9">
            <v>130616339.72845566</v>
          </cell>
          <cell r="AW9">
            <v>123741795.53222115</v>
          </cell>
          <cell r="AX9">
            <v>147312112.31003159</v>
          </cell>
          <cell r="AY9">
            <v>140297249.81907779</v>
          </cell>
          <cell r="AZ9">
            <v>133282387.32812387</v>
          </cell>
          <cell r="BA9">
            <v>126267524.83716999</v>
          </cell>
          <cell r="BB9">
            <v>151028016.04424796</v>
          </cell>
          <cell r="BC9">
            <v>143836205.75642672</v>
          </cell>
          <cell r="BD9">
            <v>136644395.46860534</v>
          </cell>
          <cell r="BE9">
            <v>129452585.18078402</v>
          </cell>
          <cell r="BF9">
            <v>153394799.47380432</v>
          </cell>
          <cell r="BG9">
            <v>146090285.21314707</v>
          </cell>
          <cell r="BH9">
            <v>138785770.95248967</v>
          </cell>
          <cell r="BI9">
            <v>131481256.69183232</v>
          </cell>
        </row>
        <row r="10">
          <cell r="A10" t="str">
            <v>Colorado</v>
          </cell>
          <cell r="B10">
            <v>14435539.545</v>
          </cell>
          <cell r="C10">
            <v>13748132.9</v>
          </cell>
          <cell r="D10">
            <v>13060726.255000001</v>
          </cell>
          <cell r="E10">
            <v>12373319.609999999</v>
          </cell>
          <cell r="F10">
            <v>14623955.221792171</v>
          </cell>
          <cell r="G10">
            <v>13927576.40170683</v>
          </cell>
          <cell r="H10">
            <v>13231197.581621489</v>
          </cell>
          <cell r="I10">
            <v>12534818.761536146</v>
          </cell>
          <cell r="J10">
            <v>15141083.787018675</v>
          </cell>
          <cell r="K10">
            <v>14420079.797160644</v>
          </cell>
          <cell r="L10">
            <v>13699075.807302613</v>
          </cell>
          <cell r="M10">
            <v>12978071.81744458</v>
          </cell>
          <cell r="N10">
            <v>15694518.603811674</v>
          </cell>
          <cell r="O10">
            <v>14947160.575058738</v>
          </cell>
          <cell r="P10">
            <v>14199802.546305802</v>
          </cell>
          <cell r="Q10">
            <v>13452444.517552864</v>
          </cell>
          <cell r="R10">
            <v>15694518.603811674</v>
          </cell>
          <cell r="S10">
            <v>14947160.575058738</v>
          </cell>
          <cell r="T10">
            <v>14199802.546305802</v>
          </cell>
          <cell r="U10">
            <v>13452444.517552864</v>
          </cell>
          <cell r="V10">
            <v>15878487.805632677</v>
          </cell>
          <cell r="W10">
            <v>15122369.338697787</v>
          </cell>
          <cell r="X10">
            <v>14366250.8717629</v>
          </cell>
          <cell r="Y10">
            <v>13610132.404828008</v>
          </cell>
          <cell r="Z10">
            <v>16438236.245269585</v>
          </cell>
          <cell r="AA10">
            <v>15655463.090732938</v>
          </cell>
          <cell r="AB10">
            <v>14872689.936196292</v>
          </cell>
          <cell r="AC10">
            <v>14089916.781659644</v>
          </cell>
          <cell r="AD10">
            <v>16793687.394486487</v>
          </cell>
          <cell r="AE10">
            <v>15993987.994749034</v>
          </cell>
          <cell r="AF10">
            <v>15194288.595011583</v>
          </cell>
          <cell r="AG10">
            <v>14394589.195274131</v>
          </cell>
          <cell r="AH10">
            <v>16955513.499797855</v>
          </cell>
          <cell r="AI10">
            <v>16148108.095045576</v>
          </cell>
          <cell r="AJ10">
            <v>15340702.690293297</v>
          </cell>
          <cell r="AK10">
            <v>14533297.285541018</v>
          </cell>
          <cell r="AL10">
            <v>17237710.929741912</v>
          </cell>
          <cell r="AM10">
            <v>16416867.552135153</v>
          </cell>
          <cell r="AN10">
            <v>15596024.174528396</v>
          </cell>
          <cell r="AO10">
            <v>14775180.796921637</v>
          </cell>
          <cell r="AP10">
            <v>17267114.057894047</v>
          </cell>
          <cell r="AQ10">
            <v>16444870.531327661</v>
          </cell>
          <cell r="AR10">
            <v>15622627.004761279</v>
          </cell>
          <cell r="AS10">
            <v>14800383.478194894</v>
          </cell>
          <cell r="AT10">
            <v>17549601.889103804</v>
          </cell>
          <cell r="AU10">
            <v>16713906.561051238</v>
          </cell>
          <cell r="AV10">
            <v>15878211.232998677</v>
          </cell>
          <cell r="AW10">
            <v>15042515.904946113</v>
          </cell>
          <cell r="AX10">
            <v>17907811.850344855</v>
          </cell>
          <cell r="AY10">
            <v>17055058.905090332</v>
          </cell>
          <cell r="AZ10">
            <v>16202305.959835816</v>
          </cell>
          <cell r="BA10">
            <v>15349553.014581298</v>
          </cell>
          <cell r="BB10">
            <v>18359531.019141331</v>
          </cell>
          <cell r="BC10">
            <v>17485267.63727745</v>
          </cell>
          <cell r="BD10">
            <v>16611004.255413579</v>
          </cell>
          <cell r="BE10">
            <v>15736740.873549705</v>
          </cell>
          <cell r="BF10">
            <v>18647246.073133688</v>
          </cell>
          <cell r="BG10">
            <v>17759281.97441303</v>
          </cell>
          <cell r="BH10">
            <v>16871317.875692379</v>
          </cell>
          <cell r="BI10">
            <v>15983353.776971728</v>
          </cell>
        </row>
        <row r="11">
          <cell r="A11" t="str">
            <v>Connecticut</v>
          </cell>
          <cell r="B11">
            <v>12869529.225</v>
          </cell>
          <cell r="C11">
            <v>12256694.5</v>
          </cell>
          <cell r="D11">
            <v>11643859.775</v>
          </cell>
          <cell r="E11">
            <v>11031025.049999999</v>
          </cell>
          <cell r="F11">
            <v>13037505.008057231</v>
          </cell>
          <cell r="G11">
            <v>12416671.436244981</v>
          </cell>
          <cell r="H11">
            <v>11795837.864432734</v>
          </cell>
          <cell r="I11">
            <v>11175004.292620482</v>
          </cell>
          <cell r="J11">
            <v>13498533.926478917</v>
          </cell>
          <cell r="K11">
            <v>12855746.596646586</v>
          </cell>
          <cell r="L11">
            <v>12212959.26681426</v>
          </cell>
          <cell r="M11">
            <v>11570171.936981928</v>
          </cell>
          <cell r="N11">
            <v>13991930.486174325</v>
          </cell>
          <cell r="O11">
            <v>13325648.082070785</v>
          </cell>
          <cell r="P11">
            <v>12659365.677967247</v>
          </cell>
          <cell r="Q11">
            <v>11993083.273863705</v>
          </cell>
          <cell r="R11">
            <v>13991930.486174325</v>
          </cell>
          <cell r="S11">
            <v>13325648.082070785</v>
          </cell>
          <cell r="T11">
            <v>12659365.677967247</v>
          </cell>
          <cell r="U11">
            <v>11993083.273863705</v>
          </cell>
          <cell r="V11">
            <v>14155942.161107207</v>
          </cell>
          <cell r="W11">
            <v>13481849.677244959</v>
          </cell>
          <cell r="X11">
            <v>12807757.193382712</v>
          </cell>
          <cell r="Y11">
            <v>12133664.709520461</v>
          </cell>
          <cell r="Z11">
            <v>14654967.423037957</v>
          </cell>
          <cell r="AA11">
            <v>13957111.831464723</v>
          </cell>
          <cell r="AB11">
            <v>13259256.239891486</v>
          </cell>
          <cell r="AC11">
            <v>12561400.648318248</v>
          </cell>
          <cell r="AD11">
            <v>14971858.173026668</v>
          </cell>
          <cell r="AE11">
            <v>14258912.545739686</v>
          </cell>
          <cell r="AF11">
            <v>13545966.918452701</v>
          </cell>
          <cell r="AG11">
            <v>12833021.291165715</v>
          </cell>
          <cell r="AH11">
            <v>15116128.900503144</v>
          </cell>
          <cell r="AI11">
            <v>14396313.238574425</v>
          </cell>
          <cell r="AJ11">
            <v>13676497.576645704</v>
          </cell>
          <cell r="AK11">
            <v>12956681.914716981</v>
          </cell>
          <cell r="AL11">
            <v>15367712.712840995</v>
          </cell>
          <cell r="AM11">
            <v>14635916.869372379</v>
          </cell>
          <cell r="AN11">
            <v>13904121.02590376</v>
          </cell>
          <cell r="AO11">
            <v>13172325.18243514</v>
          </cell>
          <cell r="AP11">
            <v>15393926.102086386</v>
          </cell>
          <cell r="AQ11">
            <v>14660882.001987036</v>
          </cell>
          <cell r="AR11">
            <v>13927837.901887685</v>
          </cell>
          <cell r="AS11">
            <v>13194793.801788332</v>
          </cell>
          <cell r="AT11">
            <v>15645768.812095797</v>
          </cell>
          <cell r="AU11">
            <v>14900732.201995999</v>
          </cell>
          <cell r="AV11">
            <v>14155695.591896201</v>
          </cell>
          <cell r="AW11">
            <v>13410658.981796399</v>
          </cell>
          <cell r="AX11">
            <v>15965119.089964319</v>
          </cell>
          <cell r="AY11">
            <v>15204875.323775545</v>
          </cell>
          <cell r="AZ11">
            <v>14444631.557586769</v>
          </cell>
          <cell r="BA11">
            <v>13684387.791397991</v>
          </cell>
          <cell r="BB11">
            <v>16367834.418074969</v>
          </cell>
          <cell r="BC11">
            <v>15588413.731499974</v>
          </cell>
          <cell r="BD11">
            <v>14808993.044924976</v>
          </cell>
          <cell r="BE11">
            <v>14029572.358349977</v>
          </cell>
          <cell r="BF11">
            <v>16624337.286172451</v>
          </cell>
          <cell r="BG11">
            <v>15832702.177307099</v>
          </cell>
          <cell r="BH11">
            <v>15041067.068441745</v>
          </cell>
          <cell r="BI11">
            <v>14249431.959576391</v>
          </cell>
        </row>
        <row r="12">
          <cell r="A12" t="str">
            <v>Delaware</v>
          </cell>
          <cell r="B12">
            <v>3122887.2149999999</v>
          </cell>
          <cell r="C12">
            <v>2974178.3000000003</v>
          </cell>
          <cell r="D12">
            <v>2825469.3850000002</v>
          </cell>
          <cell r="E12">
            <v>2676760.4699999997</v>
          </cell>
          <cell r="F12">
            <v>3163647.7910993979</v>
          </cell>
          <cell r="G12">
            <v>3012997.8962851414</v>
          </cell>
          <cell r="H12">
            <v>2862348.0014708843</v>
          </cell>
          <cell r="I12">
            <v>2711698.1066566268</v>
          </cell>
          <cell r="J12">
            <v>3275519.8953475906</v>
          </cell>
          <cell r="K12">
            <v>3119542.7574738963</v>
          </cell>
          <cell r="L12">
            <v>2963565.6196002015</v>
          </cell>
          <cell r="M12">
            <v>2807588.4817265063</v>
          </cell>
          <cell r="N12">
            <v>3395246.2490672441</v>
          </cell>
          <cell r="O12">
            <v>3233567.856254519</v>
          </cell>
          <cell r="P12">
            <v>3071889.4634417929</v>
          </cell>
          <cell r="Q12">
            <v>2910211.0706290668</v>
          </cell>
          <cell r="R12">
            <v>3395246.2490672441</v>
          </cell>
          <cell r="S12">
            <v>3233567.856254519</v>
          </cell>
          <cell r="T12">
            <v>3071889.4634417929</v>
          </cell>
          <cell r="U12">
            <v>2910211.0706290668</v>
          </cell>
          <cell r="V12">
            <v>3435044.9047759292</v>
          </cell>
          <cell r="W12">
            <v>3271471.337881838</v>
          </cell>
          <cell r="X12">
            <v>3107897.7709877458</v>
          </cell>
          <cell r="Y12">
            <v>2944324.2040936542</v>
          </cell>
          <cell r="Z12">
            <v>3556137.1050576819</v>
          </cell>
          <cell r="AA12">
            <v>3386797.2429120783</v>
          </cell>
          <cell r="AB12">
            <v>3217457.3807664742</v>
          </cell>
          <cell r="AC12">
            <v>3048117.5186208705</v>
          </cell>
          <cell r="AD12">
            <v>3633033.008115978</v>
          </cell>
          <cell r="AE12">
            <v>3460031.4363009315</v>
          </cell>
          <cell r="AF12">
            <v>3287029.8644858846</v>
          </cell>
          <cell r="AG12">
            <v>3114028.2926708385</v>
          </cell>
          <cell r="AH12">
            <v>3668041.3757460718</v>
          </cell>
          <cell r="AI12">
            <v>3493372.738805783</v>
          </cell>
          <cell r="AJ12">
            <v>3318704.1018654932</v>
          </cell>
          <cell r="AK12">
            <v>3144035.4649252049</v>
          </cell>
          <cell r="AL12">
            <v>3729090.0634886366</v>
          </cell>
          <cell r="AM12">
            <v>3551514.3461796544</v>
          </cell>
          <cell r="AN12">
            <v>3373938.6288706707</v>
          </cell>
          <cell r="AO12">
            <v>3196362.9115616889</v>
          </cell>
          <cell r="AP12">
            <v>3735450.937822503</v>
          </cell>
          <cell r="AQ12">
            <v>3557572.3217357178</v>
          </cell>
          <cell r="AR12">
            <v>3379693.7056489307</v>
          </cell>
          <cell r="AS12">
            <v>3201815.089562146</v>
          </cell>
          <cell r="AT12">
            <v>3796562.4490152788</v>
          </cell>
          <cell r="AU12">
            <v>3615773.7609669329</v>
          </cell>
          <cell r="AV12">
            <v>3434985.072918585</v>
          </cell>
          <cell r="AW12">
            <v>3254196.3848702395</v>
          </cell>
          <cell r="AX12">
            <v>3874055.1748505789</v>
          </cell>
          <cell r="AY12">
            <v>3689576.3570005521</v>
          </cell>
          <cell r="AZ12">
            <v>3505097.5391505235</v>
          </cell>
          <cell r="BA12">
            <v>3320618.7213004967</v>
          </cell>
          <cell r="BB12">
            <v>3971777.0516538294</v>
          </cell>
          <cell r="BC12">
            <v>3782644.8110988857</v>
          </cell>
          <cell r="BD12">
            <v>3593512.5705439406</v>
          </cell>
          <cell r="BE12">
            <v>3404380.329988997</v>
          </cell>
          <cell r="BF12">
            <v>4034019.3849504041</v>
          </cell>
          <cell r="BG12">
            <v>3841923.2237622901</v>
          </cell>
          <cell r="BH12">
            <v>3649827.0625741747</v>
          </cell>
          <cell r="BI12">
            <v>3457730.9013860608</v>
          </cell>
        </row>
        <row r="13">
          <cell r="A13" t="str">
            <v>District of Columbia</v>
          </cell>
          <cell r="B13">
            <v>1570196.88</v>
          </cell>
          <cell r="C13">
            <v>1495425.6</v>
          </cell>
          <cell r="D13">
            <v>1420654.32</v>
          </cell>
          <cell r="E13">
            <v>1345883.04</v>
          </cell>
          <cell r="F13">
            <v>1590691.4175903616</v>
          </cell>
          <cell r="G13">
            <v>1514944.207228916</v>
          </cell>
          <cell r="H13">
            <v>1439196.9968674702</v>
          </cell>
          <cell r="I13">
            <v>1363449.7865060244</v>
          </cell>
          <cell r="J13">
            <v>1646941.0407614459</v>
          </cell>
          <cell r="K13">
            <v>1568515.2769156629</v>
          </cell>
          <cell r="L13">
            <v>1490089.5130698797</v>
          </cell>
          <cell r="M13">
            <v>1411663.7492240968</v>
          </cell>
          <cell r="N13">
            <v>1707139.8036759037</v>
          </cell>
          <cell r="O13">
            <v>1625847.4320722895</v>
          </cell>
          <cell r="P13">
            <v>1544555.0604686749</v>
          </cell>
          <cell r="Q13">
            <v>1463262.6888650607</v>
          </cell>
          <cell r="R13">
            <v>1707139.8036759037</v>
          </cell>
          <cell r="S13">
            <v>1625847.4320722895</v>
          </cell>
          <cell r="T13">
            <v>1544555.0604686749</v>
          </cell>
          <cell r="U13">
            <v>1463262.6888650607</v>
          </cell>
          <cell r="V13">
            <v>1727150.6848636097</v>
          </cell>
          <cell r="W13">
            <v>1644905.4141558192</v>
          </cell>
          <cell r="X13">
            <v>1562660.143448028</v>
          </cell>
          <cell r="Y13">
            <v>1480414.8727402373</v>
          </cell>
          <cell r="Z13">
            <v>1788036.1994481455</v>
          </cell>
          <cell r="AA13">
            <v>1702891.6185220438</v>
          </cell>
          <cell r="AB13">
            <v>1617747.0375959415</v>
          </cell>
          <cell r="AC13">
            <v>1532602.4566698393</v>
          </cell>
          <cell r="AD13">
            <v>1826699.6857524111</v>
          </cell>
          <cell r="AE13">
            <v>1739713.9864308683</v>
          </cell>
          <cell r="AF13">
            <v>1652728.2871093247</v>
          </cell>
          <cell r="AG13">
            <v>1565742.5877877814</v>
          </cell>
          <cell r="AH13">
            <v>1844301.9960000024</v>
          </cell>
          <cell r="AI13">
            <v>1756478.0914285744</v>
          </cell>
          <cell r="AJ13">
            <v>1668654.1868571455</v>
          </cell>
          <cell r="AK13">
            <v>1580830.2822857169</v>
          </cell>
          <cell r="AL13">
            <v>1874997.4558171348</v>
          </cell>
          <cell r="AM13">
            <v>1785711.8626829863</v>
          </cell>
          <cell r="AN13">
            <v>1696426.2695488369</v>
          </cell>
          <cell r="AO13">
            <v>1607140.6764146877</v>
          </cell>
          <cell r="AP13">
            <v>1878195.722147451</v>
          </cell>
          <cell r="AQ13">
            <v>1788757.8306166208</v>
          </cell>
          <cell r="AR13">
            <v>1699319.9390857895</v>
          </cell>
          <cell r="AS13">
            <v>1609882.0475549586</v>
          </cell>
          <cell r="AT13">
            <v>1908922.7697801916</v>
          </cell>
          <cell r="AU13">
            <v>1818021.6855049452</v>
          </cell>
          <cell r="AV13">
            <v>1727120.6012296977</v>
          </cell>
          <cell r="AW13">
            <v>1636219.5169544506</v>
          </cell>
          <cell r="AX13">
            <v>1947886.3403327335</v>
          </cell>
          <cell r="AY13">
            <v>1855129.8479359376</v>
          </cell>
          <cell r="AZ13">
            <v>1762373.3555391405</v>
          </cell>
          <cell r="BA13">
            <v>1669616.8631423437</v>
          </cell>
          <cell r="BB13">
            <v>1997021.1875110706</v>
          </cell>
          <cell r="BC13">
            <v>1901924.940486735</v>
          </cell>
          <cell r="BD13">
            <v>1806828.6934623979</v>
          </cell>
          <cell r="BE13">
            <v>1711732.4464380613</v>
          </cell>
          <cell r="BF13">
            <v>2028316.8158247564</v>
          </cell>
          <cell r="BG13">
            <v>1931730.3007854833</v>
          </cell>
          <cell r="BH13">
            <v>1835143.7857462089</v>
          </cell>
          <cell r="BI13">
            <v>1738557.2707069349</v>
          </cell>
        </row>
        <row r="14">
          <cell r="A14" t="str">
            <v>Florida</v>
          </cell>
          <cell r="B14">
            <v>60947962.949999996</v>
          </cell>
          <cell r="C14">
            <v>58045679</v>
          </cell>
          <cell r="D14">
            <v>55143395.049999997</v>
          </cell>
          <cell r="E14">
            <v>52241111.100000001</v>
          </cell>
          <cell r="F14">
            <v>61743468.490512051</v>
          </cell>
          <cell r="G14">
            <v>58803303.324297197</v>
          </cell>
          <cell r="H14">
            <v>55863138.158082336</v>
          </cell>
          <cell r="I14">
            <v>52922972.991867483</v>
          </cell>
          <cell r="J14">
            <v>63926825.235548191</v>
          </cell>
          <cell r="K14">
            <v>60882690.700522095</v>
          </cell>
          <cell r="L14">
            <v>57838556.165495992</v>
          </cell>
          <cell r="M14">
            <v>54794421.630469888</v>
          </cell>
          <cell r="N14">
            <v>66263469.778967619</v>
          </cell>
          <cell r="O14">
            <v>63108066.456159651</v>
          </cell>
          <cell r="P14">
            <v>59952663.133351669</v>
          </cell>
          <cell r="Q14">
            <v>56797259.810543686</v>
          </cell>
          <cell r="R14">
            <v>66263469.778967619</v>
          </cell>
          <cell r="S14">
            <v>63108066.456159651</v>
          </cell>
          <cell r="T14">
            <v>59952663.133351669</v>
          </cell>
          <cell r="U14">
            <v>56797259.810543686</v>
          </cell>
          <cell r="V14">
            <v>67040201.958708778</v>
          </cell>
          <cell r="W14">
            <v>63847811.389246464</v>
          </cell>
          <cell r="X14">
            <v>60655420.819784142</v>
          </cell>
          <cell r="Y14">
            <v>57463030.25032182</v>
          </cell>
          <cell r="Z14">
            <v>69403503.105435029</v>
          </cell>
          <cell r="AA14">
            <v>66098574.386128604</v>
          </cell>
          <cell r="AB14">
            <v>62793645.666822173</v>
          </cell>
          <cell r="AC14">
            <v>59488716.947515748</v>
          </cell>
          <cell r="AD14">
            <v>70904245.312227726</v>
          </cell>
          <cell r="AE14">
            <v>67527852.678312123</v>
          </cell>
          <cell r="AF14">
            <v>64151460.04439652</v>
          </cell>
          <cell r="AG14">
            <v>60775067.410480924</v>
          </cell>
          <cell r="AH14">
            <v>71587487.62818788</v>
          </cell>
          <cell r="AI14">
            <v>68178559.645893216</v>
          </cell>
          <cell r="AJ14">
            <v>64769631.66359856</v>
          </cell>
          <cell r="AK14">
            <v>61360703.681303911</v>
          </cell>
          <cell r="AL14">
            <v>72778946.974144429</v>
          </cell>
          <cell r="AM14">
            <v>69313282.832518503</v>
          </cell>
          <cell r="AN14">
            <v>65847618.690892577</v>
          </cell>
          <cell r="AO14">
            <v>62381954.549266666</v>
          </cell>
          <cell r="AP14">
            <v>72903089.252279863</v>
          </cell>
          <cell r="AQ14">
            <v>69431513.57359986</v>
          </cell>
          <cell r="AR14">
            <v>65959937.894919872</v>
          </cell>
          <cell r="AS14">
            <v>62488362.216239892</v>
          </cell>
          <cell r="AT14">
            <v>74095774.694810584</v>
          </cell>
          <cell r="AU14">
            <v>70567404.471248165</v>
          </cell>
          <cell r="AV14">
            <v>67039034.24768576</v>
          </cell>
          <cell r="AW14">
            <v>63510664.024123371</v>
          </cell>
          <cell r="AX14">
            <v>75608164.819057956</v>
          </cell>
          <cell r="AY14">
            <v>72007776.018150419</v>
          </cell>
          <cell r="AZ14">
            <v>68407387.217242911</v>
          </cell>
          <cell r="BA14">
            <v>64806998.416335404</v>
          </cell>
          <cell r="BB14">
            <v>77515358.040190339</v>
          </cell>
          <cell r="BC14">
            <v>73824150.514466971</v>
          </cell>
          <cell r="BD14">
            <v>70132942.988743633</v>
          </cell>
          <cell r="BE14">
            <v>66441735.463020295</v>
          </cell>
          <cell r="BF14">
            <v>78730113.221056253</v>
          </cell>
          <cell r="BG14">
            <v>74981060.210529745</v>
          </cell>
          <cell r="BH14">
            <v>71232007.200003266</v>
          </cell>
          <cell r="BI14">
            <v>67482954.189476788</v>
          </cell>
        </row>
        <row r="15">
          <cell r="A15" t="str">
            <v>Georgia</v>
          </cell>
          <cell r="B15">
            <v>29963791.199999999</v>
          </cell>
          <cell r="C15">
            <v>28536944</v>
          </cell>
          <cell r="D15">
            <v>27110096.800000001</v>
          </cell>
          <cell r="E15">
            <v>25683249.599999998</v>
          </cell>
          <cell r="F15">
            <v>30354884.86024097</v>
          </cell>
          <cell r="G15">
            <v>28909414.152610447</v>
          </cell>
          <cell r="H15">
            <v>27463943.444979925</v>
          </cell>
          <cell r="I15">
            <v>26018472.737349398</v>
          </cell>
          <cell r="J15">
            <v>31428286.536963861</v>
          </cell>
          <cell r="K15">
            <v>29931701.463775106</v>
          </cell>
          <cell r="L15">
            <v>28435116.39058635</v>
          </cell>
          <cell r="M15">
            <v>26938531.317397591</v>
          </cell>
          <cell r="N15">
            <v>32577048.953602418</v>
          </cell>
          <cell r="O15">
            <v>31025760.908192776</v>
          </cell>
          <cell r="P15">
            <v>29474472.862783138</v>
          </cell>
          <cell r="Q15">
            <v>27923184.817373496</v>
          </cell>
          <cell r="R15">
            <v>32577048.953602418</v>
          </cell>
          <cell r="S15">
            <v>31025760.908192776</v>
          </cell>
          <cell r="T15">
            <v>29474472.862783138</v>
          </cell>
          <cell r="U15">
            <v>27923184.817373496</v>
          </cell>
          <cell r="V15">
            <v>32958913.083682995</v>
          </cell>
          <cell r="W15">
            <v>31389441.032079037</v>
          </cell>
          <cell r="X15">
            <v>29819968.980475087</v>
          </cell>
          <cell r="Y15">
            <v>28250496.928871132</v>
          </cell>
          <cell r="Z15">
            <v>34120780.661789246</v>
          </cell>
          <cell r="AA15">
            <v>32495981.582656417</v>
          </cell>
          <cell r="AB15">
            <v>30871182.503523596</v>
          </cell>
          <cell r="AC15">
            <v>29246383.424390774</v>
          </cell>
          <cell r="AD15">
            <v>34858589.178314306</v>
          </cell>
          <cell r="AE15">
            <v>33198656.36029933</v>
          </cell>
          <cell r="AF15">
            <v>31538723.542284362</v>
          </cell>
          <cell r="AG15">
            <v>29878790.724269394</v>
          </cell>
          <cell r="AH15">
            <v>35194490.972295992</v>
          </cell>
          <cell r="AI15">
            <v>33518562.83075808</v>
          </cell>
          <cell r="AJ15">
            <v>31842634.689220175</v>
          </cell>
          <cell r="AK15">
            <v>30166706.547682267</v>
          </cell>
          <cell r="AL15">
            <v>35780247.039234906</v>
          </cell>
          <cell r="AM15">
            <v>34076425.751652278</v>
          </cell>
          <cell r="AN15">
            <v>32372604.464069664</v>
          </cell>
          <cell r="AO15">
            <v>30668783.176487047</v>
          </cell>
          <cell r="AP15">
            <v>35841278.993726872</v>
          </cell>
          <cell r="AQ15">
            <v>34134551.422597006</v>
          </cell>
          <cell r="AR15">
            <v>32427823.851467155</v>
          </cell>
          <cell r="AS15">
            <v>30721096.280337304</v>
          </cell>
          <cell r="AT15">
            <v>36427637.845401503</v>
          </cell>
          <cell r="AU15">
            <v>34692988.424191892</v>
          </cell>
          <cell r="AV15">
            <v>32958339.0029823</v>
          </cell>
          <cell r="AW15">
            <v>31223689.581772704</v>
          </cell>
          <cell r="AX15">
            <v>37171172.816915929</v>
          </cell>
          <cell r="AY15">
            <v>35401116.968491346</v>
          </cell>
          <cell r="AZ15">
            <v>33631061.120066777</v>
          </cell>
          <cell r="BA15">
            <v>31861005.271642208</v>
          </cell>
          <cell r="BB15">
            <v>38108804.473333187</v>
          </cell>
          <cell r="BC15">
            <v>36294099.498412542</v>
          </cell>
          <cell r="BD15">
            <v>34479394.523491912</v>
          </cell>
          <cell r="BE15">
            <v>32664689.548571285</v>
          </cell>
          <cell r="BF15">
            <v>38706013.450250842</v>
          </cell>
          <cell r="BG15">
            <v>36862869.952619828</v>
          </cell>
          <cell r="BH15">
            <v>35019726.454988837</v>
          </cell>
          <cell r="BI15">
            <v>33176582.957357842</v>
          </cell>
        </row>
        <row r="16">
          <cell r="A16" t="str">
            <v>Hawaii</v>
          </cell>
          <cell r="B16">
            <v>3864132.8249999997</v>
          </cell>
          <cell r="C16">
            <v>3680126.5</v>
          </cell>
          <cell r="D16">
            <v>3496120.1749999998</v>
          </cell>
          <cell r="E16">
            <v>3312113.85</v>
          </cell>
          <cell r="F16">
            <v>3914568.2935993979</v>
          </cell>
          <cell r="G16">
            <v>3728160.2796184747</v>
          </cell>
          <cell r="H16">
            <v>3541752.2656375505</v>
          </cell>
          <cell r="I16">
            <v>3355344.2516566273</v>
          </cell>
          <cell r="J16">
            <v>4052994.2566475905</v>
          </cell>
          <cell r="K16">
            <v>3859994.5301405629</v>
          </cell>
          <cell r="L16">
            <v>3666994.8036335343</v>
          </cell>
          <cell r="M16">
            <v>3473995.0771265067</v>
          </cell>
          <cell r="N16">
            <v>4201138.746529744</v>
          </cell>
          <cell r="O16">
            <v>4001084.5205045189</v>
          </cell>
          <cell r="P16">
            <v>3801030.2944792924</v>
          </cell>
          <cell r="Q16">
            <v>3600976.0684540672</v>
          </cell>
          <cell r="R16">
            <v>4201138.746529744</v>
          </cell>
          <cell r="S16">
            <v>4001084.5205045189</v>
          </cell>
          <cell r="T16">
            <v>3801030.2944792924</v>
          </cell>
          <cell r="U16">
            <v>3600976.0684540672</v>
          </cell>
          <cell r="V16">
            <v>4250383.9742075559</v>
          </cell>
          <cell r="W16">
            <v>4047984.7373405304</v>
          </cell>
          <cell r="X16">
            <v>3845585.5004735035</v>
          </cell>
          <cell r="Y16">
            <v>3643186.2636064775</v>
          </cell>
          <cell r="Z16">
            <v>4400218.5067237085</v>
          </cell>
          <cell r="AA16">
            <v>4190684.2921178183</v>
          </cell>
          <cell r="AB16">
            <v>3981150.0775119271</v>
          </cell>
          <cell r="AC16">
            <v>3771615.8629060369</v>
          </cell>
          <cell r="AD16">
            <v>4495366.349940191</v>
          </cell>
          <cell r="AE16">
            <v>4281301.2856573258</v>
          </cell>
          <cell r="AF16">
            <v>4067236.2213744591</v>
          </cell>
          <cell r="AG16">
            <v>3853171.1570915938</v>
          </cell>
          <cell r="AH16">
            <v>4538684.2712084791</v>
          </cell>
          <cell r="AI16">
            <v>4322556.448769981</v>
          </cell>
          <cell r="AJ16">
            <v>4106428.6263314816</v>
          </cell>
          <cell r="AK16">
            <v>3890300.8038929836</v>
          </cell>
          <cell r="AL16">
            <v>4614223.4187947679</v>
          </cell>
          <cell r="AM16">
            <v>4394498.4940902563</v>
          </cell>
          <cell r="AN16">
            <v>4174773.5693857428</v>
          </cell>
          <cell r="AO16">
            <v>3955048.6446812311</v>
          </cell>
          <cell r="AP16">
            <v>4622094.1043549553</v>
          </cell>
          <cell r="AQ16">
            <v>4401994.3850999586</v>
          </cell>
          <cell r="AR16">
            <v>4181894.6658449597</v>
          </cell>
          <cell r="AS16">
            <v>3961794.946589963</v>
          </cell>
          <cell r="AT16">
            <v>4697710.9871072704</v>
          </cell>
          <cell r="AU16">
            <v>4474010.463911688</v>
          </cell>
          <cell r="AV16">
            <v>4250309.9407161018</v>
          </cell>
          <cell r="AW16">
            <v>4026609.4175205189</v>
          </cell>
          <cell r="AX16">
            <v>4793597.3144010045</v>
          </cell>
          <cell r="AY16">
            <v>4565330.775620007</v>
          </cell>
          <cell r="AZ16">
            <v>4337064.2368390048</v>
          </cell>
          <cell r="BA16">
            <v>4108797.6980580054</v>
          </cell>
          <cell r="BB16">
            <v>4914514.3651552843</v>
          </cell>
          <cell r="BC16">
            <v>4680489.8715764638</v>
          </cell>
          <cell r="BD16">
            <v>4446465.3779976387</v>
          </cell>
          <cell r="BE16">
            <v>4212440.8844188163</v>
          </cell>
          <cell r="BF16">
            <v>4991530.4808960781</v>
          </cell>
          <cell r="BG16">
            <v>4753838.553234362</v>
          </cell>
          <cell r="BH16">
            <v>4516146.6255726423</v>
          </cell>
          <cell r="BI16">
            <v>4278454.6979109254</v>
          </cell>
        </row>
        <row r="17">
          <cell r="A17" t="str">
            <v>Idaho</v>
          </cell>
          <cell r="B17">
            <v>5253827.04</v>
          </cell>
          <cell r="C17">
            <v>5003644.8</v>
          </cell>
          <cell r="D17">
            <v>4753462.5599999996</v>
          </cell>
          <cell r="E17">
            <v>4503280.32</v>
          </cell>
          <cell r="F17">
            <v>5322401.0877108444</v>
          </cell>
          <cell r="G17">
            <v>5068953.4168674704</v>
          </cell>
          <cell r="H17">
            <v>4815505.7460240964</v>
          </cell>
          <cell r="I17">
            <v>4562058.0751807243</v>
          </cell>
          <cell r="J17">
            <v>5510610.4740433739</v>
          </cell>
          <cell r="K17">
            <v>5248200.4514698796</v>
          </cell>
          <cell r="L17">
            <v>4985790.4288963852</v>
          </cell>
          <cell r="M17">
            <v>4723380.4063228928</v>
          </cell>
          <cell r="N17">
            <v>5712033.5518771093</v>
          </cell>
          <cell r="O17">
            <v>5440031.9541686755</v>
          </cell>
          <cell r="P17">
            <v>5168030.3564602407</v>
          </cell>
          <cell r="Q17">
            <v>4896028.7587518087</v>
          </cell>
          <cell r="R17">
            <v>5712033.5518771093</v>
          </cell>
          <cell r="S17">
            <v>5440031.9541686755</v>
          </cell>
          <cell r="T17">
            <v>5168030.3564602407</v>
          </cell>
          <cell r="U17">
            <v>4896028.7587518087</v>
          </cell>
          <cell r="V17">
            <v>5778989.3011957537</v>
          </cell>
          <cell r="W17">
            <v>5503799.3344721468</v>
          </cell>
          <cell r="X17">
            <v>5228609.367748538</v>
          </cell>
          <cell r="Y17">
            <v>4953419.401024932</v>
          </cell>
          <cell r="Z17">
            <v>5982710.227496759</v>
          </cell>
          <cell r="AA17">
            <v>5697819.264282628</v>
          </cell>
          <cell r="AB17">
            <v>5412928.301068495</v>
          </cell>
          <cell r="AC17">
            <v>5128037.3378543649</v>
          </cell>
          <cell r="AD17">
            <v>6112076.9791400433</v>
          </cell>
          <cell r="AE17">
            <v>5821025.6944190897</v>
          </cell>
          <cell r="AF17">
            <v>5529974.4096981334</v>
          </cell>
          <cell r="AG17">
            <v>5238923.1249771798</v>
          </cell>
          <cell r="AH17">
            <v>6170973.729428621</v>
          </cell>
          <cell r="AI17">
            <v>5877117.8375510685</v>
          </cell>
          <cell r="AJ17">
            <v>5583261.9456735132</v>
          </cell>
          <cell r="AK17">
            <v>5289406.0537959607</v>
          </cell>
          <cell r="AL17">
            <v>6273679.7269035904</v>
          </cell>
          <cell r="AM17">
            <v>5974933.0732415151</v>
          </cell>
          <cell r="AN17">
            <v>5676186.4195794379</v>
          </cell>
          <cell r="AO17">
            <v>5377439.7659173626</v>
          </cell>
          <cell r="AP17">
            <v>6284381.0206976123</v>
          </cell>
          <cell r="AQ17">
            <v>5985124.7816167744</v>
          </cell>
          <cell r="AR17">
            <v>5685868.5425359337</v>
          </cell>
          <cell r="AS17">
            <v>5386612.3034550957</v>
          </cell>
          <cell r="AT17">
            <v>6387192.7099631391</v>
          </cell>
          <cell r="AU17">
            <v>6083040.6761553716</v>
          </cell>
          <cell r="AV17">
            <v>5778888.6423476012</v>
          </cell>
          <cell r="AW17">
            <v>5474736.6085398337</v>
          </cell>
          <cell r="AX17">
            <v>6517563.5336167263</v>
          </cell>
          <cell r="AY17">
            <v>6207203.3653492639</v>
          </cell>
          <cell r="AZ17">
            <v>5896843.1970817987</v>
          </cell>
          <cell r="BA17">
            <v>5586483.0288143372</v>
          </cell>
          <cell r="BB17">
            <v>6681967.1138300663</v>
          </cell>
          <cell r="BC17">
            <v>6363778.2036476824</v>
          </cell>
          <cell r="BD17">
            <v>6045589.2934652967</v>
          </cell>
          <cell r="BE17">
            <v>5727400.3832829138</v>
          </cell>
          <cell r="BF17">
            <v>6786681.2553256424</v>
          </cell>
          <cell r="BG17">
            <v>6463505.9574529929</v>
          </cell>
          <cell r="BH17">
            <v>6140330.6595803415</v>
          </cell>
          <cell r="BI17">
            <v>5817155.361707693</v>
          </cell>
        </row>
        <row r="18">
          <cell r="A18" t="str">
            <v>Illinois</v>
          </cell>
          <cell r="B18">
            <v>49019207.369999997</v>
          </cell>
          <cell r="C18">
            <v>46684959.400000006</v>
          </cell>
          <cell r="D18">
            <v>44350711.43</v>
          </cell>
          <cell r="E18">
            <v>42016463.460000001</v>
          </cell>
          <cell r="F18">
            <v>49659016.30153615</v>
          </cell>
          <cell r="G18">
            <v>47294301.23955825</v>
          </cell>
          <cell r="H18">
            <v>44929586.177580327</v>
          </cell>
          <cell r="I18">
            <v>42564871.115602419</v>
          </cell>
          <cell r="J18">
            <v>51415045.738244578</v>
          </cell>
          <cell r="K18">
            <v>48966710.226899616</v>
          </cell>
          <cell r="L18">
            <v>46518374.715554625</v>
          </cell>
          <cell r="M18">
            <v>44070039.204209648</v>
          </cell>
          <cell r="N18">
            <v>53294361.434452862</v>
          </cell>
          <cell r="O18">
            <v>50756534.699478939</v>
          </cell>
          <cell r="P18">
            <v>48218707.96450498</v>
          </cell>
          <cell r="Q18">
            <v>45680881.229531035</v>
          </cell>
          <cell r="R18">
            <v>53294361.434452862</v>
          </cell>
          <cell r="S18">
            <v>50756534.699478939</v>
          </cell>
          <cell r="T18">
            <v>48218707.96450498</v>
          </cell>
          <cell r="U18">
            <v>45680881.229531035</v>
          </cell>
          <cell r="V18">
            <v>53919071.333632253</v>
          </cell>
          <cell r="W18">
            <v>51351496.508221216</v>
          </cell>
          <cell r="X18">
            <v>48783921.682810143</v>
          </cell>
          <cell r="Y18">
            <v>46216346.857399084</v>
          </cell>
          <cell r="Z18">
            <v>55819826.393882096</v>
          </cell>
          <cell r="AA18">
            <v>53161739.422744878</v>
          </cell>
          <cell r="AB18">
            <v>50503652.451607622</v>
          </cell>
          <cell r="AC18">
            <v>47845565.480470382</v>
          </cell>
          <cell r="AD18">
            <v>57026842.836811185</v>
          </cell>
          <cell r="AE18">
            <v>54311278.892201155</v>
          </cell>
          <cell r="AF18">
            <v>51595714.947591081</v>
          </cell>
          <cell r="AG18">
            <v>48880151.002981029</v>
          </cell>
          <cell r="AH18">
            <v>57576360.739443727</v>
          </cell>
          <cell r="AI18">
            <v>54834629.275660716</v>
          </cell>
          <cell r="AJ18">
            <v>52092897.81187766</v>
          </cell>
          <cell r="AK18">
            <v>49351166.348094635</v>
          </cell>
          <cell r="AL18">
            <v>58534627.265927665</v>
          </cell>
          <cell r="AM18">
            <v>55747264.062788278</v>
          </cell>
          <cell r="AN18">
            <v>52959900.859648846</v>
          </cell>
          <cell r="AO18">
            <v>50172537.656509444</v>
          </cell>
          <cell r="AP18">
            <v>58634472.376096435</v>
          </cell>
          <cell r="AQ18">
            <v>55842354.643901393</v>
          </cell>
          <cell r="AR18">
            <v>53050236.911706306</v>
          </cell>
          <cell r="AS18">
            <v>50258119.179511249</v>
          </cell>
          <cell r="AT18">
            <v>59593725.027125254</v>
          </cell>
          <cell r="AU18">
            <v>56755928.597262174</v>
          </cell>
          <cell r="AV18">
            <v>53918132.167399049</v>
          </cell>
          <cell r="AW18">
            <v>51080335.737535946</v>
          </cell>
          <cell r="AX18">
            <v>60810109.653230667</v>
          </cell>
          <cell r="AY18">
            <v>57914390.145933993</v>
          </cell>
          <cell r="AZ18">
            <v>55018670.638637275</v>
          </cell>
          <cell r="BA18">
            <v>52122951.131340586</v>
          </cell>
          <cell r="BB18">
            <v>62344026.382786371</v>
          </cell>
          <cell r="BC18">
            <v>59375263.221701331</v>
          </cell>
          <cell r="BD18">
            <v>56406500.060616247</v>
          </cell>
          <cell r="BE18">
            <v>53437736.899531193</v>
          </cell>
          <cell r="BF18">
            <v>63321029.275622971</v>
          </cell>
          <cell r="BG18">
            <v>60305742.167259999</v>
          </cell>
          <cell r="BH18">
            <v>57290455.058896981</v>
          </cell>
          <cell r="BI18">
            <v>54275167.950533994</v>
          </cell>
        </row>
        <row r="19">
          <cell r="A19" t="str">
            <v>Indiana</v>
          </cell>
          <cell r="B19">
            <v>24752700.105</v>
          </cell>
          <cell r="C19">
            <v>23574000.100000001</v>
          </cell>
          <cell r="D19">
            <v>22395300.094999999</v>
          </cell>
          <cell r="E19">
            <v>21216600.09</v>
          </cell>
          <cell r="F19">
            <v>25075777.51600904</v>
          </cell>
          <cell r="G19">
            <v>23881692.872389562</v>
          </cell>
          <cell r="H19">
            <v>22687608.228770081</v>
          </cell>
          <cell r="I19">
            <v>21493523.585150607</v>
          </cell>
          <cell r="J19">
            <v>25962500.748686146</v>
          </cell>
          <cell r="K19">
            <v>24726191.189224903</v>
          </cell>
          <cell r="L19">
            <v>23489881.629763655</v>
          </cell>
          <cell r="M19">
            <v>22253572.070302412</v>
          </cell>
          <cell r="N19">
            <v>26911478.513253842</v>
          </cell>
          <cell r="O19">
            <v>25629979.536432233</v>
          </cell>
          <cell r="P19">
            <v>24348480.55961062</v>
          </cell>
          <cell r="Q19">
            <v>23066981.582789008</v>
          </cell>
          <cell r="R19">
            <v>26911478.513253842</v>
          </cell>
          <cell r="S19">
            <v>25629979.536432233</v>
          </cell>
          <cell r="T19">
            <v>24348480.55961062</v>
          </cell>
          <cell r="U19">
            <v>23066981.582789008</v>
          </cell>
          <cell r="V19">
            <v>27226931.528850254</v>
          </cell>
          <cell r="W19">
            <v>25930410.979857385</v>
          </cell>
          <cell r="X19">
            <v>24633890.430864517</v>
          </cell>
          <cell r="Y19">
            <v>23337369.881871644</v>
          </cell>
          <cell r="Z19">
            <v>28186735.297693316</v>
          </cell>
          <cell r="AA19">
            <v>26844509.807326969</v>
          </cell>
          <cell r="AB19">
            <v>25502284.316960622</v>
          </cell>
          <cell r="AC19">
            <v>24160058.826594271</v>
          </cell>
          <cell r="AD19">
            <v>28796229.364133738</v>
          </cell>
          <cell r="AE19">
            <v>27424980.346794035</v>
          </cell>
          <cell r="AF19">
            <v>26053731.329454336</v>
          </cell>
          <cell r="AG19">
            <v>24682482.31211463</v>
          </cell>
          <cell r="AH19">
            <v>29073713.488744784</v>
          </cell>
          <cell r="AI19">
            <v>27689250.941661697</v>
          </cell>
          <cell r="AJ19">
            <v>26304788.394578617</v>
          </cell>
          <cell r="AK19">
            <v>24920325.847495526</v>
          </cell>
          <cell r="AL19">
            <v>29557598.994515602</v>
          </cell>
          <cell r="AM19">
            <v>28150094.280491047</v>
          </cell>
          <cell r="AN19">
            <v>26742589.566466499</v>
          </cell>
          <cell r="AO19">
            <v>25335084.85244194</v>
          </cell>
          <cell r="AP19">
            <v>29608016.702217475</v>
          </cell>
          <cell r="AQ19">
            <v>28198111.144969024</v>
          </cell>
          <cell r="AR19">
            <v>26788205.587720577</v>
          </cell>
          <cell r="AS19">
            <v>25378300.030472118</v>
          </cell>
          <cell r="AT19">
            <v>30092400.160656951</v>
          </cell>
          <cell r="AU19">
            <v>28659428.724435192</v>
          </cell>
          <cell r="AV19">
            <v>27226457.288213439</v>
          </cell>
          <cell r="AW19">
            <v>25793485.851991672</v>
          </cell>
          <cell r="AX19">
            <v>30706624.777449645</v>
          </cell>
          <cell r="AY19">
            <v>29244404.549952041</v>
          </cell>
          <cell r="AZ19">
            <v>27782184.322454445</v>
          </cell>
          <cell r="BA19">
            <v>26319964.094956838</v>
          </cell>
          <cell r="BB19">
            <v>31481190.153551009</v>
          </cell>
          <cell r="BC19">
            <v>29982085.860524766</v>
          </cell>
          <cell r="BD19">
            <v>28482981.567498535</v>
          </cell>
          <cell r="BE19">
            <v>26983877.274472293</v>
          </cell>
          <cell r="BF19">
            <v>31974536.760026377</v>
          </cell>
          <cell r="BG19">
            <v>30451939.77145369</v>
          </cell>
          <cell r="BH19">
            <v>28929342.78288101</v>
          </cell>
          <cell r="BI19">
            <v>27406745.794308323</v>
          </cell>
        </row>
        <row r="20">
          <cell r="A20" t="str">
            <v>Iowa</v>
          </cell>
          <cell r="B20">
            <v>11816872.514999999</v>
          </cell>
          <cell r="C20">
            <v>11254164.300000001</v>
          </cell>
          <cell r="D20">
            <v>10691456.085000001</v>
          </cell>
          <cell r="E20">
            <v>10128747.869999999</v>
          </cell>
          <cell r="F20">
            <v>11971108.802846387</v>
          </cell>
          <cell r="G20">
            <v>11401056.002710845</v>
          </cell>
          <cell r="H20">
            <v>10831003.202575304</v>
          </cell>
          <cell r="I20">
            <v>10260950.40243976</v>
          </cell>
          <cell r="J20">
            <v>12394428.091335543</v>
          </cell>
          <cell r="K20">
            <v>11804217.229843374</v>
          </cell>
          <cell r="L20">
            <v>11214006.368351206</v>
          </cell>
          <cell r="M20">
            <v>10623795.506859036</v>
          </cell>
          <cell r="N20">
            <v>12847467.526059715</v>
          </cell>
          <cell r="O20">
            <v>12235683.35815211</v>
          </cell>
          <cell r="P20">
            <v>11623899.190244505</v>
          </cell>
          <cell r="Q20">
            <v>11012115.022336898</v>
          </cell>
          <cell r="R20">
            <v>12847467.526059715</v>
          </cell>
          <cell r="S20">
            <v>12235683.35815211</v>
          </cell>
          <cell r="T20">
            <v>11623899.190244505</v>
          </cell>
          <cell r="U20">
            <v>11012115.022336898</v>
          </cell>
          <cell r="V20">
            <v>12998063.948024288</v>
          </cell>
          <cell r="W20">
            <v>12379108.521927893</v>
          </cell>
          <cell r="X20">
            <v>11760153.095831499</v>
          </cell>
          <cell r="Y20">
            <v>11141197.669735104</v>
          </cell>
          <cell r="Z20">
            <v>13456271.688098025</v>
          </cell>
          <cell r="AA20">
            <v>12815496.845807644</v>
          </cell>
          <cell r="AB20">
            <v>12174722.003517261</v>
          </cell>
          <cell r="AC20">
            <v>11533947.161226878</v>
          </cell>
          <cell r="AD20">
            <v>13747242.51759232</v>
          </cell>
          <cell r="AE20">
            <v>13092611.921516497</v>
          </cell>
          <cell r="AF20">
            <v>12437981.325440671</v>
          </cell>
          <cell r="AG20">
            <v>11783350.729364846</v>
          </cell>
          <cell r="AH20">
            <v>13879712.693029979</v>
          </cell>
          <cell r="AI20">
            <v>13218773.993361887</v>
          </cell>
          <cell r="AJ20">
            <v>12557835.293693792</v>
          </cell>
          <cell r="AK20">
            <v>11896896.594025696</v>
          </cell>
          <cell r="AL20">
            <v>14110718.333194263</v>
          </cell>
          <cell r="AM20">
            <v>13438779.364946919</v>
          </cell>
          <cell r="AN20">
            <v>12766840.396699572</v>
          </cell>
          <cell r="AO20">
            <v>12094901.428452224</v>
          </cell>
          <cell r="AP20">
            <v>14134787.611369343</v>
          </cell>
          <cell r="AQ20">
            <v>13461702.487018423</v>
          </cell>
          <cell r="AR20">
            <v>12788617.362667501</v>
          </cell>
          <cell r="AS20">
            <v>12115532.238316579</v>
          </cell>
          <cell r="AT20">
            <v>14366030.972799553</v>
          </cell>
          <cell r="AU20">
            <v>13681934.259809099</v>
          </cell>
          <cell r="AV20">
            <v>12997837.546818644</v>
          </cell>
          <cell r="AW20">
            <v>12313740.833828187</v>
          </cell>
          <cell r="AX20">
            <v>14659260.154320151</v>
          </cell>
          <cell r="AY20">
            <v>13961200.146971574</v>
          </cell>
          <cell r="AZ20">
            <v>13263140.139622994</v>
          </cell>
          <cell r="BA20">
            <v>12565080.132274413</v>
          </cell>
          <cell r="BB20">
            <v>15029035.583469149</v>
          </cell>
          <cell r="BC20">
            <v>14313367.222351572</v>
          </cell>
          <cell r="BD20">
            <v>13597698.861233993</v>
          </cell>
          <cell r="BE20">
            <v>12882030.500116412</v>
          </cell>
          <cell r="BF20">
            <v>15264557.927686041</v>
          </cell>
          <cell r="BG20">
            <v>14537674.216843849</v>
          </cell>
          <cell r="BH20">
            <v>13810790.506001657</v>
          </cell>
          <cell r="BI20">
            <v>13083906.795159461</v>
          </cell>
        </row>
        <row r="21">
          <cell r="A21" t="str">
            <v>Kansas</v>
          </cell>
          <cell r="B21">
            <v>10343492.25</v>
          </cell>
          <cell r="C21">
            <v>9850945</v>
          </cell>
          <cell r="D21">
            <v>9358397.75</v>
          </cell>
          <cell r="E21">
            <v>8865850.5</v>
          </cell>
          <cell r="F21">
            <v>10478497.670933736</v>
          </cell>
          <cell r="G21">
            <v>9979521.591365464</v>
          </cell>
          <cell r="H21">
            <v>9480545.5117971897</v>
          </cell>
          <cell r="I21">
            <v>8981569.4322289173</v>
          </cell>
          <cell r="J21">
            <v>10849035.626234941</v>
          </cell>
          <cell r="K21">
            <v>10332414.882128516</v>
          </cell>
          <cell r="L21">
            <v>9815794.1380220894</v>
          </cell>
          <cell r="M21">
            <v>9299173.3939156644</v>
          </cell>
          <cell r="N21">
            <v>11245588.08764684</v>
          </cell>
          <cell r="O21">
            <v>10710083.892996991</v>
          </cell>
          <cell r="P21">
            <v>10174579.69834714</v>
          </cell>
          <cell r="Q21">
            <v>9639075.503697291</v>
          </cell>
          <cell r="R21">
            <v>11245588.08764684</v>
          </cell>
          <cell r="S21">
            <v>10710083.892996991</v>
          </cell>
          <cell r="T21">
            <v>10174579.69834714</v>
          </cell>
          <cell r="U21">
            <v>9639075.503697291</v>
          </cell>
          <cell r="V21">
            <v>11377407.477378853</v>
          </cell>
          <cell r="W21">
            <v>10835626.16893224</v>
          </cell>
          <cell r="X21">
            <v>10293844.860485626</v>
          </cell>
          <cell r="Y21">
            <v>9752063.552039016</v>
          </cell>
          <cell r="Z21">
            <v>11778483.836823924</v>
          </cell>
          <cell r="AA21">
            <v>11217603.654118022</v>
          </cell>
          <cell r="AB21">
            <v>10656723.471412119</v>
          </cell>
          <cell r="AC21">
            <v>10095843.288706219</v>
          </cell>
          <cell r="AD21">
            <v>12033175.128113557</v>
          </cell>
          <cell r="AE21">
            <v>11460166.788679577</v>
          </cell>
          <cell r="AF21">
            <v>10887158.449245596</v>
          </cell>
          <cell r="AG21">
            <v>10314150.109811619</v>
          </cell>
          <cell r="AH21">
            <v>12149128.332420049</v>
          </cell>
          <cell r="AI21">
            <v>11570598.411828618</v>
          </cell>
          <cell r="AJ21">
            <v>10992068.491237184</v>
          </cell>
          <cell r="AK21">
            <v>10413538.570645755</v>
          </cell>
          <cell r="AL21">
            <v>12351331.161105262</v>
          </cell>
          <cell r="AM21">
            <v>11763172.534385964</v>
          </cell>
          <cell r="AN21">
            <v>11175013.907666663</v>
          </cell>
          <cell r="AO21">
            <v>10586855.280947367</v>
          </cell>
          <cell r="AP21">
            <v>12372399.374539148</v>
          </cell>
          <cell r="AQ21">
            <v>11783237.499561094</v>
          </cell>
          <cell r="AR21">
            <v>11194075.624583036</v>
          </cell>
          <cell r="AS21">
            <v>10604913.749604983</v>
          </cell>
          <cell r="AT21">
            <v>12574810.284344696</v>
          </cell>
          <cell r="AU21">
            <v>11976009.794613997</v>
          </cell>
          <cell r="AV21">
            <v>11377209.304883294</v>
          </cell>
          <cell r="AW21">
            <v>10778408.815152597</v>
          </cell>
          <cell r="AX21">
            <v>12831478.346277507</v>
          </cell>
          <cell r="AY21">
            <v>12220455.567883341</v>
          </cell>
          <cell r="AZ21">
            <v>11609432.789489171</v>
          </cell>
          <cell r="BA21">
            <v>10998410.011095006</v>
          </cell>
          <cell r="BB21">
            <v>13155148.52895808</v>
          </cell>
          <cell r="BC21">
            <v>12528712.884721981</v>
          </cell>
          <cell r="BD21">
            <v>11902277.240485879</v>
          </cell>
          <cell r="BE21">
            <v>11275841.596249783</v>
          </cell>
          <cell r="BF21">
            <v>13361304.898929654</v>
          </cell>
          <cell r="BG21">
            <v>12725052.284694908</v>
          </cell>
          <cell r="BH21">
            <v>12088799.670460159</v>
          </cell>
          <cell r="BI21">
            <v>11452547.056225417</v>
          </cell>
        </row>
        <row r="22">
          <cell r="A22" t="str">
            <v>Kentucky</v>
          </cell>
          <cell r="B22">
            <v>15278058.809999999</v>
          </cell>
          <cell r="C22">
            <v>14550532.200000001</v>
          </cell>
          <cell r="D22">
            <v>13823005.59</v>
          </cell>
          <cell r="E22">
            <v>13095478.98</v>
          </cell>
          <cell r="F22">
            <v>15477471.224186748</v>
          </cell>
          <cell r="G22">
            <v>14740448.784939762</v>
          </cell>
          <cell r="H22">
            <v>14003426.345692772</v>
          </cell>
          <cell r="I22">
            <v>13266403.906445786</v>
          </cell>
          <cell r="J22">
            <v>16024781.604046989</v>
          </cell>
          <cell r="K22">
            <v>15261696.765759038</v>
          </cell>
          <cell r="L22">
            <v>14498611.927471085</v>
          </cell>
          <cell r="M22">
            <v>13735527.089183135</v>
          </cell>
          <cell r="N22">
            <v>16610517.22217937</v>
          </cell>
          <cell r="O22">
            <v>15819540.2115994</v>
          </cell>
          <cell r="P22">
            <v>15028563.201019429</v>
          </cell>
          <cell r="Q22">
            <v>14237586.190439461</v>
          </cell>
          <cell r="R22">
            <v>16610517.22217937</v>
          </cell>
          <cell r="S22">
            <v>15819540.2115994</v>
          </cell>
          <cell r="T22">
            <v>15028563.201019429</v>
          </cell>
          <cell r="U22">
            <v>14237586.190439461</v>
          </cell>
          <cell r="V22">
            <v>16805223.646271676</v>
          </cell>
          <cell r="W22">
            <v>16004974.90121112</v>
          </cell>
          <cell r="X22">
            <v>15204726.156150563</v>
          </cell>
          <cell r="Y22">
            <v>14404477.411090009</v>
          </cell>
          <cell r="Z22">
            <v>17397641.377033979</v>
          </cell>
          <cell r="AA22">
            <v>16569182.263841886</v>
          </cell>
          <cell r="AB22">
            <v>15740723.150649792</v>
          </cell>
          <cell r="AC22">
            <v>14912264.037457699</v>
          </cell>
          <cell r="AD22">
            <v>17773838.161704827</v>
          </cell>
          <cell r="AE22">
            <v>16927464.915909361</v>
          </cell>
          <cell r="AF22">
            <v>16081091.670113893</v>
          </cell>
          <cell r="AG22">
            <v>15234718.424318427</v>
          </cell>
          <cell r="AH22">
            <v>17945109.124333773</v>
          </cell>
          <cell r="AI22">
            <v>17090580.118413117</v>
          </cell>
          <cell r="AJ22">
            <v>16236051.112492463</v>
          </cell>
          <cell r="AK22">
            <v>15381522.106571808</v>
          </cell>
          <cell r="AL22">
            <v>18243776.792229116</v>
          </cell>
          <cell r="AM22">
            <v>17375025.516408682</v>
          </cell>
          <cell r="AN22">
            <v>16506274.240588248</v>
          </cell>
          <cell r="AO22">
            <v>15637522.964767816</v>
          </cell>
          <cell r="AP22">
            <v>18274896.011549316</v>
          </cell>
          <cell r="AQ22">
            <v>17404662.868142206</v>
          </cell>
          <cell r="AR22">
            <v>16534429.724735096</v>
          </cell>
          <cell r="AS22">
            <v>15664196.581327986</v>
          </cell>
          <cell r="AT22">
            <v>18573871.02975893</v>
          </cell>
          <cell r="AU22">
            <v>17689400.980722792</v>
          </cell>
          <cell r="AV22">
            <v>16804930.931686655</v>
          </cell>
          <cell r="AW22">
            <v>15920460.882650513</v>
          </cell>
          <cell r="AX22">
            <v>18952987.642415378</v>
          </cell>
          <cell r="AY22">
            <v>18050464.421347979</v>
          </cell>
          <cell r="AZ22">
            <v>17147941.200280581</v>
          </cell>
          <cell r="BA22">
            <v>16245417.979213182</v>
          </cell>
          <cell r="BB22">
            <v>19431071.056267913</v>
          </cell>
          <cell r="BC22">
            <v>18505781.958350394</v>
          </cell>
          <cell r="BD22">
            <v>17580492.860432874</v>
          </cell>
          <cell r="BE22">
            <v>16655203.762515355</v>
          </cell>
          <cell r="BF22">
            <v>19735578.380134456</v>
          </cell>
          <cell r="BG22">
            <v>18795788.933461387</v>
          </cell>
          <cell r="BH22">
            <v>17855999.486788318</v>
          </cell>
          <cell r="BI22">
            <v>16916210.040115248</v>
          </cell>
        </row>
        <row r="23">
          <cell r="A23" t="str">
            <v>Louisiana</v>
          </cell>
          <cell r="B23">
            <v>18323133.149999999</v>
          </cell>
          <cell r="C23">
            <v>17450603</v>
          </cell>
          <cell r="D23">
            <v>16578072.85</v>
          </cell>
          <cell r="E23">
            <v>15705542.699999999</v>
          </cell>
          <cell r="F23">
            <v>18562290.510391567</v>
          </cell>
          <cell r="G23">
            <v>17678371.914658636</v>
          </cell>
          <cell r="H23">
            <v>16794453.318925705</v>
          </cell>
          <cell r="I23">
            <v>15910534.723192774</v>
          </cell>
          <cell r="J23">
            <v>19218685.481066264</v>
          </cell>
          <cell r="K23">
            <v>18303509.98196787</v>
          </cell>
          <cell r="L23">
            <v>17388334.48286948</v>
          </cell>
          <cell r="M23">
            <v>16473158.983771086</v>
          </cell>
          <cell r="N23">
            <v>19921164.235416416</v>
          </cell>
          <cell r="O23">
            <v>18972537.367063254</v>
          </cell>
          <cell r="P23">
            <v>18023910.498710092</v>
          </cell>
          <cell r="Q23">
            <v>17075283.63035693</v>
          </cell>
          <cell r="R23">
            <v>19921164.235416416</v>
          </cell>
          <cell r="S23">
            <v>18972537.367063254</v>
          </cell>
          <cell r="T23">
            <v>18023910.498710092</v>
          </cell>
          <cell r="U23">
            <v>17075283.63035693</v>
          </cell>
          <cell r="V23">
            <v>20154677.653460637</v>
          </cell>
          <cell r="W23">
            <v>19194931.09853394</v>
          </cell>
          <cell r="X23">
            <v>18235184.543607242</v>
          </cell>
          <cell r="Y23">
            <v>17275437.988680545</v>
          </cell>
          <cell r="Z23">
            <v>20865170.334250268</v>
          </cell>
          <cell r="AA23">
            <v>19871590.794524066</v>
          </cell>
          <cell r="AB23">
            <v>18878011.254797861</v>
          </cell>
          <cell r="AC23">
            <v>17884431.71507166</v>
          </cell>
          <cell r="AD23">
            <v>21316347.009366486</v>
          </cell>
          <cell r="AE23">
            <v>20301282.866063323</v>
          </cell>
          <cell r="AF23">
            <v>19286218.722760156</v>
          </cell>
          <cell r="AG23">
            <v>18271154.579456989</v>
          </cell>
          <cell r="AH23">
            <v>21521754.037314616</v>
          </cell>
          <cell r="AI23">
            <v>20496908.606966302</v>
          </cell>
          <cell r="AJ23">
            <v>19472063.176617987</v>
          </cell>
          <cell r="AK23">
            <v>18447217.746269669</v>
          </cell>
          <cell r="AL23">
            <v>21879949.244867057</v>
          </cell>
          <cell r="AM23">
            <v>20838046.899873387</v>
          </cell>
          <cell r="AN23">
            <v>19796144.554879718</v>
          </cell>
          <cell r="AO23">
            <v>18754242.209886048</v>
          </cell>
          <cell r="AP23">
            <v>21917270.844830714</v>
          </cell>
          <cell r="AQ23">
            <v>20873591.280791156</v>
          </cell>
          <cell r="AR23">
            <v>19829911.716751598</v>
          </cell>
          <cell r="AS23">
            <v>18786232.15271204</v>
          </cell>
          <cell r="AT23">
            <v>22275834.660777856</v>
          </cell>
          <cell r="AU23">
            <v>21215080.629312243</v>
          </cell>
          <cell r="AV23">
            <v>20154326.597846631</v>
          </cell>
          <cell r="AW23">
            <v>19093572.566381019</v>
          </cell>
          <cell r="AX23">
            <v>22730513.115643747</v>
          </cell>
          <cell r="AY23">
            <v>21648107.729184523</v>
          </cell>
          <cell r="AZ23">
            <v>20565702.342725296</v>
          </cell>
          <cell r="BA23">
            <v>19483296.956266068</v>
          </cell>
          <cell r="BB23">
            <v>23303883.473603938</v>
          </cell>
          <cell r="BC23">
            <v>22194174.736765657</v>
          </cell>
          <cell r="BD23">
            <v>21084465.999927372</v>
          </cell>
          <cell r="BE23">
            <v>19974757.263089087</v>
          </cell>
          <cell r="BF23">
            <v>23669082.240655731</v>
          </cell>
          <cell r="BG23">
            <v>22541983.086338796</v>
          </cell>
          <cell r="BH23">
            <v>21414883.932021853</v>
          </cell>
          <cell r="BI23">
            <v>20287784.777704909</v>
          </cell>
        </row>
        <row r="24">
          <cell r="A24" t="str">
            <v>Maine</v>
          </cell>
          <cell r="B24">
            <v>5296426.2749999994</v>
          </cell>
          <cell r="C24">
            <v>5044215.5</v>
          </cell>
          <cell r="D24">
            <v>4792004.7249999996</v>
          </cell>
          <cell r="E24">
            <v>4539793.95</v>
          </cell>
          <cell r="F24">
            <v>5365556.336822289</v>
          </cell>
          <cell r="G24">
            <v>5110053.6541164666</v>
          </cell>
          <cell r="H24">
            <v>4854550.9714106433</v>
          </cell>
          <cell r="I24">
            <v>4599048.28870482</v>
          </cell>
          <cell r="J24">
            <v>5555291.7680391567</v>
          </cell>
          <cell r="K24">
            <v>5290754.064799197</v>
          </cell>
          <cell r="L24">
            <v>5026216.3615592374</v>
          </cell>
          <cell r="M24">
            <v>4761678.6583192777</v>
          </cell>
          <cell r="N24">
            <v>5758348.0303994734</v>
          </cell>
          <cell r="O24">
            <v>5484140.981332832</v>
          </cell>
          <cell r="P24">
            <v>5209933.9322661906</v>
          </cell>
          <cell r="Q24">
            <v>4935726.8831995493</v>
          </cell>
          <cell r="R24">
            <v>5758348.0303994734</v>
          </cell>
          <cell r="S24">
            <v>5484140.981332832</v>
          </cell>
          <cell r="T24">
            <v>5209933.9322661906</v>
          </cell>
          <cell r="U24">
            <v>4935726.8831995493</v>
          </cell>
          <cell r="V24">
            <v>5825846.6722949212</v>
          </cell>
          <cell r="W24">
            <v>5548425.4021856394</v>
          </cell>
          <cell r="X24">
            <v>5271004.1320763575</v>
          </cell>
          <cell r="Y24">
            <v>4993582.8619670765</v>
          </cell>
          <cell r="Z24">
            <v>6031219.4146050643</v>
          </cell>
          <cell r="AA24">
            <v>5744018.4901000615</v>
          </cell>
          <cell r="AB24">
            <v>5456817.5655950587</v>
          </cell>
          <cell r="AC24">
            <v>5169616.6410900569</v>
          </cell>
          <cell r="AD24">
            <v>6161635.1015506499</v>
          </cell>
          <cell r="AE24">
            <v>5868223.9062387142</v>
          </cell>
          <cell r="AF24">
            <v>5574812.7109267786</v>
          </cell>
          <cell r="AG24">
            <v>5281401.5156148449</v>
          </cell>
          <cell r="AH24">
            <v>6221009.4002029588</v>
          </cell>
          <cell r="AI24">
            <v>5924770.8573361514</v>
          </cell>
          <cell r="AJ24">
            <v>5628532.314469344</v>
          </cell>
          <cell r="AK24">
            <v>5332293.7716025384</v>
          </cell>
          <cell r="AL24">
            <v>6324548.1614687862</v>
          </cell>
          <cell r="AM24">
            <v>6023379.2013988439</v>
          </cell>
          <cell r="AN24">
            <v>5722210.2413289025</v>
          </cell>
          <cell r="AO24">
            <v>5421041.2812589621</v>
          </cell>
          <cell r="AP24">
            <v>6335336.2238080353</v>
          </cell>
          <cell r="AQ24">
            <v>6033653.5464838427</v>
          </cell>
          <cell r="AR24">
            <v>5731970.8691596519</v>
          </cell>
          <cell r="AS24">
            <v>5430288.1918354612</v>
          </cell>
          <cell r="AT24">
            <v>6438981.5338377068</v>
          </cell>
          <cell r="AU24">
            <v>6132363.3655597204</v>
          </cell>
          <cell r="AV24">
            <v>5825745.1972817359</v>
          </cell>
          <cell r="AW24">
            <v>5519127.0290037515</v>
          </cell>
          <cell r="AX24">
            <v>6570409.4340398135</v>
          </cell>
          <cell r="AY24">
            <v>6257532.7943236316</v>
          </cell>
          <cell r="AZ24">
            <v>5944656.1546074515</v>
          </cell>
          <cell r="BA24">
            <v>5631779.5148912715</v>
          </cell>
          <cell r="BB24">
            <v>6736146.0361998267</v>
          </cell>
          <cell r="BC24">
            <v>6415377.1773331687</v>
          </cell>
          <cell r="BD24">
            <v>6094608.3184665116</v>
          </cell>
          <cell r="BE24">
            <v>5773839.4595998544</v>
          </cell>
          <cell r="BF24">
            <v>6841709.2239786992</v>
          </cell>
          <cell r="BG24">
            <v>6515913.5466463808</v>
          </cell>
          <cell r="BH24">
            <v>6190117.8693140624</v>
          </cell>
          <cell r="BI24">
            <v>5864322.191981745</v>
          </cell>
        </row>
        <row r="25">
          <cell r="A25" t="str">
            <v>Maryland</v>
          </cell>
          <cell r="B25">
            <v>19380230.52</v>
          </cell>
          <cell r="C25">
            <v>18457362.400000002</v>
          </cell>
          <cell r="D25">
            <v>17534494.280000001</v>
          </cell>
          <cell r="E25">
            <v>16611626.16</v>
          </cell>
          <cell r="F25">
            <v>19633185.336024098</v>
          </cell>
          <cell r="G25">
            <v>18698271.748594381</v>
          </cell>
          <cell r="H25">
            <v>17763358.161164664</v>
          </cell>
          <cell r="I25">
            <v>16828444.573734943</v>
          </cell>
          <cell r="J25">
            <v>20327449.015696388</v>
          </cell>
          <cell r="K25">
            <v>19359475.253044181</v>
          </cell>
          <cell r="L25">
            <v>18391501.490391973</v>
          </cell>
          <cell r="M25">
            <v>17423527.727739763</v>
          </cell>
          <cell r="N25">
            <v>21070455.142610244</v>
          </cell>
          <cell r="O25">
            <v>20067100.135819282</v>
          </cell>
          <cell r="P25">
            <v>19063745.12902832</v>
          </cell>
          <cell r="Q25">
            <v>18060390.122237355</v>
          </cell>
          <cell r="R25">
            <v>21070455.142610244</v>
          </cell>
          <cell r="S25">
            <v>20067100.135819282</v>
          </cell>
          <cell r="T25">
            <v>19063745.12902832</v>
          </cell>
          <cell r="U25">
            <v>18060390.122237355</v>
          </cell>
          <cell r="V25">
            <v>21317440.406220037</v>
          </cell>
          <cell r="W25">
            <v>20302324.196400039</v>
          </cell>
          <cell r="X25">
            <v>19287207.98658004</v>
          </cell>
          <cell r="Y25">
            <v>18272091.776760034</v>
          </cell>
          <cell r="Z25">
            <v>22068922.798655517</v>
          </cell>
          <cell r="AA25">
            <v>21018021.71300526</v>
          </cell>
          <cell r="AB25">
            <v>19967120.627354998</v>
          </cell>
          <cell r="AC25">
            <v>18916219.541704733</v>
          </cell>
          <cell r="AD25">
            <v>22546128.738132056</v>
          </cell>
          <cell r="AE25">
            <v>21472503.560125772</v>
          </cell>
          <cell r="AF25">
            <v>20398878.382119484</v>
          </cell>
          <cell r="AG25">
            <v>19325253.204113197</v>
          </cell>
          <cell r="AH25">
            <v>22763386.099057954</v>
          </cell>
          <cell r="AI25">
            <v>21679415.332436152</v>
          </cell>
          <cell r="AJ25">
            <v>20595444.565814342</v>
          </cell>
          <cell r="AK25">
            <v>19511473.799192537</v>
          </cell>
          <cell r="AL25">
            <v>23142246.288344171</v>
          </cell>
          <cell r="AM25">
            <v>22040234.560327787</v>
          </cell>
          <cell r="AN25">
            <v>20938222.832311396</v>
          </cell>
          <cell r="AO25">
            <v>19836211.104295008</v>
          </cell>
          <cell r="AP25">
            <v>23181721.044367049</v>
          </cell>
          <cell r="AQ25">
            <v>22077829.566063859</v>
          </cell>
          <cell r="AR25">
            <v>20973938.087760665</v>
          </cell>
          <cell r="AS25">
            <v>19870046.609457474</v>
          </cell>
          <cell r="AT25">
            <v>23560971.107786823</v>
          </cell>
          <cell r="AU25">
            <v>22439020.102654122</v>
          </cell>
          <cell r="AV25">
            <v>21317069.097521413</v>
          </cell>
          <cell r="AW25">
            <v>20195118.092388708</v>
          </cell>
          <cell r="AX25">
            <v>24041880.851532172</v>
          </cell>
          <cell r="AY25">
            <v>22897029.382411599</v>
          </cell>
          <cell r="AZ25">
            <v>21752177.913291015</v>
          </cell>
          <cell r="BA25">
            <v>20607326.444170438</v>
          </cell>
          <cell r="BB25">
            <v>24648330.066283602</v>
          </cell>
          <cell r="BC25">
            <v>23474600.063127246</v>
          </cell>
          <cell r="BD25">
            <v>22300870.059970882</v>
          </cell>
          <cell r="BE25">
            <v>21127140.056814522</v>
          </cell>
          <cell r="BF25">
            <v>25034597.864107445</v>
          </cell>
          <cell r="BG25">
            <v>23842474.156292811</v>
          </cell>
          <cell r="BH25">
            <v>22650350.44847817</v>
          </cell>
          <cell r="BI25">
            <v>21458226.740663532</v>
          </cell>
        </row>
        <row r="26">
          <cell r="A26" t="str">
            <v>Massachusetts</v>
          </cell>
          <cell r="B26">
            <v>27476502.375</v>
          </cell>
          <cell r="C26">
            <v>26168097.5</v>
          </cell>
          <cell r="D26">
            <v>24859692.625</v>
          </cell>
          <cell r="E26">
            <v>23551287.75</v>
          </cell>
          <cell r="F26">
            <v>27835131.422063258</v>
          </cell>
          <cell r="G26">
            <v>26509648.973393578</v>
          </cell>
          <cell r="H26">
            <v>25184166.524723899</v>
          </cell>
          <cell r="I26">
            <v>23858684.076054219</v>
          </cell>
          <cell r="J26">
            <v>28819430.222003017</v>
          </cell>
          <cell r="K26">
            <v>27447076.401907634</v>
          </cell>
          <cell r="L26">
            <v>26074722.581812251</v>
          </cell>
          <cell r="M26">
            <v>24702368.761716869</v>
          </cell>
          <cell r="N26">
            <v>29872834.08062689</v>
          </cell>
          <cell r="O26">
            <v>28450318.172025606</v>
          </cell>
          <cell r="P26">
            <v>27027802.263424326</v>
          </cell>
          <cell r="Q26">
            <v>25605286.354823045</v>
          </cell>
          <cell r="R26">
            <v>29872834.08062689</v>
          </cell>
          <cell r="S26">
            <v>28450318.172025606</v>
          </cell>
          <cell r="T26">
            <v>27027802.263424326</v>
          </cell>
          <cell r="U26">
            <v>25605286.354823045</v>
          </cell>
          <cell r="V26">
            <v>30222999.739139631</v>
          </cell>
          <cell r="W26">
            <v>28783809.275371071</v>
          </cell>
          <cell r="X26">
            <v>27344618.811602518</v>
          </cell>
          <cell r="Y26">
            <v>25905428.347833965</v>
          </cell>
          <cell r="Z26">
            <v>31288420.902175631</v>
          </cell>
          <cell r="AA26">
            <v>29798496.097310118</v>
          </cell>
          <cell r="AB26">
            <v>28308571.292444613</v>
          </cell>
          <cell r="AC26">
            <v>26818646.487579107</v>
          </cell>
          <cell r="AD26">
            <v>31964984.068741683</v>
          </cell>
          <cell r="AE26">
            <v>30442841.970230166</v>
          </cell>
          <cell r="AF26">
            <v>28920699.87171866</v>
          </cell>
          <cell r="AG26">
            <v>27398557.77320715</v>
          </cell>
          <cell r="AH26">
            <v>32273002.716265317</v>
          </cell>
          <cell r="AI26">
            <v>30736193.063109819</v>
          </cell>
          <cell r="AJ26">
            <v>29199383.409954328</v>
          </cell>
          <cell r="AK26">
            <v>27662573.756798837</v>
          </cell>
          <cell r="AL26">
            <v>32810135.279264141</v>
          </cell>
          <cell r="AM26">
            <v>31247747.885013461</v>
          </cell>
          <cell r="AN26">
            <v>29685360.490762789</v>
          </cell>
          <cell r="AO26">
            <v>28122973.096512116</v>
          </cell>
          <cell r="AP26">
            <v>32866100.982380819</v>
          </cell>
          <cell r="AQ26">
            <v>31301048.554648392</v>
          </cell>
          <cell r="AR26">
            <v>29735996.126915973</v>
          </cell>
          <cell r="AS26">
            <v>28170943.699183557</v>
          </cell>
          <cell r="AT26">
            <v>33403786.293064747</v>
          </cell>
          <cell r="AU26">
            <v>31813129.802918799</v>
          </cell>
          <cell r="AV26">
            <v>30222473.312772859</v>
          </cell>
          <cell r="AW26">
            <v>28631816.822626922</v>
          </cell>
          <cell r="AX26">
            <v>34085600.562639274</v>
          </cell>
          <cell r="AY26">
            <v>32462476.726323109</v>
          </cell>
          <cell r="AZ26">
            <v>30839352.890006952</v>
          </cell>
          <cell r="BA26">
            <v>29216229.053690802</v>
          </cell>
          <cell r="BB26">
            <v>34945399.586816959</v>
          </cell>
          <cell r="BC26">
            <v>33281332.939825665</v>
          </cell>
          <cell r="BD26">
            <v>31617266.292834379</v>
          </cell>
          <cell r="BE26">
            <v>29953199.645843104</v>
          </cell>
          <cell r="BF26">
            <v>35493034.355832741</v>
          </cell>
          <cell r="BG26">
            <v>33802889.86269784</v>
          </cell>
          <cell r="BH26">
            <v>32112745.369562946</v>
          </cell>
          <cell r="BI26">
            <v>30422600.87642806</v>
          </cell>
        </row>
        <row r="27">
          <cell r="A27" t="str">
            <v>Michigan</v>
          </cell>
          <cell r="B27">
            <v>38772484.799999997</v>
          </cell>
          <cell r="C27">
            <v>36926176</v>
          </cell>
          <cell r="D27">
            <v>35079867.200000003</v>
          </cell>
          <cell r="E27">
            <v>33233558.399999999</v>
          </cell>
          <cell r="F27">
            <v>39278551.368674703</v>
          </cell>
          <cell r="G27">
            <v>37408144.160642579</v>
          </cell>
          <cell r="H27">
            <v>35537736.952610448</v>
          </cell>
          <cell r="I27">
            <v>33667329.744578317</v>
          </cell>
          <cell r="J27">
            <v>40667509.458698794</v>
          </cell>
          <cell r="K27">
            <v>38730961.389236957</v>
          </cell>
          <cell r="L27">
            <v>36794413.319775105</v>
          </cell>
          <cell r="M27">
            <v>34857865.250313252</v>
          </cell>
          <cell r="N27">
            <v>42153982.683686748</v>
          </cell>
          <cell r="O27">
            <v>40146650.174939767</v>
          </cell>
          <cell r="P27">
            <v>38139317.666192777</v>
          </cell>
          <cell r="Q27">
            <v>36131985.157445781</v>
          </cell>
          <cell r="R27">
            <v>42153982.683686748</v>
          </cell>
          <cell r="S27">
            <v>40146650.174939767</v>
          </cell>
          <cell r="T27">
            <v>38139317.666192777</v>
          </cell>
          <cell r="U27">
            <v>36131985.157445781</v>
          </cell>
          <cell r="V27">
            <v>42648106.4439409</v>
          </cell>
          <cell r="W27">
            <v>40617244.232324675</v>
          </cell>
          <cell r="X27">
            <v>38586382.020708442</v>
          </cell>
          <cell r="Y27">
            <v>36555519.809092201</v>
          </cell>
          <cell r="Z27">
            <v>44151537.458763123</v>
          </cell>
          <cell r="AA27">
            <v>42049083.294060126</v>
          </cell>
          <cell r="AB27">
            <v>39946629.129357122</v>
          </cell>
          <cell r="AC27">
            <v>37844174.96465411</v>
          </cell>
          <cell r="AD27">
            <v>45106245.40280588</v>
          </cell>
          <cell r="AE27">
            <v>42958328.955053225</v>
          </cell>
          <cell r="AF27">
            <v>40810412.507300563</v>
          </cell>
          <cell r="AG27">
            <v>38662496.059547901</v>
          </cell>
          <cell r="AH27">
            <v>45540894.914094947</v>
          </cell>
          <cell r="AI27">
            <v>43372280.870566621</v>
          </cell>
          <cell r="AJ27">
            <v>41203666.827038288</v>
          </cell>
          <cell r="AK27">
            <v>39035052.783509962</v>
          </cell>
          <cell r="AL27">
            <v>46298850.34270896</v>
          </cell>
          <cell r="AM27">
            <v>44094143.183532342</v>
          </cell>
          <cell r="AN27">
            <v>41889436.024355724</v>
          </cell>
          <cell r="AO27">
            <v>39684728.865179114</v>
          </cell>
          <cell r="AP27">
            <v>46377824.345433086</v>
          </cell>
          <cell r="AQ27">
            <v>44169356.519460082</v>
          </cell>
          <cell r="AR27">
            <v>41960888.693487078</v>
          </cell>
          <cell r="AS27">
            <v>39752420.867514081</v>
          </cell>
          <cell r="AT27">
            <v>47136559.764197461</v>
          </cell>
          <cell r="AU27">
            <v>44891961.680188052</v>
          </cell>
          <cell r="AV27">
            <v>42647363.596178651</v>
          </cell>
          <cell r="AW27">
            <v>40402765.512169257</v>
          </cell>
          <cell r="AX27">
            <v>48098677.614668645</v>
          </cell>
          <cell r="AY27">
            <v>45808264.394922517</v>
          </cell>
          <cell r="AZ27">
            <v>43517851.17517639</v>
          </cell>
          <cell r="BA27">
            <v>41227437.955430269</v>
          </cell>
          <cell r="BB27">
            <v>49311952.293556303</v>
          </cell>
          <cell r="BC27">
            <v>46963764.08910124</v>
          </cell>
          <cell r="BD27">
            <v>44615575.884646177</v>
          </cell>
          <cell r="BE27">
            <v>42267387.680191122</v>
          </cell>
          <cell r="BF27">
            <v>50084727.535027191</v>
          </cell>
          <cell r="BG27">
            <v>47699740.509549707</v>
          </cell>
          <cell r="BH27">
            <v>45314753.484072216</v>
          </cell>
          <cell r="BI27">
            <v>42929766.458594739</v>
          </cell>
        </row>
        <row r="28">
          <cell r="A28" t="str">
            <v>Minnesota</v>
          </cell>
          <cell r="B28">
            <v>18373426.469999999</v>
          </cell>
          <cell r="C28">
            <v>17498501.400000002</v>
          </cell>
          <cell r="D28">
            <v>16623576.33</v>
          </cell>
          <cell r="E28">
            <v>15748651.26</v>
          </cell>
          <cell r="F28">
            <v>18613240.26930723</v>
          </cell>
          <cell r="G28">
            <v>17726895.494578317</v>
          </cell>
          <cell r="H28">
            <v>16840550.7198494</v>
          </cell>
          <cell r="I28">
            <v>15954205.945120484</v>
          </cell>
          <cell r="J28">
            <v>19271436.912328914</v>
          </cell>
          <cell r="K28">
            <v>18353749.440313257</v>
          </cell>
          <cell r="L28">
            <v>17436061.968297593</v>
          </cell>
          <cell r="M28">
            <v>16518374.496281929</v>
          </cell>
          <cell r="N28">
            <v>19975843.829755571</v>
          </cell>
          <cell r="O28">
            <v>19024613.17119579</v>
          </cell>
          <cell r="P28">
            <v>18073382.512635998</v>
          </cell>
          <cell r="Q28">
            <v>17122151.854076207</v>
          </cell>
          <cell r="R28">
            <v>19975843.829755571</v>
          </cell>
          <cell r="S28">
            <v>19024613.17119579</v>
          </cell>
          <cell r="T28">
            <v>18073382.512635998</v>
          </cell>
          <cell r="U28">
            <v>17122151.854076207</v>
          </cell>
          <cell r="V28">
            <v>20209998.195227385</v>
          </cell>
          <cell r="W28">
            <v>19247617.328787994</v>
          </cell>
          <cell r="X28">
            <v>18285236.462348595</v>
          </cell>
          <cell r="Y28">
            <v>17322855.595909193</v>
          </cell>
          <cell r="Z28">
            <v>20922441.035711873</v>
          </cell>
          <cell r="AA28">
            <v>19926134.319725603</v>
          </cell>
          <cell r="AB28">
            <v>18929827.603739321</v>
          </cell>
          <cell r="AC28">
            <v>17933520.88775304</v>
          </cell>
          <cell r="AD28">
            <v>21374856.100175176</v>
          </cell>
          <cell r="AE28">
            <v>20357005.809690654</v>
          </cell>
          <cell r="AF28">
            <v>19339155.519206118</v>
          </cell>
          <cell r="AG28">
            <v>18321305.228721585</v>
          </cell>
          <cell r="AH28">
            <v>21580826.929155707</v>
          </cell>
          <cell r="AI28">
            <v>20553168.50395783</v>
          </cell>
          <cell r="AJ28">
            <v>19525510.078759935</v>
          </cell>
          <cell r="AK28">
            <v>18497851.653562043</v>
          </cell>
          <cell r="AL28">
            <v>21940005.310603596</v>
          </cell>
          <cell r="AM28">
            <v>20895243.152955819</v>
          </cell>
          <cell r="AN28">
            <v>19850480.995308023</v>
          </cell>
          <cell r="AO28">
            <v>18805718.837660234</v>
          </cell>
          <cell r="AP28">
            <v>21977429.350862511</v>
          </cell>
          <cell r="AQ28">
            <v>20930885.096059546</v>
          </cell>
          <cell r="AR28">
            <v>19884340.841256563</v>
          </cell>
          <cell r="AS28">
            <v>18837796.586453591</v>
          </cell>
          <cell r="AT28">
            <v>22336977.352461103</v>
          </cell>
          <cell r="AU28">
            <v>21273311.764248684</v>
          </cell>
          <cell r="AV28">
            <v>20209646.176036242</v>
          </cell>
          <cell r="AW28">
            <v>19145980.587823812</v>
          </cell>
          <cell r="AX28">
            <v>22792903.808356103</v>
          </cell>
          <cell r="AY28">
            <v>21707527.436529636</v>
          </cell>
          <cell r="AZ28">
            <v>20622151.064703148</v>
          </cell>
          <cell r="BA28">
            <v>19536774.692876671</v>
          </cell>
          <cell r="BB28">
            <v>23367847.952778213</v>
          </cell>
          <cell r="BC28">
            <v>22255093.288360216</v>
          </cell>
          <cell r="BD28">
            <v>21142338.6239422</v>
          </cell>
          <cell r="BE28">
            <v>20029583.959524192</v>
          </cell>
          <cell r="BF28">
            <v>23734049.117089503</v>
          </cell>
          <cell r="BG28">
            <v>22603856.301990017</v>
          </cell>
          <cell r="BH28">
            <v>21473663.48689051</v>
          </cell>
          <cell r="BI28">
            <v>20343470.671791013</v>
          </cell>
        </row>
        <row r="29">
          <cell r="A29" t="str">
            <v>Mississippi</v>
          </cell>
          <cell r="B29">
            <v>11518766.91</v>
          </cell>
          <cell r="C29">
            <v>10970254.200000001</v>
          </cell>
          <cell r="D29">
            <v>10421741.49</v>
          </cell>
          <cell r="E29">
            <v>9873228.7799999993</v>
          </cell>
          <cell r="F29">
            <v>11669112.261234941</v>
          </cell>
          <cell r="G29">
            <v>11113440.248795183</v>
          </cell>
          <cell r="H29">
            <v>10557768.236355424</v>
          </cell>
          <cell r="I29">
            <v>10002096.223915664</v>
          </cell>
          <cell r="J29">
            <v>12081752.42523976</v>
          </cell>
          <cell r="K29">
            <v>11506430.881180726</v>
          </cell>
          <cell r="L29">
            <v>10931109.337121688</v>
          </cell>
          <cell r="M29">
            <v>10355787.793062652</v>
          </cell>
          <cell r="N29">
            <v>12523362.98192485</v>
          </cell>
          <cell r="O29">
            <v>11927012.363737956</v>
          </cell>
          <cell r="P29">
            <v>11330661.745551055</v>
          </cell>
          <cell r="Q29">
            <v>10734311.127364159</v>
          </cell>
          <cell r="R29">
            <v>12523362.98192485</v>
          </cell>
          <cell r="S29">
            <v>11927012.363737956</v>
          </cell>
          <cell r="T29">
            <v>11330661.745551055</v>
          </cell>
          <cell r="U29">
            <v>10734311.127364159</v>
          </cell>
          <cell r="V29">
            <v>12670160.290594123</v>
          </cell>
          <cell r="W29">
            <v>12066819.324375359</v>
          </cell>
          <cell r="X29">
            <v>11463478.358156588</v>
          </cell>
          <cell r="Y29">
            <v>10860137.391937822</v>
          </cell>
          <cell r="Z29">
            <v>13116808.771194004</v>
          </cell>
          <cell r="AA29">
            <v>12492198.82970858</v>
          </cell>
          <cell r="AB29">
            <v>11867588.888223147</v>
          </cell>
          <cell r="AC29">
            <v>11242978.94673772</v>
          </cell>
          <cell r="AD29">
            <v>13400439.246034084</v>
          </cell>
          <cell r="AE29">
            <v>12762323.091461038</v>
          </cell>
          <cell r="AF29">
            <v>12124206.936887981</v>
          </cell>
          <cell r="AG29">
            <v>11486090.782314932</v>
          </cell>
          <cell r="AH29">
            <v>13529567.581086889</v>
          </cell>
          <cell r="AI29">
            <v>12885302.458177995</v>
          </cell>
          <cell r="AJ29">
            <v>12241037.33526909</v>
          </cell>
          <cell r="AK29">
            <v>11596772.212360194</v>
          </cell>
          <cell r="AL29">
            <v>13754745.615340034</v>
          </cell>
          <cell r="AM29">
            <v>13099757.728895275</v>
          </cell>
          <cell r="AN29">
            <v>12444769.842450507</v>
          </cell>
          <cell r="AO29">
            <v>11789781.956005746</v>
          </cell>
          <cell r="AP29">
            <v>13778207.695060261</v>
          </cell>
          <cell r="AQ29">
            <v>13122102.566724064</v>
          </cell>
          <cell r="AR29">
            <v>12465997.438387856</v>
          </cell>
          <cell r="AS29">
            <v>11809892.310051655</v>
          </cell>
          <cell r="AT29">
            <v>14003617.453557555</v>
          </cell>
          <cell r="AU29">
            <v>13336778.527197678</v>
          </cell>
          <cell r="AV29">
            <v>12669939.600837789</v>
          </cell>
          <cell r="AW29">
            <v>12003100.674477909</v>
          </cell>
          <cell r="AX29">
            <v>14289449.308717063</v>
          </cell>
          <cell r="AY29">
            <v>13608999.341635304</v>
          </cell>
          <cell r="AZ29">
            <v>12928549.374553535</v>
          </cell>
          <cell r="BA29">
            <v>12248099.407471772</v>
          </cell>
          <cell r="BB29">
            <v>14649896.370492995</v>
          </cell>
          <cell r="BC29">
            <v>13952282.257612383</v>
          </cell>
          <cell r="BD29">
            <v>13254668.14473176</v>
          </cell>
          <cell r="BE29">
            <v>12557054.031851143</v>
          </cell>
          <cell r="BF29">
            <v>14879477.165384999</v>
          </cell>
          <cell r="BG29">
            <v>14170930.633700006</v>
          </cell>
          <cell r="BH29">
            <v>13462384.102015002</v>
          </cell>
          <cell r="BI29">
            <v>12753837.570330003</v>
          </cell>
        </row>
        <row r="30">
          <cell r="A30" t="str">
            <v>Missouri</v>
          </cell>
          <cell r="B30">
            <v>21986963.460000001</v>
          </cell>
          <cell r="C30">
            <v>20939965.200000003</v>
          </cell>
          <cell r="D30">
            <v>19892966.940000001</v>
          </cell>
          <cell r="E30">
            <v>18845968.68</v>
          </cell>
          <cell r="F30">
            <v>22273941.898734946</v>
          </cell>
          <cell r="G30">
            <v>21213277.998795189</v>
          </cell>
          <cell r="H30">
            <v>20152614.098855425</v>
          </cell>
          <cell r="I30">
            <v>19091950.198915664</v>
          </cell>
          <cell r="J30">
            <v>23061587.336739764</v>
          </cell>
          <cell r="K30">
            <v>21963416.511180729</v>
          </cell>
          <cell r="L30">
            <v>20865245.68562169</v>
          </cell>
          <cell r="M30">
            <v>19767074.860062651</v>
          </cell>
          <cell r="N30">
            <v>23904531.312362354</v>
          </cell>
          <cell r="O30">
            <v>22766220.297487959</v>
          </cell>
          <cell r="P30">
            <v>21627909.282613557</v>
          </cell>
          <cell r="Q30">
            <v>20489598.267739158</v>
          </cell>
          <cell r="R30">
            <v>23904531.312362354</v>
          </cell>
          <cell r="S30">
            <v>22766220.297487959</v>
          </cell>
          <cell r="T30">
            <v>21627909.282613557</v>
          </cell>
          <cell r="U30">
            <v>20489598.267739158</v>
          </cell>
          <cell r="V30">
            <v>24184737.265565176</v>
          </cell>
          <cell r="W30">
            <v>23033083.110062074</v>
          </cell>
          <cell r="X30">
            <v>21881428.954558965</v>
          </cell>
          <cell r="Y30">
            <v>20729774.799055863</v>
          </cell>
          <cell r="Z30">
            <v>25037297.604631372</v>
          </cell>
          <cell r="AA30">
            <v>23845045.337744169</v>
          </cell>
          <cell r="AB30">
            <v>22652793.070856955</v>
          </cell>
          <cell r="AC30">
            <v>21460540.803969748</v>
          </cell>
          <cell r="AD30">
            <v>25578690.006715432</v>
          </cell>
          <cell r="AE30">
            <v>24360657.149252798</v>
          </cell>
          <cell r="AF30">
            <v>23142624.291790154</v>
          </cell>
          <cell r="AG30">
            <v>21924591.434327517</v>
          </cell>
          <cell r="AH30">
            <v>25825169.513301495</v>
          </cell>
          <cell r="AI30">
            <v>24595399.536477618</v>
          </cell>
          <cell r="AJ30">
            <v>23365629.559653733</v>
          </cell>
          <cell r="AK30">
            <v>22135859.582829855</v>
          </cell>
          <cell r="AL30">
            <v>26254988.195266519</v>
          </cell>
          <cell r="AM30">
            <v>25004750.662158594</v>
          </cell>
          <cell r="AN30">
            <v>23754513.129050657</v>
          </cell>
          <cell r="AO30">
            <v>22504275.595942732</v>
          </cell>
          <cell r="AP30">
            <v>26299772.493233033</v>
          </cell>
          <cell r="AQ30">
            <v>25047402.374507654</v>
          </cell>
          <cell r="AR30">
            <v>23795032.255782265</v>
          </cell>
          <cell r="AS30">
            <v>22542662.137056887</v>
          </cell>
          <cell r="AT30">
            <v>26730033.489252046</v>
          </cell>
          <cell r="AU30">
            <v>25457174.751668621</v>
          </cell>
          <cell r="AV30">
            <v>24184316.014085181</v>
          </cell>
          <cell r="AW30">
            <v>22911457.276501756</v>
          </cell>
          <cell r="AX30">
            <v>27275627.87484901</v>
          </cell>
          <cell r="AY30">
            <v>25976788.452237159</v>
          </cell>
          <cell r="AZ30">
            <v>24677949.029625293</v>
          </cell>
          <cell r="BA30">
            <v>23379109.607013442</v>
          </cell>
          <cell r="BB30">
            <v>27963647.385830835</v>
          </cell>
          <cell r="BC30">
            <v>26632045.129362706</v>
          </cell>
          <cell r="BD30">
            <v>25300442.872894563</v>
          </cell>
          <cell r="BE30">
            <v>23968840.616426434</v>
          </cell>
          <cell r="BF30">
            <v>28401870.034821674</v>
          </cell>
          <cell r="BG30">
            <v>27049400.033163507</v>
          </cell>
          <cell r="BH30">
            <v>25696930.031505324</v>
          </cell>
          <cell r="BI30">
            <v>24344460.029847153</v>
          </cell>
        </row>
        <row r="31">
          <cell r="A31" t="str">
            <v>Montana</v>
          </cell>
          <cell r="B31">
            <v>3557299.1999999997</v>
          </cell>
          <cell r="C31">
            <v>3387904</v>
          </cell>
          <cell r="D31">
            <v>3218508.8</v>
          </cell>
          <cell r="E31">
            <v>3049113.6000000001</v>
          </cell>
          <cell r="F31">
            <v>3603729.8120481931</v>
          </cell>
          <cell r="G31">
            <v>3432123.6305220891</v>
          </cell>
          <cell r="H31">
            <v>3260517.4489959842</v>
          </cell>
          <cell r="I31">
            <v>3088911.2674698802</v>
          </cell>
          <cell r="J31">
            <v>3731163.9841927714</v>
          </cell>
          <cell r="K31">
            <v>3553489.5087550208</v>
          </cell>
          <cell r="L31">
            <v>3375815.0333172693</v>
          </cell>
          <cell r="M31">
            <v>3198140.5578795187</v>
          </cell>
          <cell r="N31">
            <v>3867544.9781204825</v>
          </cell>
          <cell r="O31">
            <v>3683376.169638555</v>
          </cell>
          <cell r="P31">
            <v>3499207.3611566271</v>
          </cell>
          <cell r="Q31">
            <v>3315038.5526746996</v>
          </cell>
          <cell r="R31">
            <v>3867544.9781204825</v>
          </cell>
          <cell r="S31">
            <v>3683376.169638555</v>
          </cell>
          <cell r="T31">
            <v>3499207.3611566271</v>
          </cell>
          <cell r="U31">
            <v>3315038.5526746996</v>
          </cell>
          <cell r="V31">
            <v>3912879.8609921909</v>
          </cell>
          <cell r="W31">
            <v>3726552.2485639914</v>
          </cell>
          <cell r="X31">
            <v>3540224.6361357919</v>
          </cell>
          <cell r="Y31">
            <v>3353897.0237075924</v>
          </cell>
          <cell r="Z31">
            <v>4050816.6987746973</v>
          </cell>
          <cell r="AA31">
            <v>3857920.6654997119</v>
          </cell>
          <cell r="AB31">
            <v>3665024.632224726</v>
          </cell>
          <cell r="AC31">
            <v>3472128.5989497406</v>
          </cell>
          <cell r="AD31">
            <v>4138409.2743626549</v>
          </cell>
          <cell r="AE31">
            <v>3941342.1660596714</v>
          </cell>
          <cell r="AF31">
            <v>3744275.0577566875</v>
          </cell>
          <cell r="AG31">
            <v>3547207.9494537041</v>
          </cell>
          <cell r="AH31">
            <v>4178287.5119005544</v>
          </cell>
          <cell r="AI31">
            <v>3979321.43990529</v>
          </cell>
          <cell r="AJ31">
            <v>3780355.3679100252</v>
          </cell>
          <cell r="AK31">
            <v>3581389.2959147608</v>
          </cell>
          <cell r="AL31">
            <v>4247828.431285847</v>
          </cell>
          <cell r="AM31">
            <v>4045550.8869389016</v>
          </cell>
          <cell r="AN31">
            <v>3843273.3425919563</v>
          </cell>
          <cell r="AO31">
            <v>3640995.7982450114</v>
          </cell>
          <cell r="AP31">
            <v>4255074.1406635279</v>
          </cell>
          <cell r="AQ31">
            <v>4052451.5625366927</v>
          </cell>
          <cell r="AR31">
            <v>3849828.9844098575</v>
          </cell>
          <cell r="AS31">
            <v>3647206.4062830233</v>
          </cell>
          <cell r="AT31">
            <v>4324686.6226105755</v>
          </cell>
          <cell r="AU31">
            <v>4118749.1643910236</v>
          </cell>
          <cell r="AV31">
            <v>3912811.7061714716</v>
          </cell>
          <cell r="AW31">
            <v>3706874.2479519211</v>
          </cell>
          <cell r="AX31">
            <v>4412959.0425352035</v>
          </cell>
          <cell r="AY31">
            <v>4202818.1357478127</v>
          </cell>
          <cell r="AZ31">
            <v>3992677.2289604209</v>
          </cell>
          <cell r="BA31">
            <v>3782536.322173031</v>
          </cell>
          <cell r="BB31">
            <v>4524274.6073448984</v>
          </cell>
          <cell r="BC31">
            <v>4308832.9593760939</v>
          </cell>
          <cell r="BD31">
            <v>4093391.3114072881</v>
          </cell>
          <cell r="BE31">
            <v>3877949.6634384841</v>
          </cell>
          <cell r="BF31">
            <v>4595175.2154035335</v>
          </cell>
          <cell r="BG31">
            <v>4376357.348003366</v>
          </cell>
          <cell r="BH31">
            <v>4157539.4806031962</v>
          </cell>
          <cell r="BI31">
            <v>3938721.6132030287</v>
          </cell>
        </row>
        <row r="32">
          <cell r="A32" t="str">
            <v>Nebraska</v>
          </cell>
          <cell r="B32">
            <v>7227547.0049999999</v>
          </cell>
          <cell r="C32">
            <v>6883378.1000000006</v>
          </cell>
          <cell r="D32">
            <v>6539209.1950000003</v>
          </cell>
          <cell r="E32">
            <v>6195040.29</v>
          </cell>
          <cell r="F32">
            <v>7321882.4578765072</v>
          </cell>
          <cell r="G32">
            <v>6973221.388453817</v>
          </cell>
          <cell r="H32">
            <v>6624560.3190311259</v>
          </cell>
          <cell r="I32">
            <v>6275899.2496084347</v>
          </cell>
          <cell r="J32">
            <v>7580796.9931560252</v>
          </cell>
          <cell r="K32">
            <v>7219806.6601485955</v>
          </cell>
          <cell r="L32">
            <v>6858816.3271411657</v>
          </cell>
          <cell r="M32">
            <v>6497825.994133736</v>
          </cell>
          <cell r="N32">
            <v>7857889.2445475161</v>
          </cell>
          <cell r="O32">
            <v>7483704.0424262062</v>
          </cell>
          <cell r="P32">
            <v>7109518.8403048962</v>
          </cell>
          <cell r="Q32">
            <v>6735333.6381835854</v>
          </cell>
          <cell r="R32">
            <v>7857889.2445475161</v>
          </cell>
          <cell r="S32">
            <v>7483704.0424262062</v>
          </cell>
          <cell r="T32">
            <v>7109518.8403048962</v>
          </cell>
          <cell r="U32">
            <v>6735333.6381835854</v>
          </cell>
          <cell r="V32">
            <v>7949998.4483281374</v>
          </cell>
          <cell r="W32">
            <v>7571427.0936458455</v>
          </cell>
          <cell r="X32">
            <v>7192855.7389635537</v>
          </cell>
          <cell r="Y32">
            <v>6814284.3842812609</v>
          </cell>
          <cell r="Z32">
            <v>8230251.7873765156</v>
          </cell>
          <cell r="AA32">
            <v>7838335.0355966818</v>
          </cell>
          <cell r="AB32">
            <v>7446418.283816848</v>
          </cell>
          <cell r="AC32">
            <v>7054501.5320370132</v>
          </cell>
          <cell r="AD32">
            <v>8408218.1100718286</v>
          </cell>
          <cell r="AE32">
            <v>8007826.7714969795</v>
          </cell>
          <cell r="AF32">
            <v>7607435.4329221314</v>
          </cell>
          <cell r="AG32">
            <v>7207044.0943472814</v>
          </cell>
          <cell r="AH32">
            <v>8489240.768014608</v>
          </cell>
          <cell r="AI32">
            <v>8084991.2076329598</v>
          </cell>
          <cell r="AJ32">
            <v>7680741.6472513126</v>
          </cell>
          <cell r="AK32">
            <v>7276492.0868696636</v>
          </cell>
          <cell r="AL32">
            <v>8630530.6161185056</v>
          </cell>
          <cell r="AM32">
            <v>8219552.9677319098</v>
          </cell>
          <cell r="AN32">
            <v>7808575.319345315</v>
          </cell>
          <cell r="AO32">
            <v>7397597.6709587183</v>
          </cell>
          <cell r="AP32">
            <v>8645252.0950179342</v>
          </cell>
          <cell r="AQ32">
            <v>8233573.4238266042</v>
          </cell>
          <cell r="AR32">
            <v>7821894.7526352741</v>
          </cell>
          <cell r="AS32">
            <v>7410216.0814439431</v>
          </cell>
          <cell r="AT32">
            <v>8786687.3404442947</v>
          </cell>
          <cell r="AU32">
            <v>8368273.6575659961</v>
          </cell>
          <cell r="AV32">
            <v>7949859.9746876964</v>
          </cell>
          <cell r="AW32">
            <v>7531446.291809395</v>
          </cell>
          <cell r="AX32">
            <v>8966034.9377030097</v>
          </cell>
          <cell r="AY32">
            <v>8539080.8930504862</v>
          </cell>
          <cell r="AZ32">
            <v>8112126.8483979627</v>
          </cell>
          <cell r="BA32">
            <v>7685172.8037454365</v>
          </cell>
          <cell r="BB32">
            <v>9192200.4727949686</v>
          </cell>
          <cell r="BC32">
            <v>8754476.6407571137</v>
          </cell>
          <cell r="BD32">
            <v>8316752.8087192588</v>
          </cell>
          <cell r="BE32">
            <v>7879028.976681401</v>
          </cell>
          <cell r="BF32">
            <v>9336252.8700256739</v>
          </cell>
          <cell r="BG32">
            <v>8891669.4000244513</v>
          </cell>
          <cell r="BH32">
            <v>8447085.9300232287</v>
          </cell>
          <cell r="BI32">
            <v>8002502.4600220053</v>
          </cell>
        </row>
        <row r="33">
          <cell r="A33" t="str">
            <v>Nevada</v>
          </cell>
          <cell r="B33">
            <v>6409874.5199999996</v>
          </cell>
          <cell r="C33">
            <v>6104642.4000000004</v>
          </cell>
          <cell r="D33">
            <v>5799410.2800000003</v>
          </cell>
          <cell r="E33">
            <v>5494178.1600000001</v>
          </cell>
          <cell r="F33">
            <v>6493537.5408433741</v>
          </cell>
          <cell r="G33">
            <v>6184321.4674698813</v>
          </cell>
          <cell r="H33">
            <v>5875105.3940963866</v>
          </cell>
          <cell r="I33">
            <v>5565889.3207228929</v>
          </cell>
          <cell r="J33">
            <v>6723160.3549734941</v>
          </cell>
          <cell r="K33">
            <v>6403009.8618795192</v>
          </cell>
          <cell r="L33">
            <v>6082859.3687855434</v>
          </cell>
          <cell r="M33">
            <v>5762708.8756915675</v>
          </cell>
          <cell r="N33">
            <v>6968904.3896584343</v>
          </cell>
          <cell r="O33">
            <v>6637051.7996747</v>
          </cell>
          <cell r="P33">
            <v>6305199.2096909657</v>
          </cell>
          <cell r="Q33">
            <v>5973346.6197072305</v>
          </cell>
          <cell r="R33">
            <v>6968904.3896584343</v>
          </cell>
          <cell r="S33">
            <v>6637051.7996747</v>
          </cell>
          <cell r="T33">
            <v>6305199.2096909657</v>
          </cell>
          <cell r="U33">
            <v>5973346.6197072305</v>
          </cell>
          <cell r="V33">
            <v>7050593.0231550345</v>
          </cell>
          <cell r="W33">
            <v>6714850.4982428905</v>
          </cell>
          <cell r="X33">
            <v>6379107.9733307464</v>
          </cell>
          <cell r="Y33">
            <v>6043365.4484186014</v>
          </cell>
          <cell r="Z33">
            <v>7299140.5228625266</v>
          </cell>
          <cell r="AA33">
            <v>6951562.4027262162</v>
          </cell>
          <cell r="AB33">
            <v>6603984.2825899059</v>
          </cell>
          <cell r="AC33">
            <v>6256406.1624535946</v>
          </cell>
          <cell r="AD33">
            <v>7456973.0207312535</v>
          </cell>
          <cell r="AE33">
            <v>7101879.0673630983</v>
          </cell>
          <cell r="AF33">
            <v>6746785.1139949439</v>
          </cell>
          <cell r="AG33">
            <v>6391691.1606267886</v>
          </cell>
          <cell r="AH33">
            <v>7528829.3601408508</v>
          </cell>
          <cell r="AI33">
            <v>7170313.676324619</v>
          </cell>
          <cell r="AJ33">
            <v>6811797.9925083891</v>
          </cell>
          <cell r="AK33">
            <v>6453282.3086921573</v>
          </cell>
          <cell r="AL33">
            <v>7654134.6949479878</v>
          </cell>
          <cell r="AM33">
            <v>7289652.0904266536</v>
          </cell>
          <cell r="AN33">
            <v>6925169.4859053222</v>
          </cell>
          <cell r="AO33">
            <v>6560686.881383989</v>
          </cell>
          <cell r="AP33">
            <v>7667190.6920143347</v>
          </cell>
          <cell r="AQ33">
            <v>7302086.3733469844</v>
          </cell>
          <cell r="AR33">
            <v>6936982.0546796368</v>
          </cell>
          <cell r="AS33">
            <v>6571877.7360122865</v>
          </cell>
          <cell r="AT33">
            <v>7792624.9749406455</v>
          </cell>
          <cell r="AU33">
            <v>7421547.5951815657</v>
          </cell>
          <cell r="AV33">
            <v>7050470.2154224897</v>
          </cell>
          <cell r="AW33">
            <v>6679392.8356634099</v>
          </cell>
          <cell r="AX33">
            <v>7951682.4799415227</v>
          </cell>
          <cell r="AY33">
            <v>7573030.9332776386</v>
          </cell>
          <cell r="AZ33">
            <v>7194379.3866137592</v>
          </cell>
          <cell r="BA33">
            <v>6815727.8399498761</v>
          </cell>
          <cell r="BB33">
            <v>8152261.2793163611</v>
          </cell>
          <cell r="BC33">
            <v>7764058.3612536751</v>
          </cell>
          <cell r="BD33">
            <v>7375855.4431909937</v>
          </cell>
          <cell r="BE33">
            <v>6987652.5251283087</v>
          </cell>
          <cell r="BF33">
            <v>8280016.6283878004</v>
          </cell>
          <cell r="BG33">
            <v>7885730.1222740933</v>
          </cell>
          <cell r="BH33">
            <v>7491443.6161603918</v>
          </cell>
          <cell r="BI33">
            <v>7097157.1100466857</v>
          </cell>
        </row>
        <row r="34">
          <cell r="A34" t="str">
            <v>New Hampshire</v>
          </cell>
          <cell r="B34">
            <v>4593497.6849999996</v>
          </cell>
          <cell r="C34">
            <v>4374759.7</v>
          </cell>
          <cell r="D34">
            <v>4156021.7149999999</v>
          </cell>
          <cell r="E34">
            <v>3937283.73</v>
          </cell>
          <cell r="F34">
            <v>4653452.9760692772</v>
          </cell>
          <cell r="G34">
            <v>4431859.977208836</v>
          </cell>
          <cell r="H34">
            <v>4210266.9783483939</v>
          </cell>
          <cell r="I34">
            <v>3988673.9794879523</v>
          </cell>
          <cell r="J34">
            <v>4818007.1903271079</v>
          </cell>
          <cell r="K34">
            <v>4588578.2765020085</v>
          </cell>
          <cell r="L34">
            <v>4359149.3626769073</v>
          </cell>
          <cell r="M34">
            <v>4129720.4488518075</v>
          </cell>
          <cell r="N34">
            <v>4994114.3279794427</v>
          </cell>
          <cell r="O34">
            <v>4756299.3599804221</v>
          </cell>
          <cell r="P34">
            <v>4518484.3919814005</v>
          </cell>
          <cell r="Q34">
            <v>4280669.42398238</v>
          </cell>
          <cell r="R34">
            <v>4994114.3279794427</v>
          </cell>
          <cell r="S34">
            <v>4756299.3599804221</v>
          </cell>
          <cell r="T34">
            <v>4518484.3919814005</v>
          </cell>
          <cell r="U34">
            <v>4280669.42398238</v>
          </cell>
          <cell r="V34">
            <v>5052654.7171378629</v>
          </cell>
          <cell r="W34">
            <v>4812052.1115598707</v>
          </cell>
          <cell r="X34">
            <v>4571449.5059818765</v>
          </cell>
          <cell r="Y34">
            <v>4330846.9004038833</v>
          </cell>
          <cell r="Z34">
            <v>5230770.8972528679</v>
          </cell>
          <cell r="AA34">
            <v>4981686.5688122567</v>
          </cell>
          <cell r="AB34">
            <v>4732602.2403716426</v>
          </cell>
          <cell r="AC34">
            <v>4483517.9119310305</v>
          </cell>
          <cell r="AD34">
            <v>5343878.1369212298</v>
          </cell>
          <cell r="AE34">
            <v>5089407.7494487911</v>
          </cell>
          <cell r="AF34">
            <v>4834937.3619763507</v>
          </cell>
          <cell r="AG34">
            <v>4580466.974503912</v>
          </cell>
          <cell r="AH34">
            <v>5395372.4255692642</v>
          </cell>
          <cell r="AI34">
            <v>5138449.9291135855</v>
          </cell>
          <cell r="AJ34">
            <v>4881527.4326579049</v>
          </cell>
          <cell r="AK34">
            <v>4624604.9362022271</v>
          </cell>
          <cell r="AL34">
            <v>5485169.7786311358</v>
          </cell>
          <cell r="AM34">
            <v>5223971.2177439388</v>
          </cell>
          <cell r="AN34">
            <v>4962772.6568567408</v>
          </cell>
          <cell r="AO34">
            <v>4701574.0959695457</v>
          </cell>
          <cell r="AP34">
            <v>5494526.0760301733</v>
          </cell>
          <cell r="AQ34">
            <v>5232881.9771715933</v>
          </cell>
          <cell r="AR34">
            <v>4971237.8783130124</v>
          </cell>
          <cell r="AS34">
            <v>4709593.7794544352</v>
          </cell>
          <cell r="AT34">
            <v>5584415.8369675903</v>
          </cell>
          <cell r="AU34">
            <v>5318491.2733024666</v>
          </cell>
          <cell r="AV34">
            <v>5052566.709637342</v>
          </cell>
          <cell r="AW34">
            <v>4786642.1459722212</v>
          </cell>
          <cell r="AX34">
            <v>5698400.9514536383</v>
          </cell>
          <cell r="AY34">
            <v>5427048.5251939408</v>
          </cell>
          <cell r="AZ34">
            <v>5155696.0989342425</v>
          </cell>
          <cell r="BA34">
            <v>4884343.6726745479</v>
          </cell>
          <cell r="BB34">
            <v>5842141.4018655131</v>
          </cell>
          <cell r="BC34">
            <v>5563944.1922528697</v>
          </cell>
          <cell r="BD34">
            <v>5285746.9826402245</v>
          </cell>
          <cell r="BE34">
            <v>5007549.773027584</v>
          </cell>
          <cell r="BF34">
            <v>5933694.5045627598</v>
          </cell>
          <cell r="BG34">
            <v>5651137.6233931044</v>
          </cell>
          <cell r="BH34">
            <v>5368580.7422234472</v>
          </cell>
          <cell r="BI34">
            <v>5086023.8610537956</v>
          </cell>
        </row>
        <row r="35">
          <cell r="A35" t="str">
            <v>New Jersey</v>
          </cell>
          <cell r="B35">
            <v>34986656.25</v>
          </cell>
          <cell r="C35">
            <v>33320625</v>
          </cell>
          <cell r="D35">
            <v>31654593.75</v>
          </cell>
          <cell r="E35">
            <v>29988562.5</v>
          </cell>
          <cell r="F35">
            <v>35443309.393825307</v>
          </cell>
          <cell r="G35">
            <v>33755532.7560241</v>
          </cell>
          <cell r="H35">
            <v>32067756.118222896</v>
          </cell>
          <cell r="I35">
            <v>30379979.480421692</v>
          </cell>
          <cell r="J35">
            <v>36696646.637801208</v>
          </cell>
          <cell r="K35">
            <v>34949187.274096385</v>
          </cell>
          <cell r="L35">
            <v>33201727.910391569</v>
          </cell>
          <cell r="M35">
            <v>31454268.54668675</v>
          </cell>
          <cell r="N35">
            <v>38037977.429875754</v>
          </cell>
          <cell r="O35">
            <v>36226645.171310239</v>
          </cell>
          <cell r="P35">
            <v>34415312.912744731</v>
          </cell>
          <cell r="Q35">
            <v>32603980.654179223</v>
          </cell>
          <cell r="R35">
            <v>38037977.429875754</v>
          </cell>
          <cell r="S35">
            <v>36226645.171310239</v>
          </cell>
          <cell r="T35">
            <v>34415312.912744731</v>
          </cell>
          <cell r="U35">
            <v>32603980.654179223</v>
          </cell>
          <cell r="V35">
            <v>38483853.886701897</v>
          </cell>
          <cell r="W35">
            <v>36651289.415906563</v>
          </cell>
          <cell r="X35">
            <v>34818724.945111245</v>
          </cell>
          <cell r="Y35">
            <v>32986160.474315919</v>
          </cell>
          <cell r="Z35">
            <v>39840486.673651211</v>
          </cell>
          <cell r="AA35">
            <v>37943320.641572572</v>
          </cell>
          <cell r="AB35">
            <v>36046154.609493956</v>
          </cell>
          <cell r="AC35">
            <v>34148988.577415332</v>
          </cell>
          <cell r="AD35">
            <v>40701974.886998013</v>
          </cell>
          <cell r="AE35">
            <v>38763785.606664762</v>
          </cell>
          <cell r="AF35">
            <v>36825596.326331541</v>
          </cell>
          <cell r="AG35">
            <v>34887407.045998305</v>
          </cell>
          <cell r="AH35">
            <v>41094184.288049892</v>
          </cell>
          <cell r="AI35">
            <v>39137318.369571313</v>
          </cell>
          <cell r="AJ35">
            <v>37180452.451092765</v>
          </cell>
          <cell r="AK35">
            <v>35223586.532614201</v>
          </cell>
          <cell r="AL35">
            <v>41778131.323441848</v>
          </cell>
          <cell r="AM35">
            <v>39788696.498516038</v>
          </cell>
          <cell r="AN35">
            <v>37799261.67359025</v>
          </cell>
          <cell r="AO35">
            <v>35809826.848664455</v>
          </cell>
          <cell r="AP35">
            <v>41849394.135207668</v>
          </cell>
          <cell r="AQ35">
            <v>39856565.843054913</v>
          </cell>
          <cell r="AR35">
            <v>37863737.550902188</v>
          </cell>
          <cell r="AS35">
            <v>35870909.258749448</v>
          </cell>
          <cell r="AT35">
            <v>42534045.000839286</v>
          </cell>
          <cell r="AU35">
            <v>40508614.286513597</v>
          </cell>
          <cell r="AV35">
            <v>38483183.572187938</v>
          </cell>
          <cell r="AW35">
            <v>36457752.857862264</v>
          </cell>
          <cell r="AX35">
            <v>43402219.601462878</v>
          </cell>
          <cell r="AY35">
            <v>41335447.239488445</v>
          </cell>
          <cell r="AZ35">
            <v>39268674.877514042</v>
          </cell>
          <cell r="BA35">
            <v>37201902.515539631</v>
          </cell>
          <cell r="BB35">
            <v>44497027.539257765</v>
          </cell>
          <cell r="BC35">
            <v>42378121.465959765</v>
          </cell>
          <cell r="BD35">
            <v>40259215.392661795</v>
          </cell>
          <cell r="BE35">
            <v>38140309.319363818</v>
          </cell>
          <cell r="BF35">
            <v>45194347.349203311</v>
          </cell>
          <cell r="BG35">
            <v>43042235.570669807</v>
          </cell>
          <cell r="BH35">
            <v>40890123.792136341</v>
          </cell>
          <cell r="BI35">
            <v>38738012.01360286</v>
          </cell>
        </row>
        <row r="36">
          <cell r="A36" t="str">
            <v>New Mexico</v>
          </cell>
          <cell r="B36">
            <v>8821631.8049999997</v>
          </cell>
          <cell r="C36">
            <v>8401554.0999999996</v>
          </cell>
          <cell r="D36">
            <v>7981476.3950000005</v>
          </cell>
          <cell r="E36">
            <v>7561398.6899999995</v>
          </cell>
          <cell r="F36">
            <v>8936773.5855873507</v>
          </cell>
          <cell r="G36">
            <v>8511212.9386546202</v>
          </cell>
          <cell r="H36">
            <v>8085652.2917218897</v>
          </cell>
          <cell r="I36">
            <v>7660091.6447891574</v>
          </cell>
          <cell r="J36">
            <v>9252793.4879993983</v>
          </cell>
          <cell r="K36">
            <v>8812184.2742851414</v>
          </cell>
          <cell r="L36">
            <v>8371575.0605708854</v>
          </cell>
          <cell r="M36">
            <v>7930965.8468566267</v>
          </cell>
          <cell r="N36">
            <v>9591000.3258246239</v>
          </cell>
          <cell r="O36">
            <v>9134286.0245948806</v>
          </cell>
          <cell r="P36">
            <v>8677571.7233651374</v>
          </cell>
          <cell r="Q36">
            <v>8220857.4221353922</v>
          </cell>
          <cell r="R36">
            <v>9591000.3258246239</v>
          </cell>
          <cell r="S36">
            <v>9134286.0245948806</v>
          </cell>
          <cell r="T36">
            <v>8677571.7233651374</v>
          </cell>
          <cell r="U36">
            <v>8220857.4221353922</v>
          </cell>
          <cell r="V36">
            <v>9703424.8428899907</v>
          </cell>
          <cell r="W36">
            <v>9241356.9932285622</v>
          </cell>
          <cell r="X36">
            <v>8779289.1435671356</v>
          </cell>
          <cell r="Y36">
            <v>8317221.2939057061</v>
          </cell>
          <cell r="Z36">
            <v>10045489.967820523</v>
          </cell>
          <cell r="AA36">
            <v>9567133.3026862126</v>
          </cell>
          <cell r="AB36">
            <v>9088776.6375519037</v>
          </cell>
          <cell r="AC36">
            <v>8610419.9724175911</v>
          </cell>
          <cell r="AD36">
            <v>10262707.977114933</v>
          </cell>
          <cell r="AE36">
            <v>9774007.5972523168</v>
          </cell>
          <cell r="AF36">
            <v>9285307.2173897028</v>
          </cell>
          <cell r="AG36">
            <v>8796606.8375270851</v>
          </cell>
          <cell r="AH36">
            <v>10361600.735022863</v>
          </cell>
          <cell r="AI36">
            <v>9868191.1762122512</v>
          </cell>
          <cell r="AJ36">
            <v>9374781.6174016409</v>
          </cell>
          <cell r="AK36">
            <v>8881372.0585910268</v>
          </cell>
          <cell r="AL36">
            <v>10534053.023039075</v>
          </cell>
          <cell r="AM36">
            <v>10032431.450513404</v>
          </cell>
          <cell r="AN36">
            <v>9530809.8779877368</v>
          </cell>
          <cell r="AO36">
            <v>9029188.3054620642</v>
          </cell>
          <cell r="AP36">
            <v>10552021.424543208</v>
          </cell>
          <cell r="AQ36">
            <v>10049544.213850673</v>
          </cell>
          <cell r="AR36">
            <v>9547067.0031581428</v>
          </cell>
          <cell r="AS36">
            <v>9044589.7924656067</v>
          </cell>
          <cell r="AT36">
            <v>10724651.178253286</v>
          </cell>
          <cell r="AU36">
            <v>10213953.503098367</v>
          </cell>
          <cell r="AV36">
            <v>9703255.8279434517</v>
          </cell>
          <cell r="AW36">
            <v>9192558.152788531</v>
          </cell>
          <cell r="AX36">
            <v>10943555.111639438</v>
          </cell>
          <cell r="AY36">
            <v>10422433.439656608</v>
          </cell>
          <cell r="AZ36">
            <v>9901311.7676737811</v>
          </cell>
          <cell r="BA36">
            <v>9380190.0956909489</v>
          </cell>
          <cell r="BB36">
            <v>11219602.99845108</v>
          </cell>
          <cell r="BC36">
            <v>10685336.189001029</v>
          </cell>
          <cell r="BD36">
            <v>10151069.379550982</v>
          </cell>
          <cell r="BE36">
            <v>9616802.5701009277</v>
          </cell>
          <cell r="BF36">
            <v>11395427.134650784</v>
          </cell>
          <cell r="BG36">
            <v>10852787.747286461</v>
          </cell>
          <cell r="BH36">
            <v>10310148.359922143</v>
          </cell>
          <cell r="BI36">
            <v>9767508.9725578167</v>
          </cell>
        </row>
        <row r="37">
          <cell r="A37" t="str">
            <v>New York</v>
          </cell>
          <cell r="B37">
            <v>73477872.825000003</v>
          </cell>
          <cell r="C37">
            <v>69978926.5</v>
          </cell>
          <cell r="D37">
            <v>66479980.175000004</v>
          </cell>
          <cell r="E37">
            <v>62981033.849999994</v>
          </cell>
          <cell r="F37">
            <v>74436921.365888566</v>
          </cell>
          <cell r="G37">
            <v>70892306.06275101</v>
          </cell>
          <cell r="H37">
            <v>67347690.759613469</v>
          </cell>
          <cell r="I37">
            <v>63803075.456475906</v>
          </cell>
          <cell r="J37">
            <v>77069140.74580422</v>
          </cell>
          <cell r="K37">
            <v>73399181.662670687</v>
          </cell>
          <cell r="L37">
            <v>69729222.579537168</v>
          </cell>
          <cell r="M37">
            <v>66059263.496403612</v>
          </cell>
          <cell r="N37">
            <v>79886161.402252644</v>
          </cell>
          <cell r="O37">
            <v>76082058.478335857</v>
          </cell>
          <cell r="P37">
            <v>72277955.55441907</v>
          </cell>
          <cell r="Q37">
            <v>68473852.630502254</v>
          </cell>
          <cell r="R37">
            <v>79886161.402252644</v>
          </cell>
          <cell r="S37">
            <v>76082058.478335857</v>
          </cell>
          <cell r="T37">
            <v>72277955.55441907</v>
          </cell>
          <cell r="U37">
            <v>68473852.630502254</v>
          </cell>
          <cell r="V37">
            <v>80822577.084741101</v>
          </cell>
          <cell r="W37">
            <v>76973882.937848672</v>
          </cell>
          <cell r="X37">
            <v>73125188.790956244</v>
          </cell>
          <cell r="Y37">
            <v>69276494.644063786</v>
          </cell>
          <cell r="Z37">
            <v>83671734.508571416</v>
          </cell>
          <cell r="AA37">
            <v>79687366.198639452</v>
          </cell>
          <cell r="AB37">
            <v>75702997.888707489</v>
          </cell>
          <cell r="AC37">
            <v>71718629.57877548</v>
          </cell>
          <cell r="AD37">
            <v>85481004.90378195</v>
          </cell>
          <cell r="AE37">
            <v>81410480.86074473</v>
          </cell>
          <cell r="AF37">
            <v>77339956.817707509</v>
          </cell>
          <cell r="AG37">
            <v>73269432.774670228</v>
          </cell>
          <cell r="AH37">
            <v>86304710.72709164</v>
          </cell>
          <cell r="AI37">
            <v>82194962.597230151</v>
          </cell>
          <cell r="AJ37">
            <v>78085214.467368662</v>
          </cell>
          <cell r="AK37">
            <v>73975466.337507114</v>
          </cell>
          <cell r="AL37">
            <v>87741114.735707521</v>
          </cell>
          <cell r="AM37">
            <v>83562966.414959565</v>
          </cell>
          <cell r="AN37">
            <v>79384818.094211608</v>
          </cell>
          <cell r="AO37">
            <v>75206669.773463592</v>
          </cell>
          <cell r="AP37">
            <v>87890778.647076041</v>
          </cell>
          <cell r="AQ37">
            <v>83705503.473405778</v>
          </cell>
          <cell r="AR37">
            <v>79520228.299735516</v>
          </cell>
          <cell r="AS37">
            <v>75334953.12606518</v>
          </cell>
          <cell r="AT37">
            <v>89328660.817779511</v>
          </cell>
          <cell r="AU37">
            <v>85074915.06455195</v>
          </cell>
          <cell r="AV37">
            <v>80821169.311324373</v>
          </cell>
          <cell r="AW37">
            <v>76567423.558096737</v>
          </cell>
          <cell r="AX37">
            <v>91151973.752822146</v>
          </cell>
          <cell r="AY37">
            <v>86811403.574116364</v>
          </cell>
          <cell r="AZ37">
            <v>82470833.395410568</v>
          </cell>
          <cell r="BA37">
            <v>78130263.216704711</v>
          </cell>
          <cell r="BB37">
            <v>93451254.880068853</v>
          </cell>
          <cell r="BC37">
            <v>89001195.123875141</v>
          </cell>
          <cell r="BD37">
            <v>84551135.367681399</v>
          </cell>
          <cell r="BE37">
            <v>80101075.611487612</v>
          </cell>
          <cell r="BF37">
            <v>94915743.968348965</v>
          </cell>
          <cell r="BG37">
            <v>90395946.636522859</v>
          </cell>
          <cell r="BH37">
            <v>85876149.304696739</v>
          </cell>
          <cell r="BI37">
            <v>81356351.972870559</v>
          </cell>
        </row>
        <row r="38">
          <cell r="A38" t="str">
            <v>North Carolina</v>
          </cell>
          <cell r="B38">
            <v>30285260.25</v>
          </cell>
          <cell r="C38">
            <v>28843105</v>
          </cell>
          <cell r="D38">
            <v>27400949.75</v>
          </cell>
          <cell r="E38">
            <v>25958794.5</v>
          </cell>
          <cell r="F38">
            <v>30680549.791415669</v>
          </cell>
          <cell r="G38">
            <v>29219571.229919683</v>
          </cell>
          <cell r="H38">
            <v>27758592.668423701</v>
          </cell>
          <cell r="I38">
            <v>26297614.106927715</v>
          </cell>
          <cell r="J38">
            <v>31765467.548162654</v>
          </cell>
          <cell r="K38">
            <v>30252826.236345384</v>
          </cell>
          <cell r="L38">
            <v>28740184.924528118</v>
          </cell>
          <cell r="M38">
            <v>27227543.612710848</v>
          </cell>
          <cell r="N38">
            <v>32926554.558851663</v>
          </cell>
          <cell r="O38">
            <v>31358623.389382534</v>
          </cell>
          <cell r="P38">
            <v>29790692.219913412</v>
          </cell>
          <cell r="Q38">
            <v>28222761.050444283</v>
          </cell>
          <cell r="R38">
            <v>32926554.558851663</v>
          </cell>
          <cell r="S38">
            <v>31358623.389382534</v>
          </cell>
          <cell r="T38">
            <v>29790692.219913412</v>
          </cell>
          <cell r="U38">
            <v>28222761.050444283</v>
          </cell>
          <cell r="V38">
            <v>33312515.550317593</v>
          </cell>
          <cell r="W38">
            <v>31726205.286016751</v>
          </cell>
          <cell r="X38">
            <v>30139895.02171592</v>
          </cell>
          <cell r="Y38">
            <v>28553584.757415079</v>
          </cell>
          <cell r="Z38">
            <v>34486848.322299562</v>
          </cell>
          <cell r="AA38">
            <v>32844617.4498091</v>
          </cell>
          <cell r="AB38">
            <v>31202386.577318653</v>
          </cell>
          <cell r="AC38">
            <v>29560155.704828195</v>
          </cell>
          <cell r="AD38">
            <v>35232572.479449205</v>
          </cell>
          <cell r="AE38">
            <v>33554830.932808757</v>
          </cell>
          <cell r="AF38">
            <v>31877089.386168327</v>
          </cell>
          <cell r="AG38">
            <v>30199347.839527886</v>
          </cell>
          <cell r="AH38">
            <v>35572078.024033874</v>
          </cell>
          <cell r="AI38">
            <v>33878169.546698913</v>
          </cell>
          <cell r="AJ38">
            <v>32184261.069363978</v>
          </cell>
          <cell r="AK38">
            <v>30490352.592029031</v>
          </cell>
          <cell r="AL38">
            <v>36164118.424123876</v>
          </cell>
          <cell r="AM38">
            <v>34442017.546784632</v>
          </cell>
          <cell r="AN38">
            <v>32719916.66944541</v>
          </cell>
          <cell r="AO38">
            <v>30997815.792106178</v>
          </cell>
          <cell r="AP38">
            <v>36225805.165064566</v>
          </cell>
          <cell r="AQ38">
            <v>34500766.823871002</v>
          </cell>
          <cell r="AR38">
            <v>32775728.482677463</v>
          </cell>
          <cell r="AS38">
            <v>31050690.14148391</v>
          </cell>
          <cell r="AT38">
            <v>36818454.81691695</v>
          </cell>
          <cell r="AU38">
            <v>35065195.063730411</v>
          </cell>
          <cell r="AV38">
            <v>33311935.310543902</v>
          </cell>
          <cell r="AW38">
            <v>31558675.557357378</v>
          </cell>
          <cell r="AX38">
            <v>37569966.865809172</v>
          </cell>
          <cell r="AY38">
            <v>35780920.82458014</v>
          </cell>
          <cell r="AZ38">
            <v>33991874.783351146</v>
          </cell>
          <cell r="BA38">
            <v>32202828.742122136</v>
          </cell>
          <cell r="BB38">
            <v>38517657.982186832</v>
          </cell>
          <cell r="BC38">
            <v>36683483.792558864</v>
          </cell>
          <cell r="BD38">
            <v>34849309.602930933</v>
          </cell>
          <cell r="BE38">
            <v>33015135.413302988</v>
          </cell>
          <cell r="BF38">
            <v>39121274.165762007</v>
          </cell>
          <cell r="BG38">
            <v>37258356.348344743</v>
          </cell>
          <cell r="BH38">
            <v>35395438.530927517</v>
          </cell>
          <cell r="BI38">
            <v>33532520.713510279</v>
          </cell>
        </row>
        <row r="39">
          <cell r="A39" t="str">
            <v>North Dakota</v>
          </cell>
          <cell r="B39">
            <v>2535746.9550000001</v>
          </cell>
          <cell r="C39">
            <v>2414997.1</v>
          </cell>
          <cell r="D39">
            <v>2294247.2450000001</v>
          </cell>
          <cell r="E39">
            <v>2173497.39</v>
          </cell>
          <cell r="F39">
            <v>2568844.0538102416</v>
          </cell>
          <cell r="G39">
            <v>2446518.1464859443</v>
          </cell>
          <cell r="H39">
            <v>2324192.2391616469</v>
          </cell>
          <cell r="I39">
            <v>2201866.33183735</v>
          </cell>
          <cell r="J39">
            <v>2659682.8603909644</v>
          </cell>
          <cell r="K39">
            <v>2533031.2956104423</v>
          </cell>
          <cell r="L39">
            <v>2406379.7308299197</v>
          </cell>
          <cell r="M39">
            <v>2279728.166049398</v>
          </cell>
          <cell r="N39">
            <v>2756899.2233193531</v>
          </cell>
          <cell r="O39">
            <v>2625618.3079231936</v>
          </cell>
          <cell r="P39">
            <v>2494337.3925270331</v>
          </cell>
          <cell r="Q39">
            <v>2363056.4771308741</v>
          </cell>
          <cell r="R39">
            <v>2756899.2233193531</v>
          </cell>
          <cell r="S39">
            <v>2625618.3079231936</v>
          </cell>
          <cell r="T39">
            <v>2494337.3925270331</v>
          </cell>
          <cell r="U39">
            <v>2363056.4771308741</v>
          </cell>
          <cell r="V39">
            <v>2789215.2543119714</v>
          </cell>
          <cell r="W39">
            <v>2656395.4802971156</v>
          </cell>
          <cell r="X39">
            <v>2523575.706282259</v>
          </cell>
          <cell r="Y39">
            <v>2390755.9322674042</v>
          </cell>
          <cell r="Z39">
            <v>2887540.6682634656</v>
          </cell>
          <cell r="AA39">
            <v>2750038.7316794912</v>
          </cell>
          <cell r="AB39">
            <v>2612536.7950955159</v>
          </cell>
          <cell r="AC39">
            <v>2475034.858511542</v>
          </cell>
          <cell r="AD39">
            <v>2949979.2190684616</v>
          </cell>
          <cell r="AE39">
            <v>2809504.0181604396</v>
          </cell>
          <cell r="AF39">
            <v>2669028.8172524166</v>
          </cell>
          <cell r="AG39">
            <v>2528553.6163443956</v>
          </cell>
          <cell r="AH39">
            <v>2978405.5936077456</v>
          </cell>
          <cell r="AI39">
            <v>2836576.7558169006</v>
          </cell>
          <cell r="AJ39">
            <v>2694747.9180260543</v>
          </cell>
          <cell r="AK39">
            <v>2552919.0802352102</v>
          </cell>
          <cell r="AL39">
            <v>3027976.3956867936</v>
          </cell>
          <cell r="AM39">
            <v>2883787.0435112319</v>
          </cell>
          <cell r="AN39">
            <v>2739597.6913356693</v>
          </cell>
          <cell r="AO39">
            <v>2595408.3391601085</v>
          </cell>
          <cell r="AP39">
            <v>3033141.3493379424</v>
          </cell>
          <cell r="AQ39">
            <v>2888706.0469885166</v>
          </cell>
          <cell r="AR39">
            <v>2744270.7446390893</v>
          </cell>
          <cell r="AS39">
            <v>2599835.4422896644</v>
          </cell>
          <cell r="AT39">
            <v>3082763.1633049031</v>
          </cell>
          <cell r="AU39">
            <v>2935964.9174332409</v>
          </cell>
          <cell r="AV39">
            <v>2789166.6715615774</v>
          </cell>
          <cell r="AW39">
            <v>2642368.4256899161</v>
          </cell>
          <cell r="AX39">
            <v>3145686.3270450681</v>
          </cell>
          <cell r="AY39">
            <v>2995891.7400429216</v>
          </cell>
          <cell r="AZ39">
            <v>2846097.1530407742</v>
          </cell>
          <cell r="BA39">
            <v>2696302.566038629</v>
          </cell>
          <cell r="BB39">
            <v>3225035.3186930828</v>
          </cell>
          <cell r="BC39">
            <v>3071462.2082791263</v>
          </cell>
          <cell r="BD39">
            <v>2917889.0978651685</v>
          </cell>
          <cell r="BE39">
            <v>2764315.9874512129</v>
          </cell>
          <cell r="BF39">
            <v>3275575.34664247</v>
          </cell>
          <cell r="BG39">
            <v>3119595.5682309237</v>
          </cell>
          <cell r="BH39">
            <v>2963615.7898193761</v>
          </cell>
          <cell r="BI39">
            <v>2807636.0114078308</v>
          </cell>
        </row>
        <row r="40">
          <cell r="A40" t="str">
            <v>Ohio</v>
          </cell>
          <cell r="B40">
            <v>42365907.359999999</v>
          </cell>
          <cell r="C40">
            <v>40348483.200000003</v>
          </cell>
          <cell r="D40">
            <v>38331059.039999999</v>
          </cell>
          <cell r="E40">
            <v>36313634.879999995</v>
          </cell>
          <cell r="F40">
            <v>42918876.030361451</v>
          </cell>
          <cell r="G40">
            <v>40875120.028915673</v>
          </cell>
          <cell r="H40">
            <v>38831364.027469888</v>
          </cell>
          <cell r="I40">
            <v>36787608.026024096</v>
          </cell>
          <cell r="J40">
            <v>44436562.350245789</v>
          </cell>
          <cell r="K40">
            <v>42320535.571662657</v>
          </cell>
          <cell r="L40">
            <v>40204508.793079525</v>
          </cell>
          <cell r="M40">
            <v>38088482.014496386</v>
          </cell>
          <cell r="N40">
            <v>46060801.479303621</v>
          </cell>
          <cell r="O40">
            <v>43867429.980289169</v>
          </cell>
          <cell r="P40">
            <v>41674058.481274709</v>
          </cell>
          <cell r="Q40">
            <v>39480686.982260242</v>
          </cell>
          <cell r="R40">
            <v>46060801.479303621</v>
          </cell>
          <cell r="S40">
            <v>43867429.980289169</v>
          </cell>
          <cell r="T40">
            <v>41674058.481274709</v>
          </cell>
          <cell r="U40">
            <v>39480686.982260242</v>
          </cell>
          <cell r="V40">
            <v>46600720.485250391</v>
          </cell>
          <cell r="W40">
            <v>44381638.557381332</v>
          </cell>
          <cell r="X40">
            <v>42162556.629512265</v>
          </cell>
          <cell r="Y40">
            <v>39943474.701643191</v>
          </cell>
          <cell r="Z40">
            <v>48243489.047148421</v>
          </cell>
          <cell r="AA40">
            <v>45946180.044903263</v>
          </cell>
          <cell r="AB40">
            <v>43648871.042658105</v>
          </cell>
          <cell r="AC40">
            <v>41351562.040412933</v>
          </cell>
          <cell r="AD40">
            <v>49286679.04443153</v>
          </cell>
          <cell r="AE40">
            <v>46939694.328030035</v>
          </cell>
          <cell r="AF40">
            <v>44592709.61162854</v>
          </cell>
          <cell r="AG40">
            <v>42245724.895227022</v>
          </cell>
          <cell r="AH40">
            <v>49761611.745400488</v>
          </cell>
          <cell r="AI40">
            <v>47392011.186095707</v>
          </cell>
          <cell r="AJ40">
            <v>45022410.626790933</v>
          </cell>
          <cell r="AK40">
            <v>42652810.06748613</v>
          </cell>
          <cell r="AL40">
            <v>50589814.261625864</v>
          </cell>
          <cell r="AM40">
            <v>48180775.487262733</v>
          </cell>
          <cell r="AN40">
            <v>45771736.71289961</v>
          </cell>
          <cell r="AO40">
            <v>43362697.938536458</v>
          </cell>
          <cell r="AP40">
            <v>50676107.551842302</v>
          </cell>
          <cell r="AQ40">
            <v>48262959.573183149</v>
          </cell>
          <cell r="AR40">
            <v>45849811.594524004</v>
          </cell>
          <cell r="AS40">
            <v>43436663.615864828</v>
          </cell>
          <cell r="AT40">
            <v>51505162.347477227</v>
          </cell>
          <cell r="AU40">
            <v>49052535.569025934</v>
          </cell>
          <cell r="AV40">
            <v>46599908.790574647</v>
          </cell>
          <cell r="AW40">
            <v>44147282.012123331</v>
          </cell>
          <cell r="AX40">
            <v>52556448.999151006</v>
          </cell>
          <cell r="AY40">
            <v>50053760.951572388</v>
          </cell>
          <cell r="AZ40">
            <v>47551072.903993785</v>
          </cell>
          <cell r="BA40">
            <v>45048384.856415145</v>
          </cell>
          <cell r="BB40">
            <v>53882169.620698281</v>
          </cell>
          <cell r="BC40">
            <v>51316352.019712649</v>
          </cell>
          <cell r="BD40">
            <v>48750534.418727033</v>
          </cell>
          <cell r="BE40">
            <v>46184716.817741379</v>
          </cell>
          <cell r="BF40">
            <v>54726565.445705019</v>
          </cell>
          <cell r="BG40">
            <v>52120538.519719064</v>
          </cell>
          <cell r="BH40">
            <v>49514511.593733132</v>
          </cell>
          <cell r="BI40">
            <v>46908484.667747155</v>
          </cell>
        </row>
        <row r="41">
          <cell r="A41" t="str">
            <v>Oklahoma</v>
          </cell>
          <cell r="B41">
            <v>14316784.754999999</v>
          </cell>
          <cell r="C41">
            <v>13635033.100000001</v>
          </cell>
          <cell r="D41">
            <v>12953281.445</v>
          </cell>
          <cell r="E41">
            <v>12271529.789999999</v>
          </cell>
          <cell r="F41">
            <v>14503650.419472894</v>
          </cell>
          <cell r="G41">
            <v>13813000.399497995</v>
          </cell>
          <cell r="H41">
            <v>13122350.379523095</v>
          </cell>
          <cell r="I41">
            <v>12431700.359548194</v>
          </cell>
          <cell r="J41">
            <v>15016524.797041567</v>
          </cell>
          <cell r="K41">
            <v>14301452.187658638</v>
          </cell>
          <cell r="L41">
            <v>13586379.578275705</v>
          </cell>
          <cell r="M41">
            <v>12871306.968892772</v>
          </cell>
          <cell r="N41">
            <v>15565406.750725981</v>
          </cell>
          <cell r="O41">
            <v>14824196.905453317</v>
          </cell>
          <cell r="P41">
            <v>14082987.060180651</v>
          </cell>
          <cell r="Q41">
            <v>13341777.214907983</v>
          </cell>
          <cell r="R41">
            <v>15565406.750725981</v>
          </cell>
          <cell r="S41">
            <v>14824196.905453317</v>
          </cell>
          <cell r="T41">
            <v>14082987.060180651</v>
          </cell>
          <cell r="U41">
            <v>13341777.214907983</v>
          </cell>
          <cell r="V41">
            <v>15747862.519407846</v>
          </cell>
          <cell r="W41">
            <v>14997964.30419795</v>
          </cell>
          <cell r="X41">
            <v>14248066.088988053</v>
          </cell>
          <cell r="Y41">
            <v>13498167.873778153</v>
          </cell>
          <cell r="Z41">
            <v>16303006.156557484</v>
          </cell>
          <cell r="AA41">
            <v>15526672.530054748</v>
          </cell>
          <cell r="AB41">
            <v>14750338.903552011</v>
          </cell>
          <cell r="AC41">
            <v>13974005.277049271</v>
          </cell>
          <cell r="AD41">
            <v>16655533.166607371</v>
          </cell>
          <cell r="AE41">
            <v>15862412.539626069</v>
          </cell>
          <cell r="AF41">
            <v>15069291.912644766</v>
          </cell>
          <cell r="AG41">
            <v>14276171.285663459</v>
          </cell>
          <cell r="AH41">
            <v>16816028.000226896</v>
          </cell>
          <cell r="AI41">
            <v>16015264.762120854</v>
          </cell>
          <cell r="AJ41">
            <v>15214501.524014812</v>
          </cell>
          <cell r="AK41">
            <v>14413738.285908766</v>
          </cell>
          <cell r="AL41">
            <v>17095903.916906618</v>
          </cell>
          <cell r="AM41">
            <v>16281813.25419678</v>
          </cell>
          <cell r="AN41">
            <v>15467722.59148694</v>
          </cell>
          <cell r="AO41">
            <v>14653631.928777099</v>
          </cell>
          <cell r="AP41">
            <v>17125065.158546776</v>
          </cell>
          <cell r="AQ41">
            <v>16309585.865282644</v>
          </cell>
          <cell r="AR41">
            <v>15494106.572018512</v>
          </cell>
          <cell r="AS41">
            <v>14678627.278754376</v>
          </cell>
          <cell r="AT41">
            <v>17405229.087489609</v>
          </cell>
          <cell r="AU41">
            <v>16576408.654752009</v>
          </cell>
          <cell r="AV41">
            <v>15747588.222014409</v>
          </cell>
          <cell r="AW41">
            <v>14918767.789276805</v>
          </cell>
          <cell r="AX41">
            <v>17760492.214039065</v>
          </cell>
          <cell r="AY41">
            <v>16914754.489561014</v>
          </cell>
          <cell r="AZ41">
            <v>16069016.765082963</v>
          </cell>
          <cell r="BA41">
            <v>15223279.04060491</v>
          </cell>
          <cell r="BB41">
            <v>18208495.289310794</v>
          </cell>
          <cell r="BC41">
            <v>17341424.085057899</v>
          </cell>
          <cell r="BD41">
            <v>16474352.880805003</v>
          </cell>
          <cell r="BE41">
            <v>15607281.676552106</v>
          </cell>
          <cell r="BF41">
            <v>18493843.438989658</v>
          </cell>
          <cell r="BG41">
            <v>17613184.227609199</v>
          </cell>
          <cell r="BH41">
            <v>16732525.016228735</v>
          </cell>
          <cell r="BI41">
            <v>15851865.804848274</v>
          </cell>
        </row>
        <row r="42">
          <cell r="A42" t="str">
            <v>Oregon</v>
          </cell>
          <cell r="B42">
            <v>12483163.77</v>
          </cell>
          <cell r="C42">
            <v>11888727.4</v>
          </cell>
          <cell r="D42">
            <v>11294291.029999999</v>
          </cell>
          <cell r="E42">
            <v>10699854.66</v>
          </cell>
          <cell r="F42">
            <v>12646096.63045181</v>
          </cell>
          <cell r="G42">
            <v>12043901.552811246</v>
          </cell>
          <cell r="H42">
            <v>11441706.475170683</v>
          </cell>
          <cell r="I42">
            <v>10839511.397530122</v>
          </cell>
          <cell r="J42">
            <v>13093284.66590723</v>
          </cell>
          <cell r="K42">
            <v>12469794.919911647</v>
          </cell>
          <cell r="L42">
            <v>11846305.173916064</v>
          </cell>
          <cell r="M42">
            <v>11222815.427920483</v>
          </cell>
          <cell r="N42">
            <v>13571868.61024202</v>
          </cell>
          <cell r="O42">
            <v>12925589.152611447</v>
          </cell>
          <cell r="P42">
            <v>12279309.694980875</v>
          </cell>
          <cell r="Q42">
            <v>11633030.237350304</v>
          </cell>
          <cell r="R42">
            <v>13571868.61024202</v>
          </cell>
          <cell r="S42">
            <v>12925589.152611447</v>
          </cell>
          <cell r="T42">
            <v>12279309.694980875</v>
          </cell>
          <cell r="U42">
            <v>11633030.237350304</v>
          </cell>
          <cell r="V42">
            <v>13730956.371929681</v>
          </cell>
          <cell r="W42">
            <v>13077101.306599695</v>
          </cell>
          <cell r="X42">
            <v>12423246.24126971</v>
          </cell>
          <cell r="Y42">
            <v>11769391.175939726</v>
          </cell>
          <cell r="Z42">
            <v>14215000.035154566</v>
          </cell>
          <cell r="AA42">
            <v>13538095.271575775</v>
          </cell>
          <cell r="AB42">
            <v>12861190.507996986</v>
          </cell>
          <cell r="AC42">
            <v>12184285.744418198</v>
          </cell>
          <cell r="AD42">
            <v>14522377.17849426</v>
          </cell>
          <cell r="AE42">
            <v>13830835.408089768</v>
          </cell>
          <cell r="AF42">
            <v>13139293.63768528</v>
          </cell>
          <cell r="AG42">
            <v>12447751.867280792</v>
          </cell>
          <cell r="AH42">
            <v>14662316.650002465</v>
          </cell>
          <cell r="AI42">
            <v>13964111.095240438</v>
          </cell>
          <cell r="AJ42">
            <v>13265905.540478418</v>
          </cell>
          <cell r="AK42">
            <v>12567699.985716397</v>
          </cell>
          <cell r="AL42">
            <v>14906347.482551768</v>
          </cell>
          <cell r="AM42">
            <v>14196521.41195406</v>
          </cell>
          <cell r="AN42">
            <v>13486695.341356359</v>
          </cell>
          <cell r="AO42">
            <v>12776869.270758657</v>
          </cell>
          <cell r="AP42">
            <v>14931773.900658913</v>
          </cell>
          <cell r="AQ42">
            <v>14220737.048246579</v>
          </cell>
          <cell r="AR42">
            <v>13509700.195834253</v>
          </cell>
          <cell r="AS42">
            <v>12798663.343421923</v>
          </cell>
          <cell r="AT42">
            <v>15176055.858325325</v>
          </cell>
          <cell r="AU42">
            <v>14453386.5317384</v>
          </cell>
          <cell r="AV42">
            <v>13730717.205151482</v>
          </cell>
          <cell r="AW42">
            <v>13008047.878564561</v>
          </cell>
          <cell r="AX42">
            <v>15485818.690277539</v>
          </cell>
          <cell r="AY42">
            <v>14748398.752645271</v>
          </cell>
          <cell r="AZ42">
            <v>14010978.815013008</v>
          </cell>
          <cell r="BA42">
            <v>13273558.877380744</v>
          </cell>
          <cell r="BB42">
            <v>15876443.809938397</v>
          </cell>
          <cell r="BC42">
            <v>15120422.676131802</v>
          </cell>
          <cell r="BD42">
            <v>14364401.542325214</v>
          </cell>
          <cell r="BE42">
            <v>13608380.408518622</v>
          </cell>
          <cell r="BF42">
            <v>16125246.019712746</v>
          </cell>
          <cell r="BG42">
            <v>15357377.161631182</v>
          </cell>
          <cell r="BH42">
            <v>14589508.303549625</v>
          </cell>
          <cell r="BI42">
            <v>13821639.445468064</v>
          </cell>
        </row>
        <row r="43">
          <cell r="A43" t="str">
            <v>Pennsylvania</v>
          </cell>
          <cell r="B43">
            <v>41344076.865000002</v>
          </cell>
          <cell r="C43">
            <v>39375311.300000004</v>
          </cell>
          <cell r="D43">
            <v>37406545.734999999</v>
          </cell>
          <cell r="E43">
            <v>35437780.170000002</v>
          </cell>
          <cell r="F43">
            <v>41883708.390346393</v>
          </cell>
          <cell r="G43">
            <v>39889246.086044185</v>
          </cell>
          <cell r="H43">
            <v>37894783.781741977</v>
          </cell>
          <cell r="I43">
            <v>35900321.477439769</v>
          </cell>
          <cell r="J43">
            <v>43364789.376835547</v>
          </cell>
          <cell r="K43">
            <v>41299799.406510048</v>
          </cell>
          <cell r="L43">
            <v>39234809.436184548</v>
          </cell>
          <cell r="M43">
            <v>37169819.465859041</v>
          </cell>
          <cell r="N43">
            <v>44949853.20724722</v>
          </cell>
          <cell r="O43">
            <v>42809384.006902121</v>
          </cell>
          <cell r="P43">
            <v>40668914.806557015</v>
          </cell>
          <cell r="Q43">
            <v>38528445.606211901</v>
          </cell>
          <cell r="R43">
            <v>44949853.20724722</v>
          </cell>
          <cell r="S43">
            <v>42809384.006902121</v>
          </cell>
          <cell r="T43">
            <v>40668914.806557015</v>
          </cell>
          <cell r="U43">
            <v>38528445.606211901</v>
          </cell>
          <cell r="V43">
            <v>45476749.815245129</v>
          </cell>
          <cell r="W43">
            <v>43311190.300233468</v>
          </cell>
          <cell r="X43">
            <v>41145630.785221793</v>
          </cell>
          <cell r="Y43">
            <v>38980071.27021011</v>
          </cell>
          <cell r="Z43">
            <v>47079896.163968056</v>
          </cell>
          <cell r="AA43">
            <v>44837996.346636251</v>
          </cell>
          <cell r="AB43">
            <v>42596096.529304437</v>
          </cell>
          <cell r="AC43">
            <v>40354196.711972617</v>
          </cell>
          <cell r="AD43">
            <v>48097925.285024792</v>
          </cell>
          <cell r="AE43">
            <v>45807547.890499808</v>
          </cell>
          <cell r="AF43">
            <v>43517170.495974816</v>
          </cell>
          <cell r="AG43">
            <v>41226793.101449817</v>
          </cell>
          <cell r="AH43">
            <v>48561403.003741182</v>
          </cell>
          <cell r="AI43">
            <v>46248955.241658278</v>
          </cell>
          <cell r="AJ43">
            <v>43936507.479575358</v>
          </cell>
          <cell r="AK43">
            <v>41624059.717492439</v>
          </cell>
          <cell r="AL43">
            <v>49369629.963207595</v>
          </cell>
          <cell r="AM43">
            <v>47018695.20305486</v>
          </cell>
          <cell r="AN43">
            <v>44667760.442902111</v>
          </cell>
          <cell r="AO43">
            <v>42316825.682749361</v>
          </cell>
          <cell r="AP43">
            <v>49453841.930942073</v>
          </cell>
          <cell r="AQ43">
            <v>47098897.077087693</v>
          </cell>
          <cell r="AR43">
            <v>44743952.223233305</v>
          </cell>
          <cell r="AS43">
            <v>42389007.369378909</v>
          </cell>
          <cell r="AT43">
            <v>50262900.613546602</v>
          </cell>
          <cell r="AU43">
            <v>47869429.155758671</v>
          </cell>
          <cell r="AV43">
            <v>45475957.697970733</v>
          </cell>
          <cell r="AW43">
            <v>43082486.240182795</v>
          </cell>
          <cell r="AX43">
            <v>51288831.104415461</v>
          </cell>
          <cell r="AY43">
            <v>48846505.813729011</v>
          </cell>
          <cell r="AZ43">
            <v>46404180.523042552</v>
          </cell>
          <cell r="BA43">
            <v>43961855.232356101</v>
          </cell>
          <cell r="BB43">
            <v>52582576.445758387</v>
          </cell>
          <cell r="BC43">
            <v>50078644.234055609</v>
          </cell>
          <cell r="BD43">
            <v>47574712.022352822</v>
          </cell>
          <cell r="BE43">
            <v>45070779.810650043</v>
          </cell>
          <cell r="BF43">
            <v>53406606.144849047</v>
          </cell>
          <cell r="BG43">
            <v>50863434.423665762</v>
          </cell>
          <cell r="BH43">
            <v>48320262.702482469</v>
          </cell>
          <cell r="BI43">
            <v>45777090.981299184</v>
          </cell>
        </row>
        <row r="44">
          <cell r="A44" t="str">
            <v>Rhode Island</v>
          </cell>
          <cell r="B44">
            <v>4232777.9550000001</v>
          </cell>
          <cell r="C44">
            <v>4031217.1</v>
          </cell>
          <cell r="D44">
            <v>3829656.2450000001</v>
          </cell>
          <cell r="E44">
            <v>3628095.3899999997</v>
          </cell>
          <cell r="F44">
            <v>4288025.0568222897</v>
          </cell>
          <cell r="G44">
            <v>4083833.3874498</v>
          </cell>
          <cell r="H44">
            <v>3879641.7180773099</v>
          </cell>
          <cell r="I44">
            <v>3675450.0487048198</v>
          </cell>
          <cell r="J44">
            <v>4439657.1024391567</v>
          </cell>
          <cell r="K44">
            <v>4228244.8594658645</v>
          </cell>
          <cell r="L44">
            <v>4016832.6164925708</v>
          </cell>
          <cell r="M44">
            <v>3805420.3735192772</v>
          </cell>
          <cell r="N44">
            <v>4601934.8395994734</v>
          </cell>
          <cell r="O44">
            <v>4382795.0853328323</v>
          </cell>
          <cell r="P44">
            <v>4163655.3310661907</v>
          </cell>
          <cell r="Q44">
            <v>3944515.5767995482</v>
          </cell>
          <cell r="R44">
            <v>4601934.8395994734</v>
          </cell>
          <cell r="S44">
            <v>4382795.0853328323</v>
          </cell>
          <cell r="T44">
            <v>4163655.3310661907</v>
          </cell>
          <cell r="U44">
            <v>3944515.5767995482</v>
          </cell>
          <cell r="V44">
            <v>4655878.1494036848</v>
          </cell>
          <cell r="W44">
            <v>4434169.6660987483</v>
          </cell>
          <cell r="X44">
            <v>4212461.182793811</v>
          </cell>
          <cell r="Y44">
            <v>3990752.6994888727</v>
          </cell>
          <cell r="Z44">
            <v>4820007.1622649599</v>
          </cell>
          <cell r="AA44">
            <v>4590483.011680915</v>
          </cell>
          <cell r="AB44">
            <v>4360958.8610968692</v>
          </cell>
          <cell r="AC44">
            <v>4131434.710512823</v>
          </cell>
          <cell r="AD44">
            <v>4924232.2786033265</v>
          </cell>
          <cell r="AE44">
            <v>4689745.0272412635</v>
          </cell>
          <cell r="AF44">
            <v>4455257.7758792005</v>
          </cell>
          <cell r="AG44">
            <v>4220770.5245171366</v>
          </cell>
          <cell r="AH44">
            <v>4971682.8064460997</v>
          </cell>
          <cell r="AI44">
            <v>4734936.0061391424</v>
          </cell>
          <cell r="AJ44">
            <v>4498189.2058321852</v>
          </cell>
          <cell r="AK44">
            <v>4261442.405525228</v>
          </cell>
          <cell r="AL44">
            <v>5054428.5227874462</v>
          </cell>
          <cell r="AM44">
            <v>4813741.4502737578</v>
          </cell>
          <cell r="AN44">
            <v>4573054.3777600694</v>
          </cell>
          <cell r="AO44">
            <v>4332367.305246382</v>
          </cell>
          <cell r="AP44">
            <v>5063050.0857198481</v>
          </cell>
          <cell r="AQ44">
            <v>4821952.4625903312</v>
          </cell>
          <cell r="AR44">
            <v>4580854.8394608144</v>
          </cell>
          <cell r="AS44">
            <v>4339757.2163312975</v>
          </cell>
          <cell r="AT44">
            <v>5145880.9533000328</v>
          </cell>
          <cell r="AU44">
            <v>4900839.0031428877</v>
          </cell>
          <cell r="AV44">
            <v>4655797.0529857436</v>
          </cell>
          <cell r="AW44">
            <v>4410755.1028285986</v>
          </cell>
          <cell r="AX44">
            <v>5250915.0064073643</v>
          </cell>
          <cell r="AY44">
            <v>5000871.43467368</v>
          </cell>
          <cell r="AZ44">
            <v>4750827.8629399966</v>
          </cell>
          <cell r="BA44">
            <v>4500784.2912063114</v>
          </cell>
          <cell r="BB44">
            <v>5383367.7584207039</v>
          </cell>
          <cell r="BC44">
            <v>5127016.9127816223</v>
          </cell>
          <cell r="BD44">
            <v>4870666.0671425425</v>
          </cell>
          <cell r="BE44">
            <v>4614315.2215034598</v>
          </cell>
          <cell r="BF44">
            <v>5467731.348299983</v>
          </cell>
          <cell r="BG44">
            <v>5207363.188857126</v>
          </cell>
          <cell r="BH44">
            <v>4946995.029414271</v>
          </cell>
          <cell r="BI44">
            <v>4686626.8699714132</v>
          </cell>
        </row>
        <row r="45">
          <cell r="A45" t="str">
            <v>South Carolina</v>
          </cell>
          <cell r="B45">
            <v>16953796.965</v>
          </cell>
          <cell r="C45">
            <v>16146473.300000001</v>
          </cell>
          <cell r="D45">
            <v>15339149.635</v>
          </cell>
          <cell r="E45">
            <v>14531825.969999999</v>
          </cell>
          <cell r="F45">
            <v>17175081.463539161</v>
          </cell>
          <cell r="G45">
            <v>16357220.441465868</v>
          </cell>
          <cell r="H45">
            <v>15539359.419392573</v>
          </cell>
          <cell r="I45">
            <v>14721498.397319278</v>
          </cell>
          <cell r="J45">
            <v>17782422.302606631</v>
          </cell>
          <cell r="K45">
            <v>16935640.288196791</v>
          </cell>
          <cell r="L45">
            <v>16088858.273786949</v>
          </cell>
          <cell r="M45">
            <v>15242076.259377109</v>
          </cell>
          <cell r="N45">
            <v>18432402.962354146</v>
          </cell>
          <cell r="O45">
            <v>17554669.48795633</v>
          </cell>
          <cell r="P45">
            <v>16676936.013558511</v>
          </cell>
          <cell r="Q45">
            <v>15799202.539160693</v>
          </cell>
          <cell r="R45">
            <v>18432402.962354146</v>
          </cell>
          <cell r="S45">
            <v>17554669.48795633</v>
          </cell>
          <cell r="T45">
            <v>16676936.013558511</v>
          </cell>
          <cell r="U45">
            <v>15799202.539160693</v>
          </cell>
          <cell r="V45">
            <v>18648465.305279642</v>
          </cell>
          <cell r="W45">
            <v>17760443.147885375</v>
          </cell>
          <cell r="X45">
            <v>16872420.990491103</v>
          </cell>
          <cell r="Y45">
            <v>15984398.833096834</v>
          </cell>
          <cell r="Z45">
            <v>19305860.989555724</v>
          </cell>
          <cell r="AA45">
            <v>18386534.275767356</v>
          </cell>
          <cell r="AB45">
            <v>17467207.561978985</v>
          </cell>
          <cell r="AC45">
            <v>16547880.848190617</v>
          </cell>
          <cell r="AD45">
            <v>19723320.038870342</v>
          </cell>
          <cell r="AE45">
            <v>18784114.322733659</v>
          </cell>
          <cell r="AF45">
            <v>17844908.606596973</v>
          </cell>
          <cell r="AG45">
            <v>16905702.89046029</v>
          </cell>
          <cell r="AH45">
            <v>19913376.456542376</v>
          </cell>
          <cell r="AI45">
            <v>18965120.43480226</v>
          </cell>
          <cell r="AJ45">
            <v>18016864.413062144</v>
          </cell>
          <cell r="AK45">
            <v>17068608.391322032</v>
          </cell>
          <cell r="AL45">
            <v>20244802.789198816</v>
          </cell>
          <cell r="AM45">
            <v>19280764.561141726</v>
          </cell>
          <cell r="AN45">
            <v>18316726.333084635</v>
          </cell>
          <cell r="AO45">
            <v>17352688.105027549</v>
          </cell>
          <cell r="AP45">
            <v>20279335.247322269</v>
          </cell>
          <cell r="AQ45">
            <v>19313652.616497394</v>
          </cell>
          <cell r="AR45">
            <v>18347969.985672522</v>
          </cell>
          <cell r="AS45">
            <v>17382287.354847651</v>
          </cell>
          <cell r="AT45">
            <v>20611102.641293507</v>
          </cell>
          <cell r="AU45">
            <v>19629621.563136667</v>
          </cell>
          <cell r="AV45">
            <v>18648140.484979831</v>
          </cell>
          <cell r="AW45">
            <v>17666659.406822998</v>
          </cell>
          <cell r="AX45">
            <v>21031801.773098718</v>
          </cell>
          <cell r="AY45">
            <v>20030287.402951151</v>
          </cell>
          <cell r="AZ45">
            <v>19028773.032803591</v>
          </cell>
          <cell r="BA45">
            <v>18027258.662656035</v>
          </cell>
          <cell r="BB45">
            <v>21562322.648269374</v>
          </cell>
          <cell r="BC45">
            <v>20535545.379304156</v>
          </cell>
          <cell r="BD45">
            <v>19508768.110338945</v>
          </cell>
          <cell r="BE45">
            <v>18481990.841373738</v>
          </cell>
          <cell r="BF45">
            <v>21900229.145907003</v>
          </cell>
          <cell r="BG45">
            <v>20857361.091339994</v>
          </cell>
          <cell r="BH45">
            <v>19814493.036772992</v>
          </cell>
          <cell r="BI45">
            <v>18771624.982205991</v>
          </cell>
        </row>
        <row r="46">
          <cell r="A46" t="str">
            <v>South Dakota</v>
          </cell>
          <cell r="B46">
            <v>3020734.29</v>
          </cell>
          <cell r="C46">
            <v>2876889.8000000003</v>
          </cell>
          <cell r="D46">
            <v>2733045.31</v>
          </cell>
          <cell r="E46">
            <v>2589200.8199999998</v>
          </cell>
          <cell r="F46">
            <v>3060161.5447891573</v>
          </cell>
          <cell r="G46">
            <v>2914439.5664658644</v>
          </cell>
          <cell r="H46">
            <v>2768717.5881425706</v>
          </cell>
          <cell r="I46">
            <v>2622995.6098192772</v>
          </cell>
          <cell r="J46">
            <v>3168374.1948566269</v>
          </cell>
          <cell r="K46">
            <v>3017499.233196788</v>
          </cell>
          <cell r="L46">
            <v>2866624.2715369482</v>
          </cell>
          <cell r="M46">
            <v>2715749.3098771083</v>
          </cell>
          <cell r="N46">
            <v>3284184.173635392</v>
          </cell>
          <cell r="O46">
            <v>3127794.4510813262</v>
          </cell>
          <cell r="P46">
            <v>2971404.7285272595</v>
          </cell>
          <cell r="Q46">
            <v>2815015.0059731929</v>
          </cell>
          <cell r="R46">
            <v>3284184.173635392</v>
          </cell>
          <cell r="S46">
            <v>3127794.4510813262</v>
          </cell>
          <cell r="T46">
            <v>2971404.7285272595</v>
          </cell>
          <cell r="U46">
            <v>2815015.0059731929</v>
          </cell>
          <cell r="V46">
            <v>3322680.973461424</v>
          </cell>
          <cell r="W46">
            <v>3164458.0699632615</v>
          </cell>
          <cell r="X46">
            <v>3006235.166465098</v>
          </cell>
          <cell r="Y46">
            <v>2848012.2629669346</v>
          </cell>
          <cell r="Z46">
            <v>3439812.1205248437</v>
          </cell>
          <cell r="AA46">
            <v>3276011.5433569942</v>
          </cell>
          <cell r="AB46">
            <v>3112210.9661891442</v>
          </cell>
          <cell r="AC46">
            <v>2948410.3890212942</v>
          </cell>
          <cell r="AD46">
            <v>3514192.6777262059</v>
          </cell>
          <cell r="AE46">
            <v>3346850.1692630537</v>
          </cell>
          <cell r="AF46">
            <v>3179507.6607999005</v>
          </cell>
          <cell r="AG46">
            <v>3012165.1523367474</v>
          </cell>
          <cell r="AH46">
            <v>3548055.8848344237</v>
          </cell>
          <cell r="AI46">
            <v>3379100.8426994518</v>
          </cell>
          <cell r="AJ46">
            <v>3210145.8005644786</v>
          </cell>
          <cell r="AK46">
            <v>3041190.7584295054</v>
          </cell>
          <cell r="AL46">
            <v>3607107.6057988224</v>
          </cell>
          <cell r="AM46">
            <v>3435340.5769512602</v>
          </cell>
          <cell r="AN46">
            <v>3263573.5481036967</v>
          </cell>
          <cell r="AO46">
            <v>3091806.5192561327</v>
          </cell>
          <cell r="AP46">
            <v>3613260.4092437881</v>
          </cell>
          <cell r="AQ46">
            <v>3441200.3897559894</v>
          </cell>
          <cell r="AR46">
            <v>3269140.3702681893</v>
          </cell>
          <cell r="AS46">
            <v>3097080.3507803893</v>
          </cell>
          <cell r="AT46">
            <v>3672372.8986372729</v>
          </cell>
          <cell r="AU46">
            <v>3497497.9987021652</v>
          </cell>
          <cell r="AV46">
            <v>3322623.0987670566</v>
          </cell>
          <cell r="AW46">
            <v>3147748.1988319475</v>
          </cell>
          <cell r="AX46">
            <v>3747330.7559149526</v>
          </cell>
          <cell r="AY46">
            <v>3568886.4342047172</v>
          </cell>
          <cell r="AZ46">
            <v>3390442.1124944808</v>
          </cell>
          <cell r="BA46">
            <v>3211997.7907842444</v>
          </cell>
          <cell r="BB46">
            <v>3841856.0473583499</v>
          </cell>
          <cell r="BC46">
            <v>3658910.5212936667</v>
          </cell>
          <cell r="BD46">
            <v>3475964.995228983</v>
          </cell>
          <cell r="BE46">
            <v>3293019.4691642993</v>
          </cell>
          <cell r="BF46">
            <v>3902062.3684753845</v>
          </cell>
          <cell r="BG46">
            <v>3716249.8747384613</v>
          </cell>
          <cell r="BH46">
            <v>3530437.3810015381</v>
          </cell>
          <cell r="BI46">
            <v>3344624.8872646145</v>
          </cell>
        </row>
        <row r="47">
          <cell r="A47" t="str">
            <v>Tennessee</v>
          </cell>
          <cell r="B47">
            <v>22573151.369999997</v>
          </cell>
          <cell r="C47">
            <v>21498239.400000002</v>
          </cell>
          <cell r="D47">
            <v>20423327.43</v>
          </cell>
          <cell r="E47">
            <v>19348415.460000001</v>
          </cell>
          <cell r="F47">
            <v>22867780.855753012</v>
          </cell>
          <cell r="G47">
            <v>21778838.910240971</v>
          </cell>
          <cell r="H47">
            <v>20689896.964728918</v>
          </cell>
          <cell r="I47">
            <v>19600955.019216873</v>
          </cell>
          <cell r="J47">
            <v>23676425.475112047</v>
          </cell>
          <cell r="K47">
            <v>22548976.64296386</v>
          </cell>
          <cell r="L47">
            <v>21421527.810815662</v>
          </cell>
          <cell r="M47">
            <v>20294078.978667475</v>
          </cell>
          <cell r="N47">
            <v>24541842.92999503</v>
          </cell>
          <cell r="O47">
            <v>23373183.742852416</v>
          </cell>
          <cell r="P47">
            <v>22204524.55570979</v>
          </cell>
          <cell r="Q47">
            <v>21035865.368567176</v>
          </cell>
          <cell r="R47">
            <v>24541842.92999503</v>
          </cell>
          <cell r="S47">
            <v>23373183.742852416</v>
          </cell>
          <cell r="T47">
            <v>22204524.55570979</v>
          </cell>
          <cell r="U47">
            <v>21035865.368567176</v>
          </cell>
          <cell r="V47">
            <v>24829519.370988324</v>
          </cell>
          <cell r="W47">
            <v>23647161.305703174</v>
          </cell>
          <cell r="X47">
            <v>22464803.240418009</v>
          </cell>
          <cell r="Y47">
            <v>21282445.175132856</v>
          </cell>
          <cell r="Z47">
            <v>25704809.568327826</v>
          </cell>
          <cell r="AA47">
            <v>24480771.017455082</v>
          </cell>
          <cell r="AB47">
            <v>23256732.466582321</v>
          </cell>
          <cell r="AC47">
            <v>22032693.91570957</v>
          </cell>
          <cell r="AD47">
            <v>26260635.872630578</v>
          </cell>
          <cell r="AE47">
            <v>25010129.40250532</v>
          </cell>
          <cell r="AF47">
            <v>23759622.932380047</v>
          </cell>
          <cell r="AG47">
            <v>22509116.462254785</v>
          </cell>
          <cell r="AH47">
            <v>26513686.696219388</v>
          </cell>
          <cell r="AI47">
            <v>25251130.186875615</v>
          </cell>
          <cell r="AJ47">
            <v>23988573.677531827</v>
          </cell>
          <cell r="AK47">
            <v>22726017.16818805</v>
          </cell>
          <cell r="AL47">
            <v>26954964.646551251</v>
          </cell>
          <cell r="AM47">
            <v>25671394.901477389</v>
          </cell>
          <cell r="AN47">
            <v>24387825.156403512</v>
          </cell>
          <cell r="AO47">
            <v>23104255.411329646</v>
          </cell>
          <cell r="AP47">
            <v>27000942.925399825</v>
          </cell>
          <cell r="AQ47">
            <v>25715183.738476031</v>
          </cell>
          <cell r="AR47">
            <v>24429424.551552221</v>
          </cell>
          <cell r="AS47">
            <v>23143665.364628423</v>
          </cell>
          <cell r="AT47">
            <v>27442674.98218945</v>
          </cell>
          <cell r="AU47">
            <v>26135880.935418531</v>
          </cell>
          <cell r="AV47">
            <v>24829086.888647597</v>
          </cell>
          <cell r="AW47">
            <v>23522292.841876674</v>
          </cell>
          <cell r="AX47">
            <v>28002815.297840953</v>
          </cell>
          <cell r="AY47">
            <v>26669347.902705677</v>
          </cell>
          <cell r="AZ47">
            <v>25335880.507570386</v>
          </cell>
          <cell r="BA47">
            <v>24002413.112435106</v>
          </cell>
          <cell r="BB47">
            <v>28709177.892892361</v>
          </cell>
          <cell r="BC47">
            <v>27342074.183707017</v>
          </cell>
          <cell r="BD47">
            <v>25974970.474521659</v>
          </cell>
          <cell r="BE47">
            <v>24607866.765336312</v>
          </cell>
          <cell r="BF47">
            <v>29159083.865921736</v>
          </cell>
          <cell r="BG47">
            <v>27770556.062782612</v>
          </cell>
          <cell r="BH47">
            <v>26382028.259643473</v>
          </cell>
          <cell r="BI47">
            <v>24993500.456504349</v>
          </cell>
        </row>
        <row r="48">
          <cell r="A48" t="str">
            <v>Texas</v>
          </cell>
          <cell r="B48">
            <v>93268248.045000002</v>
          </cell>
          <cell r="C48">
            <v>88826902.900000006</v>
          </cell>
          <cell r="D48">
            <v>84385557.754999995</v>
          </cell>
          <cell r="E48">
            <v>79944212.609999999</v>
          </cell>
          <cell r="F48">
            <v>94485604.696189776</v>
          </cell>
          <cell r="G48">
            <v>89986290.186847404</v>
          </cell>
          <cell r="H48">
            <v>85486975.677505031</v>
          </cell>
          <cell r="I48">
            <v>80987661.168162659</v>
          </cell>
          <cell r="J48">
            <v>97826780.489609048</v>
          </cell>
          <cell r="K48">
            <v>93168362.371056229</v>
          </cell>
          <cell r="L48">
            <v>88509944.252503425</v>
          </cell>
          <cell r="M48">
            <v>83851526.133950606</v>
          </cell>
          <cell r="N48">
            <v>101402531.54543066</v>
          </cell>
          <cell r="O48">
            <v>96573839.567076817</v>
          </cell>
          <cell r="P48">
            <v>91745147.588722989</v>
          </cell>
          <cell r="Q48">
            <v>86916455.610369131</v>
          </cell>
          <cell r="R48">
            <v>101402531.54543066</v>
          </cell>
          <cell r="S48">
            <v>96573839.567076817</v>
          </cell>
          <cell r="T48">
            <v>91745147.588722989</v>
          </cell>
          <cell r="U48">
            <v>86916455.610369131</v>
          </cell>
          <cell r="V48">
            <v>102591159.45189676</v>
          </cell>
          <cell r="W48">
            <v>97705866.144663572</v>
          </cell>
          <cell r="X48">
            <v>92820572.837430418</v>
          </cell>
          <cell r="Y48">
            <v>87935279.530197218</v>
          </cell>
          <cell r="Z48">
            <v>106207702.92421468</v>
          </cell>
          <cell r="AA48">
            <v>101150193.26115683</v>
          </cell>
          <cell r="AB48">
            <v>96092683.598099008</v>
          </cell>
          <cell r="AC48">
            <v>91035173.935041144</v>
          </cell>
          <cell r="AD48">
            <v>108504278.3899045</v>
          </cell>
          <cell r="AE48">
            <v>103337407.99038523</v>
          </cell>
          <cell r="AF48">
            <v>98170537.590865985</v>
          </cell>
          <cell r="AG48">
            <v>93003667.191346705</v>
          </cell>
          <cell r="AH48">
            <v>109549839.40155126</v>
          </cell>
          <cell r="AI48">
            <v>104333180.38242978</v>
          </cell>
          <cell r="AJ48">
            <v>99116521.363308296</v>
          </cell>
          <cell r="AK48">
            <v>93899862.344186783</v>
          </cell>
          <cell r="AL48">
            <v>111373121.4348716</v>
          </cell>
          <cell r="AM48">
            <v>106069639.46178249</v>
          </cell>
          <cell r="AN48">
            <v>100766157.48869336</v>
          </cell>
          <cell r="AO48">
            <v>95462675.515604213</v>
          </cell>
          <cell r="AP48">
            <v>111563095.50832021</v>
          </cell>
          <cell r="AQ48">
            <v>106250567.15078117</v>
          </cell>
          <cell r="AR48">
            <v>100938038.7932421</v>
          </cell>
          <cell r="AS48">
            <v>95625510.435703024</v>
          </cell>
          <cell r="AT48">
            <v>113388253.82878572</v>
          </cell>
          <cell r="AU48">
            <v>107988813.17027213</v>
          </cell>
          <cell r="AV48">
            <v>102589372.51175851</v>
          </cell>
          <cell r="AW48">
            <v>97189931.853244886</v>
          </cell>
          <cell r="AX48">
            <v>115702654.02235466</v>
          </cell>
          <cell r="AY48">
            <v>110193003.83081397</v>
          </cell>
          <cell r="AZ48">
            <v>104683353.63927326</v>
          </cell>
          <cell r="BA48">
            <v>99173703.447732553</v>
          </cell>
          <cell r="BB48">
            <v>118621218.67666879</v>
          </cell>
          <cell r="BC48">
            <v>112972589.21587504</v>
          </cell>
          <cell r="BD48">
            <v>107323959.75508128</v>
          </cell>
          <cell r="BE48">
            <v>101675330.29428752</v>
          </cell>
          <cell r="BF48">
            <v>120480150.16574739</v>
          </cell>
          <cell r="BG48">
            <v>114743000.15785466</v>
          </cell>
          <cell r="BH48">
            <v>109005850.14996192</v>
          </cell>
          <cell r="BI48">
            <v>103268700.14206918</v>
          </cell>
        </row>
        <row r="49">
          <cell r="A49" t="str">
            <v>Utah</v>
          </cell>
          <cell r="B49">
            <v>10324299.824999999</v>
          </cell>
          <cell r="C49">
            <v>9832666.5</v>
          </cell>
          <cell r="D49">
            <v>9341033.1750000007</v>
          </cell>
          <cell r="E49">
            <v>8849399.8499999996</v>
          </cell>
          <cell r="F49">
            <v>10459054.74239458</v>
          </cell>
          <cell r="G49">
            <v>9961004.5165662672</v>
          </cell>
          <cell r="H49">
            <v>9462954.2907379549</v>
          </cell>
          <cell r="I49">
            <v>8964904.0649096388</v>
          </cell>
          <cell r="J49">
            <v>10828905.161828315</v>
          </cell>
          <cell r="K49">
            <v>10313243.011265062</v>
          </cell>
          <cell r="L49">
            <v>9797580.8607018106</v>
          </cell>
          <cell r="M49">
            <v>9281918.7101385538</v>
          </cell>
          <cell r="N49">
            <v>11224721.817267697</v>
          </cell>
          <cell r="O49">
            <v>10690211.254540665</v>
          </cell>
          <cell r="P49">
            <v>10155700.691813633</v>
          </cell>
          <cell r="Q49">
            <v>9621190.1290865969</v>
          </cell>
          <cell r="R49">
            <v>11224721.817267697</v>
          </cell>
          <cell r="S49">
            <v>10690211.254540665</v>
          </cell>
          <cell r="T49">
            <v>10155700.691813633</v>
          </cell>
          <cell r="U49">
            <v>9621190.1290865969</v>
          </cell>
          <cell r="V49">
            <v>11356296.615164589</v>
          </cell>
          <cell r="W49">
            <v>10815520.585871039</v>
          </cell>
          <cell r="X49">
            <v>10274744.556577487</v>
          </cell>
          <cell r="Y49">
            <v>9733968.527283933</v>
          </cell>
          <cell r="Z49">
            <v>11756628.774511484</v>
          </cell>
          <cell r="AA49">
            <v>11196789.309058558</v>
          </cell>
          <cell r="AB49">
            <v>10636949.84360563</v>
          </cell>
          <cell r="AC49">
            <v>10077110.3781527</v>
          </cell>
          <cell r="AD49">
            <v>12010847.484260175</v>
          </cell>
          <cell r="AE49">
            <v>11438902.365962073</v>
          </cell>
          <cell r="AF49">
            <v>10866957.247663969</v>
          </cell>
          <cell r="AG49">
            <v>10295012.129365863</v>
          </cell>
          <cell r="AH49">
            <v>12126585.536553849</v>
          </cell>
          <cell r="AI49">
            <v>11549129.082432238</v>
          </cell>
          <cell r="AJ49">
            <v>10971672.628310626</v>
          </cell>
          <cell r="AK49">
            <v>10394216.174189012</v>
          </cell>
          <cell r="AL49">
            <v>12328413.176421734</v>
          </cell>
          <cell r="AM49">
            <v>11741345.882306414</v>
          </cell>
          <cell r="AN49">
            <v>11154278.588191094</v>
          </cell>
          <cell r="AO49">
            <v>10567211.29407577</v>
          </cell>
          <cell r="AP49">
            <v>12349442.297632564</v>
          </cell>
          <cell r="AQ49">
            <v>11761373.616792919</v>
          </cell>
          <cell r="AR49">
            <v>11173304.935953273</v>
          </cell>
          <cell r="AS49">
            <v>10585236.255113624</v>
          </cell>
          <cell r="AT49">
            <v>12551477.632524753</v>
          </cell>
          <cell r="AU49">
            <v>11953788.221452147</v>
          </cell>
          <cell r="AV49">
            <v>11356098.810379539</v>
          </cell>
          <cell r="AW49">
            <v>10758409.399306929</v>
          </cell>
          <cell r="AX49">
            <v>12807669.445004335</v>
          </cell>
          <cell r="AY49">
            <v>12197780.423813654</v>
          </cell>
          <cell r="AZ49">
            <v>11587891.40262297</v>
          </cell>
          <cell r="BA49">
            <v>10978002.381432284</v>
          </cell>
          <cell r="BB49">
            <v>13130739.055309961</v>
          </cell>
          <cell r="BC49">
            <v>12505465.766961869</v>
          </cell>
          <cell r="BD49">
            <v>11880192.478613773</v>
          </cell>
          <cell r="BE49">
            <v>11254919.190265676</v>
          </cell>
          <cell r="BF49">
            <v>13336512.900639631</v>
          </cell>
          <cell r="BG49">
            <v>12701440.857752031</v>
          </cell>
          <cell r="BH49">
            <v>12066368.814864429</v>
          </cell>
          <cell r="BI49">
            <v>11431296.771976823</v>
          </cell>
        </row>
        <row r="50">
          <cell r="A50" t="str">
            <v>Vermont</v>
          </cell>
          <cell r="B50">
            <v>2444944.2149999999</v>
          </cell>
          <cell r="C50">
            <v>2328518.3000000003</v>
          </cell>
          <cell r="D50">
            <v>2212092.3850000002</v>
          </cell>
          <cell r="E50">
            <v>2095666.47</v>
          </cell>
          <cell r="F50">
            <v>2476856.1374849402</v>
          </cell>
          <cell r="G50">
            <v>2358910.6071285149</v>
          </cell>
          <cell r="H50">
            <v>2240965.0767720891</v>
          </cell>
          <cell r="I50">
            <v>2123019.5464156629</v>
          </cell>
          <cell r="J50">
            <v>2564442.0908897594</v>
          </cell>
          <cell r="K50">
            <v>2442325.8008473902</v>
          </cell>
          <cell r="L50">
            <v>2320209.5108050206</v>
          </cell>
          <cell r="M50">
            <v>2198093.2207626505</v>
          </cell>
          <cell r="N50">
            <v>2658177.2262811</v>
          </cell>
          <cell r="O50">
            <v>2531597.3583629527</v>
          </cell>
          <cell r="P50">
            <v>2405017.490444805</v>
          </cell>
          <cell r="Q50">
            <v>2278437.6225266564</v>
          </cell>
          <cell r="R50">
            <v>2658177.2262811</v>
          </cell>
          <cell r="S50">
            <v>2531597.3583629527</v>
          </cell>
          <cell r="T50">
            <v>2405017.490444805</v>
          </cell>
          <cell r="U50">
            <v>2278437.6225266564</v>
          </cell>
          <cell r="V50">
            <v>2689336.050260507</v>
          </cell>
          <cell r="W50">
            <v>2561272.4288195311</v>
          </cell>
          <cell r="X50">
            <v>2433208.8073785543</v>
          </cell>
          <cell r="Y50">
            <v>2305145.1859375769</v>
          </cell>
          <cell r="Z50">
            <v>2784140.5225893268</v>
          </cell>
          <cell r="AA50">
            <v>2651562.4024660261</v>
          </cell>
          <cell r="AB50">
            <v>2518984.2823427245</v>
          </cell>
          <cell r="AC50">
            <v>2386406.1622194224</v>
          </cell>
          <cell r="AD50">
            <v>2844343.2069631144</v>
          </cell>
          <cell r="AE50">
            <v>2708898.2923458237</v>
          </cell>
          <cell r="AF50">
            <v>2573453.3777285321</v>
          </cell>
          <cell r="AG50">
            <v>2438008.4631112404</v>
          </cell>
          <cell r="AH50">
            <v>2871751.6594690727</v>
          </cell>
          <cell r="AI50">
            <v>2735001.5804467364</v>
          </cell>
          <cell r="AJ50">
            <v>2598251.5014243987</v>
          </cell>
          <cell r="AK50">
            <v>2461501.4224020615</v>
          </cell>
          <cell r="AL50">
            <v>2919547.3772306968</v>
          </cell>
          <cell r="AM50">
            <v>2780521.3116482836</v>
          </cell>
          <cell r="AN50">
            <v>2641495.2460658685</v>
          </cell>
          <cell r="AO50">
            <v>2502469.1804834539</v>
          </cell>
          <cell r="AP50">
            <v>2924527.3786954405</v>
          </cell>
          <cell r="AQ50">
            <v>2785264.1701861345</v>
          </cell>
          <cell r="AR50">
            <v>2646000.9616768272</v>
          </cell>
          <cell r="AS50">
            <v>2506737.7531675198</v>
          </cell>
          <cell r="AT50">
            <v>2972372.2816567165</v>
          </cell>
          <cell r="AU50">
            <v>2830830.744434969</v>
          </cell>
          <cell r="AV50">
            <v>2689289.2072132197</v>
          </cell>
          <cell r="AW50">
            <v>2547747.6699914709</v>
          </cell>
          <cell r="AX50">
            <v>3033042.2254271959</v>
          </cell>
          <cell r="AY50">
            <v>2888611.643263997</v>
          </cell>
          <cell r="AZ50">
            <v>2744181.0611007963</v>
          </cell>
          <cell r="BA50">
            <v>2599750.4789375961</v>
          </cell>
          <cell r="BB50">
            <v>3109549.8034855505</v>
          </cell>
          <cell r="BC50">
            <v>2961476.0033195727</v>
          </cell>
          <cell r="BD50">
            <v>2813402.203153593</v>
          </cell>
          <cell r="BE50">
            <v>2665328.4029876143</v>
          </cell>
          <cell r="BF50">
            <v>3158280.0400405591</v>
          </cell>
          <cell r="BG50">
            <v>3007885.7524195807</v>
          </cell>
          <cell r="BH50">
            <v>2857491.4647986009</v>
          </cell>
          <cell r="BI50">
            <v>2707097.1771776215</v>
          </cell>
        </row>
        <row r="51">
          <cell r="A51" t="str">
            <v>Virginia</v>
          </cell>
          <cell r="B51">
            <v>27262343.640000001</v>
          </cell>
          <cell r="C51">
            <v>25964136.800000001</v>
          </cell>
          <cell r="D51">
            <v>24665929.960000001</v>
          </cell>
          <cell r="E51">
            <v>23367723.119999997</v>
          </cell>
          <cell r="F51">
            <v>27618177.442530125</v>
          </cell>
          <cell r="G51">
            <v>26303026.135742977</v>
          </cell>
          <cell r="H51">
            <v>24987874.828955829</v>
          </cell>
          <cell r="I51">
            <v>23672723.522168677</v>
          </cell>
          <cell r="J51">
            <v>28594804.371320486</v>
          </cell>
          <cell r="K51">
            <v>27233147.020305224</v>
          </cell>
          <cell r="L51">
            <v>25871489.669289965</v>
          </cell>
          <cell r="M51">
            <v>24509832.318274699</v>
          </cell>
          <cell r="N51">
            <v>29639997.736675307</v>
          </cell>
          <cell r="O51">
            <v>28228569.273024101</v>
          </cell>
          <cell r="P51">
            <v>26817140.809372898</v>
          </cell>
          <cell r="Q51">
            <v>25405712.345721688</v>
          </cell>
          <cell r="R51">
            <v>29639997.736675307</v>
          </cell>
          <cell r="S51">
            <v>28228569.273024101</v>
          </cell>
          <cell r="T51">
            <v>26817140.809372898</v>
          </cell>
          <cell r="U51">
            <v>25405712.345721688</v>
          </cell>
          <cell r="V51">
            <v>29987434.116423085</v>
          </cell>
          <cell r="W51">
            <v>28559461.063260078</v>
          </cell>
          <cell r="X51">
            <v>27131488.010097079</v>
          </cell>
          <cell r="Y51">
            <v>25703514.956934068</v>
          </cell>
          <cell r="Z51">
            <v>31044551.120312333</v>
          </cell>
          <cell r="AA51">
            <v>29566239.16220222</v>
          </cell>
          <cell r="AB51">
            <v>28087927.204092115</v>
          </cell>
          <cell r="AC51">
            <v>26609615.245981995</v>
          </cell>
          <cell r="AD51">
            <v>31715840.984260682</v>
          </cell>
          <cell r="AE51">
            <v>30205562.842153028</v>
          </cell>
          <cell r="AF51">
            <v>28695284.700045384</v>
          </cell>
          <cell r="AG51">
            <v>27185006.557937723</v>
          </cell>
          <cell r="AH51">
            <v>32021458.857369516</v>
          </cell>
          <cell r="AI51">
            <v>30496627.483209062</v>
          </cell>
          <cell r="AJ51">
            <v>28971796.109048616</v>
          </cell>
          <cell r="AK51">
            <v>27446964.734888151</v>
          </cell>
          <cell r="AL51">
            <v>32554404.874764785</v>
          </cell>
          <cell r="AM51">
            <v>31004195.118823607</v>
          </cell>
          <cell r="AN51">
            <v>29453985.362882432</v>
          </cell>
          <cell r="AO51">
            <v>27903775.606941238</v>
          </cell>
          <cell r="AP51">
            <v>32609934.367186986</v>
          </cell>
          <cell r="AQ51">
            <v>31057080.349701893</v>
          </cell>
          <cell r="AR51">
            <v>29504226.332216803</v>
          </cell>
          <cell r="AS51">
            <v>27951372.314731695</v>
          </cell>
          <cell r="AT51">
            <v>33143428.824013587</v>
          </cell>
          <cell r="AU51">
            <v>31565170.30858437</v>
          </cell>
          <cell r="AV51">
            <v>29986911.793155156</v>
          </cell>
          <cell r="AW51">
            <v>28408653.277725924</v>
          </cell>
          <cell r="AX51">
            <v>33819928.862559572</v>
          </cell>
          <cell r="AY51">
            <v>32209456.059580546</v>
          </cell>
          <cell r="AZ51">
            <v>30598983.256601524</v>
          </cell>
          <cell r="BA51">
            <v>28988510.453622483</v>
          </cell>
          <cell r="BB51">
            <v>34673026.39799393</v>
          </cell>
          <cell r="BC51">
            <v>33021929.902851358</v>
          </cell>
          <cell r="BD51">
            <v>31370833.407708798</v>
          </cell>
          <cell r="BE51">
            <v>29719736.912566215</v>
          </cell>
          <cell r="BF51">
            <v>35216392.764584482</v>
          </cell>
          <cell r="BG51">
            <v>33539421.680556644</v>
          </cell>
          <cell r="BH51">
            <v>31862450.596528817</v>
          </cell>
          <cell r="BI51">
            <v>30185479.512500972</v>
          </cell>
        </row>
        <row r="52">
          <cell r="A52" t="str">
            <v>Washington</v>
          </cell>
          <cell r="B52">
            <v>21423891.404999997</v>
          </cell>
          <cell r="C52">
            <v>20403706.100000001</v>
          </cell>
          <cell r="D52">
            <v>19383520.795000002</v>
          </cell>
          <cell r="E52">
            <v>18363335.489999998</v>
          </cell>
          <cell r="F52">
            <v>21703520.509683736</v>
          </cell>
          <cell r="G52">
            <v>20670019.533032134</v>
          </cell>
          <cell r="H52">
            <v>19636518.556380525</v>
          </cell>
          <cell r="I52">
            <v>18603017.579728916</v>
          </cell>
          <cell r="J52">
            <v>22470994.85238494</v>
          </cell>
          <cell r="K52">
            <v>21400947.47846185</v>
          </cell>
          <cell r="L52">
            <v>20330900.104538757</v>
          </cell>
          <cell r="M52">
            <v>19260852.730615661</v>
          </cell>
          <cell r="N52">
            <v>23292351.572565589</v>
          </cell>
          <cell r="O52">
            <v>22183191.973871991</v>
          </cell>
          <cell r="P52">
            <v>21074032.375178393</v>
          </cell>
          <cell r="Q52">
            <v>19964872.776484787</v>
          </cell>
          <cell r="R52">
            <v>23292351.572565589</v>
          </cell>
          <cell r="S52">
            <v>22183191.973871991</v>
          </cell>
          <cell r="T52">
            <v>21074032.375178393</v>
          </cell>
          <cell r="U52">
            <v>19964872.776484787</v>
          </cell>
          <cell r="V52">
            <v>23565381.630734965</v>
          </cell>
          <cell r="W52">
            <v>22443220.600699969</v>
          </cell>
          <cell r="X52">
            <v>21321059.570664972</v>
          </cell>
          <cell r="Y52">
            <v>20198898.540629968</v>
          </cell>
          <cell r="Z52">
            <v>24396108.445449207</v>
          </cell>
          <cell r="AA52">
            <v>23234388.995665912</v>
          </cell>
          <cell r="AB52">
            <v>22072669.54588262</v>
          </cell>
          <cell r="AC52">
            <v>20910950.096099317</v>
          </cell>
          <cell r="AD52">
            <v>24923636.134793036</v>
          </cell>
          <cell r="AE52">
            <v>23736796.318850514</v>
          </cell>
          <cell r="AF52">
            <v>22549956.502907991</v>
          </cell>
          <cell r="AG52">
            <v>21363116.686965458</v>
          </cell>
          <cell r="AH52">
            <v>25163803.459046993</v>
          </cell>
          <cell r="AI52">
            <v>23965527.103854284</v>
          </cell>
          <cell r="AJ52">
            <v>22767250.748661574</v>
          </cell>
          <cell r="AK52">
            <v>21568974.393468853</v>
          </cell>
          <cell r="AL52">
            <v>25582614.759798519</v>
          </cell>
          <cell r="AM52">
            <v>24364395.009331927</v>
          </cell>
          <cell r="AN52">
            <v>23146175.258865334</v>
          </cell>
          <cell r="AO52">
            <v>21927955.508398734</v>
          </cell>
          <cell r="AP52">
            <v>25626252.160571449</v>
          </cell>
          <cell r="AQ52">
            <v>24405954.438639477</v>
          </cell>
          <cell r="AR52">
            <v>23185656.716707509</v>
          </cell>
          <cell r="AS52">
            <v>21965358.99477553</v>
          </cell>
          <cell r="AT52">
            <v>26045494.447997276</v>
          </cell>
          <cell r="AU52">
            <v>24805232.807616454</v>
          </cell>
          <cell r="AV52">
            <v>23564971.167235639</v>
          </cell>
          <cell r="AW52">
            <v>22324709.526854809</v>
          </cell>
          <cell r="AX52">
            <v>26577116.51074696</v>
          </cell>
          <cell r="AY52">
            <v>25311539.534044724</v>
          </cell>
          <cell r="AZ52">
            <v>24045962.557342496</v>
          </cell>
          <cell r="BA52">
            <v>22780385.580640253</v>
          </cell>
          <cell r="BB52">
            <v>27247516.282621406</v>
          </cell>
          <cell r="BC52">
            <v>25950015.507258482</v>
          </cell>
          <cell r="BD52">
            <v>24652514.731895566</v>
          </cell>
          <cell r="BE52">
            <v>23355013.956532635</v>
          </cell>
          <cell r="BF52">
            <v>27674516.330184646</v>
          </cell>
          <cell r="BG52">
            <v>26356682.219223469</v>
          </cell>
          <cell r="BH52">
            <v>25038848.108262304</v>
          </cell>
          <cell r="BI52">
            <v>23721013.997301124</v>
          </cell>
        </row>
        <row r="53">
          <cell r="A53" t="str">
            <v>West Virginia</v>
          </cell>
          <cell r="B53">
            <v>7350948.2549999999</v>
          </cell>
          <cell r="C53">
            <v>7000903.1000000006</v>
          </cell>
          <cell r="D53">
            <v>6650857.9450000003</v>
          </cell>
          <cell r="E53">
            <v>6300812.79</v>
          </cell>
          <cell r="F53">
            <v>7446894.3667620495</v>
          </cell>
          <cell r="G53">
            <v>7092280.3492971901</v>
          </cell>
          <cell r="H53">
            <v>6737666.3318323307</v>
          </cell>
          <cell r="I53">
            <v>6383052.3143674713</v>
          </cell>
          <cell r="J53">
            <v>7710229.541198194</v>
          </cell>
          <cell r="K53">
            <v>7343075.7535220897</v>
          </cell>
          <cell r="L53">
            <v>6975921.9658459853</v>
          </cell>
          <cell r="M53">
            <v>6608768.178169881</v>
          </cell>
          <cell r="N53">
            <v>7992052.7933238717</v>
          </cell>
          <cell r="O53">
            <v>7611478.8507846398</v>
          </cell>
          <cell r="P53">
            <v>7230904.908245408</v>
          </cell>
          <cell r="Q53">
            <v>6850330.9657061761</v>
          </cell>
          <cell r="R53">
            <v>7992052.7933238717</v>
          </cell>
          <cell r="S53">
            <v>7611478.8507846398</v>
          </cell>
          <cell r="T53">
            <v>7230904.908245408</v>
          </cell>
          <cell r="U53">
            <v>6850330.9657061761</v>
          </cell>
          <cell r="V53">
            <v>8085734.6455943845</v>
          </cell>
          <cell r="W53">
            <v>7700699.6624708427</v>
          </cell>
          <cell r="X53">
            <v>7315664.6793473009</v>
          </cell>
          <cell r="Y53">
            <v>6930629.6962237591</v>
          </cell>
          <cell r="Z53">
            <v>8370772.9569620462</v>
          </cell>
          <cell r="AA53">
            <v>7972164.7209162349</v>
          </cell>
          <cell r="AB53">
            <v>7573556.4848704236</v>
          </cell>
          <cell r="AC53">
            <v>7174948.2488246122</v>
          </cell>
          <cell r="AD53">
            <v>8551777.8301729504</v>
          </cell>
          <cell r="AE53">
            <v>8144550.3144504298</v>
          </cell>
          <cell r="AF53">
            <v>7737322.7987279082</v>
          </cell>
          <cell r="AG53">
            <v>7330095.2830053875</v>
          </cell>
          <cell r="AH53">
            <v>8634183.8478173744</v>
          </cell>
          <cell r="AI53">
            <v>8223032.2360165482</v>
          </cell>
          <cell r="AJ53">
            <v>7811880.6242157212</v>
          </cell>
          <cell r="AK53">
            <v>7400729.0124148941</v>
          </cell>
          <cell r="AL53">
            <v>8777886.0418882053</v>
          </cell>
          <cell r="AM53">
            <v>8359891.4684649585</v>
          </cell>
          <cell r="AN53">
            <v>7941896.8950417107</v>
          </cell>
          <cell r="AO53">
            <v>7523902.3216184629</v>
          </cell>
          <cell r="AP53">
            <v>8792858.8714736663</v>
          </cell>
          <cell r="AQ53">
            <v>8374151.3061653981</v>
          </cell>
          <cell r="AR53">
            <v>7955443.7408571281</v>
          </cell>
          <cell r="AS53">
            <v>7536736.175548858</v>
          </cell>
          <cell r="AT53">
            <v>8936708.9453428723</v>
          </cell>
          <cell r="AU53">
            <v>8511151.376517022</v>
          </cell>
          <cell r="AV53">
            <v>8085593.8076911708</v>
          </cell>
          <cell r="AW53">
            <v>7660036.2388653196</v>
          </cell>
          <cell r="AX53">
            <v>9119118.6766383369</v>
          </cell>
          <cell r="AY53">
            <v>8684874.9301317502</v>
          </cell>
          <cell r="AZ53">
            <v>8250631.1836251635</v>
          </cell>
          <cell r="BA53">
            <v>7816387.4371185759</v>
          </cell>
          <cell r="BB53">
            <v>9349145.7030105256</v>
          </cell>
          <cell r="BC53">
            <v>8903948.2885814551</v>
          </cell>
          <cell r="BD53">
            <v>8458750.8741523828</v>
          </cell>
          <cell r="BE53">
            <v>8013553.4597233096</v>
          </cell>
          <cell r="BF53">
            <v>9495657.613250481</v>
          </cell>
          <cell r="BG53">
            <v>9043483.4411909357</v>
          </cell>
          <cell r="BH53">
            <v>8591309.2691313904</v>
          </cell>
          <cell r="BI53">
            <v>8139135.0970718423</v>
          </cell>
        </row>
        <row r="54">
          <cell r="A54" t="str">
            <v>Wisconsin</v>
          </cell>
          <cell r="B54">
            <v>20150468.414999999</v>
          </cell>
          <cell r="C54">
            <v>19190922.300000001</v>
          </cell>
          <cell r="D54">
            <v>18231376.184999999</v>
          </cell>
          <cell r="E54">
            <v>17271830.07</v>
          </cell>
          <cell r="F54">
            <v>20413476.536882531</v>
          </cell>
          <cell r="G54">
            <v>19441406.225602414</v>
          </cell>
          <cell r="H54">
            <v>18469335.914322291</v>
          </cell>
          <cell r="I54">
            <v>17497265.60304217</v>
          </cell>
          <cell r="J54">
            <v>21135332.674480122</v>
          </cell>
          <cell r="K54">
            <v>20128888.261409644</v>
          </cell>
          <cell r="L54">
            <v>19122443.848339159</v>
          </cell>
          <cell r="M54">
            <v>18115999.435268674</v>
          </cell>
          <cell r="N54">
            <v>21907868.454025079</v>
          </cell>
          <cell r="O54">
            <v>20864636.622881029</v>
          </cell>
          <cell r="P54">
            <v>19821404.791736975</v>
          </cell>
          <cell r="Q54">
            <v>18778172.960592922</v>
          </cell>
          <cell r="R54">
            <v>21907868.454025079</v>
          </cell>
          <cell r="S54">
            <v>20864636.622881029</v>
          </cell>
          <cell r="T54">
            <v>19821404.791736975</v>
          </cell>
          <cell r="U54">
            <v>18778172.960592922</v>
          </cell>
          <cell r="V54">
            <v>22164669.772678308</v>
          </cell>
          <cell r="W54">
            <v>21109209.307312679</v>
          </cell>
          <cell r="X54">
            <v>20053748.841947041</v>
          </cell>
          <cell r="Y54">
            <v>18998288.376581404</v>
          </cell>
          <cell r="Z54">
            <v>22946018.694073893</v>
          </cell>
          <cell r="AA54">
            <v>21853351.137213234</v>
          </cell>
          <cell r="AB54">
            <v>20760683.580352571</v>
          </cell>
          <cell r="AC54">
            <v>19668016.023491904</v>
          </cell>
          <cell r="AD54">
            <v>23442190.460500974</v>
          </cell>
          <cell r="AE54">
            <v>22325895.676667597</v>
          </cell>
          <cell r="AF54">
            <v>21209600.892834213</v>
          </cell>
          <cell r="AG54">
            <v>20093306.109000828</v>
          </cell>
          <cell r="AH54">
            <v>23668082.386025064</v>
          </cell>
          <cell r="AI54">
            <v>22541030.843833398</v>
          </cell>
          <cell r="AJ54">
            <v>21413979.301641725</v>
          </cell>
          <cell r="AK54">
            <v>20286927.759450048</v>
          </cell>
          <cell r="AL54">
            <v>24061999.799444605</v>
          </cell>
          <cell r="AM54">
            <v>22916190.285185341</v>
          </cell>
          <cell r="AN54">
            <v>21770380.770926069</v>
          </cell>
          <cell r="AO54">
            <v>20624571.256666794</v>
          </cell>
          <cell r="AP54">
            <v>24103043.419829197</v>
          </cell>
          <cell r="AQ54">
            <v>22955279.447456382</v>
          </cell>
          <cell r="AR54">
            <v>21807515.47508356</v>
          </cell>
          <cell r="AS54">
            <v>20659751.502710734</v>
          </cell>
          <cell r="AT54">
            <v>24497366.202338956</v>
          </cell>
          <cell r="AU54">
            <v>23330824.954608534</v>
          </cell>
          <cell r="AV54">
            <v>22164283.706878103</v>
          </cell>
          <cell r="AW54">
            <v>20997742.459147669</v>
          </cell>
          <cell r="AX54">
            <v>24997388.975123107</v>
          </cell>
          <cell r="AY54">
            <v>23807037.119164865</v>
          </cell>
          <cell r="AZ54">
            <v>22616685.26320662</v>
          </cell>
          <cell r="BA54">
            <v>21426333.40724837</v>
          </cell>
          <cell r="BB54">
            <v>25627940.594957516</v>
          </cell>
          <cell r="BC54">
            <v>24407562.471388113</v>
          </cell>
          <cell r="BD54">
            <v>23187184.347818706</v>
          </cell>
          <cell r="BE54">
            <v>21966806.224249292</v>
          </cell>
          <cell r="BF54">
            <v>26029560.021091204</v>
          </cell>
          <cell r="BG54">
            <v>24790057.162944004</v>
          </cell>
          <cell r="BH54">
            <v>23550554.304796804</v>
          </cell>
          <cell r="BI54">
            <v>22311051.446649596</v>
          </cell>
        </row>
        <row r="55">
          <cell r="A55" t="str">
            <v>Wyoming</v>
          </cell>
          <cell r="B55">
            <v>2564988.7199999997</v>
          </cell>
          <cell r="C55">
            <v>2442846.4</v>
          </cell>
          <cell r="D55">
            <v>2320704.08</v>
          </cell>
          <cell r="E55">
            <v>2198561.7599999998</v>
          </cell>
          <cell r="F55">
            <v>2598467.488433735</v>
          </cell>
          <cell r="G55">
            <v>2474730.9413654623</v>
          </cell>
          <cell r="H55">
            <v>2350994.3942971891</v>
          </cell>
          <cell r="I55">
            <v>2227257.8472289159</v>
          </cell>
          <cell r="J55">
            <v>2690353.8313349397</v>
          </cell>
          <cell r="K55">
            <v>2562241.7441285145</v>
          </cell>
          <cell r="L55">
            <v>2434129.6569220885</v>
          </cell>
          <cell r="M55">
            <v>2306017.5697156629</v>
          </cell>
          <cell r="N55">
            <v>2788691.2753843372</v>
          </cell>
          <cell r="O55">
            <v>2655896.4527469887</v>
          </cell>
          <cell r="P55">
            <v>2523101.6301096389</v>
          </cell>
          <cell r="Q55">
            <v>2390306.8074722895</v>
          </cell>
          <cell r="R55">
            <v>2788691.2753843372</v>
          </cell>
          <cell r="S55">
            <v>2655896.4527469887</v>
          </cell>
          <cell r="T55">
            <v>2523101.6301096389</v>
          </cell>
          <cell r="U55">
            <v>2390306.8074722895</v>
          </cell>
          <cell r="V55">
            <v>2821379.9688708037</v>
          </cell>
          <cell r="W55">
            <v>2687028.5417817188</v>
          </cell>
          <cell r="X55">
            <v>2552677.1146926326</v>
          </cell>
          <cell r="Y55">
            <v>2418325.6876035468</v>
          </cell>
          <cell r="Z55">
            <v>2920839.2533146306</v>
          </cell>
          <cell r="AA55">
            <v>2781751.6698234589</v>
          </cell>
          <cell r="AB55">
            <v>2642664.0863322858</v>
          </cell>
          <cell r="AC55">
            <v>2503576.5028411127</v>
          </cell>
          <cell r="AD55">
            <v>2983997.8339419947</v>
          </cell>
          <cell r="AE55">
            <v>2841902.6989923771</v>
          </cell>
          <cell r="AF55">
            <v>2699807.5640427582</v>
          </cell>
          <cell r="AG55">
            <v>2557712.4290931392</v>
          </cell>
          <cell r="AH55">
            <v>3012752.0161761437</v>
          </cell>
          <cell r="AI55">
            <v>2869287.6344534713</v>
          </cell>
          <cell r="AJ55">
            <v>2725823.252730798</v>
          </cell>
          <cell r="AK55">
            <v>2582358.8710081242</v>
          </cell>
          <cell r="AL55">
            <v>3062894.4595786282</v>
          </cell>
          <cell r="AM55">
            <v>2917042.3424558379</v>
          </cell>
          <cell r="AN55">
            <v>2771190.2253330462</v>
          </cell>
          <cell r="AO55">
            <v>2625338.108210254</v>
          </cell>
          <cell r="AP55">
            <v>3068118.9745202302</v>
          </cell>
          <cell r="AQ55">
            <v>2922018.0709716491</v>
          </cell>
          <cell r="AR55">
            <v>2775917.1674230671</v>
          </cell>
          <cell r="AS55">
            <v>2629816.2638744842</v>
          </cell>
          <cell r="AT55">
            <v>3118313.0180702861</v>
          </cell>
          <cell r="AU55">
            <v>2969821.9219717025</v>
          </cell>
          <cell r="AV55">
            <v>2821330.8258731179</v>
          </cell>
          <cell r="AW55">
            <v>2672839.7297745324</v>
          </cell>
          <cell r="AX55">
            <v>3181961.8000995782</v>
          </cell>
          <cell r="AY55">
            <v>3030439.8096186472</v>
          </cell>
          <cell r="AZ55">
            <v>2878917.8191377153</v>
          </cell>
          <cell r="BA55">
            <v>2727395.8286567829</v>
          </cell>
          <cell r="BB55">
            <v>3262225.8296468528</v>
          </cell>
          <cell r="BC55">
            <v>3106881.7425208138</v>
          </cell>
          <cell r="BD55">
            <v>2951537.6553947735</v>
          </cell>
          <cell r="BE55">
            <v>2796193.5682687326</v>
          </cell>
          <cell r="BF55">
            <v>3313348.6758531937</v>
          </cell>
          <cell r="BG55">
            <v>3155570.1674792338</v>
          </cell>
          <cell r="BH55">
            <v>2997791.6591052725</v>
          </cell>
          <cell r="BI55">
            <v>2840013.1507313107</v>
          </cell>
        </row>
        <row r="56">
          <cell r="A56" t="str">
            <v>American Samoa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  <cell r="AV56">
            <v>0</v>
          </cell>
          <cell r="AW56">
            <v>0</v>
          </cell>
          <cell r="AX56">
            <v>0</v>
          </cell>
          <cell r="AY56">
            <v>0</v>
          </cell>
          <cell r="AZ56">
            <v>0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I56">
            <v>0</v>
          </cell>
        </row>
        <row r="57">
          <cell r="A57" t="str">
            <v>Guam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  <cell r="AV57">
            <v>0</v>
          </cell>
          <cell r="AW57">
            <v>0</v>
          </cell>
          <cell r="AX57">
            <v>0</v>
          </cell>
          <cell r="AY57">
            <v>0</v>
          </cell>
          <cell r="AZ57">
            <v>0</v>
          </cell>
          <cell r="BA57">
            <v>0</v>
          </cell>
          <cell r="BB57">
            <v>0</v>
          </cell>
          <cell r="BC57">
            <v>0</v>
          </cell>
          <cell r="BD57">
            <v>0</v>
          </cell>
          <cell r="BE57">
            <v>0</v>
          </cell>
          <cell r="BF57">
            <v>0</v>
          </cell>
          <cell r="BG57">
            <v>0</v>
          </cell>
          <cell r="BH57">
            <v>0</v>
          </cell>
          <cell r="BI57">
            <v>0</v>
          </cell>
        </row>
        <row r="58">
          <cell r="A58" t="str">
            <v>Northern Mariana Islands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  <cell r="AY58">
            <v>0</v>
          </cell>
          <cell r="AZ58">
            <v>0</v>
          </cell>
          <cell r="BA58">
            <v>0</v>
          </cell>
          <cell r="BB58">
            <v>0</v>
          </cell>
          <cell r="BC58">
            <v>0</v>
          </cell>
          <cell r="BD58">
            <v>0</v>
          </cell>
          <cell r="BE58">
            <v>0</v>
          </cell>
          <cell r="BF58">
            <v>0</v>
          </cell>
          <cell r="BG58">
            <v>0</v>
          </cell>
          <cell r="BH58">
            <v>0</v>
          </cell>
          <cell r="BI58">
            <v>0</v>
          </cell>
        </row>
        <row r="59">
          <cell r="A59" t="str">
            <v>Puerto Rico</v>
          </cell>
          <cell r="B59">
            <v>10418858.939999999</v>
          </cell>
          <cell r="C59">
            <v>9922722.8000000007</v>
          </cell>
          <cell r="D59">
            <v>9426586.6600000001</v>
          </cell>
          <cell r="E59">
            <v>8930450.5199999996</v>
          </cell>
          <cell r="F59">
            <v>10554848.062710844</v>
          </cell>
          <cell r="G59">
            <v>10052236.250200806</v>
          </cell>
          <cell r="H59">
            <v>9549624.4376907647</v>
          </cell>
          <cell r="I59">
            <v>9047012.6251807231</v>
          </cell>
          <cell r="J59">
            <v>10928085.901043374</v>
          </cell>
          <cell r="K59">
            <v>10407700.85813655</v>
          </cell>
          <cell r="L59">
            <v>9887315.8152297195</v>
          </cell>
          <cell r="M59">
            <v>9366930.7723228913</v>
          </cell>
          <cell r="N59">
            <v>11327527.797252109</v>
          </cell>
          <cell r="O59">
            <v>10788121.711668679</v>
          </cell>
          <cell r="P59">
            <v>10248715.626085242</v>
          </cell>
          <cell r="Q59">
            <v>9709309.5405018069</v>
          </cell>
          <cell r="R59">
            <v>11327527.797252109</v>
          </cell>
          <cell r="S59">
            <v>10788121.711668679</v>
          </cell>
          <cell r="T59">
            <v>10248715.626085242</v>
          </cell>
          <cell r="U59">
            <v>9709309.5405018069</v>
          </cell>
          <cell r="V59">
            <v>11460307.674104119</v>
          </cell>
          <cell r="W59">
            <v>10914578.737242023</v>
          </cell>
          <cell r="X59">
            <v>10368849.800379917</v>
          </cell>
          <cell r="Y59">
            <v>9823120.8635178152</v>
          </cell>
          <cell r="Z59">
            <v>11864306.431218954</v>
          </cell>
          <cell r="AA59">
            <v>11299339.45830377</v>
          </cell>
          <cell r="AB59">
            <v>10734372.485388577</v>
          </cell>
          <cell r="AC59">
            <v>10169405.512473388</v>
          </cell>
          <cell r="AD59">
            <v>12120853.501884872</v>
          </cell>
          <cell r="AE59">
            <v>11543670.001795122</v>
          </cell>
          <cell r="AF59">
            <v>10966486.501705362</v>
          </cell>
          <cell r="AG59">
            <v>10389303.001615604</v>
          </cell>
          <cell r="AH59">
            <v>12237651.586140249</v>
          </cell>
          <cell r="AI59">
            <v>11654906.27251453</v>
          </cell>
          <cell r="AJ59">
            <v>11072160.958888799</v>
          </cell>
          <cell r="AK59">
            <v>10489415.64526307</v>
          </cell>
          <cell r="AL59">
            <v>12441327.742937313</v>
          </cell>
          <cell r="AM59">
            <v>11848883.564702211</v>
          </cell>
          <cell r="AN59">
            <v>11256439.386467095</v>
          </cell>
          <cell r="AO59">
            <v>10663995.208231984</v>
          </cell>
          <cell r="AP59">
            <v>12462549.46753284</v>
          </cell>
          <cell r="AQ59">
            <v>11869094.730983665</v>
          </cell>
          <cell r="AR59">
            <v>11275639.994434478</v>
          </cell>
          <cell r="AS59">
            <v>10682185.257885292</v>
          </cell>
          <cell r="AT59">
            <v>12666435.221609861</v>
          </cell>
          <cell r="AU59">
            <v>12063271.639628448</v>
          </cell>
          <cell r="AV59">
            <v>11460108.05764702</v>
          </cell>
          <cell r="AW59">
            <v>10856944.475665595</v>
          </cell>
          <cell r="AX59">
            <v>12924973.466435358</v>
          </cell>
          <cell r="AY59">
            <v>12309498.539462255</v>
          </cell>
          <cell r="AZ59">
            <v>11694023.612489136</v>
          </cell>
          <cell r="BA59">
            <v>11078548.685516022</v>
          </cell>
          <cell r="BB59">
            <v>13251002.035406627</v>
          </cell>
          <cell r="BC59">
            <v>12620001.938482512</v>
          </cell>
          <cell r="BD59">
            <v>11989001.84155838</v>
          </cell>
          <cell r="BE59">
            <v>11358001.744634254</v>
          </cell>
          <cell r="BF59">
            <v>13458660.540522853</v>
          </cell>
          <cell r="BG59">
            <v>12817771.943355108</v>
          </cell>
          <cell r="BH59">
            <v>12176883.346187348</v>
          </cell>
          <cell r="BI59">
            <v>11535994.749019591</v>
          </cell>
        </row>
        <row r="60">
          <cell r="A60" t="str">
            <v>Virgin Islands</v>
          </cell>
          <cell r="B60">
            <v>905967.09</v>
          </cell>
          <cell r="C60">
            <v>862825.8</v>
          </cell>
          <cell r="D60">
            <v>819684.51</v>
          </cell>
          <cell r="E60">
            <v>776543.22</v>
          </cell>
          <cell r="F60">
            <v>917791.96165662666</v>
          </cell>
          <cell r="G60">
            <v>874087.58253012062</v>
          </cell>
          <cell r="H60">
            <v>830383.20340361458</v>
          </cell>
          <cell r="I60">
            <v>786678.82427710854</v>
          </cell>
          <cell r="J60">
            <v>950246.6863265062</v>
          </cell>
          <cell r="K60">
            <v>904996.84412048198</v>
          </cell>
          <cell r="L60">
            <v>859747.00191445788</v>
          </cell>
          <cell r="M60">
            <v>814497.15970843378</v>
          </cell>
          <cell r="N60">
            <v>984979.97280406649</v>
          </cell>
          <cell r="O60">
            <v>938076.16457530134</v>
          </cell>
          <cell r="P60">
            <v>891172.35634653619</v>
          </cell>
          <cell r="Q60">
            <v>844268.54811777116</v>
          </cell>
          <cell r="R60">
            <v>984979.97280406649</v>
          </cell>
          <cell r="S60">
            <v>938076.16457530134</v>
          </cell>
          <cell r="T60">
            <v>891172.35634653619</v>
          </cell>
          <cell r="U60">
            <v>844268.54811777116</v>
          </cell>
          <cell r="V60">
            <v>996525.78596219851</v>
          </cell>
          <cell r="W60">
            <v>949072.17710685567</v>
          </cell>
          <cell r="X60">
            <v>901618.56825151283</v>
          </cell>
          <cell r="Y60">
            <v>854164.95939616999</v>
          </cell>
          <cell r="Z60">
            <v>1031655.3121852442</v>
          </cell>
          <cell r="AA60">
            <v>982528.86874785158</v>
          </cell>
          <cell r="AB60">
            <v>933402.42531045887</v>
          </cell>
          <cell r="AC60">
            <v>884275.98187306628</v>
          </cell>
          <cell r="AD60">
            <v>1053963.2447906958</v>
          </cell>
          <cell r="AE60">
            <v>1003774.5188482817</v>
          </cell>
          <cell r="AF60">
            <v>953585.79290586745</v>
          </cell>
          <cell r="AG60">
            <v>903397.06696345331</v>
          </cell>
          <cell r="AH60">
            <v>1064119.3685197709</v>
          </cell>
          <cell r="AI60">
            <v>1013447.0176378769</v>
          </cell>
          <cell r="AJ60">
            <v>962774.66675598291</v>
          </cell>
          <cell r="AK60">
            <v>912102.31587408902</v>
          </cell>
          <cell r="AL60">
            <v>1081829.9351123753</v>
          </cell>
          <cell r="AM60">
            <v>1030314.2239165476</v>
          </cell>
          <cell r="AN60">
            <v>978798.51272072014</v>
          </cell>
          <cell r="AO60">
            <v>927282.80152489268</v>
          </cell>
          <cell r="AP60">
            <v>1083675.2604198116</v>
          </cell>
          <cell r="AQ60">
            <v>1032071.6765902964</v>
          </cell>
          <cell r="AR60">
            <v>980468.09276078152</v>
          </cell>
          <cell r="AS60">
            <v>928864.50893126661</v>
          </cell>
          <cell r="AT60">
            <v>1101404.0524475509</v>
          </cell>
          <cell r="AU60">
            <v>1048956.2404262389</v>
          </cell>
          <cell r="AV60">
            <v>996508.42840492679</v>
          </cell>
          <cell r="AW60">
            <v>944060.61638361472</v>
          </cell>
          <cell r="AX60">
            <v>1123885.1266867865</v>
          </cell>
          <cell r="AY60">
            <v>1070366.7873207489</v>
          </cell>
          <cell r="AZ60">
            <v>1016848.4479547114</v>
          </cell>
          <cell r="BA60">
            <v>963330.10858867387</v>
          </cell>
          <cell r="BB60">
            <v>1152234.7910395477</v>
          </cell>
          <cell r="BC60">
            <v>1097366.467656712</v>
          </cell>
          <cell r="BD60">
            <v>1042498.1442738763</v>
          </cell>
          <cell r="BE60">
            <v>987629.82089104061</v>
          </cell>
          <cell r="BF60">
            <v>1170291.6408997204</v>
          </cell>
          <cell r="BG60">
            <v>1114563.4675235432</v>
          </cell>
          <cell r="BH60">
            <v>1058835.294147366</v>
          </cell>
          <cell r="BI60">
            <v>1003107.1207711886</v>
          </cell>
        </row>
        <row r="61">
          <cell r="A61" t="str">
            <v>Freely Associated States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T61">
            <v>0</v>
          </cell>
          <cell r="AU61">
            <v>0</v>
          </cell>
          <cell r="AV61">
            <v>0</v>
          </cell>
          <cell r="AW61">
            <v>0</v>
          </cell>
          <cell r="AX61">
            <v>0</v>
          </cell>
          <cell r="AY61">
            <v>0</v>
          </cell>
          <cell r="AZ61">
            <v>0</v>
          </cell>
          <cell r="BA61">
            <v>0</v>
          </cell>
          <cell r="BB61">
            <v>0</v>
          </cell>
          <cell r="BC61">
            <v>0</v>
          </cell>
          <cell r="BD61">
            <v>0</v>
          </cell>
          <cell r="BE61">
            <v>0</v>
          </cell>
          <cell r="BF61">
            <v>0</v>
          </cell>
          <cell r="BG61">
            <v>0</v>
          </cell>
          <cell r="BH61">
            <v>0</v>
          </cell>
          <cell r="BI61">
            <v>0</v>
          </cell>
        </row>
      </sheetData>
      <sheetData sheetId="20"/>
      <sheetData sheetId="21"/>
      <sheetData sheetId="2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ula"/>
      <sheetName val="Approp Path"/>
      <sheetName val="1997 Recon"/>
      <sheetName val="Prior Year Levels"/>
      <sheetName val="Summary Table"/>
      <sheetName val="Set Aside Maximums"/>
      <sheetName val="Inflation"/>
      <sheetName val="population (Census)"/>
      <sheetName val="poverty (Ferrett + Census)"/>
      <sheetName val="Poverty (Ferrett)"/>
      <sheetName val="Population (Ferrett)"/>
      <sheetName val="References"/>
    </sheetNames>
    <sheetDataSet>
      <sheetData sheetId="0"/>
      <sheetData sheetId="1"/>
      <sheetData sheetId="2"/>
      <sheetData sheetId="3">
        <row r="1">
          <cell r="A1" t="str">
            <v>Prior Year Funding Levels</v>
          </cell>
          <cell r="B1">
            <v>1997</v>
          </cell>
          <cell r="C1">
            <v>1998</v>
          </cell>
          <cell r="D1">
            <v>1999</v>
          </cell>
          <cell r="E1">
            <v>2000</v>
          </cell>
          <cell r="F1">
            <v>2001</v>
          </cell>
          <cell r="G1">
            <v>2002</v>
          </cell>
          <cell r="H1">
            <v>2003</v>
          </cell>
          <cell r="I1">
            <v>2004</v>
          </cell>
          <cell r="J1">
            <v>2005</v>
          </cell>
          <cell r="K1">
            <v>2006</v>
          </cell>
          <cell r="L1">
            <v>2007</v>
          </cell>
          <cell r="M1">
            <v>2008</v>
          </cell>
          <cell r="N1">
            <v>2009</v>
          </cell>
          <cell r="O1">
            <v>2010</v>
          </cell>
          <cell r="P1">
            <v>2011</v>
          </cell>
          <cell r="Q1">
            <v>2012</v>
          </cell>
          <cell r="R1">
            <v>2013</v>
          </cell>
          <cell r="S1">
            <v>2014</v>
          </cell>
          <cell r="T1">
            <v>2015</v>
          </cell>
          <cell r="U1">
            <v>2016</v>
          </cell>
          <cell r="V1">
            <v>2017</v>
          </cell>
          <cell r="W1">
            <v>2018</v>
          </cell>
          <cell r="X1">
            <v>2019</v>
          </cell>
          <cell r="Y1">
            <v>2020</v>
          </cell>
        </row>
        <row r="2">
          <cell r="A2" t="str">
            <v>Alabama</v>
          </cell>
          <cell r="B2">
            <v>5308013</v>
          </cell>
          <cell r="C2">
            <v>5506321</v>
          </cell>
          <cell r="D2">
            <v>5506321</v>
          </cell>
          <cell r="E2">
            <v>5730375</v>
          </cell>
          <cell r="F2">
            <v>5730375</v>
          </cell>
          <cell r="G2">
            <v>5730375</v>
          </cell>
          <cell r="H2">
            <v>5694625</v>
          </cell>
          <cell r="I2">
            <v>5697720</v>
          </cell>
          <cell r="J2">
            <v>5654002</v>
          </cell>
          <cell r="K2">
            <v>5599787</v>
          </cell>
          <cell r="L2">
            <v>5599786</v>
          </cell>
          <cell r="M2">
            <v>5506029</v>
          </cell>
          <cell r="N2">
            <v>5506026</v>
          </cell>
          <cell r="O2">
            <v>5506026</v>
          </cell>
          <cell r="P2">
            <v>5495480</v>
          </cell>
          <cell r="Q2">
            <v>5485537</v>
          </cell>
          <cell r="R2">
            <v>5211978</v>
          </cell>
          <cell r="S2">
            <v>5211985</v>
          </cell>
          <cell r="T2">
            <v>5211985</v>
          </cell>
          <cell r="U2">
            <v>5438383</v>
          </cell>
          <cell r="V2">
            <v>5438383</v>
          </cell>
          <cell r="W2">
            <v>5627709</v>
          </cell>
          <cell r="X2">
            <v>5819670</v>
          </cell>
          <cell r="Y2">
            <v>5859845</v>
          </cell>
        </row>
        <row r="3">
          <cell r="A3" t="str">
            <v>Alaska</v>
          </cell>
          <cell r="B3">
            <v>1195743</v>
          </cell>
          <cell r="C3">
            <v>1240996</v>
          </cell>
          <cell r="D3">
            <v>1240996</v>
          </cell>
          <cell r="E3">
            <v>1294380</v>
          </cell>
          <cell r="F3">
            <v>1294380</v>
          </cell>
          <cell r="G3">
            <v>1294380</v>
          </cell>
          <cell r="H3">
            <v>1286031</v>
          </cell>
          <cell r="I3">
            <v>1286730</v>
          </cell>
          <cell r="J3">
            <v>1276523</v>
          </cell>
          <cell r="K3">
            <v>1263865</v>
          </cell>
          <cell r="L3">
            <v>1263865</v>
          </cell>
          <cell r="M3">
            <v>1241975</v>
          </cell>
          <cell r="N3">
            <v>1241974</v>
          </cell>
          <cell r="O3">
            <v>1241974</v>
          </cell>
          <cell r="P3">
            <v>1239512</v>
          </cell>
          <cell r="Q3">
            <v>1237190</v>
          </cell>
          <cell r="R3">
            <v>1173321</v>
          </cell>
          <cell r="S3">
            <v>1173323</v>
          </cell>
          <cell r="T3">
            <v>1173323</v>
          </cell>
          <cell r="U3">
            <v>1221840</v>
          </cell>
          <cell r="V3">
            <v>1221840</v>
          </cell>
          <cell r="W3">
            <v>1264780</v>
          </cell>
          <cell r="X3">
            <v>1298113</v>
          </cell>
          <cell r="Y3">
            <v>1308113</v>
          </cell>
        </row>
        <row r="4">
          <cell r="A4" t="str">
            <v>Arizona</v>
          </cell>
          <cell r="B4">
            <v>5008915</v>
          </cell>
          <cell r="C4">
            <v>5234835</v>
          </cell>
          <cell r="D4">
            <v>5241962</v>
          </cell>
          <cell r="E4">
            <v>5545066</v>
          </cell>
          <cell r="F4">
            <v>5545066</v>
          </cell>
          <cell r="G4">
            <v>5545066</v>
          </cell>
          <cell r="H4">
            <v>5499684</v>
          </cell>
          <cell r="I4">
            <v>5502673</v>
          </cell>
          <cell r="J4">
            <v>5447283</v>
          </cell>
          <cell r="K4">
            <v>5378592</v>
          </cell>
          <cell r="L4">
            <v>5378592</v>
          </cell>
          <cell r="M4">
            <v>5259801</v>
          </cell>
          <cell r="N4">
            <v>5259797</v>
          </cell>
          <cell r="O4">
            <v>5259797</v>
          </cell>
          <cell r="P4">
            <v>5246435</v>
          </cell>
          <cell r="Q4">
            <v>5233837</v>
          </cell>
          <cell r="R4">
            <v>4887239</v>
          </cell>
          <cell r="S4">
            <v>4887247</v>
          </cell>
          <cell r="T4">
            <v>4887247</v>
          </cell>
          <cell r="U4">
            <v>5168089</v>
          </cell>
          <cell r="V4">
            <v>5168089</v>
          </cell>
          <cell r="W4">
            <v>5426405</v>
          </cell>
          <cell r="X4">
            <v>5624873</v>
          </cell>
          <cell r="Y4">
            <v>5663703</v>
          </cell>
        </row>
        <row r="5">
          <cell r="A5" t="str">
            <v>Arkansas</v>
          </cell>
          <cell r="B5">
            <v>5102788</v>
          </cell>
          <cell r="C5">
            <v>5275780</v>
          </cell>
          <cell r="D5">
            <v>5275780</v>
          </cell>
          <cell r="E5">
            <v>5479110</v>
          </cell>
          <cell r="F5">
            <v>5479110</v>
          </cell>
          <cell r="G5">
            <v>5479110</v>
          </cell>
          <cell r="H5">
            <v>5447257</v>
          </cell>
          <cell r="I5">
            <v>5450218</v>
          </cell>
          <cell r="J5">
            <v>5411243</v>
          </cell>
          <cell r="K5">
            <v>5362909</v>
          </cell>
          <cell r="L5">
            <v>5362909</v>
          </cell>
          <cell r="M5">
            <v>5279323</v>
          </cell>
          <cell r="N5">
            <v>5279320</v>
          </cell>
          <cell r="O5">
            <v>5279320</v>
          </cell>
          <cell r="P5">
            <v>5269918</v>
          </cell>
          <cell r="Q5">
            <v>5261053</v>
          </cell>
          <cell r="R5">
            <v>5017171</v>
          </cell>
          <cell r="S5">
            <v>5017177</v>
          </cell>
          <cell r="T5">
            <v>5017177</v>
          </cell>
          <cell r="U5">
            <v>5208923</v>
          </cell>
          <cell r="V5">
            <v>5208923</v>
          </cell>
          <cell r="W5">
            <v>5372923</v>
          </cell>
          <cell r="X5">
            <v>5499802</v>
          </cell>
          <cell r="Y5">
            <v>5537769</v>
          </cell>
        </row>
        <row r="6">
          <cell r="A6" t="str">
            <v>California</v>
          </cell>
          <cell r="B6">
            <v>36074288</v>
          </cell>
          <cell r="C6">
            <v>37945640</v>
          </cell>
          <cell r="D6">
            <v>37945640</v>
          </cell>
          <cell r="E6">
            <v>39848701</v>
          </cell>
          <cell r="F6">
            <v>39848701</v>
          </cell>
          <cell r="G6">
            <v>39848701</v>
          </cell>
          <cell r="H6">
            <v>39529222</v>
          </cell>
          <cell r="I6">
            <v>39550707</v>
          </cell>
          <cell r="J6">
            <v>39160720</v>
          </cell>
          <cell r="K6">
            <v>38677085</v>
          </cell>
          <cell r="L6">
            <v>38677082</v>
          </cell>
          <cell r="M6">
            <v>37840710</v>
          </cell>
          <cell r="N6">
            <v>37840680</v>
          </cell>
          <cell r="O6">
            <v>37840680</v>
          </cell>
          <cell r="P6">
            <v>37746603</v>
          </cell>
          <cell r="Q6">
            <v>37657903</v>
          </cell>
          <cell r="R6">
            <v>35217598</v>
          </cell>
          <cell r="S6">
            <v>35217658</v>
          </cell>
          <cell r="T6">
            <v>35217658</v>
          </cell>
          <cell r="U6">
            <v>36944889</v>
          </cell>
          <cell r="V6">
            <v>36944889</v>
          </cell>
          <cell r="W6">
            <v>38332578</v>
          </cell>
          <cell r="X6">
            <v>39237787</v>
          </cell>
          <cell r="Y6">
            <v>39508655</v>
          </cell>
        </row>
        <row r="7">
          <cell r="A7" t="str">
            <v>Colorado</v>
          </cell>
          <cell r="B7">
            <v>4692338</v>
          </cell>
          <cell r="C7">
            <v>4856958</v>
          </cell>
          <cell r="D7">
            <v>4856958</v>
          </cell>
          <cell r="E7">
            <v>5073769</v>
          </cell>
          <cell r="F7">
            <v>5073769</v>
          </cell>
          <cell r="G7">
            <v>5073769</v>
          </cell>
          <cell r="H7">
            <v>5041483</v>
          </cell>
          <cell r="I7">
            <v>5044223</v>
          </cell>
          <cell r="J7">
            <v>5004748</v>
          </cell>
          <cell r="K7">
            <v>4955794</v>
          </cell>
          <cell r="L7">
            <v>4955794</v>
          </cell>
          <cell r="M7">
            <v>4871136</v>
          </cell>
          <cell r="N7">
            <v>4871133</v>
          </cell>
          <cell r="O7">
            <v>4871133</v>
          </cell>
          <cell r="P7">
            <v>4861610</v>
          </cell>
          <cell r="Q7">
            <v>4852632</v>
          </cell>
          <cell r="R7">
            <v>4605624</v>
          </cell>
          <cell r="S7">
            <v>4605630</v>
          </cell>
          <cell r="T7">
            <v>4605630</v>
          </cell>
          <cell r="U7">
            <v>4786050</v>
          </cell>
          <cell r="V7">
            <v>4786050</v>
          </cell>
          <cell r="W7">
            <v>4936737</v>
          </cell>
          <cell r="X7">
            <v>5053316</v>
          </cell>
          <cell r="Y7">
            <v>5088200</v>
          </cell>
        </row>
        <row r="8">
          <cell r="A8" t="str">
            <v>Connecticut</v>
          </cell>
          <cell r="B8">
            <v>4665794</v>
          </cell>
          <cell r="C8">
            <v>4823971</v>
          </cell>
          <cell r="D8">
            <v>4823971</v>
          </cell>
          <cell r="E8">
            <v>5009888</v>
          </cell>
          <cell r="F8">
            <v>5009888</v>
          </cell>
          <cell r="G8">
            <v>5009888</v>
          </cell>
          <cell r="H8">
            <v>4980763</v>
          </cell>
          <cell r="I8">
            <v>4983470</v>
          </cell>
          <cell r="J8">
            <v>4947833</v>
          </cell>
          <cell r="K8">
            <v>4903638</v>
          </cell>
          <cell r="L8">
            <v>4903638</v>
          </cell>
          <cell r="M8">
            <v>4827210</v>
          </cell>
          <cell r="N8">
            <v>4827207</v>
          </cell>
          <cell r="O8">
            <v>4827207</v>
          </cell>
          <cell r="P8">
            <v>4818610</v>
          </cell>
          <cell r="Q8">
            <v>4810505</v>
          </cell>
          <cell r="R8">
            <v>4587509</v>
          </cell>
          <cell r="S8">
            <v>4587514</v>
          </cell>
          <cell r="T8">
            <v>4587514</v>
          </cell>
          <cell r="U8">
            <v>4762839</v>
          </cell>
          <cell r="V8">
            <v>4762839</v>
          </cell>
          <cell r="W8">
            <v>4912795</v>
          </cell>
          <cell r="X8">
            <v>5028809</v>
          </cell>
          <cell r="Y8">
            <v>5063524</v>
          </cell>
        </row>
        <row r="9">
          <cell r="A9" t="str">
            <v>Delaware</v>
          </cell>
          <cell r="B9">
            <v>1189269</v>
          </cell>
          <cell r="C9">
            <v>1234522</v>
          </cell>
          <cell r="D9">
            <v>1234522</v>
          </cell>
          <cell r="E9">
            <v>1287906</v>
          </cell>
          <cell r="F9">
            <v>1287906</v>
          </cell>
          <cell r="G9">
            <v>1287906</v>
          </cell>
          <cell r="H9">
            <v>1279557</v>
          </cell>
          <cell r="I9">
            <v>1280252</v>
          </cell>
          <cell r="J9">
            <v>1270046</v>
          </cell>
          <cell r="K9">
            <v>1257388</v>
          </cell>
          <cell r="L9">
            <v>1257388</v>
          </cell>
          <cell r="M9">
            <v>1235499</v>
          </cell>
          <cell r="N9">
            <v>1235498</v>
          </cell>
          <cell r="O9">
            <v>1235498</v>
          </cell>
          <cell r="P9">
            <v>1233036</v>
          </cell>
          <cell r="Q9">
            <v>1230715</v>
          </cell>
          <cell r="R9">
            <v>1166848</v>
          </cell>
          <cell r="S9">
            <v>1166850</v>
          </cell>
          <cell r="T9">
            <v>1166850</v>
          </cell>
          <cell r="U9">
            <v>1215366</v>
          </cell>
          <cell r="V9">
            <v>1215366</v>
          </cell>
          <cell r="W9">
            <v>1258306</v>
          </cell>
          <cell r="X9">
            <v>1291639</v>
          </cell>
          <cell r="Y9">
            <v>1301639</v>
          </cell>
        </row>
        <row r="10">
          <cell r="A10" t="str">
            <v>District of Columbia</v>
          </cell>
          <cell r="B10">
            <v>224647</v>
          </cell>
          <cell r="C10">
            <v>236479</v>
          </cell>
          <cell r="D10">
            <v>240026</v>
          </cell>
          <cell r="E10">
            <v>253905</v>
          </cell>
          <cell r="F10">
            <v>253905</v>
          </cell>
          <cell r="G10">
            <v>253905</v>
          </cell>
          <cell r="H10">
            <v>251429</v>
          </cell>
          <cell r="I10">
            <v>255352</v>
          </cell>
          <cell r="J10">
            <v>251908</v>
          </cell>
          <cell r="K10">
            <v>247636</v>
          </cell>
          <cell r="L10">
            <v>247636</v>
          </cell>
          <cell r="M10">
            <v>240249</v>
          </cell>
          <cell r="N10">
            <v>240249</v>
          </cell>
          <cell r="O10">
            <v>240249</v>
          </cell>
          <cell r="P10">
            <v>239418</v>
          </cell>
          <cell r="Q10">
            <v>238633</v>
          </cell>
          <cell r="R10">
            <v>217081</v>
          </cell>
          <cell r="S10">
            <v>217082</v>
          </cell>
          <cell r="T10">
            <v>217082</v>
          </cell>
          <cell r="U10">
            <v>229556</v>
          </cell>
          <cell r="V10">
            <v>229556</v>
          </cell>
          <cell r="W10">
            <v>241030</v>
          </cell>
          <cell r="X10">
            <v>250970</v>
          </cell>
          <cell r="Y10">
            <v>256660</v>
          </cell>
        </row>
        <row r="11">
          <cell r="A11" t="str">
            <v>Florida</v>
          </cell>
          <cell r="B11">
            <v>17510810</v>
          </cell>
          <cell r="C11">
            <v>18166520</v>
          </cell>
          <cell r="D11">
            <v>18166520</v>
          </cell>
          <cell r="E11">
            <v>18917454</v>
          </cell>
          <cell r="F11">
            <v>18917454</v>
          </cell>
          <cell r="G11">
            <v>18917454</v>
          </cell>
          <cell r="H11">
            <v>18798391</v>
          </cell>
          <cell r="I11">
            <v>18808609</v>
          </cell>
          <cell r="J11">
            <v>18663021</v>
          </cell>
          <cell r="K11">
            <v>18482473</v>
          </cell>
          <cell r="L11">
            <v>18482472</v>
          </cell>
          <cell r="M11">
            <v>18170242</v>
          </cell>
          <cell r="N11">
            <v>18170231</v>
          </cell>
          <cell r="O11">
            <v>18170231</v>
          </cell>
          <cell r="P11">
            <v>18135111</v>
          </cell>
          <cell r="Q11">
            <v>18101998</v>
          </cell>
          <cell r="R11">
            <v>17190994</v>
          </cell>
          <cell r="S11">
            <v>17191016</v>
          </cell>
          <cell r="T11">
            <v>17191016</v>
          </cell>
          <cell r="U11">
            <v>17917523</v>
          </cell>
          <cell r="V11">
            <v>17917523</v>
          </cell>
          <cell r="W11">
            <v>18584536</v>
          </cell>
          <cell r="X11">
            <v>19072961</v>
          </cell>
          <cell r="Y11">
            <v>19204626</v>
          </cell>
        </row>
        <row r="12">
          <cell r="A12" t="str">
            <v>Georgia</v>
          </cell>
          <cell r="B12">
            <v>9250017</v>
          </cell>
          <cell r="C12">
            <v>9602719</v>
          </cell>
          <cell r="D12">
            <v>9602719</v>
          </cell>
          <cell r="E12">
            <v>10077250</v>
          </cell>
          <cell r="F12">
            <v>10077250</v>
          </cell>
          <cell r="G12">
            <v>10077250</v>
          </cell>
          <cell r="H12">
            <v>10007230</v>
          </cell>
          <cell r="I12">
            <v>10012669</v>
          </cell>
          <cell r="J12">
            <v>9927114</v>
          </cell>
          <cell r="K12">
            <v>9821015</v>
          </cell>
          <cell r="L12">
            <v>9821014</v>
          </cell>
          <cell r="M12">
            <v>9637532</v>
          </cell>
          <cell r="N12">
            <v>9637526</v>
          </cell>
          <cell r="O12">
            <v>9637526</v>
          </cell>
          <cell r="P12">
            <v>9616887</v>
          </cell>
          <cell r="Q12">
            <v>9597428</v>
          </cell>
          <cell r="R12">
            <v>9062078</v>
          </cell>
          <cell r="S12">
            <v>9062091</v>
          </cell>
          <cell r="T12">
            <v>9062091</v>
          </cell>
          <cell r="U12">
            <v>9547739</v>
          </cell>
          <cell r="V12">
            <v>9547739</v>
          </cell>
          <cell r="W12">
            <v>9937941</v>
          </cell>
          <cell r="X12">
            <v>10213058</v>
          </cell>
          <cell r="Y12">
            <v>10283561</v>
          </cell>
        </row>
        <row r="13">
          <cell r="A13" t="str">
            <v>Hawaii</v>
          </cell>
          <cell r="B13">
            <v>927721</v>
          </cell>
          <cell r="C13">
            <v>976583</v>
          </cell>
          <cell r="D13">
            <v>979916</v>
          </cell>
          <cell r="E13">
            <v>1036577</v>
          </cell>
          <cell r="F13">
            <v>1036577</v>
          </cell>
          <cell r="G13">
            <v>1036577</v>
          </cell>
          <cell r="H13">
            <v>1027363</v>
          </cell>
          <cell r="I13">
            <v>1027921</v>
          </cell>
          <cell r="J13">
            <v>1016681</v>
          </cell>
          <cell r="K13">
            <v>1002741</v>
          </cell>
          <cell r="L13">
            <v>1002741</v>
          </cell>
          <cell r="M13">
            <v>978634</v>
          </cell>
          <cell r="N13">
            <v>978633</v>
          </cell>
          <cell r="O13">
            <v>978633</v>
          </cell>
          <cell r="P13">
            <v>975921</v>
          </cell>
          <cell r="Q13">
            <v>973364</v>
          </cell>
          <cell r="R13">
            <v>903029</v>
          </cell>
          <cell r="S13">
            <v>903031</v>
          </cell>
          <cell r="T13">
            <v>903031</v>
          </cell>
          <cell r="U13">
            <v>953818</v>
          </cell>
          <cell r="V13">
            <v>953818</v>
          </cell>
          <cell r="W13">
            <v>996758</v>
          </cell>
          <cell r="X13">
            <v>1030091</v>
          </cell>
          <cell r="Y13">
            <v>1040091</v>
          </cell>
        </row>
        <row r="14">
          <cell r="A14" t="str">
            <v>Idaho</v>
          </cell>
          <cell r="B14">
            <v>2080088</v>
          </cell>
          <cell r="C14">
            <v>2150606</v>
          </cell>
          <cell r="D14">
            <v>2150606</v>
          </cell>
          <cell r="E14">
            <v>2233491</v>
          </cell>
          <cell r="F14">
            <v>2233491</v>
          </cell>
          <cell r="G14">
            <v>2233491</v>
          </cell>
          <cell r="H14">
            <v>2220506</v>
          </cell>
          <cell r="I14">
            <v>2221713</v>
          </cell>
          <cell r="J14">
            <v>2205825</v>
          </cell>
          <cell r="K14">
            <v>2186122</v>
          </cell>
          <cell r="L14">
            <v>2186122</v>
          </cell>
          <cell r="M14">
            <v>2152049</v>
          </cell>
          <cell r="N14">
            <v>2152048</v>
          </cell>
          <cell r="O14">
            <v>2152048</v>
          </cell>
          <cell r="P14">
            <v>2148215</v>
          </cell>
          <cell r="Q14">
            <v>2144602</v>
          </cell>
          <cell r="R14">
            <v>2045188</v>
          </cell>
          <cell r="S14">
            <v>2045190</v>
          </cell>
          <cell r="T14">
            <v>2045190</v>
          </cell>
          <cell r="U14">
            <v>2123353</v>
          </cell>
          <cell r="V14">
            <v>2123353</v>
          </cell>
          <cell r="W14">
            <v>2190206</v>
          </cell>
          <cell r="X14">
            <v>2241927</v>
          </cell>
          <cell r="Y14">
            <v>2257404</v>
          </cell>
        </row>
        <row r="15">
          <cell r="A15" t="str">
            <v>Illinois</v>
          </cell>
          <cell r="B15">
            <v>16776014</v>
          </cell>
          <cell r="C15">
            <v>17371793</v>
          </cell>
          <cell r="D15">
            <v>17371793</v>
          </cell>
          <cell r="E15">
            <v>18041307</v>
          </cell>
          <cell r="F15">
            <v>18041307</v>
          </cell>
          <cell r="G15">
            <v>18041307</v>
          </cell>
          <cell r="H15">
            <v>17934208</v>
          </cell>
          <cell r="I15">
            <v>17943956</v>
          </cell>
          <cell r="J15">
            <v>17812936</v>
          </cell>
          <cell r="K15">
            <v>17650453</v>
          </cell>
          <cell r="L15">
            <v>17650452</v>
          </cell>
          <cell r="M15">
            <v>17369463</v>
          </cell>
          <cell r="N15">
            <v>17369453</v>
          </cell>
          <cell r="O15">
            <v>17369453</v>
          </cell>
          <cell r="P15">
            <v>17337847</v>
          </cell>
          <cell r="Q15">
            <v>17308047</v>
          </cell>
          <cell r="R15">
            <v>16488199</v>
          </cell>
          <cell r="S15">
            <v>16488219</v>
          </cell>
          <cell r="T15">
            <v>16488219</v>
          </cell>
          <cell r="U15">
            <v>17118363</v>
          </cell>
          <cell r="V15">
            <v>17118363</v>
          </cell>
          <cell r="W15">
            <v>17657327</v>
          </cell>
          <cell r="X15">
            <v>18074298</v>
          </cell>
          <cell r="Y15">
            <v>18199069</v>
          </cell>
        </row>
        <row r="16">
          <cell r="A16" t="str">
            <v>Indiana</v>
          </cell>
          <cell r="B16">
            <v>8464723</v>
          </cell>
          <cell r="C16">
            <v>8751690</v>
          </cell>
          <cell r="D16">
            <v>8751690</v>
          </cell>
          <cell r="E16">
            <v>9088983</v>
          </cell>
          <cell r="F16">
            <v>9088983</v>
          </cell>
          <cell r="G16">
            <v>9088983</v>
          </cell>
          <cell r="H16">
            <v>9036144</v>
          </cell>
          <cell r="I16">
            <v>9041055</v>
          </cell>
          <cell r="J16">
            <v>8976402</v>
          </cell>
          <cell r="K16">
            <v>8896223</v>
          </cell>
          <cell r="L16">
            <v>8896223</v>
          </cell>
          <cell r="M16">
            <v>8757566</v>
          </cell>
          <cell r="N16">
            <v>8757561</v>
          </cell>
          <cell r="O16">
            <v>8757561</v>
          </cell>
          <cell r="P16">
            <v>8741965</v>
          </cell>
          <cell r="Q16">
            <v>8727260</v>
          </cell>
          <cell r="R16">
            <v>8322698</v>
          </cell>
          <cell r="S16">
            <v>8322708</v>
          </cell>
          <cell r="T16">
            <v>8322708</v>
          </cell>
          <cell r="U16">
            <v>8640784</v>
          </cell>
          <cell r="V16">
            <v>8640784</v>
          </cell>
          <cell r="W16">
            <v>8912835</v>
          </cell>
          <cell r="X16">
            <v>9123308</v>
          </cell>
          <cell r="Y16">
            <v>9186288</v>
          </cell>
        </row>
        <row r="17">
          <cell r="A17" t="str">
            <v>Iowa</v>
          </cell>
          <cell r="B17">
            <v>3796987</v>
          </cell>
          <cell r="C17">
            <v>3925710</v>
          </cell>
          <cell r="D17">
            <v>3925710</v>
          </cell>
          <cell r="E17">
            <v>4077008</v>
          </cell>
          <cell r="F17">
            <v>4077008</v>
          </cell>
          <cell r="G17">
            <v>4077008</v>
          </cell>
          <cell r="H17">
            <v>4053306</v>
          </cell>
          <cell r="I17">
            <v>4055509</v>
          </cell>
          <cell r="J17">
            <v>4026508</v>
          </cell>
          <cell r="K17">
            <v>3990543</v>
          </cell>
          <cell r="L17">
            <v>3990542</v>
          </cell>
          <cell r="M17">
            <v>3928346</v>
          </cell>
          <cell r="N17">
            <v>3928344</v>
          </cell>
          <cell r="O17">
            <v>3928344</v>
          </cell>
          <cell r="P17">
            <v>3921348</v>
          </cell>
          <cell r="Q17">
            <v>3914752</v>
          </cell>
          <cell r="R17">
            <v>3733280</v>
          </cell>
          <cell r="S17">
            <v>3733284</v>
          </cell>
          <cell r="T17">
            <v>3733284</v>
          </cell>
          <cell r="U17">
            <v>3875962</v>
          </cell>
          <cell r="V17">
            <v>3875962</v>
          </cell>
          <cell r="W17">
            <v>3997995</v>
          </cell>
          <cell r="X17">
            <v>4092406</v>
          </cell>
          <cell r="Y17">
            <v>4120657</v>
          </cell>
        </row>
        <row r="18">
          <cell r="A18" t="str">
            <v>Kansas</v>
          </cell>
          <cell r="B18">
            <v>4122628</v>
          </cell>
          <cell r="C18">
            <v>4262391</v>
          </cell>
          <cell r="D18">
            <v>4262391</v>
          </cell>
          <cell r="E18">
            <v>4426665</v>
          </cell>
          <cell r="F18">
            <v>4426665</v>
          </cell>
          <cell r="G18">
            <v>4426665</v>
          </cell>
          <cell r="H18">
            <v>4400930</v>
          </cell>
          <cell r="I18">
            <v>4403322</v>
          </cell>
          <cell r="J18">
            <v>4371834</v>
          </cell>
          <cell r="K18">
            <v>4332784</v>
          </cell>
          <cell r="L18">
            <v>4332784</v>
          </cell>
          <cell r="M18">
            <v>4265253</v>
          </cell>
          <cell r="N18">
            <v>4265251</v>
          </cell>
          <cell r="O18">
            <v>4265251</v>
          </cell>
          <cell r="P18">
            <v>4257655</v>
          </cell>
          <cell r="Q18">
            <v>4250493</v>
          </cell>
          <cell r="R18">
            <v>4053457</v>
          </cell>
          <cell r="S18">
            <v>4053462</v>
          </cell>
          <cell r="T18">
            <v>4053462</v>
          </cell>
          <cell r="U18">
            <v>4208377</v>
          </cell>
          <cell r="V18">
            <v>4208377</v>
          </cell>
          <cell r="W18">
            <v>4340876</v>
          </cell>
          <cell r="X18">
            <v>4443384</v>
          </cell>
          <cell r="Y18">
            <v>4474058</v>
          </cell>
        </row>
        <row r="19">
          <cell r="A19" t="str">
            <v>Kentucky</v>
          </cell>
          <cell r="B19">
            <v>9715496</v>
          </cell>
          <cell r="C19">
            <v>10044866</v>
          </cell>
          <cell r="D19">
            <v>10044866</v>
          </cell>
          <cell r="E19">
            <v>10431998</v>
          </cell>
          <cell r="F19">
            <v>10431998</v>
          </cell>
          <cell r="G19">
            <v>10431998</v>
          </cell>
          <cell r="H19">
            <v>10371351</v>
          </cell>
          <cell r="I19">
            <v>10376988</v>
          </cell>
          <cell r="J19">
            <v>10302781</v>
          </cell>
          <cell r="K19">
            <v>10210755</v>
          </cell>
          <cell r="L19">
            <v>10210755</v>
          </cell>
          <cell r="M19">
            <v>10051610</v>
          </cell>
          <cell r="N19">
            <v>10051604</v>
          </cell>
          <cell r="O19">
            <v>10051604</v>
          </cell>
          <cell r="P19">
            <v>10033703</v>
          </cell>
          <cell r="Q19">
            <v>10016825</v>
          </cell>
          <cell r="R19">
            <v>9552486</v>
          </cell>
          <cell r="S19">
            <v>9552497</v>
          </cell>
          <cell r="T19">
            <v>9552497</v>
          </cell>
          <cell r="U19">
            <v>9917573</v>
          </cell>
          <cell r="V19">
            <v>9917573</v>
          </cell>
          <cell r="W19">
            <v>10229823</v>
          </cell>
          <cell r="X19">
            <v>10471396</v>
          </cell>
          <cell r="Y19">
            <v>10543683</v>
          </cell>
        </row>
        <row r="20">
          <cell r="A20" t="str">
            <v>Louisiana</v>
          </cell>
          <cell r="B20">
            <v>6147040</v>
          </cell>
          <cell r="C20">
            <v>6382405</v>
          </cell>
          <cell r="D20">
            <v>6382405</v>
          </cell>
          <cell r="E20">
            <v>6628385</v>
          </cell>
          <cell r="F20">
            <v>6628385</v>
          </cell>
          <cell r="G20">
            <v>6628385</v>
          </cell>
          <cell r="H20">
            <v>6587642</v>
          </cell>
          <cell r="I20">
            <v>6591223</v>
          </cell>
          <cell r="J20">
            <v>6541394</v>
          </cell>
          <cell r="K20">
            <v>6479600</v>
          </cell>
          <cell r="L20">
            <v>6479599</v>
          </cell>
          <cell r="M20">
            <v>6372736</v>
          </cell>
          <cell r="N20">
            <v>6372732</v>
          </cell>
          <cell r="O20">
            <v>6372732</v>
          </cell>
          <cell r="P20">
            <v>6360712</v>
          </cell>
          <cell r="Q20">
            <v>6349379</v>
          </cell>
          <cell r="R20">
            <v>6037580</v>
          </cell>
          <cell r="S20">
            <v>6037588</v>
          </cell>
          <cell r="T20">
            <v>6037588</v>
          </cell>
          <cell r="U20">
            <v>6280120</v>
          </cell>
          <cell r="V20">
            <v>6280120</v>
          </cell>
          <cell r="W20">
            <v>6506556</v>
          </cell>
          <cell r="X20">
            <v>6710795</v>
          </cell>
          <cell r="Y20">
            <v>6757121</v>
          </cell>
        </row>
        <row r="21">
          <cell r="A21" t="str">
            <v>Maine</v>
          </cell>
          <cell r="B21">
            <v>2390839</v>
          </cell>
          <cell r="C21">
            <v>2471892</v>
          </cell>
          <cell r="D21">
            <v>2471892</v>
          </cell>
          <cell r="E21">
            <v>2567159</v>
          </cell>
          <cell r="F21">
            <v>2567159</v>
          </cell>
          <cell r="G21">
            <v>2567159</v>
          </cell>
          <cell r="H21">
            <v>2552235</v>
          </cell>
          <cell r="I21">
            <v>2553622</v>
          </cell>
          <cell r="J21">
            <v>2535361</v>
          </cell>
          <cell r="K21">
            <v>2512715</v>
          </cell>
          <cell r="L21">
            <v>2512715</v>
          </cell>
          <cell r="M21">
            <v>2473552</v>
          </cell>
          <cell r="N21">
            <v>2473551</v>
          </cell>
          <cell r="O21">
            <v>2473551</v>
          </cell>
          <cell r="P21">
            <v>2469146</v>
          </cell>
          <cell r="Q21">
            <v>2464993</v>
          </cell>
          <cell r="R21">
            <v>2350724</v>
          </cell>
          <cell r="S21">
            <v>2350727</v>
          </cell>
          <cell r="T21">
            <v>2350727</v>
          </cell>
          <cell r="U21">
            <v>2440567</v>
          </cell>
          <cell r="V21">
            <v>2440567</v>
          </cell>
          <cell r="W21">
            <v>2517407</v>
          </cell>
          <cell r="X21">
            <v>2576855</v>
          </cell>
          <cell r="Y21">
            <v>2594644</v>
          </cell>
        </row>
        <row r="22">
          <cell r="A22" t="str">
            <v>Maryland</v>
          </cell>
          <cell r="B22">
            <v>6338022</v>
          </cell>
          <cell r="C22">
            <v>6570944</v>
          </cell>
          <cell r="D22">
            <v>6570944</v>
          </cell>
          <cell r="E22">
            <v>6824190</v>
          </cell>
          <cell r="F22">
            <v>6824190</v>
          </cell>
          <cell r="G22">
            <v>6824190</v>
          </cell>
          <cell r="H22">
            <v>6783039</v>
          </cell>
          <cell r="I22">
            <v>6786726</v>
          </cell>
          <cell r="J22">
            <v>6736390</v>
          </cell>
          <cell r="K22">
            <v>6673967</v>
          </cell>
          <cell r="L22">
            <v>6673966</v>
          </cell>
          <cell r="M22">
            <v>6566015</v>
          </cell>
          <cell r="N22">
            <v>6566011</v>
          </cell>
          <cell r="O22">
            <v>6566011</v>
          </cell>
          <cell r="P22">
            <v>6553868</v>
          </cell>
          <cell r="Q22">
            <v>6542419</v>
          </cell>
          <cell r="R22">
            <v>6227449</v>
          </cell>
          <cell r="S22">
            <v>6227457</v>
          </cell>
          <cell r="T22">
            <v>6227457</v>
          </cell>
          <cell r="U22">
            <v>6465457</v>
          </cell>
          <cell r="V22">
            <v>6465457</v>
          </cell>
          <cell r="W22">
            <v>6669019</v>
          </cell>
          <cell r="X22">
            <v>6826505</v>
          </cell>
          <cell r="Y22">
            <v>6873630</v>
          </cell>
        </row>
        <row r="23">
          <cell r="A23" t="str">
            <v>Massachusetts</v>
          </cell>
          <cell r="B23">
            <v>9409924</v>
          </cell>
          <cell r="C23">
            <v>9728934</v>
          </cell>
          <cell r="D23">
            <v>9728934</v>
          </cell>
          <cell r="E23">
            <v>10103890</v>
          </cell>
          <cell r="F23">
            <v>10103890</v>
          </cell>
          <cell r="G23">
            <v>10103890</v>
          </cell>
          <cell r="H23">
            <v>10045150</v>
          </cell>
          <cell r="I23">
            <v>10050610</v>
          </cell>
          <cell r="J23">
            <v>9978737</v>
          </cell>
          <cell r="K23">
            <v>9889606</v>
          </cell>
          <cell r="L23">
            <v>9889605</v>
          </cell>
          <cell r="M23">
            <v>9735466</v>
          </cell>
          <cell r="N23">
            <v>9735461</v>
          </cell>
          <cell r="O23">
            <v>9735461</v>
          </cell>
          <cell r="P23">
            <v>9718123</v>
          </cell>
          <cell r="Q23">
            <v>9701776</v>
          </cell>
          <cell r="R23">
            <v>9252040</v>
          </cell>
          <cell r="S23">
            <v>9252051</v>
          </cell>
          <cell r="T23">
            <v>9252051</v>
          </cell>
          <cell r="U23">
            <v>9605645</v>
          </cell>
          <cell r="V23">
            <v>9605645</v>
          </cell>
          <cell r="W23">
            <v>9908074</v>
          </cell>
          <cell r="X23">
            <v>10142049</v>
          </cell>
          <cell r="Y23">
            <v>10212062</v>
          </cell>
        </row>
        <row r="24">
          <cell r="A24" t="str">
            <v>Michigan</v>
          </cell>
          <cell r="B24">
            <v>11916000</v>
          </cell>
          <cell r="C24">
            <v>12368808</v>
          </cell>
          <cell r="D24">
            <v>12368808</v>
          </cell>
          <cell r="E24">
            <v>12853643</v>
          </cell>
          <cell r="F24">
            <v>12853643</v>
          </cell>
          <cell r="G24">
            <v>12853643</v>
          </cell>
          <cell r="H24">
            <v>12774278</v>
          </cell>
          <cell r="I24">
            <v>12781221</v>
          </cell>
          <cell r="J24">
            <v>12684160</v>
          </cell>
          <cell r="K24">
            <v>12563792</v>
          </cell>
          <cell r="L24">
            <v>12563791</v>
          </cell>
          <cell r="M24">
            <v>12355632</v>
          </cell>
          <cell r="N24">
            <v>12355625</v>
          </cell>
          <cell r="O24">
            <v>12355625</v>
          </cell>
          <cell r="P24">
            <v>12332211</v>
          </cell>
          <cell r="Q24">
            <v>12310135</v>
          </cell>
          <cell r="R24">
            <v>11702784</v>
          </cell>
          <cell r="S24">
            <v>11702799</v>
          </cell>
          <cell r="T24">
            <v>11702799</v>
          </cell>
          <cell r="U24">
            <v>12150055</v>
          </cell>
          <cell r="V24">
            <v>12150055</v>
          </cell>
          <cell r="W24">
            <v>12532594</v>
          </cell>
          <cell r="X24">
            <v>12828546</v>
          </cell>
          <cell r="Y24">
            <v>12917105</v>
          </cell>
        </row>
        <row r="25">
          <cell r="A25" t="str">
            <v>Minnesota</v>
          </cell>
          <cell r="B25">
            <v>7066345</v>
          </cell>
          <cell r="C25">
            <v>7305905</v>
          </cell>
          <cell r="D25">
            <v>7305905</v>
          </cell>
          <cell r="E25">
            <v>7587477</v>
          </cell>
          <cell r="F25">
            <v>7587477</v>
          </cell>
          <cell r="G25">
            <v>7587477</v>
          </cell>
          <cell r="H25">
            <v>7543367</v>
          </cell>
          <cell r="I25">
            <v>7547467</v>
          </cell>
          <cell r="J25">
            <v>7493494</v>
          </cell>
          <cell r="K25">
            <v>7426561</v>
          </cell>
          <cell r="L25">
            <v>7426561</v>
          </cell>
          <cell r="M25">
            <v>7310811</v>
          </cell>
          <cell r="N25">
            <v>7310807</v>
          </cell>
          <cell r="O25">
            <v>7310807</v>
          </cell>
          <cell r="P25">
            <v>7297787</v>
          </cell>
          <cell r="Q25">
            <v>7285511</v>
          </cell>
          <cell r="R25">
            <v>6947782</v>
          </cell>
          <cell r="S25">
            <v>6947790</v>
          </cell>
          <cell r="T25">
            <v>6947790</v>
          </cell>
          <cell r="U25">
            <v>7213320</v>
          </cell>
          <cell r="V25">
            <v>7213320</v>
          </cell>
          <cell r="W25">
            <v>7440428</v>
          </cell>
          <cell r="X25">
            <v>7616131</v>
          </cell>
          <cell r="Y25">
            <v>7668707</v>
          </cell>
        </row>
        <row r="26">
          <cell r="A26" t="str">
            <v>Mississippi</v>
          </cell>
          <cell r="B26">
            <v>4018397</v>
          </cell>
          <cell r="C26">
            <v>4160974</v>
          </cell>
          <cell r="D26">
            <v>4160974</v>
          </cell>
          <cell r="E26">
            <v>4321339</v>
          </cell>
          <cell r="F26">
            <v>4321339</v>
          </cell>
          <cell r="G26">
            <v>4321339</v>
          </cell>
          <cell r="H26">
            <v>4295697</v>
          </cell>
          <cell r="I26">
            <v>4298032</v>
          </cell>
          <cell r="J26">
            <v>4266662</v>
          </cell>
          <cell r="K26">
            <v>4227760</v>
          </cell>
          <cell r="L26">
            <v>4227759</v>
          </cell>
          <cell r="M26">
            <v>4160483</v>
          </cell>
          <cell r="N26">
            <v>4160481</v>
          </cell>
          <cell r="O26">
            <v>4160481</v>
          </cell>
          <cell r="P26">
            <v>4152914</v>
          </cell>
          <cell r="Q26">
            <v>4145779</v>
          </cell>
          <cell r="R26">
            <v>3949487</v>
          </cell>
          <cell r="S26">
            <v>3949492</v>
          </cell>
          <cell r="T26">
            <v>3949492</v>
          </cell>
          <cell r="U26">
            <v>4118158</v>
          </cell>
          <cell r="V26">
            <v>4118158</v>
          </cell>
          <cell r="W26">
            <v>4247816</v>
          </cell>
          <cell r="X26">
            <v>4348127</v>
          </cell>
          <cell r="Y26">
            <v>4398557</v>
          </cell>
        </row>
        <row r="27">
          <cell r="A27" t="str">
            <v>Missouri</v>
          </cell>
          <cell r="B27">
            <v>5660844</v>
          </cell>
          <cell r="C27">
            <v>5894391</v>
          </cell>
          <cell r="D27">
            <v>5894391</v>
          </cell>
          <cell r="E27">
            <v>6171495</v>
          </cell>
          <cell r="F27">
            <v>6171495</v>
          </cell>
          <cell r="G27">
            <v>6171495</v>
          </cell>
          <cell r="H27">
            <v>6128272</v>
          </cell>
          <cell r="I27">
            <v>6131603</v>
          </cell>
          <cell r="J27">
            <v>6078793</v>
          </cell>
          <cell r="K27">
            <v>6013302</v>
          </cell>
          <cell r="L27">
            <v>6013301</v>
          </cell>
          <cell r="M27">
            <v>5900044</v>
          </cell>
          <cell r="N27">
            <v>5900040</v>
          </cell>
          <cell r="O27">
            <v>5900040</v>
          </cell>
          <cell r="P27">
            <v>5887301</v>
          </cell>
          <cell r="Q27">
            <v>5875290</v>
          </cell>
          <cell r="R27">
            <v>5544835</v>
          </cell>
          <cell r="S27">
            <v>5544843</v>
          </cell>
          <cell r="T27">
            <v>5544843</v>
          </cell>
          <cell r="U27">
            <v>5791746</v>
          </cell>
          <cell r="V27">
            <v>5791746</v>
          </cell>
          <cell r="W27">
            <v>6000197</v>
          </cell>
          <cell r="X27">
            <v>6146007</v>
          </cell>
          <cell r="Y27">
            <v>6188434</v>
          </cell>
        </row>
        <row r="28">
          <cell r="A28" t="str">
            <v>Montana</v>
          </cell>
          <cell r="B28">
            <v>1116761</v>
          </cell>
          <cell r="C28">
            <v>1162014</v>
          </cell>
          <cell r="D28">
            <v>1162014</v>
          </cell>
          <cell r="E28">
            <v>1215398</v>
          </cell>
          <cell r="F28">
            <v>1215398</v>
          </cell>
          <cell r="G28">
            <v>1215398</v>
          </cell>
          <cell r="H28">
            <v>1207049</v>
          </cell>
          <cell r="I28">
            <v>1207728</v>
          </cell>
          <cell r="J28">
            <v>1197523</v>
          </cell>
          <cell r="K28">
            <v>1184868</v>
          </cell>
          <cell r="L28">
            <v>1184868</v>
          </cell>
          <cell r="M28">
            <v>1162983</v>
          </cell>
          <cell r="N28">
            <v>1162982</v>
          </cell>
          <cell r="O28">
            <v>1162982</v>
          </cell>
          <cell r="P28">
            <v>1160520</v>
          </cell>
          <cell r="Q28">
            <v>1158199</v>
          </cell>
          <cell r="R28">
            <v>1094344</v>
          </cell>
          <cell r="S28">
            <v>1094346</v>
          </cell>
          <cell r="T28">
            <v>1094346</v>
          </cell>
          <cell r="U28">
            <v>1142858</v>
          </cell>
          <cell r="V28">
            <v>1142858</v>
          </cell>
          <cell r="W28">
            <v>1185798</v>
          </cell>
          <cell r="X28">
            <v>1219131</v>
          </cell>
          <cell r="Y28">
            <v>1229131</v>
          </cell>
        </row>
        <row r="29">
          <cell r="A29" t="str">
            <v>Nebraska</v>
          </cell>
          <cell r="B29">
            <v>2143533</v>
          </cell>
          <cell r="C29">
            <v>2216202</v>
          </cell>
          <cell r="D29">
            <v>2216202</v>
          </cell>
          <cell r="E29">
            <v>2306907</v>
          </cell>
          <cell r="F29">
            <v>2306907</v>
          </cell>
          <cell r="G29">
            <v>2306907</v>
          </cell>
          <cell r="H29">
            <v>2293078</v>
          </cell>
          <cell r="I29">
            <v>2294324</v>
          </cell>
          <cell r="J29">
            <v>2277408</v>
          </cell>
          <cell r="K29">
            <v>2256430</v>
          </cell>
          <cell r="L29">
            <v>2256430</v>
          </cell>
          <cell r="M29">
            <v>2220152</v>
          </cell>
          <cell r="N29">
            <v>2220151</v>
          </cell>
          <cell r="O29">
            <v>2220151</v>
          </cell>
          <cell r="P29">
            <v>2216070</v>
          </cell>
          <cell r="Q29">
            <v>2212223</v>
          </cell>
          <cell r="R29">
            <v>2106374</v>
          </cell>
          <cell r="S29">
            <v>2106377</v>
          </cell>
          <cell r="T29">
            <v>2106377</v>
          </cell>
          <cell r="U29">
            <v>2186878</v>
          </cell>
          <cell r="V29">
            <v>2186878</v>
          </cell>
          <cell r="W29">
            <v>2255731</v>
          </cell>
          <cell r="X29">
            <v>2308999</v>
          </cell>
          <cell r="Y29">
            <v>2324939</v>
          </cell>
        </row>
        <row r="30">
          <cell r="A30" t="str">
            <v>Nevada</v>
          </cell>
          <cell r="B30">
            <v>2111164</v>
          </cell>
          <cell r="C30">
            <v>2187001</v>
          </cell>
          <cell r="D30">
            <v>2194131</v>
          </cell>
          <cell r="E30">
            <v>2312229</v>
          </cell>
          <cell r="F30">
            <v>2312229</v>
          </cell>
          <cell r="G30">
            <v>2312229</v>
          </cell>
          <cell r="H30">
            <v>2295210</v>
          </cell>
          <cell r="I30">
            <v>2296458</v>
          </cell>
          <cell r="J30">
            <v>2275672</v>
          </cell>
          <cell r="K30">
            <v>2249894</v>
          </cell>
          <cell r="L30">
            <v>2249894</v>
          </cell>
          <cell r="M30">
            <v>2205315</v>
          </cell>
          <cell r="N30">
            <v>2205313</v>
          </cell>
          <cell r="O30">
            <v>2205313</v>
          </cell>
          <cell r="P30">
            <v>2200299</v>
          </cell>
          <cell r="Q30">
            <v>2195571</v>
          </cell>
          <cell r="R30">
            <v>2065502</v>
          </cell>
          <cell r="S30">
            <v>2065505</v>
          </cell>
          <cell r="T30">
            <v>2065505</v>
          </cell>
          <cell r="U30">
            <v>2173168</v>
          </cell>
          <cell r="V30">
            <v>2173168</v>
          </cell>
          <cell r="W30">
            <v>2278180</v>
          </cell>
          <cell r="X30">
            <v>2350690</v>
          </cell>
          <cell r="Y30">
            <v>2366917</v>
          </cell>
        </row>
        <row r="31">
          <cell r="A31" t="str">
            <v>New Hampshire</v>
          </cell>
          <cell r="B31">
            <v>1481893</v>
          </cell>
          <cell r="C31">
            <v>1532131</v>
          </cell>
          <cell r="D31">
            <v>1532131</v>
          </cell>
          <cell r="E31">
            <v>1591180</v>
          </cell>
          <cell r="F31">
            <v>1591180</v>
          </cell>
          <cell r="G31">
            <v>1591180</v>
          </cell>
          <cell r="H31">
            <v>1581930</v>
          </cell>
          <cell r="I31">
            <v>1582790</v>
          </cell>
          <cell r="J31">
            <v>1571471</v>
          </cell>
          <cell r="K31">
            <v>1557434</v>
          </cell>
          <cell r="L31">
            <v>1557434</v>
          </cell>
          <cell r="M31">
            <v>1533160</v>
          </cell>
          <cell r="N31">
            <v>1533159</v>
          </cell>
          <cell r="O31">
            <v>1533159</v>
          </cell>
          <cell r="P31">
            <v>1530429</v>
          </cell>
          <cell r="Q31">
            <v>1527855</v>
          </cell>
          <cell r="R31">
            <v>1457029</v>
          </cell>
          <cell r="S31">
            <v>1457031</v>
          </cell>
          <cell r="T31">
            <v>1457031</v>
          </cell>
          <cell r="U31">
            <v>1512716</v>
          </cell>
          <cell r="V31">
            <v>1512716</v>
          </cell>
          <cell r="W31">
            <v>1560343</v>
          </cell>
          <cell r="X31">
            <v>1597190</v>
          </cell>
          <cell r="Y31">
            <v>1608216</v>
          </cell>
        </row>
        <row r="32">
          <cell r="A32" t="str">
            <v>New Jersey</v>
          </cell>
          <cell r="B32">
            <v>10823193</v>
          </cell>
          <cell r="C32">
            <v>11190115</v>
          </cell>
          <cell r="D32">
            <v>11190115</v>
          </cell>
          <cell r="E32">
            <v>11621386</v>
          </cell>
          <cell r="F32">
            <v>11621386</v>
          </cell>
          <cell r="G32">
            <v>11621386</v>
          </cell>
          <cell r="H32">
            <v>11553824</v>
          </cell>
          <cell r="I32">
            <v>11560104</v>
          </cell>
          <cell r="J32">
            <v>11477437</v>
          </cell>
          <cell r="K32">
            <v>11374919</v>
          </cell>
          <cell r="L32">
            <v>11374918</v>
          </cell>
          <cell r="M32">
            <v>11197629</v>
          </cell>
          <cell r="N32">
            <v>11197623</v>
          </cell>
          <cell r="O32">
            <v>11197623</v>
          </cell>
          <cell r="P32">
            <v>11177681</v>
          </cell>
          <cell r="Q32">
            <v>11158879</v>
          </cell>
          <cell r="R32">
            <v>10641597</v>
          </cell>
          <cell r="S32">
            <v>10641610</v>
          </cell>
          <cell r="T32">
            <v>10641610</v>
          </cell>
          <cell r="U32">
            <v>11048310</v>
          </cell>
          <cell r="V32">
            <v>11048310</v>
          </cell>
          <cell r="W32">
            <v>11396161</v>
          </cell>
          <cell r="X32">
            <v>11665277</v>
          </cell>
          <cell r="Y32">
            <v>11745805</v>
          </cell>
        </row>
        <row r="33">
          <cell r="A33" t="str">
            <v>New Mexico</v>
          </cell>
          <cell r="B33">
            <v>3032410</v>
          </cell>
          <cell r="C33">
            <v>3135213</v>
          </cell>
          <cell r="D33">
            <v>3135213</v>
          </cell>
          <cell r="E33">
            <v>3256045</v>
          </cell>
          <cell r="F33">
            <v>3256045</v>
          </cell>
          <cell r="G33">
            <v>3256045</v>
          </cell>
          <cell r="H33">
            <v>3237116</v>
          </cell>
          <cell r="I33">
            <v>3238875</v>
          </cell>
          <cell r="J33">
            <v>3215714</v>
          </cell>
          <cell r="K33">
            <v>3186991</v>
          </cell>
          <cell r="L33">
            <v>3186991</v>
          </cell>
          <cell r="M33">
            <v>3137318</v>
          </cell>
          <cell r="N33">
            <v>3137316</v>
          </cell>
          <cell r="O33">
            <v>3137316</v>
          </cell>
          <cell r="P33">
            <v>3131729</v>
          </cell>
          <cell r="Q33">
            <v>3126461</v>
          </cell>
          <cell r="R33">
            <v>2981531</v>
          </cell>
          <cell r="S33">
            <v>2981535</v>
          </cell>
          <cell r="T33">
            <v>2981535</v>
          </cell>
          <cell r="U33">
            <v>3095868</v>
          </cell>
          <cell r="V33">
            <v>3095868</v>
          </cell>
          <cell r="W33">
            <v>3201491</v>
          </cell>
          <cell r="X33">
            <v>3277093</v>
          </cell>
          <cell r="Y33">
            <v>3299716</v>
          </cell>
        </row>
        <row r="34">
          <cell r="A34" t="str">
            <v>New York</v>
          </cell>
          <cell r="B34">
            <v>32104446</v>
          </cell>
          <cell r="C34">
            <v>33194656</v>
          </cell>
          <cell r="D34">
            <v>33194656</v>
          </cell>
          <cell r="E34">
            <v>34473989</v>
          </cell>
          <cell r="F34">
            <v>34473989</v>
          </cell>
          <cell r="G34">
            <v>34473989</v>
          </cell>
          <cell r="H34">
            <v>34273423</v>
          </cell>
          <cell r="I34">
            <v>34292052</v>
          </cell>
          <cell r="J34">
            <v>34046645</v>
          </cell>
          <cell r="K34">
            <v>33742308</v>
          </cell>
          <cell r="L34">
            <v>33742306</v>
          </cell>
          <cell r="M34">
            <v>33216002</v>
          </cell>
          <cell r="N34">
            <v>33215984</v>
          </cell>
          <cell r="O34">
            <v>33215984</v>
          </cell>
          <cell r="P34">
            <v>33156784</v>
          </cell>
          <cell r="Q34">
            <v>33100968</v>
          </cell>
          <cell r="R34">
            <v>31565356</v>
          </cell>
          <cell r="S34">
            <v>31565393</v>
          </cell>
          <cell r="T34">
            <v>31565393</v>
          </cell>
          <cell r="U34">
            <v>32771755</v>
          </cell>
          <cell r="V34">
            <v>32771755</v>
          </cell>
          <cell r="W34">
            <v>33803558</v>
          </cell>
          <cell r="X34">
            <v>34601816</v>
          </cell>
          <cell r="Y34">
            <v>34840681</v>
          </cell>
        </row>
        <row r="35">
          <cell r="A35" t="str">
            <v>North Carolina</v>
          </cell>
          <cell r="B35">
            <v>10761043</v>
          </cell>
          <cell r="C35">
            <v>11125858</v>
          </cell>
          <cell r="D35">
            <v>11125858</v>
          </cell>
          <cell r="E35">
            <v>11554652</v>
          </cell>
          <cell r="F35">
            <v>11554652</v>
          </cell>
          <cell r="G35">
            <v>11554652</v>
          </cell>
          <cell r="H35">
            <v>11487478</v>
          </cell>
          <cell r="I35">
            <v>11493722</v>
          </cell>
          <cell r="J35">
            <v>11411530</v>
          </cell>
          <cell r="K35">
            <v>11309601</v>
          </cell>
          <cell r="L35">
            <v>11309600</v>
          </cell>
          <cell r="M35">
            <v>11133329</v>
          </cell>
          <cell r="N35">
            <v>11133323</v>
          </cell>
          <cell r="O35">
            <v>11133323</v>
          </cell>
          <cell r="P35">
            <v>11113496</v>
          </cell>
          <cell r="Q35">
            <v>11094802</v>
          </cell>
          <cell r="R35">
            <v>10580489</v>
          </cell>
          <cell r="S35">
            <v>10580502</v>
          </cell>
          <cell r="T35">
            <v>10580502</v>
          </cell>
          <cell r="U35">
            <v>10994737</v>
          </cell>
          <cell r="V35">
            <v>10994737</v>
          </cell>
          <cell r="W35">
            <v>11365869</v>
          </cell>
          <cell r="X35">
            <v>11681108</v>
          </cell>
          <cell r="Y35">
            <v>11761746</v>
          </cell>
        </row>
        <row r="36">
          <cell r="A36" t="str">
            <v>North Dakota</v>
          </cell>
          <cell r="B36">
            <v>748392</v>
          </cell>
          <cell r="C36">
            <v>787809</v>
          </cell>
          <cell r="D36">
            <v>793645</v>
          </cell>
          <cell r="E36">
            <v>839536</v>
          </cell>
          <cell r="F36">
            <v>839536</v>
          </cell>
          <cell r="G36">
            <v>839536</v>
          </cell>
          <cell r="H36">
            <v>831821</v>
          </cell>
          <cell r="I36">
            <v>839359</v>
          </cell>
          <cell r="J36">
            <v>829154</v>
          </cell>
          <cell r="K36">
            <v>816499</v>
          </cell>
          <cell r="L36">
            <v>816499</v>
          </cell>
          <cell r="M36">
            <v>794614</v>
          </cell>
          <cell r="N36">
            <v>794613</v>
          </cell>
          <cell r="O36">
            <v>794613</v>
          </cell>
          <cell r="P36">
            <v>792151</v>
          </cell>
          <cell r="Q36">
            <v>789830</v>
          </cell>
          <cell r="R36">
            <v>725975</v>
          </cell>
          <cell r="S36">
            <v>725977</v>
          </cell>
          <cell r="T36">
            <v>725977</v>
          </cell>
          <cell r="U36">
            <v>767695</v>
          </cell>
          <cell r="V36">
            <v>767695</v>
          </cell>
          <cell r="W36">
            <v>806067</v>
          </cell>
          <cell r="X36">
            <v>839308</v>
          </cell>
          <cell r="Y36">
            <v>858335</v>
          </cell>
        </row>
        <row r="37">
          <cell r="A37" t="str">
            <v>Ohio</v>
          </cell>
          <cell r="B37">
            <v>11833780</v>
          </cell>
          <cell r="C37">
            <v>12325761</v>
          </cell>
          <cell r="D37">
            <v>12325761</v>
          </cell>
          <cell r="E37">
            <v>12874725</v>
          </cell>
          <cell r="F37">
            <v>12874725</v>
          </cell>
          <cell r="G37">
            <v>12874725</v>
          </cell>
          <cell r="H37">
            <v>12786616</v>
          </cell>
          <cell r="I37">
            <v>12793566</v>
          </cell>
          <cell r="J37">
            <v>12685897</v>
          </cell>
          <cell r="K37">
            <v>12552373</v>
          </cell>
          <cell r="L37">
            <v>12552372</v>
          </cell>
          <cell r="M37">
            <v>12321462</v>
          </cell>
          <cell r="N37">
            <v>12321454</v>
          </cell>
          <cell r="O37">
            <v>12321454</v>
          </cell>
          <cell r="P37">
            <v>12295481</v>
          </cell>
          <cell r="Q37">
            <v>12270992</v>
          </cell>
          <cell r="R37">
            <v>11597261</v>
          </cell>
          <cell r="S37">
            <v>11597277</v>
          </cell>
          <cell r="T37">
            <v>11597277</v>
          </cell>
          <cell r="U37">
            <v>12091558</v>
          </cell>
          <cell r="V37">
            <v>12091558</v>
          </cell>
          <cell r="W37">
            <v>12472255</v>
          </cell>
          <cell r="X37">
            <v>12858167</v>
          </cell>
          <cell r="Y37">
            <v>12946930</v>
          </cell>
        </row>
        <row r="38">
          <cell r="A38" t="str">
            <v>Oklahoma</v>
          </cell>
          <cell r="B38">
            <v>3422144</v>
          </cell>
          <cell r="C38">
            <v>3577925</v>
          </cell>
          <cell r="D38">
            <v>3577925</v>
          </cell>
          <cell r="E38">
            <v>3760076</v>
          </cell>
          <cell r="F38">
            <v>3760076</v>
          </cell>
          <cell r="G38">
            <v>3760076</v>
          </cell>
          <cell r="H38">
            <v>3731472</v>
          </cell>
          <cell r="I38">
            <v>3733500</v>
          </cell>
          <cell r="J38">
            <v>3698572</v>
          </cell>
          <cell r="K38">
            <v>3655257</v>
          </cell>
          <cell r="L38">
            <v>3655256</v>
          </cell>
          <cell r="M38">
            <v>3580349</v>
          </cell>
          <cell r="N38">
            <v>3580346</v>
          </cell>
          <cell r="O38">
            <v>3580346</v>
          </cell>
          <cell r="P38">
            <v>3571920</v>
          </cell>
          <cell r="Q38">
            <v>3563976</v>
          </cell>
          <cell r="R38">
            <v>3345417</v>
          </cell>
          <cell r="S38">
            <v>3345422</v>
          </cell>
          <cell r="T38">
            <v>3345422</v>
          </cell>
          <cell r="U38">
            <v>3513531</v>
          </cell>
          <cell r="V38">
            <v>3513531</v>
          </cell>
          <cell r="W38">
            <v>3689147</v>
          </cell>
          <cell r="X38">
            <v>3799278</v>
          </cell>
          <cell r="Y38">
            <v>3838038</v>
          </cell>
        </row>
        <row r="39">
          <cell r="A39" t="str">
            <v>Oregon</v>
          </cell>
          <cell r="B39">
            <v>3647438</v>
          </cell>
          <cell r="C39">
            <v>3779324</v>
          </cell>
          <cell r="D39">
            <v>3779595</v>
          </cell>
          <cell r="E39">
            <v>3960512</v>
          </cell>
          <cell r="F39">
            <v>3960512</v>
          </cell>
          <cell r="G39">
            <v>3960512</v>
          </cell>
          <cell r="H39">
            <v>3934012</v>
          </cell>
          <cell r="I39">
            <v>3936150</v>
          </cell>
          <cell r="J39">
            <v>3903762</v>
          </cell>
          <cell r="K39">
            <v>3863597</v>
          </cell>
          <cell r="L39">
            <v>3863596</v>
          </cell>
          <cell r="M39">
            <v>3794137</v>
          </cell>
          <cell r="N39">
            <v>3794135</v>
          </cell>
          <cell r="O39">
            <v>3794135</v>
          </cell>
          <cell r="P39">
            <v>3786322</v>
          </cell>
          <cell r="Q39">
            <v>3778956</v>
          </cell>
          <cell r="R39">
            <v>3576291</v>
          </cell>
          <cell r="S39">
            <v>3576296</v>
          </cell>
          <cell r="T39">
            <v>3576296</v>
          </cell>
          <cell r="U39">
            <v>3725477</v>
          </cell>
          <cell r="V39">
            <v>3725477</v>
          </cell>
          <cell r="W39">
            <v>3842772</v>
          </cell>
          <cell r="X39">
            <v>3936801</v>
          </cell>
          <cell r="Y39">
            <v>3963978</v>
          </cell>
        </row>
        <row r="40">
          <cell r="A40" t="str">
            <v>Pennsylvania</v>
          </cell>
          <cell r="B40">
            <v>13268414</v>
          </cell>
          <cell r="C40">
            <v>13763543</v>
          </cell>
          <cell r="D40">
            <v>13763543</v>
          </cell>
          <cell r="E40">
            <v>14293994</v>
          </cell>
          <cell r="F40">
            <v>14293994</v>
          </cell>
          <cell r="G40">
            <v>14293994</v>
          </cell>
          <cell r="H40">
            <v>14207185</v>
          </cell>
          <cell r="I40">
            <v>14214907</v>
          </cell>
          <cell r="J40">
            <v>14108729</v>
          </cell>
          <cell r="K40">
            <v>13977054</v>
          </cell>
          <cell r="L40">
            <v>13977053</v>
          </cell>
          <cell r="M40">
            <v>13749342</v>
          </cell>
          <cell r="N40">
            <v>13749334</v>
          </cell>
          <cell r="O40">
            <v>13749334</v>
          </cell>
          <cell r="P40">
            <v>13723720</v>
          </cell>
          <cell r="Q40">
            <v>13699570</v>
          </cell>
          <cell r="R40">
            <v>13035171</v>
          </cell>
          <cell r="S40">
            <v>13035187</v>
          </cell>
          <cell r="T40">
            <v>13035187</v>
          </cell>
          <cell r="U40">
            <v>13533364</v>
          </cell>
          <cell r="V40">
            <v>13533364</v>
          </cell>
          <cell r="W40">
            <v>13959456</v>
          </cell>
          <cell r="X40">
            <v>14289103</v>
          </cell>
          <cell r="Y40">
            <v>14387744</v>
          </cell>
        </row>
        <row r="41">
          <cell r="A41" t="str">
            <v>Rhode Island</v>
          </cell>
          <cell r="B41">
            <v>1590008</v>
          </cell>
          <cell r="C41">
            <v>1643912</v>
          </cell>
          <cell r="D41">
            <v>1643912</v>
          </cell>
          <cell r="E41">
            <v>1707269</v>
          </cell>
          <cell r="F41">
            <v>1707269</v>
          </cell>
          <cell r="G41">
            <v>1707269</v>
          </cell>
          <cell r="H41">
            <v>1697344</v>
          </cell>
          <cell r="I41">
            <v>1698267</v>
          </cell>
          <cell r="J41">
            <v>1686122</v>
          </cell>
          <cell r="K41">
            <v>1671061</v>
          </cell>
          <cell r="L41">
            <v>1671061</v>
          </cell>
          <cell r="M41">
            <v>1645016</v>
          </cell>
          <cell r="N41">
            <v>1645015</v>
          </cell>
          <cell r="O41">
            <v>1645015</v>
          </cell>
          <cell r="P41">
            <v>1642085</v>
          </cell>
          <cell r="Q41">
            <v>1639323</v>
          </cell>
          <cell r="R41">
            <v>1563330</v>
          </cell>
          <cell r="S41">
            <v>1563332</v>
          </cell>
          <cell r="T41">
            <v>1563332</v>
          </cell>
          <cell r="U41">
            <v>1623079</v>
          </cell>
          <cell r="V41">
            <v>1623079</v>
          </cell>
          <cell r="W41">
            <v>1674181</v>
          </cell>
          <cell r="X41">
            <v>1713716</v>
          </cell>
          <cell r="Y41">
            <v>1725546</v>
          </cell>
        </row>
        <row r="42">
          <cell r="A42" t="str">
            <v>South Carolina</v>
          </cell>
          <cell r="B42">
            <v>6792495</v>
          </cell>
          <cell r="C42">
            <v>7022771</v>
          </cell>
          <cell r="D42">
            <v>7022771</v>
          </cell>
          <cell r="E42">
            <v>7293431</v>
          </cell>
          <cell r="F42">
            <v>7293431</v>
          </cell>
          <cell r="G42">
            <v>7293431</v>
          </cell>
          <cell r="H42">
            <v>7251030</v>
          </cell>
          <cell r="I42">
            <v>7254971</v>
          </cell>
          <cell r="J42">
            <v>7203090</v>
          </cell>
          <cell r="K42">
            <v>7138751</v>
          </cell>
          <cell r="L42">
            <v>7138751</v>
          </cell>
          <cell r="M42">
            <v>7027486</v>
          </cell>
          <cell r="N42">
            <v>7027482</v>
          </cell>
          <cell r="O42">
            <v>7027482</v>
          </cell>
          <cell r="P42">
            <v>7014967</v>
          </cell>
          <cell r="Q42">
            <v>7003167</v>
          </cell>
          <cell r="R42">
            <v>6678527</v>
          </cell>
          <cell r="S42">
            <v>6678535</v>
          </cell>
          <cell r="T42">
            <v>6678535</v>
          </cell>
          <cell r="U42">
            <v>6933774</v>
          </cell>
          <cell r="V42">
            <v>6933774</v>
          </cell>
          <cell r="W42">
            <v>7152081</v>
          </cell>
          <cell r="X42">
            <v>7320975</v>
          </cell>
          <cell r="Y42">
            <v>7371514</v>
          </cell>
        </row>
        <row r="43">
          <cell r="A43" t="str">
            <v>South Dakota</v>
          </cell>
          <cell r="B43">
            <v>1393847</v>
          </cell>
          <cell r="C43">
            <v>1441100</v>
          </cell>
          <cell r="D43">
            <v>1441100</v>
          </cell>
          <cell r="E43">
            <v>1496640</v>
          </cell>
          <cell r="F43">
            <v>1496640</v>
          </cell>
          <cell r="G43">
            <v>1496640</v>
          </cell>
          <cell r="H43">
            <v>1487939</v>
          </cell>
          <cell r="I43">
            <v>1488748</v>
          </cell>
          <cell r="J43">
            <v>1478102</v>
          </cell>
          <cell r="K43">
            <v>1464899</v>
          </cell>
          <cell r="L43">
            <v>1464899</v>
          </cell>
          <cell r="M43">
            <v>1442067</v>
          </cell>
          <cell r="N43">
            <v>1442066</v>
          </cell>
          <cell r="O43">
            <v>1442066</v>
          </cell>
          <cell r="P43">
            <v>1439498</v>
          </cell>
          <cell r="Q43">
            <v>1437077</v>
          </cell>
          <cell r="R43">
            <v>1370461</v>
          </cell>
          <cell r="S43">
            <v>1370463</v>
          </cell>
          <cell r="T43">
            <v>1370463</v>
          </cell>
          <cell r="U43">
            <v>1422839</v>
          </cell>
          <cell r="V43">
            <v>1422839</v>
          </cell>
          <cell r="W43">
            <v>1467636</v>
          </cell>
          <cell r="X43">
            <v>1502294</v>
          </cell>
          <cell r="Y43">
            <v>1512665</v>
          </cell>
        </row>
        <row r="44">
          <cell r="A44" t="str">
            <v>Tennessee</v>
          </cell>
          <cell r="B44">
            <v>6533536</v>
          </cell>
          <cell r="C44">
            <v>6776149</v>
          </cell>
          <cell r="D44">
            <v>6776149</v>
          </cell>
          <cell r="E44">
            <v>7049034</v>
          </cell>
          <cell r="F44">
            <v>7049034</v>
          </cell>
          <cell r="G44">
            <v>7049034</v>
          </cell>
          <cell r="H44">
            <v>7005401</v>
          </cell>
          <cell r="I44">
            <v>7009209</v>
          </cell>
          <cell r="J44">
            <v>6955848</v>
          </cell>
          <cell r="K44">
            <v>6889673</v>
          </cell>
          <cell r="L44">
            <v>6889672</v>
          </cell>
          <cell r="M44">
            <v>6775233</v>
          </cell>
          <cell r="N44">
            <v>6775229</v>
          </cell>
          <cell r="O44">
            <v>6775229</v>
          </cell>
          <cell r="P44">
            <v>6762357</v>
          </cell>
          <cell r="Q44">
            <v>6750220</v>
          </cell>
          <cell r="R44">
            <v>6416316</v>
          </cell>
          <cell r="S44">
            <v>6416324</v>
          </cell>
          <cell r="T44">
            <v>6416324</v>
          </cell>
          <cell r="U44">
            <v>6708535</v>
          </cell>
          <cell r="V44">
            <v>6708535</v>
          </cell>
          <cell r="W44">
            <v>6951957</v>
          </cell>
          <cell r="X44">
            <v>7132248</v>
          </cell>
          <cell r="Y44">
            <v>7213589</v>
          </cell>
        </row>
        <row r="45">
          <cell r="A45" t="str">
            <v>Texas</v>
          </cell>
          <cell r="B45">
            <v>21349878</v>
          </cell>
          <cell r="C45">
            <v>22381975</v>
          </cell>
          <cell r="D45">
            <v>22381975</v>
          </cell>
          <cell r="E45">
            <v>23676158</v>
          </cell>
          <cell r="F45">
            <v>23676158</v>
          </cell>
          <cell r="G45">
            <v>23676158</v>
          </cell>
          <cell r="H45">
            <v>23479254</v>
          </cell>
          <cell r="I45">
            <v>23492016</v>
          </cell>
          <cell r="J45">
            <v>23251710</v>
          </cell>
          <cell r="K45">
            <v>22953699</v>
          </cell>
          <cell r="L45">
            <v>22953696</v>
          </cell>
          <cell r="M45">
            <v>22438331</v>
          </cell>
          <cell r="N45">
            <v>22438313</v>
          </cell>
          <cell r="O45">
            <v>22438313</v>
          </cell>
          <cell r="P45">
            <v>22380344</v>
          </cell>
          <cell r="Q45">
            <v>22325688</v>
          </cell>
          <cell r="R45">
            <v>20821993</v>
          </cell>
          <cell r="S45">
            <v>20822030</v>
          </cell>
          <cell r="T45">
            <v>20822030</v>
          </cell>
          <cell r="U45">
            <v>22018553</v>
          </cell>
          <cell r="V45">
            <v>22018553</v>
          </cell>
          <cell r="W45">
            <v>23119102</v>
          </cell>
          <cell r="X45">
            <v>24072498</v>
          </cell>
          <cell r="Y45">
            <v>24388815</v>
          </cell>
        </row>
        <row r="46">
          <cell r="A46" t="str">
            <v>Utah</v>
          </cell>
          <cell r="B46">
            <v>3377473</v>
          </cell>
          <cell r="C46">
            <v>3491974</v>
          </cell>
          <cell r="D46">
            <v>3491974</v>
          </cell>
          <cell r="E46">
            <v>3647879</v>
          </cell>
          <cell r="F46">
            <v>3647879</v>
          </cell>
          <cell r="G46">
            <v>3647879</v>
          </cell>
          <cell r="H46">
            <v>3624991</v>
          </cell>
          <cell r="I46">
            <v>3626961</v>
          </cell>
          <cell r="J46">
            <v>3598973</v>
          </cell>
          <cell r="K46">
            <v>3564265</v>
          </cell>
          <cell r="L46">
            <v>3564264</v>
          </cell>
          <cell r="M46">
            <v>3504241</v>
          </cell>
          <cell r="N46">
            <v>3504239</v>
          </cell>
          <cell r="O46">
            <v>3504239</v>
          </cell>
          <cell r="P46">
            <v>3497488</v>
          </cell>
          <cell r="Q46">
            <v>3491122</v>
          </cell>
          <cell r="R46">
            <v>3315992</v>
          </cell>
          <cell r="S46">
            <v>3315996</v>
          </cell>
          <cell r="T46">
            <v>3315996</v>
          </cell>
          <cell r="U46">
            <v>3442726</v>
          </cell>
          <cell r="V46">
            <v>3442726</v>
          </cell>
          <cell r="W46">
            <v>3551119</v>
          </cell>
          <cell r="X46">
            <v>3634977</v>
          </cell>
          <cell r="Y46">
            <v>3660070</v>
          </cell>
        </row>
        <row r="47">
          <cell r="A47" t="str">
            <v>Vermont</v>
          </cell>
          <cell r="B47">
            <v>798889</v>
          </cell>
          <cell r="C47">
            <v>840965</v>
          </cell>
          <cell r="D47">
            <v>844142</v>
          </cell>
          <cell r="E47">
            <v>892952</v>
          </cell>
          <cell r="F47">
            <v>892952</v>
          </cell>
          <cell r="G47">
            <v>892952</v>
          </cell>
          <cell r="H47">
            <v>884990</v>
          </cell>
          <cell r="I47">
            <v>889856</v>
          </cell>
          <cell r="J47">
            <v>879651</v>
          </cell>
          <cell r="K47">
            <v>866996</v>
          </cell>
          <cell r="L47">
            <v>866996</v>
          </cell>
          <cell r="M47">
            <v>845111</v>
          </cell>
          <cell r="N47">
            <v>845110</v>
          </cell>
          <cell r="O47">
            <v>845110</v>
          </cell>
          <cell r="P47">
            <v>842648</v>
          </cell>
          <cell r="Q47">
            <v>840327</v>
          </cell>
          <cell r="R47">
            <v>776472</v>
          </cell>
          <cell r="S47">
            <v>776474</v>
          </cell>
          <cell r="T47">
            <v>776474</v>
          </cell>
          <cell r="U47">
            <v>821094</v>
          </cell>
          <cell r="V47">
            <v>821094</v>
          </cell>
          <cell r="W47">
            <v>862135</v>
          </cell>
          <cell r="X47">
            <v>897688</v>
          </cell>
          <cell r="Y47">
            <v>911259</v>
          </cell>
        </row>
        <row r="48">
          <cell r="A48" t="str">
            <v>Virginia</v>
          </cell>
          <cell r="B48">
            <v>8682896</v>
          </cell>
          <cell r="C48">
            <v>8977259</v>
          </cell>
          <cell r="D48">
            <v>8977259</v>
          </cell>
          <cell r="E48">
            <v>9323245</v>
          </cell>
          <cell r="F48">
            <v>9323245</v>
          </cell>
          <cell r="G48">
            <v>9323245</v>
          </cell>
          <cell r="H48">
            <v>9269044</v>
          </cell>
          <cell r="I48">
            <v>9274082</v>
          </cell>
          <cell r="J48">
            <v>9207762</v>
          </cell>
          <cell r="K48">
            <v>9125517</v>
          </cell>
          <cell r="L48">
            <v>9125516</v>
          </cell>
          <cell r="M48">
            <v>8983286</v>
          </cell>
          <cell r="N48">
            <v>8983281</v>
          </cell>
          <cell r="O48">
            <v>8983281</v>
          </cell>
          <cell r="P48">
            <v>8967283</v>
          </cell>
          <cell r="Q48">
            <v>8952199</v>
          </cell>
          <cell r="R48">
            <v>8537211</v>
          </cell>
          <cell r="S48">
            <v>8537221</v>
          </cell>
          <cell r="T48">
            <v>8537221</v>
          </cell>
          <cell r="U48">
            <v>8863495</v>
          </cell>
          <cell r="V48">
            <v>8863495</v>
          </cell>
          <cell r="W48">
            <v>9142558</v>
          </cell>
          <cell r="X48">
            <v>9358456</v>
          </cell>
          <cell r="Y48">
            <v>9423060</v>
          </cell>
        </row>
        <row r="49">
          <cell r="A49" t="str">
            <v>Washington</v>
          </cell>
          <cell r="B49">
            <v>7770713</v>
          </cell>
          <cell r="C49">
            <v>8034152</v>
          </cell>
          <cell r="D49">
            <v>8034152</v>
          </cell>
          <cell r="E49">
            <v>8343791</v>
          </cell>
          <cell r="F49">
            <v>8343791</v>
          </cell>
          <cell r="G49">
            <v>8343791</v>
          </cell>
          <cell r="H49">
            <v>8295284</v>
          </cell>
          <cell r="I49">
            <v>8299793</v>
          </cell>
          <cell r="J49">
            <v>8240440</v>
          </cell>
          <cell r="K49">
            <v>8166835</v>
          </cell>
          <cell r="L49">
            <v>8166835</v>
          </cell>
          <cell r="M49">
            <v>8039547</v>
          </cell>
          <cell r="N49">
            <v>8039543</v>
          </cell>
          <cell r="O49">
            <v>8039543</v>
          </cell>
          <cell r="P49">
            <v>8025225</v>
          </cell>
          <cell r="Q49">
            <v>8011726</v>
          </cell>
          <cell r="R49">
            <v>7640332</v>
          </cell>
          <cell r="S49">
            <v>7640341</v>
          </cell>
          <cell r="T49">
            <v>7640341</v>
          </cell>
          <cell r="U49">
            <v>7932338</v>
          </cell>
          <cell r="V49">
            <v>7932338</v>
          </cell>
          <cell r="W49">
            <v>8182084</v>
          </cell>
          <cell r="X49">
            <v>8375301</v>
          </cell>
          <cell r="Y49">
            <v>8433118</v>
          </cell>
        </row>
        <row r="50">
          <cell r="A50" t="str">
            <v>West Virginia</v>
          </cell>
          <cell r="B50">
            <v>3314028</v>
          </cell>
          <cell r="C50">
            <v>3426378</v>
          </cell>
          <cell r="D50">
            <v>3426378</v>
          </cell>
          <cell r="E50">
            <v>3558432</v>
          </cell>
          <cell r="F50">
            <v>3558432</v>
          </cell>
          <cell r="G50">
            <v>3558432</v>
          </cell>
          <cell r="H50">
            <v>3537745</v>
          </cell>
          <cell r="I50">
            <v>3539668</v>
          </cell>
          <cell r="J50">
            <v>3514356</v>
          </cell>
          <cell r="K50">
            <v>3482965</v>
          </cell>
          <cell r="L50">
            <v>3482965</v>
          </cell>
          <cell r="M50">
            <v>3428679</v>
          </cell>
          <cell r="N50">
            <v>3428677</v>
          </cell>
          <cell r="O50">
            <v>3428677</v>
          </cell>
          <cell r="P50">
            <v>3422571</v>
          </cell>
          <cell r="Q50">
            <v>3416814</v>
          </cell>
          <cell r="R50">
            <v>3258424</v>
          </cell>
          <cell r="S50">
            <v>3258428</v>
          </cell>
          <cell r="T50">
            <v>3258428</v>
          </cell>
          <cell r="U50">
            <v>3382958</v>
          </cell>
          <cell r="V50">
            <v>3382958</v>
          </cell>
          <cell r="W50">
            <v>3489469</v>
          </cell>
          <cell r="X50">
            <v>3571871</v>
          </cell>
          <cell r="Y50">
            <v>3596529</v>
          </cell>
        </row>
        <row r="51">
          <cell r="A51" t="str">
            <v>Wisconsin</v>
          </cell>
          <cell r="B51">
            <v>9010480</v>
          </cell>
          <cell r="C51">
            <v>9315949</v>
          </cell>
          <cell r="D51">
            <v>9315949</v>
          </cell>
          <cell r="E51">
            <v>9674989</v>
          </cell>
          <cell r="F51">
            <v>9674989</v>
          </cell>
          <cell r="G51">
            <v>9674989</v>
          </cell>
          <cell r="H51">
            <v>9618743</v>
          </cell>
          <cell r="I51">
            <v>9623971</v>
          </cell>
          <cell r="J51">
            <v>9555149</v>
          </cell>
          <cell r="K51">
            <v>9469801</v>
          </cell>
          <cell r="L51">
            <v>9469800</v>
          </cell>
          <cell r="M51">
            <v>9322204</v>
          </cell>
          <cell r="N51">
            <v>9322199</v>
          </cell>
          <cell r="O51">
            <v>9322199</v>
          </cell>
          <cell r="P51">
            <v>9305597</v>
          </cell>
          <cell r="Q51">
            <v>9289944</v>
          </cell>
          <cell r="R51">
            <v>8859298</v>
          </cell>
          <cell r="S51">
            <v>8859309</v>
          </cell>
          <cell r="T51">
            <v>8859309</v>
          </cell>
          <cell r="U51">
            <v>9197893</v>
          </cell>
          <cell r="V51">
            <v>9197893</v>
          </cell>
          <cell r="W51">
            <v>9487484</v>
          </cell>
          <cell r="X51">
            <v>9711527</v>
          </cell>
          <cell r="Y51">
            <v>9778568</v>
          </cell>
        </row>
        <row r="52">
          <cell r="A52" t="str">
            <v>Wyoming</v>
          </cell>
          <cell r="B52">
            <v>991813</v>
          </cell>
          <cell r="C52">
            <v>1037066</v>
          </cell>
          <cell r="D52">
            <v>1037066</v>
          </cell>
          <cell r="E52">
            <v>1090450</v>
          </cell>
          <cell r="F52">
            <v>1090450</v>
          </cell>
          <cell r="G52">
            <v>1090450</v>
          </cell>
          <cell r="H52">
            <v>1082101</v>
          </cell>
          <cell r="I52">
            <v>1082780</v>
          </cell>
          <cell r="J52">
            <v>1072575</v>
          </cell>
          <cell r="K52">
            <v>1059920</v>
          </cell>
          <cell r="L52">
            <v>1059920</v>
          </cell>
          <cell r="M52">
            <v>1038035</v>
          </cell>
          <cell r="N52">
            <v>1038034</v>
          </cell>
          <cell r="O52">
            <v>1038034</v>
          </cell>
          <cell r="P52">
            <v>1035572</v>
          </cell>
          <cell r="Q52">
            <v>1033251</v>
          </cell>
          <cell r="R52">
            <v>969396</v>
          </cell>
          <cell r="S52">
            <v>969398</v>
          </cell>
          <cell r="T52">
            <v>969398</v>
          </cell>
          <cell r="U52">
            <v>1017910</v>
          </cell>
          <cell r="V52">
            <v>1017910</v>
          </cell>
          <cell r="W52">
            <v>1060850</v>
          </cell>
          <cell r="X52">
            <v>1094183</v>
          </cell>
          <cell r="Y52">
            <v>1104183</v>
          </cell>
        </row>
        <row r="53">
          <cell r="A53" t="str">
            <v>American Samoa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</row>
        <row r="54">
          <cell r="A54" t="str">
            <v>Guam</v>
          </cell>
          <cell r="B54">
            <v>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</row>
        <row r="55">
          <cell r="A55" t="str">
            <v>Northern Mariana Islands</v>
          </cell>
          <cell r="B55">
            <v>0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</row>
        <row r="56">
          <cell r="A56" t="str">
            <v>Puerto Rico</v>
          </cell>
          <cell r="B56">
            <v>2896457</v>
          </cell>
          <cell r="C56">
            <v>3049009</v>
          </cell>
          <cell r="D56">
            <v>3094744</v>
          </cell>
          <cell r="E56">
            <v>3273690</v>
          </cell>
          <cell r="F56">
            <v>3273690</v>
          </cell>
          <cell r="G56">
            <v>3273690</v>
          </cell>
          <cell r="H56">
            <v>3241760</v>
          </cell>
          <cell r="I56">
            <v>3251552</v>
          </cell>
          <cell r="J56">
            <v>3211717</v>
          </cell>
          <cell r="K56">
            <v>3162317</v>
          </cell>
          <cell r="L56">
            <v>3162316</v>
          </cell>
          <cell r="M56">
            <v>3076886</v>
          </cell>
          <cell r="N56">
            <v>3076836</v>
          </cell>
          <cell r="O56">
            <v>3076836</v>
          </cell>
          <cell r="P56">
            <v>3067229</v>
          </cell>
          <cell r="Q56">
            <v>3058171</v>
          </cell>
          <cell r="R56">
            <v>2808974</v>
          </cell>
          <cell r="S56">
            <v>2808980</v>
          </cell>
          <cell r="T56">
            <v>2808980</v>
          </cell>
          <cell r="U56">
            <v>2970396</v>
          </cell>
          <cell r="V56">
            <v>2970396</v>
          </cell>
          <cell r="W56">
            <v>3118865</v>
          </cell>
          <cell r="X56">
            <v>3247482</v>
          </cell>
          <cell r="Y56">
            <v>3321103</v>
          </cell>
        </row>
        <row r="57">
          <cell r="A57" t="str">
            <v>Virgin Islands</v>
          </cell>
          <cell r="B57">
            <v>0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</row>
        <row r="58">
          <cell r="A58" t="str">
            <v>Freely Associated States</v>
          </cell>
          <cell r="B58">
            <v>0</v>
          </cell>
          <cell r="C58">
            <v>1706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</row>
        <row r="59">
          <cell r="A59" t="str">
            <v>Department of the Interior</v>
          </cell>
          <cell r="B59">
            <v>0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</row>
        <row r="60">
          <cell r="A60" t="str">
            <v>Other</v>
          </cell>
          <cell r="B60">
            <v>0</v>
          </cell>
          <cell r="C60">
            <v>74450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</row>
        <row r="61">
          <cell r="A61" t="str">
            <v>Total</v>
          </cell>
          <cell r="B61">
            <v>360050814</v>
          </cell>
          <cell r="C61">
            <v>373985000</v>
          </cell>
          <cell r="D61">
            <v>373985000</v>
          </cell>
          <cell r="E61">
            <v>390000000</v>
          </cell>
          <cell r="F61">
            <v>390000000</v>
          </cell>
          <cell r="G61">
            <v>390000000</v>
          </cell>
          <cell r="H61">
            <v>387465000</v>
          </cell>
          <cell r="I61">
            <v>387699000</v>
          </cell>
          <cell r="J61">
            <v>384597408</v>
          </cell>
          <cell r="K61">
            <v>380751030</v>
          </cell>
          <cell r="L61">
            <v>380751000</v>
          </cell>
          <cell r="M61">
            <v>374099280</v>
          </cell>
          <cell r="N61">
            <v>374099000</v>
          </cell>
          <cell r="O61">
            <v>374099000</v>
          </cell>
          <cell r="P61">
            <v>373350802</v>
          </cell>
          <cell r="Q61">
            <v>372645367</v>
          </cell>
          <cell r="R61">
            <v>353237522</v>
          </cell>
          <cell r="S61">
            <v>353238000</v>
          </cell>
          <cell r="T61">
            <v>353238000</v>
          </cell>
          <cell r="U61">
            <v>368238000</v>
          </cell>
          <cell r="V61">
            <v>368238000</v>
          </cell>
          <cell r="W61">
            <v>381120000</v>
          </cell>
          <cell r="X61">
            <v>391120000</v>
          </cell>
          <cell r="Y61">
            <v>394120000</v>
          </cell>
        </row>
      </sheetData>
      <sheetData sheetId="4"/>
      <sheetData sheetId="5">
        <row r="1">
          <cell r="A1" t="str">
            <v>Set Aside Maximums 619</v>
          </cell>
          <cell r="B1">
            <v>1997</v>
          </cell>
          <cell r="C1">
            <v>1998</v>
          </cell>
          <cell r="D1">
            <v>1999</v>
          </cell>
          <cell r="E1">
            <v>2000</v>
          </cell>
          <cell r="F1">
            <v>2001</v>
          </cell>
          <cell r="G1">
            <v>2002</v>
          </cell>
          <cell r="H1">
            <v>2003</v>
          </cell>
          <cell r="I1">
            <v>2004</v>
          </cell>
          <cell r="J1">
            <v>2005</v>
          </cell>
          <cell r="K1">
            <v>2006</v>
          </cell>
          <cell r="L1">
            <v>2007</v>
          </cell>
          <cell r="M1">
            <v>2008</v>
          </cell>
          <cell r="N1">
            <v>2009</v>
          </cell>
          <cell r="O1">
            <v>2010</v>
          </cell>
          <cell r="P1">
            <v>2011</v>
          </cell>
          <cell r="Q1">
            <v>2012</v>
          </cell>
          <cell r="R1">
            <v>2013</v>
          </cell>
          <cell r="S1">
            <v>2014</v>
          </cell>
          <cell r="T1">
            <v>2015</v>
          </cell>
          <cell r="U1">
            <v>2016</v>
          </cell>
          <cell r="V1">
            <v>2017</v>
          </cell>
          <cell r="W1">
            <v>2018</v>
          </cell>
          <cell r="X1">
            <v>2019</v>
          </cell>
          <cell r="Y1">
            <v>2020</v>
          </cell>
        </row>
        <row r="2">
          <cell r="A2" t="str">
            <v>Alabama</v>
          </cell>
          <cell r="B2">
            <v>1327003.25</v>
          </cell>
          <cell r="C2">
            <v>1354666.6152874287</v>
          </cell>
          <cell r="D2">
            <v>1354666.6152874287</v>
          </cell>
          <cell r="E2">
            <v>1389359.2968984484</v>
          </cell>
          <cell r="F2">
            <v>1389359.2968984484</v>
          </cell>
          <cell r="G2">
            <v>1389359.2968984484</v>
          </cell>
          <cell r="H2">
            <v>1389359.2968984484</v>
          </cell>
          <cell r="I2">
            <v>1390114.4066772135</v>
          </cell>
          <cell r="J2">
            <v>1390114.4066772135</v>
          </cell>
          <cell r="K2">
            <v>1390114.4066772135</v>
          </cell>
          <cell r="L2">
            <v>1390114.4066772135</v>
          </cell>
          <cell r="M2">
            <v>1390114.4066772135</v>
          </cell>
          <cell r="N2">
            <v>1440925.6777065904</v>
          </cell>
          <cell r="O2">
            <v>1440925.6777065904</v>
          </cell>
          <cell r="P2">
            <v>1440925.6777065904</v>
          </cell>
          <cell r="Q2">
            <v>1440925.6777065904</v>
          </cell>
          <cell r="R2">
            <v>1440925.6777065904</v>
          </cell>
          <cell r="S2">
            <v>1440927.6129564596</v>
          </cell>
          <cell r="T2">
            <v>1440927.6129564596</v>
          </cell>
          <cell r="U2">
            <v>1443385.4671016179</v>
          </cell>
          <cell r="V2">
            <v>1443385.4671016179</v>
          </cell>
          <cell r="W2">
            <v>1472846.822150782</v>
          </cell>
          <cell r="X2">
            <v>1509998.9403339797</v>
          </cell>
          <cell r="Y2">
            <v>1520422.9347233381</v>
          </cell>
        </row>
        <row r="3">
          <cell r="A3" t="str">
            <v>Alaska</v>
          </cell>
          <cell r="B3">
            <v>298935.75</v>
          </cell>
          <cell r="C3">
            <v>305167.5123183828</v>
          </cell>
          <cell r="D3">
            <v>305167.5123183828</v>
          </cell>
          <cell r="E3">
            <v>312982.77787775605</v>
          </cell>
          <cell r="F3">
            <v>312982.77787775605</v>
          </cell>
          <cell r="G3">
            <v>312982.77787775605</v>
          </cell>
          <cell r="H3">
            <v>312982.77787775605</v>
          </cell>
          <cell r="I3">
            <v>313152.8942759895</v>
          </cell>
          <cell r="J3">
            <v>313152.8942759895</v>
          </cell>
          <cell r="K3">
            <v>313152.8942759895</v>
          </cell>
          <cell r="L3">
            <v>313152.8942759895</v>
          </cell>
          <cell r="M3">
            <v>313152.8942759895</v>
          </cell>
          <cell r="N3">
            <v>324599.21589402435</v>
          </cell>
          <cell r="O3">
            <v>324599.21589402435</v>
          </cell>
          <cell r="P3">
            <v>324599.21589402435</v>
          </cell>
          <cell r="Q3">
            <v>324599.21589402435</v>
          </cell>
          <cell r="R3">
            <v>324599.21589402435</v>
          </cell>
          <cell r="S3">
            <v>324599.76919395826</v>
          </cell>
          <cell r="T3">
            <v>324599.76919395826</v>
          </cell>
          <cell r="U3">
            <v>325153.4534186598</v>
          </cell>
          <cell r="V3">
            <v>325153.4534186598</v>
          </cell>
          <cell r="W3">
            <v>331790.25388185476</v>
          </cell>
          <cell r="X3">
            <v>340159.56326207344</v>
          </cell>
          <cell r="Y3">
            <v>342779.97892128082</v>
          </cell>
        </row>
        <row r="4">
          <cell r="A4" t="str">
            <v>Arizona</v>
          </cell>
          <cell r="B4">
            <v>1252228.75</v>
          </cell>
          <cell r="C4">
            <v>1278333.3291219203</v>
          </cell>
          <cell r="D4">
            <v>1280073.7243085215</v>
          </cell>
          <cell r="E4">
            <v>1312856.1001749593</v>
          </cell>
          <cell r="F4">
            <v>1312856.1001749593</v>
          </cell>
          <cell r="G4">
            <v>1312856.1001749593</v>
          </cell>
          <cell r="H4">
            <v>1312856.1001749593</v>
          </cell>
          <cell r="I4">
            <v>1313569.6187850146</v>
          </cell>
          <cell r="J4">
            <v>1313569.6187850146</v>
          </cell>
          <cell r="K4">
            <v>1313569.6187850146</v>
          </cell>
          <cell r="L4">
            <v>1313569.6187850146</v>
          </cell>
          <cell r="M4">
            <v>1313569.6187850146</v>
          </cell>
          <cell r="N4">
            <v>1361583.0352314918</v>
          </cell>
          <cell r="O4">
            <v>1361583.0352314918</v>
          </cell>
          <cell r="P4">
            <v>1361583.0352314918</v>
          </cell>
          <cell r="Q4">
            <v>1361583.0352314918</v>
          </cell>
          <cell r="R4">
            <v>1361583.0352314918</v>
          </cell>
          <cell r="S4">
            <v>1361585.2640286267</v>
          </cell>
          <cell r="T4">
            <v>1361585.2640286267</v>
          </cell>
          <cell r="U4">
            <v>1363907.780409802</v>
          </cell>
          <cell r="V4">
            <v>1363907.780409802</v>
          </cell>
          <cell r="W4">
            <v>1391746.8935842325</v>
          </cell>
          <cell r="X4">
            <v>1426853.2904572173</v>
          </cell>
          <cell r="Y4">
            <v>1436703.2396504621</v>
          </cell>
        </row>
        <row r="5">
          <cell r="A5" t="str">
            <v>Arkansas</v>
          </cell>
          <cell r="B5">
            <v>1275697</v>
          </cell>
          <cell r="C5">
            <v>1302290.8098547061</v>
          </cell>
          <cell r="D5">
            <v>1302290.8098547061</v>
          </cell>
          <cell r="E5">
            <v>1335642.1598631802</v>
          </cell>
          <cell r="F5">
            <v>1335642.1598631802</v>
          </cell>
          <cell r="G5">
            <v>1335642.1598631802</v>
          </cell>
          <cell r="H5">
            <v>1335642.1598631802</v>
          </cell>
          <cell r="I5">
            <v>1336368.1833343245</v>
          </cell>
          <cell r="J5">
            <v>1336368.1833343245</v>
          </cell>
          <cell r="K5">
            <v>1336368.1833343245</v>
          </cell>
          <cell r="L5">
            <v>1336368.1833343245</v>
          </cell>
          <cell r="M5">
            <v>1336368.1833343245</v>
          </cell>
          <cell r="N5">
            <v>1385214.9297835925</v>
          </cell>
          <cell r="O5">
            <v>1385214.9297835925</v>
          </cell>
          <cell r="P5">
            <v>1385214.9297835925</v>
          </cell>
          <cell r="Q5">
            <v>1385214.9297835925</v>
          </cell>
          <cell r="R5">
            <v>1385214.9297835925</v>
          </cell>
          <cell r="S5">
            <v>1385216.5863525192</v>
          </cell>
          <cell r="T5">
            <v>1385216.5863525192</v>
          </cell>
          <cell r="U5">
            <v>1387579.4117284054</v>
          </cell>
          <cell r="V5">
            <v>1387579.4117284054</v>
          </cell>
          <cell r="W5">
            <v>1415901.6933639059</v>
          </cell>
          <cell r="X5">
            <v>1449337.5328412852</v>
          </cell>
          <cell r="Y5">
            <v>1459342.8017781279</v>
          </cell>
        </row>
        <row r="6">
          <cell r="A6" t="str">
            <v>California</v>
          </cell>
          <cell r="B6">
            <v>9018572</v>
          </cell>
          <cell r="C6">
            <v>9206577.6070751734</v>
          </cell>
          <cell r="D6">
            <v>9206577.6070751734</v>
          </cell>
          <cell r="E6">
            <v>9442355.8140856363</v>
          </cell>
          <cell r="F6">
            <v>9442355.8140856363</v>
          </cell>
          <cell r="G6">
            <v>9442355.8140856363</v>
          </cell>
          <cell r="H6">
            <v>9442355.8140856363</v>
          </cell>
          <cell r="I6">
            <v>9447487.9417724796</v>
          </cell>
          <cell r="J6">
            <v>9447487.9417724796</v>
          </cell>
          <cell r="K6">
            <v>9447487.9417724796</v>
          </cell>
          <cell r="L6">
            <v>9447487.9417724796</v>
          </cell>
          <cell r="M6">
            <v>9447487.9417724796</v>
          </cell>
          <cell r="N6">
            <v>9792811.2245543674</v>
          </cell>
          <cell r="O6">
            <v>9792811.2245543674</v>
          </cell>
          <cell r="P6">
            <v>9792811.2245543674</v>
          </cell>
          <cell r="Q6">
            <v>9792811.2245543674</v>
          </cell>
          <cell r="R6">
            <v>9792811.2245543674</v>
          </cell>
          <cell r="S6">
            <v>9792827.9085052013</v>
          </cell>
          <cell r="T6">
            <v>9792827.9085052013</v>
          </cell>
          <cell r="U6">
            <v>9809531.9694526885</v>
          </cell>
          <cell r="V6">
            <v>9809531.9694526885</v>
          </cell>
          <cell r="W6">
            <v>10009757.142010715</v>
          </cell>
          <cell r="X6">
            <v>10246133.684510997</v>
          </cell>
          <cell r="Y6">
            <v>10316865.24077476</v>
          </cell>
        </row>
        <row r="7">
          <cell r="A7" t="str">
            <v>Colorado</v>
          </cell>
          <cell r="B7">
            <v>1173084.5</v>
          </cell>
          <cell r="C7">
            <v>1197539.1989892607</v>
          </cell>
          <cell r="D7">
            <v>1197539.1989892607</v>
          </cell>
          <cell r="E7">
            <v>1228207.8857926442</v>
          </cell>
          <cell r="F7">
            <v>1228207.8857926442</v>
          </cell>
          <cell r="G7">
            <v>1228207.8857926442</v>
          </cell>
          <cell r="H7">
            <v>1228207.8857926442</v>
          </cell>
          <cell r="I7">
            <v>1228875.4055694782</v>
          </cell>
          <cell r="J7">
            <v>1228875.4055694782</v>
          </cell>
          <cell r="K7">
            <v>1228875.4055694782</v>
          </cell>
          <cell r="L7">
            <v>1228875.4055694782</v>
          </cell>
          <cell r="M7">
            <v>1228875.4055694782</v>
          </cell>
          <cell r="N7">
            <v>1273793.0907569716</v>
          </cell>
          <cell r="O7">
            <v>1273793.0907569716</v>
          </cell>
          <cell r="P7">
            <v>1273793.0907569716</v>
          </cell>
          <cell r="Q7">
            <v>1273793.0907569716</v>
          </cell>
          <cell r="R7">
            <v>1273793.0907569716</v>
          </cell>
          <cell r="S7">
            <v>1273794.7501973743</v>
          </cell>
          <cell r="T7">
            <v>1273794.7501973743</v>
          </cell>
          <cell r="U7">
            <v>1275967.5184049527</v>
          </cell>
          <cell r="V7">
            <v>1275967.5184049527</v>
          </cell>
          <cell r="W7">
            <v>1302011.6576510093</v>
          </cell>
          <cell r="X7">
            <v>1332758.123796015</v>
          </cell>
          <cell r="Y7">
            <v>1341958.4062225446</v>
          </cell>
        </row>
        <row r="8">
          <cell r="A8" t="str">
            <v>Connecticut</v>
          </cell>
          <cell r="B8">
            <v>1166448.5</v>
          </cell>
          <cell r="C8">
            <v>1190764.8616550851</v>
          </cell>
          <cell r="D8">
            <v>1190764.8616550851</v>
          </cell>
          <cell r="E8">
            <v>1221260.0593316178</v>
          </cell>
          <cell r="F8">
            <v>1221260.0593316178</v>
          </cell>
          <cell r="G8">
            <v>1221260.0593316178</v>
          </cell>
          <cell r="H8">
            <v>1221260.0593316178</v>
          </cell>
          <cell r="I8">
            <v>1221923.8032159605</v>
          </cell>
          <cell r="J8">
            <v>1221923.8032159605</v>
          </cell>
          <cell r="K8">
            <v>1221923.8032159605</v>
          </cell>
          <cell r="L8">
            <v>1221923.8032159605</v>
          </cell>
          <cell r="M8">
            <v>1221923.8032159605</v>
          </cell>
          <cell r="N8">
            <v>1266587.394388187</v>
          </cell>
          <cell r="O8">
            <v>1266587.394388187</v>
          </cell>
          <cell r="P8">
            <v>1266587.394388187</v>
          </cell>
          <cell r="Q8">
            <v>1266587.394388187</v>
          </cell>
          <cell r="R8">
            <v>1266587.394388187</v>
          </cell>
          <cell r="S8">
            <v>1266588.7748622028</v>
          </cell>
          <cell r="T8">
            <v>1266588.7748622028</v>
          </cell>
          <cell r="U8">
            <v>1268749.2515180139</v>
          </cell>
          <cell r="V8">
            <v>1268749.2515180139</v>
          </cell>
          <cell r="W8">
            <v>1294646.0566468558</v>
          </cell>
          <cell r="X8">
            <v>1325218.6874233952</v>
          </cell>
          <cell r="Y8">
            <v>1334366.9701945053</v>
          </cell>
        </row>
        <row r="9">
          <cell r="A9" t="str">
            <v>Delaware</v>
          </cell>
          <cell r="B9">
            <v>297317.25</v>
          </cell>
          <cell r="C9">
            <v>303515.27226784587</v>
          </cell>
          <cell r="D9">
            <v>303515.27226784587</v>
          </cell>
          <cell r="E9">
            <v>311288.2243625102</v>
          </cell>
          <cell r="F9">
            <v>311288.2243625102</v>
          </cell>
          <cell r="G9">
            <v>311288.2243625102</v>
          </cell>
          <cell r="H9">
            <v>311288.2243625102</v>
          </cell>
          <cell r="I9">
            <v>311457.30265752319</v>
          </cell>
          <cell r="J9">
            <v>311457.30265752319</v>
          </cell>
          <cell r="K9">
            <v>311457.30265752319</v>
          </cell>
          <cell r="L9">
            <v>311457.30265752319</v>
          </cell>
          <cell r="M9">
            <v>311457.30265752319</v>
          </cell>
          <cell r="N9">
            <v>322841.6472434036</v>
          </cell>
          <cell r="O9">
            <v>322841.6472434036</v>
          </cell>
          <cell r="P9">
            <v>322841.6472434036</v>
          </cell>
          <cell r="Q9">
            <v>322841.6472434036</v>
          </cell>
          <cell r="R9">
            <v>322841.6472434036</v>
          </cell>
          <cell r="S9">
            <v>322842.20060022001</v>
          </cell>
          <cell r="T9">
            <v>322842.20060022001</v>
          </cell>
          <cell r="U9">
            <v>323392.88686221011</v>
          </cell>
          <cell r="V9">
            <v>323392.88686221011</v>
          </cell>
          <cell r="W9">
            <v>329993.75189610402</v>
          </cell>
          <cell r="X9">
            <v>338317.74505396531</v>
          </cell>
          <cell r="Y9">
            <v>340937.03531272931</v>
          </cell>
        </row>
        <row r="10">
          <cell r="A10" t="str">
            <v>District of Columbia</v>
          </cell>
          <cell r="B10">
            <v>56161.75</v>
          </cell>
          <cell r="C10">
            <v>57332.52558433354</v>
          </cell>
          <cell r="D10">
            <v>58183.998736576119</v>
          </cell>
          <cell r="E10">
            <v>59674.076753000634</v>
          </cell>
          <cell r="F10">
            <v>59674.076753000634</v>
          </cell>
          <cell r="G10">
            <v>59674.076753000634</v>
          </cell>
          <cell r="H10">
            <v>59674.076753000634</v>
          </cell>
          <cell r="I10">
            <v>60605.160291900364</v>
          </cell>
          <cell r="J10">
            <v>60605.160291900364</v>
          </cell>
          <cell r="K10">
            <v>60605.160291900364</v>
          </cell>
          <cell r="L10">
            <v>60605.160291900364</v>
          </cell>
          <cell r="M10">
            <v>60605.160291900364</v>
          </cell>
          <cell r="N10">
            <v>62820.391794127092</v>
          </cell>
          <cell r="O10">
            <v>62820.391794127092</v>
          </cell>
          <cell r="P10">
            <v>62820.391794127092</v>
          </cell>
          <cell r="Q10">
            <v>62820.391794127092</v>
          </cell>
          <cell r="R10">
            <v>62820.391794127092</v>
          </cell>
          <cell r="S10">
            <v>62820.681181000167</v>
          </cell>
          <cell r="T10">
            <v>62820.681181000167</v>
          </cell>
          <cell r="U10">
            <v>62927.83720344989</v>
          </cell>
          <cell r="V10">
            <v>62927.83720344989</v>
          </cell>
          <cell r="W10">
            <v>64212.275350142343</v>
          </cell>
          <cell r="X10">
            <v>65832.010686324022</v>
          </cell>
          <cell r="Y10">
            <v>66863.674321375147</v>
          </cell>
        </row>
        <row r="11">
          <cell r="A11" t="str">
            <v>Florida</v>
          </cell>
          <cell r="B11">
            <v>4377702.5</v>
          </cell>
          <cell r="C11">
            <v>4468962.2488945033</v>
          </cell>
          <cell r="D11">
            <v>4468962.2488945033</v>
          </cell>
          <cell r="E11">
            <v>4583411.2820978994</v>
          </cell>
          <cell r="F11">
            <v>4583411.2820978994</v>
          </cell>
          <cell r="G11">
            <v>4583411.2820978994</v>
          </cell>
          <cell r="H11">
            <v>4583411.2820978994</v>
          </cell>
          <cell r="I11">
            <v>4585902.6281115273</v>
          </cell>
          <cell r="J11">
            <v>4585902.6281115273</v>
          </cell>
          <cell r="K11">
            <v>4585902.6281115273</v>
          </cell>
          <cell r="L11">
            <v>4585902.6281115273</v>
          </cell>
          <cell r="M11">
            <v>4585902.6281115273</v>
          </cell>
          <cell r="N11">
            <v>4753525.911657148</v>
          </cell>
          <cell r="O11">
            <v>4753525.911657148</v>
          </cell>
          <cell r="P11">
            <v>4753525.911657148</v>
          </cell>
          <cell r="Q11">
            <v>4753525.911657148</v>
          </cell>
          <cell r="R11">
            <v>4753525.911657148</v>
          </cell>
          <cell r="S11">
            <v>4753531.994933662</v>
          </cell>
          <cell r="T11">
            <v>4753531.994933662</v>
          </cell>
          <cell r="U11">
            <v>4761640.305311529</v>
          </cell>
          <cell r="V11">
            <v>4761640.305311529</v>
          </cell>
          <cell r="W11">
            <v>4858831.5122681083</v>
          </cell>
          <cell r="X11">
            <v>4981394.0760467537</v>
          </cell>
          <cell r="Y11">
            <v>5015781.7755247056</v>
          </cell>
        </row>
        <row r="12">
          <cell r="A12" t="str">
            <v>Georgia</v>
          </cell>
          <cell r="B12">
            <v>2312504.25</v>
          </cell>
          <cell r="C12">
            <v>2360711.8559696777</v>
          </cell>
          <cell r="D12">
            <v>2360711.8559696777</v>
          </cell>
          <cell r="E12">
            <v>2421169.1108176815</v>
          </cell>
          <cell r="F12">
            <v>2421169.1108176815</v>
          </cell>
          <cell r="G12">
            <v>2421169.1108176815</v>
          </cell>
          <cell r="H12">
            <v>2421169.1108176815</v>
          </cell>
          <cell r="I12">
            <v>2422485.0332851112</v>
          </cell>
          <cell r="J12">
            <v>2422485.0332851112</v>
          </cell>
          <cell r="K12">
            <v>2422485.0332851112</v>
          </cell>
          <cell r="L12">
            <v>2422485.0332851112</v>
          </cell>
          <cell r="M12">
            <v>2422485.0332851112</v>
          </cell>
          <cell r="N12">
            <v>2511031.3737874585</v>
          </cell>
          <cell r="O12">
            <v>2511031.3737874585</v>
          </cell>
          <cell r="P12">
            <v>2511031.3737874585</v>
          </cell>
          <cell r="Q12">
            <v>2511031.3737874585</v>
          </cell>
          <cell r="R12">
            <v>2511031.3737874585</v>
          </cell>
          <cell r="S12">
            <v>2511034.975986409</v>
          </cell>
          <cell r="T12">
            <v>2511034.975986409</v>
          </cell>
          <cell r="U12">
            <v>2515318.1597278202</v>
          </cell>
          <cell r="V12">
            <v>2515318.1597278202</v>
          </cell>
          <cell r="W12">
            <v>2566659.0406320435</v>
          </cell>
          <cell r="X12">
            <v>2631402.2431018604</v>
          </cell>
          <cell r="Y12">
            <v>2649567.3952380191</v>
          </cell>
        </row>
        <row r="13">
          <cell r="A13" t="str">
            <v>Hawaii</v>
          </cell>
          <cell r="B13">
            <v>231930.25</v>
          </cell>
          <cell r="C13">
            <v>236765.18256475046</v>
          </cell>
          <cell r="D13">
            <v>237573.24327591204</v>
          </cell>
          <cell r="E13">
            <v>243657.43609151468</v>
          </cell>
          <cell r="F13">
            <v>243657.43609151468</v>
          </cell>
          <cell r="G13">
            <v>243657.43609151468</v>
          </cell>
          <cell r="H13">
            <v>243657.43609151468</v>
          </cell>
          <cell r="I13">
            <v>243789.77573129055</v>
          </cell>
          <cell r="J13">
            <v>243789.77573129055</v>
          </cell>
          <cell r="K13">
            <v>243789.77573129055</v>
          </cell>
          <cell r="L13">
            <v>243789.77573129055</v>
          </cell>
          <cell r="M13">
            <v>243789.77573129055</v>
          </cell>
          <cell r="N13">
            <v>252700.74615888495</v>
          </cell>
          <cell r="O13">
            <v>252700.74615888495</v>
          </cell>
          <cell r="P13">
            <v>252700.74615888495</v>
          </cell>
          <cell r="Q13">
            <v>252700.74615888495</v>
          </cell>
          <cell r="R13">
            <v>252700.74615888495</v>
          </cell>
          <cell r="S13">
            <v>252701.30583248605</v>
          </cell>
          <cell r="T13">
            <v>252701.30583248605</v>
          </cell>
          <cell r="U13">
            <v>253132.3496590062</v>
          </cell>
          <cell r="V13">
            <v>253132.3496590062</v>
          </cell>
          <cell r="W13">
            <v>258299.10670188285</v>
          </cell>
          <cell r="X13">
            <v>264814.62399429845</v>
          </cell>
          <cell r="Y13">
            <v>267385.41263330507</v>
          </cell>
        </row>
        <row r="14">
          <cell r="A14" t="str">
            <v>Idaho</v>
          </cell>
          <cell r="B14">
            <v>520022</v>
          </cell>
          <cell r="C14">
            <v>530862.63550221093</v>
          </cell>
          <cell r="D14">
            <v>530862.63550221093</v>
          </cell>
          <cell r="E14">
            <v>544457.89811873098</v>
          </cell>
          <cell r="F14">
            <v>544457.89811873098</v>
          </cell>
          <cell r="G14">
            <v>544457.89811873098</v>
          </cell>
          <cell r="H14">
            <v>544457.89811873098</v>
          </cell>
          <cell r="I14">
            <v>544753.8489889513</v>
          </cell>
          <cell r="J14">
            <v>544753.8489889513</v>
          </cell>
          <cell r="K14">
            <v>544753.8489889513</v>
          </cell>
          <cell r="L14">
            <v>544753.8489889513</v>
          </cell>
          <cell r="M14">
            <v>544753.8489889513</v>
          </cell>
          <cell r="N14">
            <v>564665.61692137376</v>
          </cell>
          <cell r="O14">
            <v>564665.61692137376</v>
          </cell>
          <cell r="P14">
            <v>564665.61692137376</v>
          </cell>
          <cell r="Q14">
            <v>564665.61692137376</v>
          </cell>
          <cell r="R14">
            <v>564665.61692137376</v>
          </cell>
          <cell r="S14">
            <v>564666.16911082226</v>
          </cell>
          <cell r="T14">
            <v>564666.16911082226</v>
          </cell>
          <cell r="U14">
            <v>565629.3452425726</v>
          </cell>
          <cell r="V14">
            <v>565629.3452425726</v>
          </cell>
          <cell r="W14">
            <v>577174.56815511861</v>
          </cell>
          <cell r="X14">
            <v>590804.35724324582</v>
          </cell>
          <cell r="Y14">
            <v>594882.93742763798</v>
          </cell>
        </row>
        <row r="15">
          <cell r="A15" t="str">
            <v>Illinois</v>
          </cell>
          <cell r="B15">
            <v>4194003.5</v>
          </cell>
          <cell r="C15">
            <v>4281433.7687934302</v>
          </cell>
          <cell r="D15">
            <v>4281433.7687934302</v>
          </cell>
          <cell r="E15">
            <v>4391080.243360091</v>
          </cell>
          <cell r="F15">
            <v>4391080.243360091</v>
          </cell>
          <cell r="G15">
            <v>4391080.243360091</v>
          </cell>
          <cell r="H15">
            <v>4391080.243360091</v>
          </cell>
          <cell r="I15">
            <v>4393466.981052231</v>
          </cell>
          <cell r="J15">
            <v>4393466.981052231</v>
          </cell>
          <cell r="K15">
            <v>4393466.981052231</v>
          </cell>
          <cell r="L15">
            <v>4393466.981052231</v>
          </cell>
          <cell r="M15">
            <v>4393466.981052231</v>
          </cell>
          <cell r="N15">
            <v>4554056.3832342196</v>
          </cell>
          <cell r="O15">
            <v>4554056.3832342196</v>
          </cell>
          <cell r="P15">
            <v>4554056.3832342196</v>
          </cell>
          <cell r="Q15">
            <v>4554056.3832342196</v>
          </cell>
          <cell r="R15">
            <v>4554056.3832342196</v>
          </cell>
          <cell r="S15">
            <v>4554061.9072534079</v>
          </cell>
          <cell r="T15">
            <v>4554061.9072534079</v>
          </cell>
          <cell r="U15">
            <v>4561829.9726547534</v>
          </cell>
          <cell r="V15">
            <v>4561829.9726547534</v>
          </cell>
          <cell r="W15">
            <v>4654942.7935619615</v>
          </cell>
          <cell r="X15">
            <v>4764867.4810061213</v>
          </cell>
          <cell r="Y15">
            <v>4797760.4476083443</v>
          </cell>
        </row>
        <row r="16">
          <cell r="A16" t="str">
            <v>Indiana</v>
          </cell>
          <cell r="B16">
            <v>2116180.75</v>
          </cell>
          <cell r="C16">
            <v>2160295.6993051167</v>
          </cell>
          <cell r="D16">
            <v>2160295.6993051167</v>
          </cell>
          <cell r="E16">
            <v>2215620.3452629307</v>
          </cell>
          <cell r="F16">
            <v>2215620.3452629307</v>
          </cell>
          <cell r="G16">
            <v>2215620.3452629307</v>
          </cell>
          <cell r="H16">
            <v>2215620.3452629307</v>
          </cell>
          <cell r="I16">
            <v>2216824.4995477214</v>
          </cell>
          <cell r="J16">
            <v>2216824.4995477214</v>
          </cell>
          <cell r="K16">
            <v>2216824.4995477214</v>
          </cell>
          <cell r="L16">
            <v>2216824.4995477214</v>
          </cell>
          <cell r="M16">
            <v>2216824.4995477214</v>
          </cell>
          <cell r="N16">
            <v>2297853.5644434118</v>
          </cell>
          <cell r="O16">
            <v>2297853.5644434118</v>
          </cell>
          <cell r="P16">
            <v>2297853.5644434118</v>
          </cell>
          <cell r="Q16">
            <v>2297853.5644434118</v>
          </cell>
          <cell r="R16">
            <v>2297853.5644434118</v>
          </cell>
          <cell r="S16">
            <v>2297856.325391321</v>
          </cell>
          <cell r="T16">
            <v>2297856.325391321</v>
          </cell>
          <cell r="U16">
            <v>2301775.880852371</v>
          </cell>
          <cell r="V16">
            <v>2301775.880852371</v>
          </cell>
          <cell r="W16">
            <v>2348758.0890116137</v>
          </cell>
          <cell r="X16">
            <v>2404223.0629810118</v>
          </cell>
          <cell r="Y16">
            <v>2420819.8904153751</v>
          </cell>
        </row>
        <row r="17">
          <cell r="A17" t="str">
            <v>Iowa</v>
          </cell>
          <cell r="B17">
            <v>949246.75</v>
          </cell>
          <cell r="C17">
            <v>969035.21667719516</v>
          </cell>
          <cell r="D17">
            <v>969035.21667719516</v>
          </cell>
          <cell r="E17">
            <v>993851.97222624533</v>
          </cell>
          <cell r="F17">
            <v>993851.97222624533</v>
          </cell>
          <cell r="G17">
            <v>993851.97222624533</v>
          </cell>
          <cell r="H17">
            <v>993851.97222624533</v>
          </cell>
          <cell r="I17">
            <v>994392.13768496329</v>
          </cell>
          <cell r="J17">
            <v>994392.13768496329</v>
          </cell>
          <cell r="K17">
            <v>994392.13768496329</v>
          </cell>
          <cell r="L17">
            <v>994392.13768496329</v>
          </cell>
          <cell r="M17">
            <v>994392.13768496329</v>
          </cell>
          <cell r="N17">
            <v>1030739.0226425583</v>
          </cell>
          <cell r="O17">
            <v>1030739.0226425583</v>
          </cell>
          <cell r="P17">
            <v>1030739.0226425583</v>
          </cell>
          <cell r="Q17">
            <v>1030739.0226425583</v>
          </cell>
          <cell r="R17">
            <v>1030739.0226425583</v>
          </cell>
          <cell r="S17">
            <v>1030740.1270215738</v>
          </cell>
          <cell r="T17">
            <v>1030740.1270215738</v>
          </cell>
          <cell r="U17">
            <v>1032498.3061771409</v>
          </cell>
          <cell r="V17">
            <v>1032498.3061771409</v>
          </cell>
          <cell r="W17">
            <v>1053572.9254519404</v>
          </cell>
          <cell r="X17">
            <v>1078452.614762418</v>
          </cell>
          <cell r="Y17">
            <v>1085897.4686746772</v>
          </cell>
        </row>
        <row r="18">
          <cell r="A18" t="str">
            <v>Kansas</v>
          </cell>
          <cell r="B18">
            <v>1030657</v>
          </cell>
          <cell r="C18">
            <v>1052142.5849652558</v>
          </cell>
          <cell r="D18">
            <v>1052142.5849652558</v>
          </cell>
          <cell r="E18">
            <v>1079087.6999460733</v>
          </cell>
          <cell r="F18">
            <v>1079087.6999460733</v>
          </cell>
          <cell r="G18">
            <v>1079087.6999460733</v>
          </cell>
          <cell r="H18">
            <v>1079087.6999460733</v>
          </cell>
          <cell r="I18">
            <v>1079674.207292991</v>
          </cell>
          <cell r="J18">
            <v>1079674.207292991</v>
          </cell>
          <cell r="K18">
            <v>1079674.207292991</v>
          </cell>
          <cell r="L18">
            <v>1079674.207292991</v>
          </cell>
          <cell r="M18">
            <v>1079674.207292991</v>
          </cell>
          <cell r="N18">
            <v>1119138.3107557574</v>
          </cell>
          <cell r="O18">
            <v>1119138.3107557574</v>
          </cell>
          <cell r="P18">
            <v>1119138.3107557574</v>
          </cell>
          <cell r="Q18">
            <v>1119138.3107557574</v>
          </cell>
          <cell r="R18">
            <v>1119138.3107557574</v>
          </cell>
          <cell r="S18">
            <v>1119139.6912296477</v>
          </cell>
          <cell r="T18">
            <v>1119139.6912296477</v>
          </cell>
          <cell r="U18">
            <v>1121048.6574430554</v>
          </cell>
          <cell r="V18">
            <v>1121048.6574430554</v>
          </cell>
          <cell r="W18">
            <v>1143930.7033532441</v>
          </cell>
          <cell r="X18">
            <v>1170944.1560617145</v>
          </cell>
          <cell r="Y18">
            <v>1179027.5314897751</v>
          </cell>
        </row>
        <row r="19">
          <cell r="A19" t="str">
            <v>Kentucky</v>
          </cell>
          <cell r="B19">
            <v>2428874</v>
          </cell>
          <cell r="C19">
            <v>2479507.5072646872</v>
          </cell>
          <cell r="D19">
            <v>2479507.5072646872</v>
          </cell>
          <cell r="E19">
            <v>2543007.0897678072</v>
          </cell>
          <cell r="F19">
            <v>2543007.0897678072</v>
          </cell>
          <cell r="G19">
            <v>2543007.0897678072</v>
          </cell>
          <cell r="H19">
            <v>2543007.0897678072</v>
          </cell>
          <cell r="I19">
            <v>2544389.2559836665</v>
          </cell>
          <cell r="J19">
            <v>2544389.2559836665</v>
          </cell>
          <cell r="K19">
            <v>2544389.2559836665</v>
          </cell>
          <cell r="L19">
            <v>2544389.2559836665</v>
          </cell>
          <cell r="M19">
            <v>2544389.2559836665</v>
          </cell>
          <cell r="N19">
            <v>2637391.4229053427</v>
          </cell>
          <cell r="O19">
            <v>2637391.4229053427</v>
          </cell>
          <cell r="P19">
            <v>2637391.4229053427</v>
          </cell>
          <cell r="Q19">
            <v>2637391.4229053427</v>
          </cell>
          <cell r="R19">
            <v>2637391.4229053427</v>
          </cell>
          <cell r="S19">
            <v>2637394.45994781</v>
          </cell>
          <cell r="T19">
            <v>2637394.45994781</v>
          </cell>
          <cell r="U19">
            <v>2641893.1806659871</v>
          </cell>
          <cell r="V19">
            <v>2641893.1806659871</v>
          </cell>
          <cell r="W19">
            <v>2695817.6206521117</v>
          </cell>
          <cell r="X19">
            <v>2759478.2284723832</v>
          </cell>
          <cell r="Y19">
            <v>2778527.6849824404</v>
          </cell>
        </row>
        <row r="20">
          <cell r="A20" t="str">
            <v>Louisiana</v>
          </cell>
          <cell r="B20">
            <v>1536760</v>
          </cell>
          <cell r="C20">
            <v>1568796.0581174984</v>
          </cell>
          <cell r="D20">
            <v>1568796.0581174984</v>
          </cell>
          <cell r="E20">
            <v>1608972.5425327027</v>
          </cell>
          <cell r="F20">
            <v>1608972.5425327027</v>
          </cell>
          <cell r="G20">
            <v>1608972.5425327027</v>
          </cell>
          <cell r="H20">
            <v>1608972.5425327027</v>
          </cell>
          <cell r="I20">
            <v>1609847.1697020009</v>
          </cell>
          <cell r="J20">
            <v>1609847.1697020009</v>
          </cell>
          <cell r="K20">
            <v>1609847.1697020009</v>
          </cell>
          <cell r="L20">
            <v>1609847.1697020009</v>
          </cell>
          <cell r="M20">
            <v>1609847.1697020009</v>
          </cell>
          <cell r="N20">
            <v>1668690.082531835</v>
          </cell>
          <cell r="O20">
            <v>1668690.082531835</v>
          </cell>
          <cell r="P20">
            <v>1668690.082531835</v>
          </cell>
          <cell r="Q20">
            <v>1668690.082531835</v>
          </cell>
          <cell r="R20">
            <v>1668690.082531835</v>
          </cell>
          <cell r="S20">
            <v>1668692.2936032675</v>
          </cell>
          <cell r="T20">
            <v>1668692.2936032675</v>
          </cell>
          <cell r="U20">
            <v>1671538.656067244</v>
          </cell>
          <cell r="V20">
            <v>1671538.656067244</v>
          </cell>
          <cell r="W20">
            <v>1705656.9113408593</v>
          </cell>
          <cell r="X20">
            <v>1748681.59401464</v>
          </cell>
          <cell r="Y20">
            <v>1760753.1032060729</v>
          </cell>
        </row>
        <row r="21">
          <cell r="A21" t="str">
            <v>Maine</v>
          </cell>
          <cell r="B21">
            <v>597709.75</v>
          </cell>
          <cell r="C21">
            <v>610169.90271636134</v>
          </cell>
          <cell r="D21">
            <v>610169.90271636134</v>
          </cell>
          <cell r="E21">
            <v>625796.20510299993</v>
          </cell>
          <cell r="F21">
            <v>625796.20510299993</v>
          </cell>
          <cell r="G21">
            <v>625796.20510299993</v>
          </cell>
          <cell r="H21">
            <v>625796.20510299993</v>
          </cell>
          <cell r="I21">
            <v>626136.29108116322</v>
          </cell>
          <cell r="J21">
            <v>626136.29108116322</v>
          </cell>
          <cell r="K21">
            <v>626136.29108116322</v>
          </cell>
          <cell r="L21">
            <v>626136.29108116322</v>
          </cell>
          <cell r="M21">
            <v>626136.29108116322</v>
          </cell>
          <cell r="N21">
            <v>649022.73886893957</v>
          </cell>
          <cell r="O21">
            <v>649022.73886893957</v>
          </cell>
          <cell r="P21">
            <v>649022.73886893957</v>
          </cell>
          <cell r="Q21">
            <v>649022.73886893957</v>
          </cell>
          <cell r="R21">
            <v>649022.73886893957</v>
          </cell>
          <cell r="S21">
            <v>649023.56715342402</v>
          </cell>
          <cell r="T21">
            <v>649023.56715342402</v>
          </cell>
          <cell r="U21">
            <v>650130.63544088684</v>
          </cell>
          <cell r="V21">
            <v>650130.63544088684</v>
          </cell>
          <cell r="W21">
            <v>663400.63844121085</v>
          </cell>
          <cell r="X21">
            <v>679066.69528225926</v>
          </cell>
          <cell r="Y21">
            <v>683754.54828228289</v>
          </cell>
        </row>
        <row r="22">
          <cell r="A22" t="str">
            <v>Maryland</v>
          </cell>
          <cell r="B22">
            <v>1584505.5</v>
          </cell>
          <cell r="C22">
            <v>1617536.8843967151</v>
          </cell>
          <cell r="D22">
            <v>1617536.8843967151</v>
          </cell>
          <cell r="E22">
            <v>1658961.6094849238</v>
          </cell>
          <cell r="F22">
            <v>1658961.6094849238</v>
          </cell>
          <cell r="G22">
            <v>1658961.6094849238</v>
          </cell>
          <cell r="H22">
            <v>1658961.6094849238</v>
          </cell>
          <cell r="I22">
            <v>1659863.3574262478</v>
          </cell>
          <cell r="J22">
            <v>1659863.3574262478</v>
          </cell>
          <cell r="K22">
            <v>1659863.3574262478</v>
          </cell>
          <cell r="L22">
            <v>1659863.3574262478</v>
          </cell>
          <cell r="M22">
            <v>1659863.3574262478</v>
          </cell>
          <cell r="N22">
            <v>1720534.4550861258</v>
          </cell>
          <cell r="O22">
            <v>1720534.4550861258</v>
          </cell>
          <cell r="P22">
            <v>1720534.4550861258</v>
          </cell>
          <cell r="Q22">
            <v>1720534.4550861258</v>
          </cell>
          <cell r="R22">
            <v>1720534.4550861258</v>
          </cell>
          <cell r="S22">
            <v>1720536.6653451964</v>
          </cell>
          <cell r="T22">
            <v>1720536.6653451964</v>
          </cell>
          <cell r="U22">
            <v>1723471.4610537323</v>
          </cell>
          <cell r="V22">
            <v>1723471.4610537323</v>
          </cell>
          <cell r="W22">
            <v>1758649.731715668</v>
          </cell>
          <cell r="X22">
            <v>1800179.4846896774</v>
          </cell>
          <cell r="Y22">
            <v>1812606.555088952</v>
          </cell>
        </row>
        <row r="23">
          <cell r="A23" t="str">
            <v>Massachusetts</v>
          </cell>
          <cell r="B23">
            <v>2352481</v>
          </cell>
          <cell r="C23">
            <v>2401521.9810486417</v>
          </cell>
          <cell r="D23">
            <v>2401521.9810486417</v>
          </cell>
          <cell r="E23">
            <v>2463024.3732462288</v>
          </cell>
          <cell r="F23">
            <v>2463024.3732462288</v>
          </cell>
          <cell r="G23">
            <v>2463024.3732462288</v>
          </cell>
          <cell r="H23">
            <v>2463024.3732462288</v>
          </cell>
          <cell r="I23">
            <v>2464363.1400220287</v>
          </cell>
          <cell r="J23">
            <v>2464363.1400220287</v>
          </cell>
          <cell r="K23">
            <v>2464363.1400220287</v>
          </cell>
          <cell r="L23">
            <v>2464363.1400220287</v>
          </cell>
          <cell r="M23">
            <v>2464363.1400220287</v>
          </cell>
          <cell r="N23">
            <v>2554440.2033349485</v>
          </cell>
          <cell r="O23">
            <v>2554440.2033349485</v>
          </cell>
          <cell r="P23">
            <v>2554440.2033349485</v>
          </cell>
          <cell r="Q23">
            <v>2554440.2033349485</v>
          </cell>
          <cell r="R23">
            <v>2554440.2033349485</v>
          </cell>
          <cell r="S23">
            <v>2554443.2403778317</v>
          </cell>
          <cell r="T23">
            <v>2554443.2403778317</v>
          </cell>
          <cell r="U23">
            <v>2558800.4675212912</v>
          </cell>
          <cell r="V23">
            <v>2558800.4675212912</v>
          </cell>
          <cell r="W23">
            <v>2611028.8782901685</v>
          </cell>
          <cell r="X23">
            <v>2672687.2270063711</v>
          </cell>
          <cell r="Y23">
            <v>2691137.4288171092</v>
          </cell>
        </row>
        <row r="24">
          <cell r="A24" t="str">
            <v>Michigan</v>
          </cell>
          <cell r="B24">
            <v>2979000</v>
          </cell>
          <cell r="C24">
            <v>3041101.7056222362</v>
          </cell>
          <cell r="D24">
            <v>3041101.7056222362</v>
          </cell>
          <cell r="E24">
            <v>3118983.5785710984</v>
          </cell>
          <cell r="F24">
            <v>3118983.5785710984</v>
          </cell>
          <cell r="G24">
            <v>3118983.5785710984</v>
          </cell>
          <cell r="H24">
            <v>3118983.5785710984</v>
          </cell>
          <cell r="I24">
            <v>3120678.7900723685</v>
          </cell>
          <cell r="J24">
            <v>3120678.7900723685</v>
          </cell>
          <cell r="K24">
            <v>3120678.7900723685</v>
          </cell>
          <cell r="L24">
            <v>3120678.7900723685</v>
          </cell>
          <cell r="M24">
            <v>3120678.7900723685</v>
          </cell>
          <cell r="N24">
            <v>3234745.4129606341</v>
          </cell>
          <cell r="O24">
            <v>3234745.4129606341</v>
          </cell>
          <cell r="P24">
            <v>3234745.4129606341</v>
          </cell>
          <cell r="Q24">
            <v>3234745.4129606341</v>
          </cell>
          <cell r="R24">
            <v>3234745.4129606341</v>
          </cell>
          <cell r="S24">
            <v>3234749.5590835735</v>
          </cell>
          <cell r="T24">
            <v>3234749.5590835735</v>
          </cell>
          <cell r="U24">
            <v>3240267.2148914388</v>
          </cell>
          <cell r="V24">
            <v>3240267.2148914388</v>
          </cell>
          <cell r="W24">
            <v>3306405.2390353116</v>
          </cell>
          <cell r="X24">
            <v>3384484.6249392177</v>
          </cell>
          <cell r="Y24">
            <v>3407848.6580806188</v>
          </cell>
        </row>
        <row r="25">
          <cell r="A25" t="str">
            <v>Minnesota</v>
          </cell>
          <cell r="B25">
            <v>1766586.25</v>
          </cell>
          <cell r="C25">
            <v>1803413.3796588755</v>
          </cell>
          <cell r="D25">
            <v>1803413.3796588755</v>
          </cell>
          <cell r="E25">
            <v>1849598.3564550176</v>
          </cell>
          <cell r="F25">
            <v>1849598.3564550176</v>
          </cell>
          <cell r="G25">
            <v>1849598.3564550176</v>
          </cell>
          <cell r="H25">
            <v>1849598.3564550176</v>
          </cell>
          <cell r="I25">
            <v>1850603.6573056146</v>
          </cell>
          <cell r="J25">
            <v>1850603.6573056146</v>
          </cell>
          <cell r="K25">
            <v>1850603.6573056146</v>
          </cell>
          <cell r="L25">
            <v>1850603.6573056146</v>
          </cell>
          <cell r="M25">
            <v>1850603.6573056146</v>
          </cell>
          <cell r="N25">
            <v>1918246.668231654</v>
          </cell>
          <cell r="O25">
            <v>1918246.668231654</v>
          </cell>
          <cell r="P25">
            <v>1918246.668231654</v>
          </cell>
          <cell r="Q25">
            <v>1918246.668231654</v>
          </cell>
          <cell r="R25">
            <v>1918246.668231654</v>
          </cell>
          <cell r="S25">
            <v>1918248.8769902689</v>
          </cell>
          <cell r="T25">
            <v>1918248.8769902689</v>
          </cell>
          <cell r="U25">
            <v>1921520.9191881989</v>
          </cell>
          <cell r="V25">
            <v>1921520.9191881989</v>
          </cell>
          <cell r="W25">
            <v>1960741.6341842255</v>
          </cell>
          <cell r="X25">
            <v>2007043.8344542999</v>
          </cell>
          <cell r="Y25">
            <v>2020898.9449612317</v>
          </cell>
        </row>
        <row r="26">
          <cell r="A26" t="str">
            <v>Mississippi</v>
          </cell>
          <cell r="B26">
            <v>1004599.25</v>
          </cell>
          <cell r="C26">
            <v>1025541.6222362602</v>
          </cell>
          <cell r="D26">
            <v>1025541.6222362602</v>
          </cell>
          <cell r="E26">
            <v>1051805.4930496279</v>
          </cell>
          <cell r="F26">
            <v>1051805.4930496279</v>
          </cell>
          <cell r="G26">
            <v>1051805.4930496279</v>
          </cell>
          <cell r="H26">
            <v>1051805.4930496279</v>
          </cell>
          <cell r="I26">
            <v>1052377.2200187952</v>
          </cell>
          <cell r="J26">
            <v>1052377.2200187952</v>
          </cell>
          <cell r="K26">
            <v>1052377.2200187952</v>
          </cell>
          <cell r="L26">
            <v>1052377.2200187952</v>
          </cell>
          <cell r="M26">
            <v>1052377.2200187952</v>
          </cell>
          <cell r="N26">
            <v>1090843.5677486435</v>
          </cell>
          <cell r="O26">
            <v>1090843.5677486435</v>
          </cell>
          <cell r="P26">
            <v>1090843.5677486435</v>
          </cell>
          <cell r="Q26">
            <v>1090843.5677486435</v>
          </cell>
          <cell r="R26">
            <v>1090843.5677486435</v>
          </cell>
          <cell r="S26">
            <v>1090844.9487426404</v>
          </cell>
          <cell r="T26">
            <v>1090844.9487426404</v>
          </cell>
          <cell r="U26">
            <v>1092705.651358708</v>
          </cell>
          <cell r="V26">
            <v>1092705.651358708</v>
          </cell>
          <cell r="W26">
            <v>1115009.1800367064</v>
          </cell>
          <cell r="X26">
            <v>1141339.8134395331</v>
          </cell>
          <cell r="Y26">
            <v>1154577.1836432451</v>
          </cell>
        </row>
        <row r="27">
          <cell r="A27" t="str">
            <v>Missouri</v>
          </cell>
          <cell r="B27">
            <v>1415211</v>
          </cell>
          <cell r="C27">
            <v>1444713.1876184458</v>
          </cell>
          <cell r="D27">
            <v>1444713.1876184458</v>
          </cell>
          <cell r="E27">
            <v>1481711.9399842841</v>
          </cell>
          <cell r="F27">
            <v>1481711.9399842841</v>
          </cell>
          <cell r="G27">
            <v>1481711.9399842841</v>
          </cell>
          <cell r="H27">
            <v>1481711.9399842841</v>
          </cell>
          <cell r="I27">
            <v>1482517.3191306549</v>
          </cell>
          <cell r="J27">
            <v>1482517.3191306549</v>
          </cell>
          <cell r="K27">
            <v>1482517.3191306549</v>
          </cell>
          <cell r="L27">
            <v>1482517.3191306549</v>
          </cell>
          <cell r="M27">
            <v>1482517.3191306549</v>
          </cell>
          <cell r="N27">
            <v>1536706.0887357055</v>
          </cell>
          <cell r="O27">
            <v>1536706.0887357055</v>
          </cell>
          <cell r="P27">
            <v>1536706.0887357055</v>
          </cell>
          <cell r="Q27">
            <v>1536706.0887357055</v>
          </cell>
          <cell r="R27">
            <v>1536706.0887357055</v>
          </cell>
          <cell r="S27">
            <v>1536708.305870879</v>
          </cell>
          <cell r="T27">
            <v>1536708.305870879</v>
          </cell>
          <cell r="U27">
            <v>1539329.5373925196</v>
          </cell>
          <cell r="V27">
            <v>1539329.5373925196</v>
          </cell>
          <cell r="W27">
            <v>1570749.2343982353</v>
          </cell>
          <cell r="X27">
            <v>1608919.8054424205</v>
          </cell>
          <cell r="Y27">
            <v>1620026.4704015565</v>
          </cell>
        </row>
        <row r="28">
          <cell r="A28" t="str">
            <v>Montana</v>
          </cell>
          <cell r="B28">
            <v>279190.25</v>
          </cell>
          <cell r="C28">
            <v>285010.38787113072</v>
          </cell>
          <cell r="D28">
            <v>285010.38787113072</v>
          </cell>
          <cell r="E28">
            <v>292309.43438978161</v>
          </cell>
          <cell r="F28">
            <v>292309.43438978161</v>
          </cell>
          <cell r="G28">
            <v>292309.43438978161</v>
          </cell>
          <cell r="H28">
            <v>292309.43438978161</v>
          </cell>
          <cell r="I28">
            <v>292473.86690739327</v>
          </cell>
          <cell r="J28">
            <v>292473.86690739327</v>
          </cell>
          <cell r="K28">
            <v>292473.86690739327</v>
          </cell>
          <cell r="L28">
            <v>292473.86690739327</v>
          </cell>
          <cell r="M28">
            <v>292473.86690739327</v>
          </cell>
          <cell r="N28">
            <v>303164.33155480569</v>
          </cell>
          <cell r="O28">
            <v>303164.33155480569</v>
          </cell>
          <cell r="P28">
            <v>303164.33155480569</v>
          </cell>
          <cell r="Q28">
            <v>303164.33155480569</v>
          </cell>
          <cell r="R28">
            <v>303164.33155480569</v>
          </cell>
          <cell r="S28">
            <v>303164.88561154023</v>
          </cell>
          <cell r="T28">
            <v>303164.88561154023</v>
          </cell>
          <cell r="U28">
            <v>303682.00740452047</v>
          </cell>
          <cell r="V28">
            <v>303682.00740452047</v>
          </cell>
          <cell r="W28">
            <v>309880.54802039155</v>
          </cell>
          <cell r="X28">
            <v>317697.19165880862</v>
          </cell>
          <cell r="Y28">
            <v>320303.12319248967</v>
          </cell>
        </row>
        <row r="29">
          <cell r="A29" t="str">
            <v>Nebraska</v>
          </cell>
          <cell r="B29">
            <v>535883.25</v>
          </cell>
          <cell r="C29">
            <v>547054.53695514845</v>
          </cell>
          <cell r="D29">
            <v>547054.53695514845</v>
          </cell>
          <cell r="E29">
            <v>561064.470218634</v>
          </cell>
          <cell r="F29">
            <v>561064.470218634</v>
          </cell>
          <cell r="G29">
            <v>561064.470218634</v>
          </cell>
          <cell r="H29">
            <v>561064.470218634</v>
          </cell>
          <cell r="I29">
            <v>561369.33831727353</v>
          </cell>
          <cell r="J29">
            <v>561369.33831727353</v>
          </cell>
          <cell r="K29">
            <v>561369.33831727353</v>
          </cell>
          <cell r="L29">
            <v>561369.33831727353</v>
          </cell>
          <cell r="M29">
            <v>561369.33831727353</v>
          </cell>
          <cell r="N29">
            <v>581888.43333550415</v>
          </cell>
          <cell r="O29">
            <v>581888.43333550415</v>
          </cell>
          <cell r="P29">
            <v>581888.43333550415</v>
          </cell>
          <cell r="Q29">
            <v>581888.43333550415</v>
          </cell>
          <cell r="R29">
            <v>581888.43333550415</v>
          </cell>
          <cell r="S29">
            <v>581889.26208922977</v>
          </cell>
          <cell r="T29">
            <v>581889.26208922977</v>
          </cell>
          <cell r="U29">
            <v>582881.81641464424</v>
          </cell>
          <cell r="V29">
            <v>582881.81641464424</v>
          </cell>
          <cell r="W29">
            <v>594779.18446808355</v>
          </cell>
          <cell r="X29">
            <v>608824.6081459272</v>
          </cell>
          <cell r="Y29">
            <v>613027.58279158361</v>
          </cell>
        </row>
        <row r="30">
          <cell r="A30" t="str">
            <v>Nevada</v>
          </cell>
          <cell r="B30">
            <v>527791</v>
          </cell>
          <cell r="C30">
            <v>538793.59191408718</v>
          </cell>
          <cell r="D30">
            <v>540550.15183808689</v>
          </cell>
          <cell r="E30">
            <v>554393.50938515982</v>
          </cell>
          <cell r="F30">
            <v>554393.50938515982</v>
          </cell>
          <cell r="G30">
            <v>554393.50938515982</v>
          </cell>
          <cell r="H30">
            <v>554393.50938515982</v>
          </cell>
          <cell r="I30">
            <v>554694.95591933862</v>
          </cell>
          <cell r="J30">
            <v>554694.95591933862</v>
          </cell>
          <cell r="K30">
            <v>554694.95591933862</v>
          </cell>
          <cell r="L30">
            <v>554694.95591933862</v>
          </cell>
          <cell r="M30">
            <v>554694.95591933862</v>
          </cell>
          <cell r="N30">
            <v>574970.08982807619</v>
          </cell>
          <cell r="O30">
            <v>574970.08982807619</v>
          </cell>
          <cell r="P30">
            <v>574970.08982807619</v>
          </cell>
          <cell r="Q30">
            <v>574970.08982807619</v>
          </cell>
          <cell r="R30">
            <v>574970.08982807619</v>
          </cell>
          <cell r="S30">
            <v>574970.92493269942</v>
          </cell>
          <cell r="T30">
            <v>574970.92493269942</v>
          </cell>
          <cell r="U30">
            <v>575951.67834354693</v>
          </cell>
          <cell r="V30">
            <v>575951.67834354693</v>
          </cell>
          <cell r="W30">
            <v>587707.59335973056</v>
          </cell>
          <cell r="X30">
            <v>602532.3406703698</v>
          </cell>
          <cell r="Y30">
            <v>606691.6693321917</v>
          </cell>
        </row>
        <row r="31">
          <cell r="A31" t="str">
            <v>New Hampshire</v>
          </cell>
          <cell r="B31">
            <v>370473.25</v>
          </cell>
          <cell r="C31">
            <v>378196.31838281744</v>
          </cell>
          <cell r="D31">
            <v>378196.31838281744</v>
          </cell>
          <cell r="E31">
            <v>387881.83385359694</v>
          </cell>
          <cell r="F31">
            <v>387881.83385359694</v>
          </cell>
          <cell r="G31">
            <v>387881.83385359694</v>
          </cell>
          <cell r="H31">
            <v>387881.83385359694</v>
          </cell>
          <cell r="I31">
            <v>388092.70182949607</v>
          </cell>
          <cell r="J31">
            <v>388092.70182949607</v>
          </cell>
          <cell r="K31">
            <v>388092.70182949607</v>
          </cell>
          <cell r="L31">
            <v>388092.70182949607</v>
          </cell>
          <cell r="M31">
            <v>388092.70182949607</v>
          </cell>
          <cell r="N31">
            <v>402278.21300933999</v>
          </cell>
          <cell r="O31">
            <v>402278.21300933999</v>
          </cell>
          <cell r="P31">
            <v>402278.21300933999</v>
          </cell>
          <cell r="Q31">
            <v>402278.21300933999</v>
          </cell>
          <cell r="R31">
            <v>402278.21300933999</v>
          </cell>
          <cell r="S31">
            <v>402278.76519905351</v>
          </cell>
          <cell r="T31">
            <v>402278.76519905351</v>
          </cell>
          <cell r="U31">
            <v>402964.94993287575</v>
          </cell>
          <cell r="V31">
            <v>402964.94993287575</v>
          </cell>
          <cell r="W31">
            <v>411189.98318485956</v>
          </cell>
          <cell r="X31">
            <v>420900.10288957355</v>
          </cell>
          <cell r="Y31">
            <v>423805.73373778851</v>
          </cell>
        </row>
        <row r="32">
          <cell r="A32" t="str">
            <v>New Jersey</v>
          </cell>
          <cell r="B32">
            <v>2705798.25</v>
          </cell>
          <cell r="C32">
            <v>2762204.6569804167</v>
          </cell>
          <cell r="D32">
            <v>2762204.6569804167</v>
          </cell>
          <cell r="E32">
            <v>2832944.0445372323</v>
          </cell>
          <cell r="F32">
            <v>2832944.0445372323</v>
          </cell>
          <cell r="G32">
            <v>2832944.0445372323</v>
          </cell>
          <cell r="H32">
            <v>2832944.0445372323</v>
          </cell>
          <cell r="I32">
            <v>2834483.8714031852</v>
          </cell>
          <cell r="J32">
            <v>2834483.8714031852</v>
          </cell>
          <cell r="K32">
            <v>2834483.8714031852</v>
          </cell>
          <cell r="L32">
            <v>2834483.8714031852</v>
          </cell>
          <cell r="M32">
            <v>2834483.8714031852</v>
          </cell>
          <cell r="N32">
            <v>2938089.5368983904</v>
          </cell>
          <cell r="O32">
            <v>2938089.5368983904</v>
          </cell>
          <cell r="P32">
            <v>2938089.5368983904</v>
          </cell>
          <cell r="Q32">
            <v>2938089.5368983904</v>
          </cell>
          <cell r="R32">
            <v>2938089.5368983904</v>
          </cell>
          <cell r="S32">
            <v>2938093.1261307192</v>
          </cell>
          <cell r="T32">
            <v>2938093.1261307192</v>
          </cell>
          <cell r="U32">
            <v>2943104.7619020022</v>
          </cell>
          <cell r="V32">
            <v>2943104.7619020022</v>
          </cell>
          <cell r="W32">
            <v>3003177.3179264115</v>
          </cell>
          <cell r="X32">
            <v>3074096.2060582209</v>
          </cell>
          <cell r="Y32">
            <v>3095317.375455352</v>
          </cell>
        </row>
        <row r="33">
          <cell r="A33" t="str">
            <v>New Mexico</v>
          </cell>
          <cell r="B33">
            <v>758102.5</v>
          </cell>
          <cell r="C33">
            <v>773906.27921667718</v>
          </cell>
          <cell r="D33">
            <v>773906.27921667718</v>
          </cell>
          <cell r="E33">
            <v>793725.83026978723</v>
          </cell>
          <cell r="F33">
            <v>793725.83026978723</v>
          </cell>
          <cell r="G33">
            <v>793725.83026978723</v>
          </cell>
          <cell r="H33">
            <v>793725.83026978723</v>
          </cell>
          <cell r="I33">
            <v>794157.12891198753</v>
          </cell>
          <cell r="J33">
            <v>794157.12891198753</v>
          </cell>
          <cell r="K33">
            <v>794157.12891198753</v>
          </cell>
          <cell r="L33">
            <v>794157.12891198753</v>
          </cell>
          <cell r="M33">
            <v>794157.12891198753</v>
          </cell>
          <cell r="N33">
            <v>823185.05130688765</v>
          </cell>
          <cell r="O33">
            <v>823185.05130688765</v>
          </cell>
          <cell r="P33">
            <v>823185.05130688765</v>
          </cell>
          <cell r="Q33">
            <v>823185.05130688765</v>
          </cell>
          <cell r="R33">
            <v>823185.05130688765</v>
          </cell>
          <cell r="S33">
            <v>823186.15568588127</v>
          </cell>
          <cell r="T33">
            <v>823186.15568588127</v>
          </cell>
          <cell r="U33">
            <v>824590.30082599574</v>
          </cell>
          <cell r="V33">
            <v>824590.30082599574</v>
          </cell>
          <cell r="W33">
            <v>841421.25012986676</v>
          </cell>
          <cell r="X33">
            <v>861291.09494664695</v>
          </cell>
          <cell r="Y33">
            <v>867236.909862787</v>
          </cell>
        </row>
        <row r="34">
          <cell r="A34" t="str">
            <v>New York</v>
          </cell>
          <cell r="B34">
            <v>8026111.5</v>
          </cell>
          <cell r="C34">
            <v>8193427.7852179399</v>
          </cell>
          <cell r="D34">
            <v>8193427.7852179399</v>
          </cell>
          <cell r="E34">
            <v>8403259.4724003505</v>
          </cell>
          <cell r="F34">
            <v>8403259.4724003505</v>
          </cell>
          <cell r="G34">
            <v>8403259.4724003505</v>
          </cell>
          <cell r="H34">
            <v>8403259.4724003505</v>
          </cell>
          <cell r="I34">
            <v>8407826.9858556408</v>
          </cell>
          <cell r="J34">
            <v>8407826.9858556408</v>
          </cell>
          <cell r="K34">
            <v>8407826.9858556408</v>
          </cell>
          <cell r="L34">
            <v>8407826.9858556408</v>
          </cell>
          <cell r="M34">
            <v>8407826.9858556408</v>
          </cell>
          <cell r="N34">
            <v>8715148.7240481004</v>
          </cell>
          <cell r="O34">
            <v>8715148.7240481004</v>
          </cell>
          <cell r="P34">
            <v>8715148.7240481004</v>
          </cell>
          <cell r="Q34">
            <v>8715148.7240481004</v>
          </cell>
          <cell r="R34">
            <v>8715148.7240481004</v>
          </cell>
          <cell r="S34">
            <v>8715158.939694101</v>
          </cell>
          <cell r="T34">
            <v>8715158.939694101</v>
          </cell>
          <cell r="U34">
            <v>8730024.7728789411</v>
          </cell>
          <cell r="V34">
            <v>8730024.7728789411</v>
          </cell>
          <cell r="W34">
            <v>8908215.8142078035</v>
          </cell>
          <cell r="X34">
            <v>9118579.8989416622</v>
          </cell>
          <cell r="Y34">
            <v>9181527.7392388508</v>
          </cell>
        </row>
        <row r="35">
          <cell r="A35" t="str">
            <v>North Carolina</v>
          </cell>
          <cell r="B35">
            <v>2690260.75</v>
          </cell>
          <cell r="C35">
            <v>2746343.2545799115</v>
          </cell>
          <cell r="D35">
            <v>2746343.2545799115</v>
          </cell>
          <cell r="E35">
            <v>2816676.435489885</v>
          </cell>
          <cell r="F35">
            <v>2816676.435489885</v>
          </cell>
          <cell r="G35">
            <v>2816676.435489885</v>
          </cell>
          <cell r="H35">
            <v>2816676.435489885</v>
          </cell>
          <cell r="I35">
            <v>2818207.4353893586</v>
          </cell>
          <cell r="J35">
            <v>2818207.4353893586</v>
          </cell>
          <cell r="K35">
            <v>2818207.4353893586</v>
          </cell>
          <cell r="L35">
            <v>2818207.4353893586</v>
          </cell>
          <cell r="M35">
            <v>2818207.4353893586</v>
          </cell>
          <cell r="N35">
            <v>2921218.1668289793</v>
          </cell>
          <cell r="O35">
            <v>2921218.1668289793</v>
          </cell>
          <cell r="P35">
            <v>2921218.1668289793</v>
          </cell>
          <cell r="Q35">
            <v>2921218.1668289793</v>
          </cell>
          <cell r="R35">
            <v>2921218.1668289793</v>
          </cell>
          <cell r="S35">
            <v>2921221.7560615912</v>
          </cell>
          <cell r="T35">
            <v>2921221.7560615912</v>
          </cell>
          <cell r="U35">
            <v>2926204.6135885776</v>
          </cell>
          <cell r="V35">
            <v>2926204.6135885776</v>
          </cell>
          <cell r="W35">
            <v>2985932.2158350851</v>
          </cell>
          <cell r="X35">
            <v>3061251.4580681147</v>
          </cell>
          <cell r="Y35">
            <v>3082384.144716992</v>
          </cell>
        </row>
        <row r="36">
          <cell r="A36" t="str">
            <v>North Dakota</v>
          </cell>
          <cell r="B36">
            <v>187098</v>
          </cell>
          <cell r="C36">
            <v>190998.33733417559</v>
          </cell>
          <cell r="D36">
            <v>192413.23142231404</v>
          </cell>
          <cell r="E36">
            <v>197340.88734898306</v>
          </cell>
          <cell r="F36">
            <v>197340.88734898306</v>
          </cell>
          <cell r="G36">
            <v>197340.88734898306</v>
          </cell>
          <cell r="H36">
            <v>197340.88734898306</v>
          </cell>
          <cell r="I36">
            <v>199129.19950849409</v>
          </cell>
          <cell r="J36">
            <v>199129.19950849409</v>
          </cell>
          <cell r="K36">
            <v>199129.19950849409</v>
          </cell>
          <cell r="L36">
            <v>199129.19950849409</v>
          </cell>
          <cell r="M36">
            <v>199129.19950849409</v>
          </cell>
          <cell r="N36">
            <v>206407.74268270232</v>
          </cell>
          <cell r="O36">
            <v>206407.74268270232</v>
          </cell>
          <cell r="P36">
            <v>206407.74268270232</v>
          </cell>
          <cell r="Q36">
            <v>206407.74268270232</v>
          </cell>
          <cell r="R36">
            <v>206407.74268270232</v>
          </cell>
          <cell r="S36">
            <v>206408.31131865445</v>
          </cell>
          <cell r="T36">
            <v>206408.31131865445</v>
          </cell>
          <cell r="U36">
            <v>206760.39113099754</v>
          </cell>
          <cell r="V36">
            <v>206760.39113099754</v>
          </cell>
          <cell r="W36">
            <v>210980.63681869052</v>
          </cell>
          <cell r="X36">
            <v>216302.5599376256</v>
          </cell>
          <cell r="Y36">
            <v>219692.2708537844</v>
          </cell>
        </row>
        <row r="37">
          <cell r="A37" t="str">
            <v>Ohio</v>
          </cell>
          <cell r="B37">
            <v>2958445</v>
          </cell>
          <cell r="C37">
            <v>3020118.205938092</v>
          </cell>
          <cell r="D37">
            <v>3020118.205938092</v>
          </cell>
          <cell r="E37">
            <v>3097462.6965779699</v>
          </cell>
          <cell r="F37">
            <v>3097462.6965779699</v>
          </cell>
          <cell r="G37">
            <v>3097462.6965779699</v>
          </cell>
          <cell r="H37">
            <v>3097462.6965779699</v>
          </cell>
          <cell r="I37">
            <v>3099146.2824259545</v>
          </cell>
          <cell r="J37">
            <v>3099146.2824259545</v>
          </cell>
          <cell r="K37">
            <v>3099146.2824259545</v>
          </cell>
          <cell r="L37">
            <v>3099146.2824259545</v>
          </cell>
          <cell r="M37">
            <v>3099146.2824259545</v>
          </cell>
          <cell r="N37">
            <v>3212425.852049605</v>
          </cell>
          <cell r="O37">
            <v>3212425.852049605</v>
          </cell>
          <cell r="P37">
            <v>3212425.852049605</v>
          </cell>
          <cell r="Q37">
            <v>3212425.852049605</v>
          </cell>
          <cell r="R37">
            <v>3212425.852049605</v>
          </cell>
          <cell r="S37">
            <v>3212430.2840282964</v>
          </cell>
          <cell r="T37">
            <v>3212430.2840282964</v>
          </cell>
          <cell r="U37">
            <v>3217909.8688586759</v>
          </cell>
          <cell r="V37">
            <v>3217909.8688586759</v>
          </cell>
          <cell r="W37">
            <v>3283591.5507956739</v>
          </cell>
          <cell r="X37">
            <v>3366419.1602427759</v>
          </cell>
          <cell r="Y37">
            <v>3389658.3563055294</v>
          </cell>
        </row>
        <row r="38">
          <cell r="A38" t="str">
            <v>Oklahoma</v>
          </cell>
          <cell r="B38">
            <v>855536</v>
          </cell>
          <cell r="C38">
            <v>873370.92608970299</v>
          </cell>
          <cell r="D38">
            <v>873370.92608970299</v>
          </cell>
          <cell r="E38">
            <v>895737.74248956121</v>
          </cell>
          <cell r="F38">
            <v>895737.74248956121</v>
          </cell>
          <cell r="G38">
            <v>895737.74248956121</v>
          </cell>
          <cell r="H38">
            <v>895737.74248956121</v>
          </cell>
          <cell r="I38">
            <v>896224.56274220382</v>
          </cell>
          <cell r="J38">
            <v>896224.56274220382</v>
          </cell>
          <cell r="K38">
            <v>896224.56274220382</v>
          </cell>
          <cell r="L38">
            <v>896224.56274220382</v>
          </cell>
          <cell r="M38">
            <v>896224.56274220382</v>
          </cell>
          <cell r="N38">
            <v>928983.23997189244</v>
          </cell>
          <cell r="O38">
            <v>928983.23997189244</v>
          </cell>
          <cell r="P38">
            <v>928983.23997189244</v>
          </cell>
          <cell r="Q38">
            <v>928983.23997189244</v>
          </cell>
          <cell r="R38">
            <v>928983.23997189244</v>
          </cell>
          <cell r="S38">
            <v>928984.62841351272</v>
          </cell>
          <cell r="T38">
            <v>928984.62841351272</v>
          </cell>
          <cell r="U38">
            <v>930569.23870149918</v>
          </cell>
          <cell r="V38">
            <v>930569.23870149918</v>
          </cell>
          <cell r="W38">
            <v>949563.35452439659</v>
          </cell>
          <cell r="X38">
            <v>973515.80459534668</v>
          </cell>
          <cell r="Y38">
            <v>983447.55283438449</v>
          </cell>
        </row>
        <row r="39">
          <cell r="A39" t="str">
            <v>Oregon</v>
          </cell>
          <cell r="B39">
            <v>911859.5</v>
          </cell>
          <cell r="C39">
            <v>930868.57359444082</v>
          </cell>
          <cell r="D39">
            <v>930935.32240545668</v>
          </cell>
          <cell r="E39">
            <v>954776.34895486478</v>
          </cell>
          <cell r="F39">
            <v>954776.34895486478</v>
          </cell>
          <cell r="G39">
            <v>954776.34895486478</v>
          </cell>
          <cell r="H39">
            <v>954776.34895486478</v>
          </cell>
          <cell r="I39">
            <v>955295.23700962053</v>
          </cell>
          <cell r="J39">
            <v>955295.23700962053</v>
          </cell>
          <cell r="K39">
            <v>955295.23700962053</v>
          </cell>
          <cell r="L39">
            <v>955295.23700962053</v>
          </cell>
          <cell r="M39">
            <v>955295.23700962053</v>
          </cell>
          <cell r="N39">
            <v>990213.05741894431</v>
          </cell>
          <cell r="O39">
            <v>990213.05741894431</v>
          </cell>
          <cell r="P39">
            <v>990213.05741894431</v>
          </cell>
          <cell r="Q39">
            <v>990213.05741894431</v>
          </cell>
          <cell r="R39">
            <v>990213.05741894431</v>
          </cell>
          <cell r="S39">
            <v>990214.44183237338</v>
          </cell>
          <cell r="T39">
            <v>990214.44183237338</v>
          </cell>
          <cell r="U39">
            <v>991903.49452910095</v>
          </cell>
          <cell r="V39">
            <v>991903.49452910095</v>
          </cell>
          <cell r="W39">
            <v>1012149.521451839</v>
          </cell>
          <cell r="X39">
            <v>1036915.8639131131</v>
          </cell>
          <cell r="Y39">
            <v>1044074.026704061</v>
          </cell>
        </row>
        <row r="40">
          <cell r="A40" t="str">
            <v>Pennsylvania</v>
          </cell>
          <cell r="B40">
            <v>3317103.5</v>
          </cell>
          <cell r="C40">
            <v>3386253.4782059379</v>
          </cell>
          <cell r="D40">
            <v>3386253.4782059379</v>
          </cell>
          <cell r="E40">
            <v>3472974.6038673096</v>
          </cell>
          <cell r="F40">
            <v>3472974.6038673096</v>
          </cell>
          <cell r="G40">
            <v>3472974.6038673096</v>
          </cell>
          <cell r="H40">
            <v>3472974.6038673096</v>
          </cell>
          <cell r="I40">
            <v>3474862.2621114352</v>
          </cell>
          <cell r="J40">
            <v>3474862.2621114352</v>
          </cell>
          <cell r="K40">
            <v>3474862.2621114352</v>
          </cell>
          <cell r="L40">
            <v>3474862.2621114352</v>
          </cell>
          <cell r="M40">
            <v>3474862.2621114352</v>
          </cell>
          <cell r="N40">
            <v>3601874.9506655619</v>
          </cell>
          <cell r="O40">
            <v>3601874.9506655619</v>
          </cell>
          <cell r="P40">
            <v>3601874.9506655619</v>
          </cell>
          <cell r="Q40">
            <v>3601874.9506655619</v>
          </cell>
          <cell r="R40">
            <v>3601874.9506655619</v>
          </cell>
          <cell r="S40">
            <v>3601879.3717812658</v>
          </cell>
          <cell r="T40">
            <v>3601879.3717812658</v>
          </cell>
          <cell r="U40">
            <v>3608023.2571955575</v>
          </cell>
          <cell r="V40">
            <v>3608023.2571955575</v>
          </cell>
          <cell r="W40">
            <v>3681667.6554721515</v>
          </cell>
          <cell r="X40">
            <v>3768608.7724915701</v>
          </cell>
          <cell r="Y40">
            <v>3794624.3549901596</v>
          </cell>
        </row>
        <row r="41">
          <cell r="A41" t="str">
            <v>Rhode Island</v>
          </cell>
          <cell r="B41">
            <v>397502</v>
          </cell>
          <cell r="C41">
            <v>405788.52305748576</v>
          </cell>
          <cell r="D41">
            <v>405788.52305748576</v>
          </cell>
          <cell r="E41">
            <v>416180.66816017748</v>
          </cell>
          <cell r="F41">
            <v>416180.66816017748</v>
          </cell>
          <cell r="G41">
            <v>416180.66816017748</v>
          </cell>
          <cell r="H41">
            <v>416180.66816017748</v>
          </cell>
          <cell r="I41">
            <v>416406.98336600018</v>
          </cell>
          <cell r="J41">
            <v>416406.98336600018</v>
          </cell>
          <cell r="K41">
            <v>416406.98336600018</v>
          </cell>
          <cell r="L41">
            <v>416406.98336600018</v>
          </cell>
          <cell r="M41">
            <v>416406.98336600018</v>
          </cell>
          <cell r="N41">
            <v>431627.43427903648</v>
          </cell>
          <cell r="O41">
            <v>431627.43427903648</v>
          </cell>
          <cell r="P41">
            <v>431627.43427903648</v>
          </cell>
          <cell r="Q41">
            <v>431627.43427903648</v>
          </cell>
          <cell r="R41">
            <v>431627.43427903648</v>
          </cell>
          <cell r="S41">
            <v>431627.9864688291</v>
          </cell>
          <cell r="T41">
            <v>431627.9864688291</v>
          </cell>
          <cell r="U41">
            <v>432364.23347122507</v>
          </cell>
          <cell r="V41">
            <v>432364.23347122507</v>
          </cell>
          <cell r="W41">
            <v>441189.34393768548</v>
          </cell>
          <cell r="X41">
            <v>451607.82360779069</v>
          </cell>
          <cell r="Y41">
            <v>454725.3299818224</v>
          </cell>
        </row>
        <row r="42">
          <cell r="A42" t="str">
            <v>South Carolina</v>
          </cell>
          <cell r="B42">
            <v>1698123.75</v>
          </cell>
          <cell r="C42">
            <v>1733523.6765634869</v>
          </cell>
          <cell r="D42">
            <v>1733523.6765634869</v>
          </cell>
          <cell r="E42">
            <v>1777918.795109625</v>
          </cell>
          <cell r="F42">
            <v>1777918.795109625</v>
          </cell>
          <cell r="G42">
            <v>1777918.795109625</v>
          </cell>
          <cell r="H42">
            <v>1777918.795109625</v>
          </cell>
          <cell r="I42">
            <v>1778885.1099602778</v>
          </cell>
          <cell r="J42">
            <v>1778885.1099602778</v>
          </cell>
          <cell r="K42">
            <v>1778885.1099602778</v>
          </cell>
          <cell r="L42">
            <v>1778885.1099602778</v>
          </cell>
          <cell r="M42">
            <v>1778885.1099602778</v>
          </cell>
          <cell r="N42">
            <v>1843906.6743855882</v>
          </cell>
          <cell r="O42">
            <v>1843906.6743855882</v>
          </cell>
          <cell r="P42">
            <v>1843906.6743855882</v>
          </cell>
          <cell r="Q42">
            <v>1843906.6743855882</v>
          </cell>
          <cell r="R42">
            <v>1843906.6743855882</v>
          </cell>
          <cell r="S42">
            <v>1843908.8831441058</v>
          </cell>
          <cell r="T42">
            <v>1843908.8831441058</v>
          </cell>
          <cell r="U42">
            <v>1847054.1203170067</v>
          </cell>
          <cell r="V42">
            <v>1847054.1203170067</v>
          </cell>
          <cell r="W42">
            <v>1884754.8721078306</v>
          </cell>
          <cell r="X42">
            <v>1929262.7278451722</v>
          </cell>
          <cell r="Y42">
            <v>1942581.0370871199</v>
          </cell>
        </row>
        <row r="43">
          <cell r="A43" t="str">
            <v>South Dakota</v>
          </cell>
          <cell r="B43">
            <v>348461.75</v>
          </cell>
          <cell r="C43">
            <v>355725.95578016422</v>
          </cell>
          <cell r="D43">
            <v>355725.95578016422</v>
          </cell>
          <cell r="E43">
            <v>364836.01074526599</v>
          </cell>
          <cell r="F43">
            <v>364836.01074526599</v>
          </cell>
          <cell r="G43">
            <v>364836.01074526599</v>
          </cell>
          <cell r="H43">
            <v>364836.01074526599</v>
          </cell>
          <cell r="I43">
            <v>365034.37393938407</v>
          </cell>
          <cell r="J43">
            <v>365034.37393938407</v>
          </cell>
          <cell r="K43">
            <v>365034.37393938407</v>
          </cell>
          <cell r="L43">
            <v>365034.37393938407</v>
          </cell>
          <cell r="M43">
            <v>365034.37393938407</v>
          </cell>
          <cell r="N43">
            <v>378377.06028245122</v>
          </cell>
          <cell r="O43">
            <v>378377.06028245122</v>
          </cell>
          <cell r="P43">
            <v>378377.06028245122</v>
          </cell>
          <cell r="Q43">
            <v>378377.06028245122</v>
          </cell>
          <cell r="R43">
            <v>378377.06028245122</v>
          </cell>
          <cell r="S43">
            <v>378377.61247191194</v>
          </cell>
          <cell r="T43">
            <v>378377.61247191194</v>
          </cell>
          <cell r="U43">
            <v>379023.02794933558</v>
          </cell>
          <cell r="V43">
            <v>379023.02794933558</v>
          </cell>
          <cell r="W43">
            <v>386759.37575990864</v>
          </cell>
          <cell r="X43">
            <v>395892.63935189386</v>
          </cell>
          <cell r="Y43">
            <v>398625.66135871713</v>
          </cell>
        </row>
        <row r="44">
          <cell r="A44" t="str">
            <v>Tennessee</v>
          </cell>
          <cell r="B44">
            <v>1633384</v>
          </cell>
          <cell r="C44">
            <v>1667434.3297536322</v>
          </cell>
          <cell r="D44">
            <v>1667434.3297536322</v>
          </cell>
          <cell r="E44">
            <v>1710136.9162473229</v>
          </cell>
          <cell r="F44">
            <v>1710136.9162473229</v>
          </cell>
          <cell r="G44">
            <v>1710136.9162473229</v>
          </cell>
          <cell r="H44">
            <v>1710136.9162473229</v>
          </cell>
          <cell r="I44">
            <v>1711066.5134790973</v>
          </cell>
          <cell r="J44">
            <v>1711066.5134790973</v>
          </cell>
          <cell r="K44">
            <v>1711066.5134790973</v>
          </cell>
          <cell r="L44">
            <v>1711066.5134790973</v>
          </cell>
          <cell r="M44">
            <v>1711066.5134790973</v>
          </cell>
          <cell r="N44">
            <v>1773609.1818724803</v>
          </cell>
          <cell r="O44">
            <v>1773609.1818724803</v>
          </cell>
          <cell r="P44">
            <v>1773609.1818724803</v>
          </cell>
          <cell r="Q44">
            <v>1773609.1818724803</v>
          </cell>
          <cell r="R44">
            <v>1773609.1818724803</v>
          </cell>
          <cell r="S44">
            <v>1773611.3932463366</v>
          </cell>
          <cell r="T44">
            <v>1773611.3932463366</v>
          </cell>
          <cell r="U44">
            <v>1776636.7208725081</v>
          </cell>
          <cell r="V44">
            <v>1776636.7208725081</v>
          </cell>
          <cell r="W44">
            <v>1812900.1629120852</v>
          </cell>
          <cell r="X44">
            <v>1858630.0243572104</v>
          </cell>
          <cell r="Y44">
            <v>1879827.1034283869</v>
          </cell>
        </row>
        <row r="45">
          <cell r="A45" t="str">
            <v>Texas</v>
          </cell>
          <cell r="B45">
            <v>5337469.5</v>
          </cell>
          <cell r="C45">
            <v>5448737.0259001888</v>
          </cell>
          <cell r="D45">
            <v>5448737.0259001888</v>
          </cell>
          <cell r="E45">
            <v>5588277.8521732427</v>
          </cell>
          <cell r="F45">
            <v>5588277.8521732427</v>
          </cell>
          <cell r="G45">
            <v>5588277.8521732427</v>
          </cell>
          <cell r="H45">
            <v>5588277.8521732427</v>
          </cell>
          <cell r="I45">
            <v>5591315.3252526438</v>
          </cell>
          <cell r="J45">
            <v>5591315.3252526438</v>
          </cell>
          <cell r="K45">
            <v>5591315.3252526438</v>
          </cell>
          <cell r="L45">
            <v>5591315.3252526438</v>
          </cell>
          <cell r="M45">
            <v>5591315.3252526438</v>
          </cell>
          <cell r="N45">
            <v>5795688.3157327641</v>
          </cell>
          <cell r="O45">
            <v>5795688.3157327641</v>
          </cell>
          <cell r="P45">
            <v>5795688.3157327641</v>
          </cell>
          <cell r="Q45">
            <v>5795688.3157327641</v>
          </cell>
          <cell r="R45">
            <v>5795688.3157327641</v>
          </cell>
          <cell r="S45">
            <v>5795698.614481193</v>
          </cell>
          <cell r="T45">
            <v>5795698.614481193</v>
          </cell>
          <cell r="U45">
            <v>5805584.5946897781</v>
          </cell>
          <cell r="V45">
            <v>5805584.5946897781</v>
          </cell>
          <cell r="W45">
            <v>5924084.0481694983</v>
          </cell>
          <cell r="X45">
            <v>6073517.2868299801</v>
          </cell>
          <cell r="Y45">
            <v>6153324.4081191048</v>
          </cell>
        </row>
        <row r="46">
          <cell r="A46" t="str">
            <v>Utah</v>
          </cell>
          <cell r="B46">
            <v>844368.25</v>
          </cell>
          <cell r="C46">
            <v>861970.36765634862</v>
          </cell>
          <cell r="D46">
            <v>861970.36765634862</v>
          </cell>
          <cell r="E46">
            <v>884045.21853535273</v>
          </cell>
          <cell r="F46">
            <v>884045.21853535273</v>
          </cell>
          <cell r="G46">
            <v>884045.21853535273</v>
          </cell>
          <cell r="H46">
            <v>884045.21853535273</v>
          </cell>
          <cell r="I46">
            <v>884525.65257795155</v>
          </cell>
          <cell r="J46">
            <v>884525.65257795155</v>
          </cell>
          <cell r="K46">
            <v>884525.65257795155</v>
          </cell>
          <cell r="L46">
            <v>884525.65257795155</v>
          </cell>
          <cell r="M46">
            <v>884525.65257795155</v>
          </cell>
          <cell r="N46">
            <v>916856.71284874179</v>
          </cell>
          <cell r="O46">
            <v>916856.71284874179</v>
          </cell>
          <cell r="P46">
            <v>916856.71284874179</v>
          </cell>
          <cell r="Q46">
            <v>916856.71284874179</v>
          </cell>
          <cell r="R46">
            <v>916856.71284874179</v>
          </cell>
          <cell r="S46">
            <v>916857.81883055705</v>
          </cell>
          <cell r="T46">
            <v>916857.81883055705</v>
          </cell>
          <cell r="U46">
            <v>918421.74388152466</v>
          </cell>
          <cell r="V46">
            <v>918421.74388152466</v>
          </cell>
          <cell r="W46">
            <v>937167.91370108048</v>
          </cell>
          <cell r="X46">
            <v>959298.69188878569</v>
          </cell>
          <cell r="Y46">
            <v>965920.92968439346</v>
          </cell>
        </row>
        <row r="47">
          <cell r="A47" t="str">
            <v>Vermont</v>
          </cell>
          <cell r="B47">
            <v>199722.25</v>
          </cell>
          <cell r="C47">
            <v>203885.75868603916</v>
          </cell>
          <cell r="D47">
            <v>204655.99889264174</v>
          </cell>
          <cell r="E47">
            <v>209897.189108185</v>
          </cell>
          <cell r="F47">
            <v>209897.189108185</v>
          </cell>
          <cell r="G47">
            <v>209897.189108185</v>
          </cell>
          <cell r="H47">
            <v>209897.189108185</v>
          </cell>
          <cell r="I47">
            <v>211051.28093091791</v>
          </cell>
          <cell r="J47">
            <v>211051.28093091791</v>
          </cell>
          <cell r="K47">
            <v>211051.28093091791</v>
          </cell>
          <cell r="L47">
            <v>211051.28093091791</v>
          </cell>
          <cell r="M47">
            <v>211051.28093091791</v>
          </cell>
          <cell r="N47">
            <v>218765.59838922773</v>
          </cell>
          <cell r="O47">
            <v>218765.59838922773</v>
          </cell>
          <cell r="P47">
            <v>218765.59838922773</v>
          </cell>
          <cell r="Q47">
            <v>218765.59838922773</v>
          </cell>
          <cell r="R47">
            <v>218765.59838922773</v>
          </cell>
          <cell r="S47">
            <v>218766.16187535058</v>
          </cell>
          <cell r="T47">
            <v>218766.16187535058</v>
          </cell>
          <cell r="U47">
            <v>219139.32102154978</v>
          </cell>
          <cell r="V47">
            <v>219139.32102154978</v>
          </cell>
          <cell r="W47">
            <v>223612.23660023633</v>
          </cell>
          <cell r="X47">
            <v>229252.78802516288</v>
          </cell>
          <cell r="Y47">
            <v>232718.56854833962</v>
          </cell>
        </row>
        <row r="48">
          <cell r="A48" t="str">
            <v>Virginia</v>
          </cell>
          <cell r="B48">
            <v>2170724</v>
          </cell>
          <cell r="C48">
            <v>2215975.9848389132</v>
          </cell>
          <cell r="D48">
            <v>2215975.9848389132</v>
          </cell>
          <cell r="E48">
            <v>2272726.5893286904</v>
          </cell>
          <cell r="F48">
            <v>2272726.5893286904</v>
          </cell>
          <cell r="G48">
            <v>2272726.5893286904</v>
          </cell>
          <cell r="H48">
            <v>2272726.5893286904</v>
          </cell>
          <cell r="I48">
            <v>2273961.8835572042</v>
          </cell>
          <cell r="J48">
            <v>2273961.8835572042</v>
          </cell>
          <cell r="K48">
            <v>2273961.8835572042</v>
          </cell>
          <cell r="L48">
            <v>2273961.8835572042</v>
          </cell>
          <cell r="M48">
            <v>2273961.8835572042</v>
          </cell>
          <cell r="N48">
            <v>2357079.4262723248</v>
          </cell>
          <cell r="O48">
            <v>2357079.4262723248</v>
          </cell>
          <cell r="P48">
            <v>2357079.4262723248</v>
          </cell>
          <cell r="Q48">
            <v>2357079.4262723248</v>
          </cell>
          <cell r="R48">
            <v>2357079.4262723248</v>
          </cell>
          <cell r="S48">
            <v>2357082.1872201641</v>
          </cell>
          <cell r="T48">
            <v>2357082.1872201641</v>
          </cell>
          <cell r="U48">
            <v>2361102.7668608385</v>
          </cell>
          <cell r="V48">
            <v>2361102.7668608385</v>
          </cell>
          <cell r="W48">
            <v>2409295.9131183885</v>
          </cell>
          <cell r="X48">
            <v>2466190.5118784327</v>
          </cell>
          <cell r="Y48">
            <v>2483215.3044114527</v>
          </cell>
        </row>
        <row r="49">
          <cell r="A49" t="str">
            <v>Washington</v>
          </cell>
          <cell r="B49">
            <v>1942678.25</v>
          </cell>
          <cell r="C49">
            <v>1983176.280480101</v>
          </cell>
          <cell r="D49">
            <v>1983176.280480101</v>
          </cell>
          <cell r="E49">
            <v>2033964.9413216647</v>
          </cell>
          <cell r="F49">
            <v>2033964.9413216647</v>
          </cell>
          <cell r="G49">
            <v>2033964.9413216647</v>
          </cell>
          <cell r="H49">
            <v>2033964.9413216647</v>
          </cell>
          <cell r="I49">
            <v>2035070.5270882784</v>
          </cell>
          <cell r="J49">
            <v>2035070.5270882784</v>
          </cell>
          <cell r="K49">
            <v>2035070.5270882784</v>
          </cell>
          <cell r="L49">
            <v>2035070.5270882784</v>
          </cell>
          <cell r="M49">
            <v>2035070.5270882784</v>
          </cell>
          <cell r="N49">
            <v>2109456.1457244791</v>
          </cell>
          <cell r="O49">
            <v>2109456.1457244791</v>
          </cell>
          <cell r="P49">
            <v>2109456.1457244791</v>
          </cell>
          <cell r="Q49">
            <v>2109456.1457244791</v>
          </cell>
          <cell r="R49">
            <v>2109456.1457244791</v>
          </cell>
          <cell r="S49">
            <v>2109458.6305779265</v>
          </cell>
          <cell r="T49">
            <v>2109458.6305779265</v>
          </cell>
          <cell r="U49">
            <v>2113056.8277341099</v>
          </cell>
          <cell r="V49">
            <v>2113056.8277341099</v>
          </cell>
          <cell r="W49">
            <v>2156187.0371340578</v>
          </cell>
          <cell r="X49">
            <v>2207104.6261925334</v>
          </cell>
          <cell r="Y49">
            <v>2222340.8747969209</v>
          </cell>
        </row>
        <row r="50">
          <cell r="A50" t="str">
            <v>West Virginia</v>
          </cell>
          <cell r="B50">
            <v>828507</v>
          </cell>
          <cell r="C50">
            <v>845778.46620341123</v>
          </cell>
          <cell r="D50">
            <v>845778.46620341123</v>
          </cell>
          <cell r="E50">
            <v>867438.64643544983</v>
          </cell>
          <cell r="F50">
            <v>867438.64643544983</v>
          </cell>
          <cell r="G50">
            <v>867438.64643544983</v>
          </cell>
          <cell r="H50">
            <v>867438.64643544983</v>
          </cell>
          <cell r="I50">
            <v>867910.1571059745</v>
          </cell>
          <cell r="J50">
            <v>867910.1571059745</v>
          </cell>
          <cell r="K50">
            <v>867910.1571059745</v>
          </cell>
          <cell r="L50">
            <v>867910.1571059745</v>
          </cell>
          <cell r="M50">
            <v>867910.1571059745</v>
          </cell>
          <cell r="N50">
            <v>899633.89006639458</v>
          </cell>
          <cell r="O50">
            <v>899633.89006639458</v>
          </cell>
          <cell r="P50">
            <v>899633.89006639458</v>
          </cell>
          <cell r="Q50">
            <v>899633.89006639458</v>
          </cell>
          <cell r="R50">
            <v>899633.89006639458</v>
          </cell>
          <cell r="S50">
            <v>899634.99444555468</v>
          </cell>
          <cell r="T50">
            <v>899634.99444555468</v>
          </cell>
          <cell r="U50">
            <v>901169.54176100984</v>
          </cell>
          <cell r="V50">
            <v>901169.54176100984</v>
          </cell>
          <cell r="W50">
            <v>919563.57193136099</v>
          </cell>
          <cell r="X50">
            <v>941278.58858698618</v>
          </cell>
          <cell r="Y50">
            <v>947776.59689618263</v>
          </cell>
        </row>
        <row r="51">
          <cell r="A51" t="str">
            <v>Wisconsin</v>
          </cell>
          <cell r="B51">
            <v>2252620</v>
          </cell>
          <cell r="C51">
            <v>2299579.2293114336</v>
          </cell>
          <cell r="D51">
            <v>2299579.2293114336</v>
          </cell>
          <cell r="E51">
            <v>2358470.8925011167</v>
          </cell>
          <cell r="F51">
            <v>2358470.8925011167</v>
          </cell>
          <cell r="G51">
            <v>2358470.8925011167</v>
          </cell>
          <cell r="H51">
            <v>2358470.8925011167</v>
          </cell>
          <cell r="I51">
            <v>2359752.7737018093</v>
          </cell>
          <cell r="J51">
            <v>2359752.7737018093</v>
          </cell>
          <cell r="K51">
            <v>2359752.7737018093</v>
          </cell>
          <cell r="L51">
            <v>2359752.7737018093</v>
          </cell>
          <cell r="M51">
            <v>2359752.7737018093</v>
          </cell>
          <cell r="N51">
            <v>2446006.1332605295</v>
          </cell>
          <cell r="O51">
            <v>2446006.1332605295</v>
          </cell>
          <cell r="P51">
            <v>2446006.1332605295</v>
          </cell>
          <cell r="Q51">
            <v>2446006.1332605295</v>
          </cell>
          <cell r="R51">
            <v>2446006.1332605295</v>
          </cell>
          <cell r="S51">
            <v>2446009.1703033587</v>
          </cell>
          <cell r="T51">
            <v>2446009.1703033587</v>
          </cell>
          <cell r="U51">
            <v>2450181.4366436438</v>
          </cell>
          <cell r="V51">
            <v>2450181.4366436438</v>
          </cell>
          <cell r="W51">
            <v>2500192.7931974693</v>
          </cell>
          <cell r="X51">
            <v>2559233.8091260693</v>
          </cell>
          <cell r="Y51">
            <v>2576900.8138924283</v>
          </cell>
        </row>
        <row r="52">
          <cell r="A52" t="str">
            <v>Wyoming</v>
          </cell>
          <cell r="B52">
            <v>247953.25</v>
          </cell>
          <cell r="C52">
            <v>253122.2059380922</v>
          </cell>
          <cell r="D52">
            <v>253122.2059380922</v>
          </cell>
          <cell r="E52">
            <v>259604.60389504334</v>
          </cell>
          <cell r="F52">
            <v>259604.60389504334</v>
          </cell>
          <cell r="G52">
            <v>259604.60389504334</v>
          </cell>
          <cell r="H52">
            <v>259604.60389504334</v>
          </cell>
          <cell r="I52">
            <v>259767.50137507965</v>
          </cell>
          <cell r="J52">
            <v>259767.50137507965</v>
          </cell>
          <cell r="K52">
            <v>259767.50137507965</v>
          </cell>
          <cell r="L52">
            <v>259767.50137507965</v>
          </cell>
          <cell r="M52">
            <v>259767.50137507965</v>
          </cell>
          <cell r="N52">
            <v>269262.48743780452</v>
          </cell>
          <cell r="O52">
            <v>269262.48743780452</v>
          </cell>
          <cell r="P52">
            <v>269262.48743780452</v>
          </cell>
          <cell r="Q52">
            <v>269262.48743780452</v>
          </cell>
          <cell r="R52">
            <v>269262.48743780452</v>
          </cell>
          <cell r="S52">
            <v>269263.04296410637</v>
          </cell>
          <cell r="T52">
            <v>269263.04296410637</v>
          </cell>
          <cell r="U52">
            <v>269722.33688028681</v>
          </cell>
          <cell r="V52">
            <v>269722.33688028681</v>
          </cell>
          <cell r="W52">
            <v>275227.7169139912</v>
          </cell>
          <cell r="X52">
            <v>282170.25330833829</v>
          </cell>
          <cell r="Y52">
            <v>284749.07470574934</v>
          </cell>
        </row>
        <row r="53">
          <cell r="A53" t="str">
            <v>American Samoa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</row>
        <row r="54">
          <cell r="A54" t="str">
            <v>Guam</v>
          </cell>
          <cell r="B54">
            <v>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</row>
        <row r="55">
          <cell r="A55" t="str">
            <v>Northern Mariana Islands</v>
          </cell>
          <cell r="B55">
            <v>0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</row>
        <row r="56">
          <cell r="A56" t="str">
            <v>Puerto Rico</v>
          </cell>
          <cell r="B56">
            <v>724114.25</v>
          </cell>
          <cell r="C56">
            <v>739209.49336702458</v>
          </cell>
          <cell r="D56">
            <v>750187.85217940609</v>
          </cell>
          <cell r="E56">
            <v>769399.98010107386</v>
          </cell>
          <cell r="F56">
            <v>769399.98010107386</v>
          </cell>
          <cell r="G56">
            <v>769399.98010107386</v>
          </cell>
          <cell r="H56">
            <v>769399.98010107386</v>
          </cell>
          <cell r="I56">
            <v>771724.01537979592</v>
          </cell>
          <cell r="J56">
            <v>771724.01537979592</v>
          </cell>
          <cell r="K56">
            <v>771724.01537979592</v>
          </cell>
          <cell r="L56">
            <v>771724.01537979592</v>
          </cell>
          <cell r="M56">
            <v>771724.01537979592</v>
          </cell>
          <cell r="N56">
            <v>799931.96568733267</v>
          </cell>
          <cell r="O56">
            <v>799931.96568733267</v>
          </cell>
          <cell r="P56">
            <v>799931.96568733267</v>
          </cell>
          <cell r="Q56">
            <v>799931.96568733267</v>
          </cell>
          <cell r="R56">
            <v>799931.96568733267</v>
          </cell>
          <cell r="S56">
            <v>799933.67435099208</v>
          </cell>
          <cell r="T56">
            <v>799933.67435099208</v>
          </cell>
          <cell r="U56">
            <v>801298.15670227504</v>
          </cell>
          <cell r="V56">
            <v>801298.15670227504</v>
          </cell>
          <cell r="W56">
            <v>817653.68336713116</v>
          </cell>
          <cell r="X56">
            <v>838278.75165021478</v>
          </cell>
          <cell r="Y56">
            <v>851415.54779387626</v>
          </cell>
        </row>
        <row r="57">
          <cell r="A57" t="str">
            <v>Virgin Islands</v>
          </cell>
          <cell r="B57">
            <v>0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</row>
        <row r="58">
          <cell r="A58" t="str">
            <v>Freely Associated States</v>
          </cell>
          <cell r="B58">
            <v>0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</row>
        <row r="59">
          <cell r="A59" t="str">
            <v>Department of the Interior</v>
          </cell>
          <cell r="B59">
            <v>0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</row>
        <row r="60">
          <cell r="A60" t="str">
            <v>Other</v>
          </cell>
          <cell r="B60">
            <v>0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"/>
      <sheetName val="Entitiy IDs"/>
      <sheetName val="FY20 by Specialist"/>
      <sheetName val="Contacts"/>
      <sheetName val="Superintendent-Owner"/>
      <sheetName val="Special Education Director"/>
      <sheetName val="SPED Preschool Coordinator"/>
      <sheetName val="Preschool Administrator-Owner"/>
      <sheetName val="Tiers Grid"/>
      <sheetName val="FY18Ind12"/>
      <sheetName val="Raw - QF Rating All Sites"/>
      <sheetName val="OSEP Exited"/>
      <sheetName val="TSG Data"/>
      <sheetName val="FY18Ind6"/>
      <sheetName val="PDG"/>
      <sheetName val="QF Rating"/>
      <sheetName val="ESS Monitoring"/>
      <sheetName val="3-5 Raw Data"/>
      <sheetName val="PDG Year"/>
      <sheetName val="adeprekparticipant.rdl"/>
      <sheetName val="District QF Rating"/>
      <sheetName val="FY18"/>
      <sheetName val="ESS"/>
      <sheetName val=" District Licensing"/>
      <sheetName val="FY20 Tiers"/>
      <sheetName val=" District Licensing - FY19"/>
      <sheetName val="Onsite sign up list"/>
      <sheetName val="ESS Follow Up"/>
      <sheetName val="LEA"/>
      <sheetName val="Uncovered"/>
      <sheetName val="EP"/>
      <sheetName val="NewS1"/>
      <sheetName val="NP"/>
      <sheetName val="EH"/>
      <sheetName val="Leadership Team"/>
      <sheetName val="EA"/>
      <sheetName val="MA"/>
      <sheetName val="SJS"/>
      <sheetName val="FY20 Tier Criteria"/>
      <sheetName val="Random Sample"/>
      <sheetName val="FY19 Tiers"/>
      <sheetName val="FY18 Fiscal Monitoring"/>
      <sheetName val="PDG list serv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179EB90-6E83-4BEB-BCCC-256BC68A8778}" name="Table32" displayName="Table32" ref="A2:I648" totalsRowShown="0" headerRowDxfId="33" dataDxfId="32" headerRowCellStyle="Currency" dataCellStyle="Currency">
  <autoFilter ref="A2:I648" xr:uid="{B245AFE4-9640-4096-BFF7-249D37717A85}"/>
  <sortState xmlns:xlrd2="http://schemas.microsoft.com/office/spreadsheetml/2017/richdata2" ref="A3:I631">
    <sortCondition ref="C2:C648"/>
  </sortState>
  <tableColumns count="9">
    <tableColumn id="1" xr3:uid="{6AAB4942-D817-42C4-9268-0ECD890535EE}" name="Entity ID" dataDxfId="31"/>
    <tableColumn id="10" xr3:uid="{A86A9744-6EAD-4CC3-A7F6-A1F0374A7229}" name="CTDS" dataDxfId="30"/>
    <tableColumn id="3" xr3:uid="{DAF00950-0CB8-400F-9B94-2E5FAF64ABD2}" name="Name" dataDxfId="29"/>
    <tableColumn id="12" xr3:uid="{94084FC5-F8A1-4FFF-A9CE-F3CB80F6E106}" name="Total Allocation to PEA - 611" dataDxfId="28" dataCellStyle="Currency"/>
    <tableColumn id="5" xr3:uid="{A739281B-BE98-49D1-9B9F-36B38006C9F7}" name="Proportionate Share Obligation - 611_x000a_How much has to be spent on Parentally Placed Private School Students" dataDxfId="27" dataCellStyle="Currency"/>
    <tableColumn id="14" xr3:uid="{43465BA1-F07B-4747-9059-78BA5CE2FEF7}" name="Total Allocation to PEA - 619" dataDxfId="26" dataCellStyle="Currency"/>
    <tableColumn id="7" xr3:uid="{050ED681-B359-427C-8171-6981DBA6E968}" name="Proportionate Share Obligation - 619_x000a_How much has to be spent on Parentally Placed Private School Students" dataDxfId="25" dataCellStyle="Currency"/>
    <tableColumn id="8" xr3:uid="{A9B35950-3DEF-44C4-A170-795FF2CF05C2}" name="Maximum Amount that can be used for CEIS (15%)" dataDxfId="24" dataCellStyle="Currency"/>
    <tableColumn id="9" xr3:uid="{59FC2CB6-4EF4-48F0-9340-7DEFA9424797}" name="Column1" dataDxfId="23" dataCellStyle="Currency">
      <calculatedColumnFormula>TEXT(#REF!,"000000000")</calculatedColumnFormula>
    </tableColumn>
  </tableColumns>
  <tableStyleInfo name="TableStyleMedium2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BE89ECC4-04B6-44D4-BDA1-308E900C58E7}" name="Table3" displayName="Table3" ref="A2:I646" totalsRowShown="0" headerRowDxfId="22" dataDxfId="21" headerRowCellStyle="Currency" dataCellStyle="Currency">
  <autoFilter ref="A2:I646" xr:uid="{B245AFE4-9640-4096-BFF7-249D37717A85}"/>
  <tableColumns count="9">
    <tableColumn id="1" xr3:uid="{C8F043A7-9A52-4A9D-A1A5-42CFDFB21CD4}" name="Entity ID" dataDxfId="20"/>
    <tableColumn id="2" xr3:uid="{500C9AC3-E890-43C4-9746-A480D3EB07C7}" name="CTDS" dataDxfId="19"/>
    <tableColumn id="3" xr3:uid="{9AA75094-0C88-4552-A508-3F516136C669}" name="Name" dataDxfId="18"/>
    <tableColumn id="4" xr3:uid="{8059B1A9-2FE7-4E4D-9E57-9ED983E704DE}" name="Total Allocation to PEA - 611" dataDxfId="17" dataCellStyle="Currency"/>
    <tableColumn id="5" xr3:uid="{3489F348-5C92-444E-94D1-37335CB5E196}" name="Proportionate Share Obligation - 611_x000a_How much has to be spent on Parentally Placed Private School Students" dataDxfId="16" dataCellStyle="Currency"/>
    <tableColumn id="6" xr3:uid="{FB0134D2-15BE-414F-9D60-81C75E3FF312}" name="Total Allocation to PEA - 619" dataDxfId="15" dataCellStyle="Currency"/>
    <tableColumn id="7" xr3:uid="{94F435B2-BA1A-46CF-B611-132217EB5B18}" name="Proportionate Share Obligation - 619_x000a_How much has to be spent on Parentally Placed Private School Students" dataDxfId="14" dataCellStyle="Currency"/>
    <tableColumn id="8" xr3:uid="{9C71F1C1-1AF9-4404-B9CC-0F243698D0F9}" name="Maximum Amount that can be used for CEIS (15%)" dataDxfId="13" dataCellStyle="Currency"/>
    <tableColumn id="9" xr3:uid="{AC73F17B-A570-43AB-A3F8-41844A545E6A}" name="Column1" dataDxfId="12" dataCellStyle="Currency">
      <calculatedColumnFormula>TEXT(B3,"000000000")</calculatedColumnFormula>
    </tableColumn>
  </tableColumns>
  <tableStyleInfo name="TableStyleMedium28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C076B7F3-D403-4C70-9359-E55505F8A76D}" name="Table5" displayName="Table5" ref="A2:H643" totalsRowShown="0" headerRowDxfId="11">
  <autoFilter ref="A2:H643" xr:uid="{C076B7F3-D403-4C70-9359-E55505F8A76D}"/>
  <tableColumns count="8">
    <tableColumn id="1" xr3:uid="{96EB5703-5A75-4D43-8456-4952567A30BD}" name="Entity ID"/>
    <tableColumn id="2" xr3:uid="{2793D71D-2035-4B81-B174-71AFFF8CFF8C}" name="CTDS"/>
    <tableColumn id="3" xr3:uid="{89B161C6-CCE7-45E7-B05D-762B7140ED7C}" name="Name"/>
    <tableColumn id="4" xr3:uid="{B28E4C21-B3E1-4908-A3F7-B121BC1B684B}" name="Total Allocation to PEA - 611" dataDxfId="10" dataCellStyle="Currency"/>
    <tableColumn id="5" xr3:uid="{3752BC80-B2C5-464E-BFB8-9A48ACF083CA}" name="Proportionate Share Obligation - 611_x000a_How much has to be spent on Parentally Placed Private School Students" dataDxfId="9" dataCellStyle="Currency"/>
    <tableColumn id="6" xr3:uid="{3E93F176-18A7-4153-997D-E9B4E29B9400}" name="Total Allocation to PEA - 619" dataDxfId="8" dataCellStyle="Currency"/>
    <tableColumn id="7" xr3:uid="{9753FBD4-C292-4ED7-B7C9-01A670BBF8B6}" name="Proportionate Share Obligation - 619_x000a_How much has to be spent on Parentally Placed Private School Students" dataDxfId="7" dataCellStyle="Currency"/>
    <tableColumn id="8" xr3:uid="{C7B01965-2B30-468C-BB11-529A165E588E}" name="Maximum Amount that can be used for CEIS (15%)" dataCellStyle="Currency"/>
  </tableColumns>
  <tableStyleInfo name="TableStyleMedium28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82847BD-0357-4CF7-9C77-2B6AD06BD988}" name="Table23" displayName="Table23" ref="A2:H653" totalsRowShown="0" headerRowDxfId="6" dataDxfId="5" dataCellStyle="Currency">
  <autoFilter ref="A2:H653" xr:uid="{94D7F056-FFCB-4DC8-9DDE-35048BCCD9FF}"/>
  <tableColumns count="8">
    <tableColumn id="1" xr3:uid="{4C169E93-D22C-40E6-9547-CADFA00D604D}" name="Entity ID"/>
    <tableColumn id="2" xr3:uid="{637E78EA-4E10-44F9-9FD4-019F02740931}" name="CTDS"/>
    <tableColumn id="3" xr3:uid="{717CDDAA-7649-44C3-B712-A978D8B954DF}" name="Name"/>
    <tableColumn id="4" xr3:uid="{2E62E07B-15C7-4738-A677-DC1B2C9F7E6F}" name="Full Allocation to PEA - 611 Basic" dataDxfId="4" dataCellStyle="Currency"/>
    <tableColumn id="5" xr3:uid="{333EABF5-662B-48C6-B056-4D8E3E0FBF89}" name="Proportionate Share Obligation - 611 Basic_x000a_How much has to be spent on Parentally Placed Private School Students" dataDxfId="3" dataCellStyle="Currency"/>
    <tableColumn id="6" xr3:uid="{9694773B-D818-4243-9ACF-63E08A3EC3CC}" name="Full Allocation to PEA - 619 Preschool" dataDxfId="2" dataCellStyle="Currency"/>
    <tableColumn id="7" xr3:uid="{16DFE586-1483-463D-91F7-7681C210E364}" name="Proportionate Share Obligation - 619 Preschool_x000a_How much has to be spent on Parentally Placed Private School Students" dataDxfId="1" dataCellStyle="Currency"/>
    <tableColumn id="8" xr3:uid="{AC0CA176-8D02-49B1-9105-E65536788753}" name="Maximum Amount that can be used for CEIS (15%)" dataDxfId="0" dataCellStyle="Currency"/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E68D7D-B132-4B81-850F-F0048D3AFD68}">
  <dimension ref="A1:I651"/>
  <sheetViews>
    <sheetView tabSelected="1" zoomScaleNormal="100" workbookViewId="0">
      <pane xSplit="3" ySplit="2" topLeftCell="D3" activePane="bottomRight" state="frozen"/>
      <selection pane="topRight" activeCell="D1" sqref="D1"/>
      <selection pane="bottomLeft" activeCell="A3" sqref="A3"/>
      <selection pane="bottomRight"/>
    </sheetView>
  </sheetViews>
  <sheetFormatPr defaultRowHeight="15" x14ac:dyDescent="0.25"/>
  <cols>
    <col min="1" max="1" width="10.5703125" customWidth="1"/>
    <col min="2" max="2" width="11.140625" customWidth="1"/>
    <col min="3" max="3" width="52.42578125" style="3" customWidth="1"/>
    <col min="4" max="6" width="20.7109375" customWidth="1"/>
    <col min="7" max="7" width="20.7109375" style="16" customWidth="1"/>
    <col min="8" max="8" width="20.7109375" customWidth="1"/>
    <col min="9" max="9" width="0" hidden="1" customWidth="1"/>
  </cols>
  <sheetData>
    <row r="1" spans="1:9" x14ac:dyDescent="0.25">
      <c r="A1" t="s">
        <v>1358</v>
      </c>
      <c r="C1" s="23" t="s">
        <v>1359</v>
      </c>
      <c r="D1" s="22"/>
      <c r="E1" s="22"/>
      <c r="F1" s="22"/>
      <c r="G1" s="17"/>
    </row>
    <row r="2" spans="1:9" s="20" customFormat="1" ht="90" x14ac:dyDescent="0.25">
      <c r="A2" s="18" t="s">
        <v>0</v>
      </c>
      <c r="B2" s="18" t="s">
        <v>1</v>
      </c>
      <c r="C2" s="18" t="s">
        <v>2</v>
      </c>
      <c r="D2" s="18" t="s">
        <v>3</v>
      </c>
      <c r="E2" s="18" t="s">
        <v>4</v>
      </c>
      <c r="F2" s="18" t="s">
        <v>5</v>
      </c>
      <c r="G2" s="19" t="s">
        <v>6</v>
      </c>
      <c r="H2" s="18" t="s">
        <v>7</v>
      </c>
      <c r="I2" s="19" t="s">
        <v>1352</v>
      </c>
    </row>
    <row r="3" spans="1:9" x14ac:dyDescent="0.25">
      <c r="A3">
        <v>1000166</v>
      </c>
      <c r="B3" t="s">
        <v>652</v>
      </c>
      <c r="C3" s="3" t="s">
        <v>635</v>
      </c>
      <c r="D3" s="26">
        <v>38048.79</v>
      </c>
      <c r="E3" s="15">
        <v>0</v>
      </c>
      <c r="F3" s="15">
        <v>0</v>
      </c>
      <c r="G3" s="15">
        <v>0</v>
      </c>
      <c r="H3" s="15">
        <v>5707.3185000000003</v>
      </c>
      <c r="I3" s="15" t="e">
        <f>TEXT(#REF!,"000000000")</f>
        <v>#REF!</v>
      </c>
    </row>
    <row r="4" spans="1:9" x14ac:dyDescent="0.25">
      <c r="A4">
        <v>90199</v>
      </c>
      <c r="B4" t="s">
        <v>653</v>
      </c>
      <c r="C4" s="3" t="s">
        <v>8</v>
      </c>
      <c r="D4" s="15">
        <v>104887.44</v>
      </c>
      <c r="E4" s="15">
        <v>0</v>
      </c>
      <c r="F4" s="15">
        <v>927.39</v>
      </c>
      <c r="G4" s="15">
        <v>0</v>
      </c>
      <c r="H4" s="15">
        <v>15872.2245</v>
      </c>
      <c r="I4" s="15" t="e">
        <f>TEXT(#REF!,"000000000")</f>
        <v>#REF!</v>
      </c>
    </row>
    <row r="5" spans="1:9" x14ac:dyDescent="0.25">
      <c r="A5">
        <v>85540</v>
      </c>
      <c r="B5" t="s">
        <v>654</v>
      </c>
      <c r="C5" s="3" t="s">
        <v>9</v>
      </c>
      <c r="D5" s="15">
        <v>23507.21</v>
      </c>
      <c r="E5" s="15">
        <v>0</v>
      </c>
      <c r="F5" s="15">
        <v>0</v>
      </c>
      <c r="G5" s="15">
        <v>0</v>
      </c>
      <c r="H5" s="15">
        <v>3526.0814999999998</v>
      </c>
      <c r="I5" s="15" t="e">
        <f>TEXT(#REF!,"000000000")</f>
        <v>#REF!</v>
      </c>
    </row>
    <row r="6" spans="1:9" x14ac:dyDescent="0.25">
      <c r="A6">
        <v>90878</v>
      </c>
      <c r="B6" t="s">
        <v>655</v>
      </c>
      <c r="C6" s="3" t="s">
        <v>10</v>
      </c>
      <c r="D6" s="15">
        <v>1029995.98</v>
      </c>
      <c r="E6" s="15">
        <v>0</v>
      </c>
      <c r="F6" s="15">
        <v>7024.51</v>
      </c>
      <c r="G6" s="15">
        <v>0</v>
      </c>
      <c r="H6" s="15">
        <v>155553.0735</v>
      </c>
      <c r="I6" s="15" t="e">
        <f>TEXT(#REF!,"000000000")</f>
        <v>#REF!</v>
      </c>
    </row>
    <row r="7" spans="1:9" x14ac:dyDescent="0.25">
      <c r="A7">
        <v>79961</v>
      </c>
      <c r="B7" t="s">
        <v>656</v>
      </c>
      <c r="C7" s="3" t="s">
        <v>11</v>
      </c>
      <c r="D7" s="15">
        <v>162199.25</v>
      </c>
      <c r="E7" s="15">
        <v>0</v>
      </c>
      <c r="F7" s="15">
        <v>970.86</v>
      </c>
      <c r="G7" s="15">
        <v>0</v>
      </c>
      <c r="H7" s="15">
        <v>24475.516499999998</v>
      </c>
      <c r="I7" s="15" t="e">
        <f>TEXT(#REF!,"000000000")</f>
        <v>#REF!</v>
      </c>
    </row>
    <row r="8" spans="1:9" x14ac:dyDescent="0.25">
      <c r="A8">
        <v>92768</v>
      </c>
      <c r="B8" t="s">
        <v>657</v>
      </c>
      <c r="C8" s="3" t="s">
        <v>11</v>
      </c>
      <c r="D8" s="15">
        <v>191750.01</v>
      </c>
      <c r="E8" s="15">
        <v>0</v>
      </c>
      <c r="F8" s="15">
        <v>3279.46</v>
      </c>
      <c r="G8" s="15">
        <v>0</v>
      </c>
      <c r="H8" s="15">
        <v>29254.4205</v>
      </c>
      <c r="I8" s="15" t="e">
        <f>TEXT(#REF!,"000000000")</f>
        <v>#REF!</v>
      </c>
    </row>
    <row r="9" spans="1:9" x14ac:dyDescent="0.25">
      <c r="A9">
        <v>78897</v>
      </c>
      <c r="B9" t="s">
        <v>658</v>
      </c>
      <c r="C9" s="3" t="s">
        <v>12</v>
      </c>
      <c r="D9" s="15">
        <v>81455.55</v>
      </c>
      <c r="E9" s="15">
        <v>0</v>
      </c>
      <c r="F9" s="15">
        <v>1607.03</v>
      </c>
      <c r="G9" s="15">
        <v>0</v>
      </c>
      <c r="H9" s="15">
        <v>12459.387000000001</v>
      </c>
      <c r="I9" s="15" t="e">
        <f>TEXT(#REF!,"000000000")</f>
        <v>#REF!</v>
      </c>
    </row>
    <row r="10" spans="1:9" x14ac:dyDescent="0.25">
      <c r="A10">
        <v>79213</v>
      </c>
      <c r="B10" t="s">
        <v>659</v>
      </c>
      <c r="C10" s="3" t="s">
        <v>13</v>
      </c>
      <c r="D10" s="15">
        <v>27492.25</v>
      </c>
      <c r="E10" s="15">
        <v>0</v>
      </c>
      <c r="F10" s="15">
        <v>0</v>
      </c>
      <c r="G10" s="15">
        <v>0</v>
      </c>
      <c r="H10" s="15">
        <v>4123.8374999999996</v>
      </c>
      <c r="I10" s="15" t="e">
        <f>TEXT(#REF!,"000000000")</f>
        <v>#REF!</v>
      </c>
    </row>
    <row r="11" spans="1:9" x14ac:dyDescent="0.25">
      <c r="A11">
        <v>6364</v>
      </c>
      <c r="B11" t="s">
        <v>660</v>
      </c>
      <c r="C11" s="3" t="s">
        <v>14</v>
      </c>
      <c r="D11" s="15">
        <v>33160.58</v>
      </c>
      <c r="E11" s="15">
        <v>0</v>
      </c>
      <c r="F11" s="15">
        <v>1100.28</v>
      </c>
      <c r="G11" s="15">
        <v>0</v>
      </c>
      <c r="H11" s="15">
        <v>5139.1289999999999</v>
      </c>
      <c r="I11" s="15" t="e">
        <f>TEXT(#REF!,"000000000")</f>
        <v>#REF!</v>
      </c>
    </row>
    <row r="12" spans="1:9" x14ac:dyDescent="0.25">
      <c r="A12">
        <v>4325</v>
      </c>
      <c r="B12" t="s">
        <v>661</v>
      </c>
      <c r="C12" s="3" t="s">
        <v>15</v>
      </c>
      <c r="D12" s="15">
        <v>54278</v>
      </c>
      <c r="E12" s="15">
        <v>0</v>
      </c>
      <c r="F12" s="15">
        <v>637.66</v>
      </c>
      <c r="G12" s="15">
        <v>0</v>
      </c>
      <c r="H12" s="15">
        <v>8237.3490000000002</v>
      </c>
      <c r="I12" s="15" t="e">
        <f>TEXT(#REF!,"000000000")</f>
        <v>#REF!</v>
      </c>
    </row>
    <row r="13" spans="1:9" x14ac:dyDescent="0.25">
      <c r="A13">
        <v>79437</v>
      </c>
      <c r="B13" t="s">
        <v>662</v>
      </c>
      <c r="C13" s="3" t="s">
        <v>16</v>
      </c>
      <c r="D13" s="15">
        <v>82466.03</v>
      </c>
      <c r="E13" s="15">
        <v>0</v>
      </c>
      <c r="F13" s="15">
        <v>2470.64</v>
      </c>
      <c r="G13" s="15">
        <v>0</v>
      </c>
      <c r="H13" s="15">
        <v>12740.5005</v>
      </c>
      <c r="I13" s="15" t="e">
        <f>TEXT(#REF!,"000000000")</f>
        <v>#REF!</v>
      </c>
    </row>
    <row r="14" spans="1:9" x14ac:dyDescent="0.25">
      <c r="A14">
        <v>4289</v>
      </c>
      <c r="B14" t="s">
        <v>663</v>
      </c>
      <c r="C14" s="3" t="s">
        <v>17</v>
      </c>
      <c r="D14" s="26">
        <v>1413378.93</v>
      </c>
      <c r="E14" s="26">
        <v>18559.521303030302</v>
      </c>
      <c r="F14" s="15">
        <v>0</v>
      </c>
      <c r="G14" s="15">
        <v>0</v>
      </c>
      <c r="H14" s="15">
        <v>212006.83949999997</v>
      </c>
      <c r="I14" s="15" t="e">
        <f>TEXT(#REF!,"000000000")</f>
        <v>#REF!</v>
      </c>
    </row>
    <row r="15" spans="1:9" x14ac:dyDescent="0.25">
      <c r="A15">
        <v>4249</v>
      </c>
      <c r="B15" t="s">
        <v>664</v>
      </c>
      <c r="C15" s="3" t="s">
        <v>18</v>
      </c>
      <c r="D15" s="15">
        <v>32264.14</v>
      </c>
      <c r="E15" s="15">
        <v>0</v>
      </c>
      <c r="F15" s="15">
        <v>526.54999999999995</v>
      </c>
      <c r="G15" s="15">
        <v>0</v>
      </c>
      <c r="H15" s="15">
        <v>4918.6035000000002</v>
      </c>
      <c r="I15" s="15" t="e">
        <f>TEXT(#REF!,"000000000")</f>
        <v>#REF!</v>
      </c>
    </row>
    <row r="16" spans="1:9" x14ac:dyDescent="0.25">
      <c r="A16">
        <v>79053</v>
      </c>
      <c r="B16" t="s">
        <v>665</v>
      </c>
      <c r="C16" s="3" t="s">
        <v>19</v>
      </c>
      <c r="D16" s="15">
        <v>16992.46</v>
      </c>
      <c r="E16" s="15">
        <v>0</v>
      </c>
      <c r="F16" s="15">
        <v>0</v>
      </c>
      <c r="G16" s="15">
        <v>0</v>
      </c>
      <c r="H16" s="15">
        <v>2548.8689999999997</v>
      </c>
      <c r="I16" s="15" t="e">
        <f>TEXT(#REF!,"000000000")</f>
        <v>#REF!</v>
      </c>
    </row>
    <row r="17" spans="1:9" x14ac:dyDescent="0.25">
      <c r="A17">
        <v>449790</v>
      </c>
      <c r="B17" t="s">
        <v>666</v>
      </c>
      <c r="C17" s="3" t="s">
        <v>20</v>
      </c>
      <c r="D17" s="15">
        <v>3052.41</v>
      </c>
      <c r="E17" s="15">
        <v>0</v>
      </c>
      <c r="F17" s="15">
        <v>0</v>
      </c>
      <c r="G17" s="15">
        <v>0</v>
      </c>
      <c r="H17" s="15">
        <v>457.86149999999998</v>
      </c>
      <c r="I17" s="15" t="e">
        <f>TEXT(#REF!,"000000000")</f>
        <v>#REF!</v>
      </c>
    </row>
    <row r="18" spans="1:9" x14ac:dyDescent="0.25">
      <c r="A18">
        <v>4409</v>
      </c>
      <c r="B18" t="s">
        <v>667</v>
      </c>
      <c r="C18" s="3" t="s">
        <v>21</v>
      </c>
      <c r="D18" s="15">
        <v>73392.539999999994</v>
      </c>
      <c r="E18" s="15">
        <v>0</v>
      </c>
      <c r="F18" s="15">
        <v>1808.81</v>
      </c>
      <c r="G18" s="15">
        <v>0</v>
      </c>
      <c r="H18" s="15">
        <v>11280.202499999998</v>
      </c>
      <c r="I18" s="15" t="e">
        <f>TEXT(#REF!,"000000000")</f>
        <v>#REF!</v>
      </c>
    </row>
    <row r="19" spans="1:9" x14ac:dyDescent="0.25">
      <c r="A19">
        <v>5978</v>
      </c>
      <c r="B19" t="s">
        <v>668</v>
      </c>
      <c r="C19" s="3" t="s">
        <v>22</v>
      </c>
      <c r="D19" s="15">
        <v>5467.74</v>
      </c>
      <c r="E19" s="15">
        <v>0</v>
      </c>
      <c r="F19" s="15">
        <v>2395.0500000000002</v>
      </c>
      <c r="G19" s="15">
        <v>0</v>
      </c>
      <c r="H19" s="15">
        <v>1179.4185</v>
      </c>
      <c r="I19" s="15" t="e">
        <f>TEXT(#REF!,"000000000")</f>
        <v>#REF!</v>
      </c>
    </row>
    <row r="20" spans="1:9" x14ac:dyDescent="0.25">
      <c r="A20">
        <v>78966</v>
      </c>
      <c r="B20" t="s">
        <v>669</v>
      </c>
      <c r="C20" s="3" t="s">
        <v>23</v>
      </c>
      <c r="D20" s="15">
        <v>6101.17</v>
      </c>
      <c r="E20" s="15">
        <v>0</v>
      </c>
      <c r="F20" s="15">
        <v>0</v>
      </c>
      <c r="G20" s="15">
        <v>0</v>
      </c>
      <c r="H20" s="15">
        <v>915.17549999999994</v>
      </c>
      <c r="I20" s="15" t="e">
        <f>TEXT(#REF!,"000000000")</f>
        <v>#REF!</v>
      </c>
    </row>
    <row r="21" spans="1:9" x14ac:dyDescent="0.25">
      <c r="A21">
        <v>4280</v>
      </c>
      <c r="B21" t="s">
        <v>670</v>
      </c>
      <c r="C21" s="3" t="s">
        <v>24</v>
      </c>
      <c r="D21" s="26">
        <v>2390309.46</v>
      </c>
      <c r="E21" s="26">
        <v>15483.785975708501</v>
      </c>
      <c r="F21" s="26">
        <v>61780.969999999994</v>
      </c>
      <c r="G21" s="15">
        <v>0</v>
      </c>
      <c r="H21" s="15">
        <v>367813.56450000004</v>
      </c>
      <c r="I21" s="15" t="e">
        <f>TEXT(#REF!,"000000000")</f>
        <v>#REF!</v>
      </c>
    </row>
    <row r="22" spans="1:9" x14ac:dyDescent="0.25">
      <c r="A22">
        <v>79969</v>
      </c>
      <c r="B22" t="s">
        <v>671</v>
      </c>
      <c r="C22" s="3" t="s">
        <v>25</v>
      </c>
      <c r="D22" s="15">
        <v>17925.13</v>
      </c>
      <c r="E22" s="15">
        <v>0</v>
      </c>
      <c r="F22" s="15">
        <v>617.55999999999995</v>
      </c>
      <c r="G22" s="15">
        <v>0</v>
      </c>
      <c r="H22" s="15">
        <v>2781.4035000000003</v>
      </c>
      <c r="I22" s="15" t="e">
        <f>TEXT(#REF!,"000000000")</f>
        <v>#REF!</v>
      </c>
    </row>
    <row r="23" spans="1:9" x14ac:dyDescent="0.25">
      <c r="A23">
        <v>4161</v>
      </c>
      <c r="B23" t="s">
        <v>672</v>
      </c>
      <c r="C23" s="3" t="s">
        <v>26</v>
      </c>
      <c r="D23" s="15">
        <v>10773.06</v>
      </c>
      <c r="E23" s="15">
        <v>0</v>
      </c>
      <c r="F23" s="15">
        <v>779.36</v>
      </c>
      <c r="G23" s="15">
        <v>0</v>
      </c>
      <c r="H23" s="15">
        <v>1732.8630000000001</v>
      </c>
      <c r="I23" s="15" t="e">
        <f>TEXT(#REF!,"000000000")</f>
        <v>#REF!</v>
      </c>
    </row>
    <row r="24" spans="1:9" x14ac:dyDescent="0.25">
      <c r="A24">
        <v>4418</v>
      </c>
      <c r="B24" t="s">
        <v>673</v>
      </c>
      <c r="C24" s="3" t="s">
        <v>27</v>
      </c>
      <c r="D24" s="15">
        <v>213589.55</v>
      </c>
      <c r="E24" s="15">
        <v>0</v>
      </c>
      <c r="F24" s="15">
        <v>3439.81</v>
      </c>
      <c r="G24" s="15">
        <v>0</v>
      </c>
      <c r="H24" s="15">
        <v>32554.403999999995</v>
      </c>
      <c r="I24" s="15" t="e">
        <f>TEXT(#REF!,"000000000")</f>
        <v>#REF!</v>
      </c>
    </row>
    <row r="25" spans="1:9" x14ac:dyDescent="0.25">
      <c r="A25">
        <v>80995</v>
      </c>
      <c r="B25" t="s">
        <v>674</v>
      </c>
      <c r="C25" s="3" t="s">
        <v>28</v>
      </c>
      <c r="D25" s="15">
        <v>103334.69</v>
      </c>
      <c r="E25" s="15">
        <v>0</v>
      </c>
      <c r="F25" s="15">
        <v>0</v>
      </c>
      <c r="G25" s="15">
        <v>0</v>
      </c>
      <c r="H25" s="15">
        <v>15500.2035</v>
      </c>
      <c r="I25" s="15" t="e">
        <f>TEXT(#REF!,"000000000")</f>
        <v>#REF!</v>
      </c>
    </row>
    <row r="26" spans="1:9" x14ac:dyDescent="0.25">
      <c r="A26">
        <v>79883</v>
      </c>
      <c r="B26" t="s">
        <v>675</v>
      </c>
      <c r="C26" s="3" t="s">
        <v>29</v>
      </c>
      <c r="D26" s="15">
        <v>36084.769999999997</v>
      </c>
      <c r="E26" s="15">
        <v>0</v>
      </c>
      <c r="F26" s="15">
        <v>0</v>
      </c>
      <c r="G26" s="15">
        <v>0</v>
      </c>
      <c r="H26" s="15">
        <v>5412.7154999999993</v>
      </c>
      <c r="I26" s="15" t="e">
        <f>TEXT(#REF!,"000000000")</f>
        <v>#REF!</v>
      </c>
    </row>
    <row r="27" spans="1:9" x14ac:dyDescent="0.25">
      <c r="A27">
        <v>79874</v>
      </c>
      <c r="B27" t="s">
        <v>676</v>
      </c>
      <c r="C27" s="3" t="s">
        <v>30</v>
      </c>
      <c r="D27" s="15">
        <v>56874.47</v>
      </c>
      <c r="E27" s="15">
        <v>0</v>
      </c>
      <c r="F27" s="15">
        <v>0</v>
      </c>
      <c r="G27" s="15">
        <v>0</v>
      </c>
      <c r="H27" s="15">
        <v>8531.1705000000002</v>
      </c>
      <c r="I27" s="15" t="e">
        <f>TEXT(#REF!,"000000000")</f>
        <v>#REF!</v>
      </c>
    </row>
    <row r="28" spans="1:9" x14ac:dyDescent="0.25">
      <c r="A28">
        <v>79872</v>
      </c>
      <c r="B28" t="s">
        <v>677</v>
      </c>
      <c r="C28" s="3" t="s">
        <v>31</v>
      </c>
      <c r="D28" s="15">
        <v>58076.98</v>
      </c>
      <c r="E28" s="15">
        <v>0</v>
      </c>
      <c r="F28" s="15">
        <v>0</v>
      </c>
      <c r="G28" s="15">
        <v>0</v>
      </c>
      <c r="H28" s="15">
        <v>8711.5470000000005</v>
      </c>
      <c r="I28" s="15" t="e">
        <f>TEXT(#REF!,"000000000")</f>
        <v>#REF!</v>
      </c>
    </row>
    <row r="29" spans="1:9" x14ac:dyDescent="0.25">
      <c r="A29">
        <v>79873</v>
      </c>
      <c r="B29" t="s">
        <v>678</v>
      </c>
      <c r="C29" s="3" t="s">
        <v>32</v>
      </c>
      <c r="D29" s="15">
        <v>46944.06</v>
      </c>
      <c r="E29" s="15">
        <v>0</v>
      </c>
      <c r="F29" s="15">
        <v>0</v>
      </c>
      <c r="G29" s="15">
        <v>0</v>
      </c>
      <c r="H29" s="15">
        <v>7041.6089999999995</v>
      </c>
      <c r="I29" s="15" t="e">
        <f>TEXT(#REF!,"000000000")</f>
        <v>#REF!</v>
      </c>
    </row>
    <row r="30" spans="1:9" x14ac:dyDescent="0.25">
      <c r="A30">
        <v>79875</v>
      </c>
      <c r="B30" t="s">
        <v>679</v>
      </c>
      <c r="C30" s="3" t="s">
        <v>33</v>
      </c>
      <c r="D30" s="15">
        <v>89401.71</v>
      </c>
      <c r="E30" s="15">
        <v>0</v>
      </c>
      <c r="F30" s="15">
        <v>0</v>
      </c>
      <c r="G30" s="15">
        <v>0</v>
      </c>
      <c r="H30" s="15">
        <v>13410.256500000001</v>
      </c>
      <c r="I30" s="15" t="e">
        <f>TEXT(#REF!,"000000000")</f>
        <v>#REF!</v>
      </c>
    </row>
    <row r="31" spans="1:9" x14ac:dyDescent="0.25">
      <c r="A31">
        <v>80989</v>
      </c>
      <c r="B31" t="s">
        <v>680</v>
      </c>
      <c r="C31" s="3" t="s">
        <v>34</v>
      </c>
      <c r="D31" s="15">
        <v>91642.53</v>
      </c>
      <c r="E31" s="15">
        <v>0</v>
      </c>
      <c r="F31" s="15">
        <v>0</v>
      </c>
      <c r="G31" s="15">
        <v>0</v>
      </c>
      <c r="H31" s="15">
        <v>13746.379499999999</v>
      </c>
      <c r="I31" s="15" t="e">
        <f>TEXT(#REF!,"000000000")</f>
        <v>#REF!</v>
      </c>
    </row>
    <row r="32" spans="1:9" ht="30" x14ac:dyDescent="0.25">
      <c r="A32">
        <v>88334</v>
      </c>
      <c r="B32" t="s">
        <v>681</v>
      </c>
      <c r="C32" s="3" t="s">
        <v>35</v>
      </c>
      <c r="D32" s="15">
        <v>74440.88</v>
      </c>
      <c r="E32" s="15">
        <v>0</v>
      </c>
      <c r="F32" s="15">
        <v>0</v>
      </c>
      <c r="G32" s="15">
        <v>0</v>
      </c>
      <c r="H32" s="15">
        <v>11166.132</v>
      </c>
      <c r="I32" s="15" t="e">
        <f>TEXT(#REF!,"000000000")</f>
        <v>#REF!</v>
      </c>
    </row>
    <row r="33" spans="1:9" ht="30" x14ac:dyDescent="0.25">
      <c r="A33">
        <v>79877</v>
      </c>
      <c r="B33" t="s">
        <v>682</v>
      </c>
      <c r="C33" s="3" t="s">
        <v>36</v>
      </c>
      <c r="D33" s="15">
        <v>82313.63</v>
      </c>
      <c r="E33" s="15">
        <v>0</v>
      </c>
      <c r="F33" s="15">
        <v>0</v>
      </c>
      <c r="G33" s="15">
        <v>0</v>
      </c>
      <c r="H33" s="15">
        <v>12347.0445</v>
      </c>
      <c r="I33" s="15" t="e">
        <f>TEXT(#REF!,"000000000")</f>
        <v>#REF!</v>
      </c>
    </row>
    <row r="34" spans="1:9" ht="30" x14ac:dyDescent="0.25">
      <c r="A34">
        <v>79879</v>
      </c>
      <c r="B34" t="s">
        <v>683</v>
      </c>
      <c r="C34" s="3" t="s">
        <v>37</v>
      </c>
      <c r="D34" s="15">
        <v>82156.800000000003</v>
      </c>
      <c r="E34" s="15">
        <v>0</v>
      </c>
      <c r="F34" s="15">
        <v>0</v>
      </c>
      <c r="G34" s="15">
        <v>0</v>
      </c>
      <c r="H34" s="15">
        <v>12323.52</v>
      </c>
      <c r="I34" s="15" t="e">
        <f>TEXT(#REF!,"000000000")</f>
        <v>#REF!</v>
      </c>
    </row>
    <row r="35" spans="1:9" ht="30" x14ac:dyDescent="0.25">
      <c r="A35">
        <v>1001346</v>
      </c>
      <c r="B35" t="s">
        <v>684</v>
      </c>
      <c r="C35" s="3" t="s">
        <v>633</v>
      </c>
      <c r="D35" s="26">
        <v>18193.400000000001</v>
      </c>
      <c r="E35" s="15">
        <v>0</v>
      </c>
      <c r="F35" s="15">
        <v>0</v>
      </c>
      <c r="G35" s="15">
        <v>0</v>
      </c>
      <c r="H35" s="15">
        <v>2729.01</v>
      </c>
      <c r="I35" s="15" t="e">
        <f>TEXT(#REF!,"000000000")</f>
        <v>#REF!</v>
      </c>
    </row>
    <row r="36" spans="1:9" x14ac:dyDescent="0.25">
      <c r="A36">
        <v>4348</v>
      </c>
      <c r="B36" t="s">
        <v>685</v>
      </c>
      <c r="C36" s="3" t="s">
        <v>38</v>
      </c>
      <c r="D36" s="26">
        <v>1498225.6700000002</v>
      </c>
      <c r="E36" s="15">
        <v>0</v>
      </c>
      <c r="F36" s="15">
        <v>10272.82</v>
      </c>
      <c r="G36" s="15">
        <v>0</v>
      </c>
      <c r="H36" s="15">
        <v>226274.77350000004</v>
      </c>
      <c r="I36" s="15" t="e">
        <f>TEXT(#REF!,"000000000")</f>
        <v>#REF!</v>
      </c>
    </row>
    <row r="37" spans="1:9" x14ac:dyDescent="0.25">
      <c r="A37">
        <v>4406</v>
      </c>
      <c r="B37" t="s">
        <v>686</v>
      </c>
      <c r="C37" s="3" t="s">
        <v>39</v>
      </c>
      <c r="D37" s="15">
        <v>2828488.72</v>
      </c>
      <c r="E37" s="15">
        <v>19642.282777777778</v>
      </c>
      <c r="F37" s="15">
        <v>79440.56</v>
      </c>
      <c r="G37" s="15">
        <v>1134.8651428571427</v>
      </c>
      <c r="H37" s="15">
        <v>436189.39200000005</v>
      </c>
      <c r="I37" s="15" t="e">
        <f>TEXT(#REF!,"000000000")</f>
        <v>#REF!</v>
      </c>
    </row>
    <row r="38" spans="1:9" x14ac:dyDescent="0.25">
      <c r="A38">
        <v>4506</v>
      </c>
      <c r="B38" t="s">
        <v>687</v>
      </c>
      <c r="C38" s="3" t="s">
        <v>40</v>
      </c>
      <c r="D38" s="15">
        <v>53408.54</v>
      </c>
      <c r="E38" s="15">
        <v>0</v>
      </c>
      <c r="F38" s="15">
        <v>0</v>
      </c>
      <c r="G38" s="15">
        <v>0</v>
      </c>
      <c r="H38" s="15">
        <v>8011.2809999999999</v>
      </c>
      <c r="I38" s="15" t="e">
        <f>TEXT(#REF!,"000000000")</f>
        <v>#REF!</v>
      </c>
    </row>
    <row r="39" spans="1:9" x14ac:dyDescent="0.25">
      <c r="A39">
        <v>90532</v>
      </c>
      <c r="B39" t="s">
        <v>688</v>
      </c>
      <c r="C39" s="3" t="s">
        <v>41</v>
      </c>
      <c r="D39" s="15">
        <v>99681.95</v>
      </c>
      <c r="E39" s="15">
        <v>0</v>
      </c>
      <c r="F39" s="15">
        <v>706.49</v>
      </c>
      <c r="G39" s="15">
        <v>0</v>
      </c>
      <c r="H39" s="15">
        <v>15058.266</v>
      </c>
      <c r="I39" s="15" t="e">
        <f>TEXT(#REF!,"000000000")</f>
        <v>#REF!</v>
      </c>
    </row>
    <row r="40" spans="1:9" x14ac:dyDescent="0.25">
      <c r="A40">
        <v>79547</v>
      </c>
      <c r="B40" t="s">
        <v>689</v>
      </c>
      <c r="C40" s="3" t="s">
        <v>619</v>
      </c>
      <c r="D40" s="15">
        <v>626.19000000000005</v>
      </c>
      <c r="E40" s="15">
        <v>0</v>
      </c>
      <c r="F40" s="15">
        <v>0</v>
      </c>
      <c r="G40" s="15">
        <v>0</v>
      </c>
      <c r="H40" s="15">
        <v>93.9285</v>
      </c>
      <c r="I40" s="15" t="e">
        <f>TEXT(#REF!,"000000000")</f>
        <v>#REF!</v>
      </c>
    </row>
    <row r="41" spans="1:9" x14ac:dyDescent="0.25">
      <c r="A41">
        <v>4178</v>
      </c>
      <c r="B41" t="s">
        <v>690</v>
      </c>
      <c r="C41" s="3" t="s">
        <v>43</v>
      </c>
      <c r="D41" s="15">
        <v>5225.55</v>
      </c>
      <c r="E41" s="15">
        <v>0</v>
      </c>
      <c r="F41" s="15">
        <v>1107.3699999999999</v>
      </c>
      <c r="G41" s="15">
        <v>0</v>
      </c>
      <c r="H41" s="15">
        <v>949.93799999999999</v>
      </c>
      <c r="I41" s="15" t="e">
        <f>TEXT(#REF!,"000000000")</f>
        <v>#REF!</v>
      </c>
    </row>
    <row r="42" spans="1:9" x14ac:dyDescent="0.25">
      <c r="A42">
        <v>4443</v>
      </c>
      <c r="B42" t="s">
        <v>691</v>
      </c>
      <c r="C42" s="3" t="s">
        <v>44</v>
      </c>
      <c r="D42" s="15">
        <v>792599.01</v>
      </c>
      <c r="E42" s="15">
        <v>17230.413260869565</v>
      </c>
      <c r="F42" s="15">
        <v>26163.33</v>
      </c>
      <c r="G42" s="15">
        <v>0</v>
      </c>
      <c r="H42" s="15">
        <v>122814.351</v>
      </c>
      <c r="I42" s="15" t="e">
        <f>TEXT(#REF!,"000000000")</f>
        <v>#REF!</v>
      </c>
    </row>
    <row r="43" spans="1:9" x14ac:dyDescent="0.25">
      <c r="A43">
        <v>79426</v>
      </c>
      <c r="B43" t="s">
        <v>692</v>
      </c>
      <c r="C43" s="3" t="s">
        <v>45</v>
      </c>
      <c r="D43" s="15">
        <v>40714.620000000003</v>
      </c>
      <c r="E43" s="15">
        <v>0</v>
      </c>
      <c r="F43" s="15">
        <v>635.11</v>
      </c>
      <c r="G43" s="15">
        <v>0</v>
      </c>
      <c r="H43" s="15">
        <v>6202.4594999999999</v>
      </c>
      <c r="I43" s="15" t="e">
        <f>TEXT(#REF!,"000000000")</f>
        <v>#REF!</v>
      </c>
    </row>
    <row r="44" spans="1:9" x14ac:dyDescent="0.25">
      <c r="A44">
        <v>92980</v>
      </c>
      <c r="B44" t="s">
        <v>693</v>
      </c>
      <c r="C44" s="3" t="s">
        <v>46</v>
      </c>
      <c r="D44" s="15">
        <v>9986.23</v>
      </c>
      <c r="E44" s="15">
        <v>0</v>
      </c>
      <c r="F44" s="15">
        <v>413.3</v>
      </c>
      <c r="G44" s="15">
        <v>0</v>
      </c>
      <c r="H44" s="15">
        <v>1559.9294999999997</v>
      </c>
      <c r="I44" s="15" t="e">
        <f>TEXT(#REF!,"000000000")</f>
        <v>#REF!</v>
      </c>
    </row>
    <row r="45" spans="1:9" x14ac:dyDescent="0.25">
      <c r="A45">
        <v>92312</v>
      </c>
      <c r="B45" t="s">
        <v>694</v>
      </c>
      <c r="C45" s="3" t="s">
        <v>47</v>
      </c>
      <c r="D45" s="15">
        <v>74652.73</v>
      </c>
      <c r="E45" s="15">
        <v>0</v>
      </c>
      <c r="F45" s="15">
        <v>634.69000000000005</v>
      </c>
      <c r="G45" s="15">
        <v>0</v>
      </c>
      <c r="H45" s="15">
        <v>11293.112999999999</v>
      </c>
      <c r="I45" s="15" t="e">
        <f>TEXT(#REF!,"000000000")</f>
        <v>#REF!</v>
      </c>
    </row>
    <row r="46" spans="1:9" x14ac:dyDescent="0.25">
      <c r="A46">
        <v>90917</v>
      </c>
      <c r="B46" t="s">
        <v>695</v>
      </c>
      <c r="C46" s="3" t="s">
        <v>48</v>
      </c>
      <c r="D46" s="15">
        <v>68469.919999999998</v>
      </c>
      <c r="E46" s="15">
        <v>0</v>
      </c>
      <c r="F46" s="15">
        <v>600.99</v>
      </c>
      <c r="G46" s="15">
        <v>0</v>
      </c>
      <c r="H46" s="15">
        <v>10360.636500000001</v>
      </c>
      <c r="I46" s="15" t="e">
        <f>TEXT(#REF!,"000000000")</f>
        <v>#REF!</v>
      </c>
    </row>
    <row r="47" spans="1:9" x14ac:dyDescent="0.25">
      <c r="A47">
        <v>92314</v>
      </c>
      <c r="B47" t="s">
        <v>696</v>
      </c>
      <c r="C47" s="3" t="s">
        <v>49</v>
      </c>
      <c r="D47" s="15">
        <v>73958.77</v>
      </c>
      <c r="E47" s="15">
        <v>0</v>
      </c>
      <c r="F47" s="15">
        <v>790.56</v>
      </c>
      <c r="G47" s="15">
        <v>0</v>
      </c>
      <c r="H47" s="15">
        <v>11212.3995</v>
      </c>
      <c r="I47" s="15" t="e">
        <f>TEXT(#REF!,"000000000")</f>
        <v>#REF!</v>
      </c>
    </row>
    <row r="48" spans="1:9" x14ac:dyDescent="0.25">
      <c r="A48">
        <v>91878</v>
      </c>
      <c r="B48" t="s">
        <v>697</v>
      </c>
      <c r="C48" s="3" t="s">
        <v>50</v>
      </c>
      <c r="D48" s="15">
        <v>73789.460000000006</v>
      </c>
      <c r="E48" s="15">
        <v>0</v>
      </c>
      <c r="F48" s="15">
        <v>1957.61</v>
      </c>
      <c r="G48" s="15">
        <v>0</v>
      </c>
      <c r="H48" s="15">
        <v>11362.060500000001</v>
      </c>
      <c r="I48" s="15" t="e">
        <f>TEXT(#REF!,"000000000")</f>
        <v>#REF!</v>
      </c>
    </row>
    <row r="49" spans="1:9" x14ac:dyDescent="0.25">
      <c r="A49">
        <v>92656</v>
      </c>
      <c r="B49" t="s">
        <v>698</v>
      </c>
      <c r="C49" s="3" t="s">
        <v>51</v>
      </c>
      <c r="D49" s="15">
        <v>94659.02</v>
      </c>
      <c r="E49" s="15">
        <v>0</v>
      </c>
      <c r="F49" s="15">
        <v>963.19</v>
      </c>
      <c r="G49" s="15">
        <v>0</v>
      </c>
      <c r="H49" s="15">
        <v>14343.3315</v>
      </c>
      <c r="I49" s="15" t="e">
        <f>TEXT(#REF!,"000000000")</f>
        <v>#REF!</v>
      </c>
    </row>
    <row r="50" spans="1:9" x14ac:dyDescent="0.25">
      <c r="A50">
        <v>91758</v>
      </c>
      <c r="B50" t="s">
        <v>699</v>
      </c>
      <c r="C50" s="3" t="s">
        <v>52</v>
      </c>
      <c r="D50" s="26">
        <v>108692.32</v>
      </c>
      <c r="E50" s="15">
        <v>0</v>
      </c>
      <c r="F50" s="15">
        <v>1275.4100000000001</v>
      </c>
      <c r="G50" s="15">
        <v>0</v>
      </c>
      <c r="H50" s="15">
        <v>16495.159500000002</v>
      </c>
      <c r="I50" s="15" t="e">
        <f>TEXT(#REF!,"000000000")</f>
        <v>#REF!</v>
      </c>
    </row>
    <row r="51" spans="1:9" x14ac:dyDescent="0.25">
      <c r="A51">
        <v>90857</v>
      </c>
      <c r="B51" t="s">
        <v>700</v>
      </c>
      <c r="C51" s="3" t="s">
        <v>53</v>
      </c>
      <c r="D51" s="15">
        <v>137153.13</v>
      </c>
      <c r="E51" s="15">
        <v>0</v>
      </c>
      <c r="F51" s="15">
        <v>1052.4100000000001</v>
      </c>
      <c r="G51" s="15">
        <v>0</v>
      </c>
      <c r="H51" s="15">
        <v>20730.831000000002</v>
      </c>
      <c r="I51" s="15" t="e">
        <f>TEXT(#REF!,"000000000")</f>
        <v>#REF!</v>
      </c>
    </row>
    <row r="52" spans="1:9" x14ac:dyDescent="0.25">
      <c r="A52">
        <v>92704</v>
      </c>
      <c r="B52" t="s">
        <v>701</v>
      </c>
      <c r="C52" s="3" t="s">
        <v>54</v>
      </c>
      <c r="D52" s="15">
        <v>75160.33</v>
      </c>
      <c r="E52" s="15">
        <v>0</v>
      </c>
      <c r="F52" s="15">
        <v>476.68</v>
      </c>
      <c r="G52" s="15">
        <v>0</v>
      </c>
      <c r="H52" s="15">
        <v>11345.5515</v>
      </c>
      <c r="I52" s="15" t="e">
        <f>TEXT(#REF!,"000000000")</f>
        <v>#REF!</v>
      </c>
    </row>
    <row r="53" spans="1:9" x14ac:dyDescent="0.25">
      <c r="A53" s="7">
        <v>1001937</v>
      </c>
      <c r="B53" s="7" t="s">
        <v>1357</v>
      </c>
      <c r="C53" s="27" t="s">
        <v>55</v>
      </c>
      <c r="D53" s="26">
        <v>38568.69</v>
      </c>
      <c r="E53" s="15">
        <v>0</v>
      </c>
      <c r="F53" s="26">
        <v>1534.41</v>
      </c>
      <c r="G53" s="15">
        <v>0</v>
      </c>
      <c r="H53" s="15">
        <v>6015.4650000000011</v>
      </c>
      <c r="I53" s="15" t="e">
        <f>TEXT(#REF!,"000000000")</f>
        <v>#REF!</v>
      </c>
    </row>
    <row r="54" spans="1:9" x14ac:dyDescent="0.25">
      <c r="A54">
        <v>90915</v>
      </c>
      <c r="B54" t="s">
        <v>702</v>
      </c>
      <c r="C54" s="3" t="s">
        <v>55</v>
      </c>
      <c r="D54" s="26">
        <v>135490.03000000003</v>
      </c>
      <c r="E54" s="15">
        <v>0</v>
      </c>
      <c r="F54" s="15">
        <v>772.43</v>
      </c>
      <c r="G54" s="15">
        <v>0</v>
      </c>
      <c r="H54" s="15">
        <v>20439.369000000002</v>
      </c>
      <c r="I54" s="15" t="e">
        <f>TEXT(#REF!,"000000000")</f>
        <v>#REF!</v>
      </c>
    </row>
    <row r="55" spans="1:9" x14ac:dyDescent="0.25">
      <c r="A55">
        <v>90916</v>
      </c>
      <c r="B55" t="s">
        <v>703</v>
      </c>
      <c r="C55" s="3" t="s">
        <v>56</v>
      </c>
      <c r="D55" s="15">
        <v>96645.11</v>
      </c>
      <c r="E55" s="15">
        <v>0</v>
      </c>
      <c r="F55" s="15">
        <v>1066.02</v>
      </c>
      <c r="G55" s="15">
        <v>0</v>
      </c>
      <c r="H55" s="15">
        <v>14656.6695</v>
      </c>
      <c r="I55" s="15" t="e">
        <f>TEXT(#REF!,"000000000")</f>
        <v>#REF!</v>
      </c>
    </row>
    <row r="56" spans="1:9" x14ac:dyDescent="0.25">
      <c r="A56">
        <v>89486</v>
      </c>
      <c r="B56" t="s">
        <v>704</v>
      </c>
      <c r="C56" s="3" t="s">
        <v>57</v>
      </c>
      <c r="D56" s="15">
        <v>70033.48</v>
      </c>
      <c r="E56" s="15">
        <v>0</v>
      </c>
      <c r="F56" s="15">
        <v>0</v>
      </c>
      <c r="G56" s="15">
        <v>0</v>
      </c>
      <c r="H56" s="15">
        <v>10505.021999999999</v>
      </c>
      <c r="I56" s="15" t="e">
        <f>TEXT(#REF!,"000000000")</f>
        <v>#REF!</v>
      </c>
    </row>
    <row r="57" spans="1:9" x14ac:dyDescent="0.25">
      <c r="A57">
        <v>134379</v>
      </c>
      <c r="B57" t="s">
        <v>705</v>
      </c>
      <c r="C57" s="3" t="s">
        <v>58</v>
      </c>
      <c r="D57" s="15">
        <v>24531.55</v>
      </c>
      <c r="E57" s="15">
        <v>0</v>
      </c>
      <c r="F57" s="15">
        <v>0</v>
      </c>
      <c r="G57" s="15">
        <v>0</v>
      </c>
      <c r="H57" s="15">
        <v>3679.7324999999996</v>
      </c>
      <c r="I57" s="15" t="e">
        <f>TEXT(#REF!,"000000000")</f>
        <v>#REF!</v>
      </c>
    </row>
    <row r="58" spans="1:9" x14ac:dyDescent="0.25">
      <c r="A58">
        <v>4331</v>
      </c>
      <c r="B58" t="s">
        <v>706</v>
      </c>
      <c r="C58" s="3" t="s">
        <v>59</v>
      </c>
      <c r="D58" s="15">
        <v>42512.9</v>
      </c>
      <c r="E58" s="15">
        <v>0</v>
      </c>
      <c r="F58" s="15">
        <v>0</v>
      </c>
      <c r="G58" s="15">
        <v>0</v>
      </c>
      <c r="H58" s="15">
        <v>6376.9350000000004</v>
      </c>
      <c r="I58" s="15" t="e">
        <f>TEXT(#REF!,"000000000")</f>
        <v>#REF!</v>
      </c>
    </row>
    <row r="59" spans="1:9" x14ac:dyDescent="0.25">
      <c r="A59">
        <v>85816</v>
      </c>
      <c r="B59" t="s">
        <v>707</v>
      </c>
      <c r="C59" s="3" t="s">
        <v>59</v>
      </c>
      <c r="D59" s="15">
        <v>76925.55</v>
      </c>
      <c r="E59" s="15">
        <v>0</v>
      </c>
      <c r="F59" s="15">
        <v>0</v>
      </c>
      <c r="G59" s="15">
        <v>0</v>
      </c>
      <c r="H59" s="15">
        <v>11538.8325</v>
      </c>
      <c r="I59" s="15" t="e">
        <f>TEXT(#REF!,"000000000")</f>
        <v>#REF!</v>
      </c>
    </row>
    <row r="60" spans="1:9" x14ac:dyDescent="0.25">
      <c r="A60">
        <v>90779</v>
      </c>
      <c r="B60" t="s">
        <v>709</v>
      </c>
      <c r="C60" s="3" t="s">
        <v>59</v>
      </c>
      <c r="D60" s="15">
        <v>65666.899999999994</v>
      </c>
      <c r="E60" s="15">
        <v>0</v>
      </c>
      <c r="F60" s="15">
        <v>0</v>
      </c>
      <c r="G60" s="15">
        <v>0</v>
      </c>
      <c r="H60" s="15">
        <v>9850.034999999998</v>
      </c>
      <c r="I60" s="15" t="e">
        <f>TEXT(#REF!,"000000000")</f>
        <v>#REF!</v>
      </c>
    </row>
    <row r="61" spans="1:9" x14ac:dyDescent="0.25">
      <c r="A61">
        <v>91131</v>
      </c>
      <c r="B61" t="s">
        <v>710</v>
      </c>
      <c r="C61" s="3" t="s">
        <v>59</v>
      </c>
      <c r="D61" s="15">
        <v>44811.22</v>
      </c>
      <c r="E61" s="15">
        <v>0</v>
      </c>
      <c r="F61" s="15">
        <v>0</v>
      </c>
      <c r="G61" s="15">
        <v>0</v>
      </c>
      <c r="H61" s="15">
        <v>6721.683</v>
      </c>
      <c r="I61" s="15" t="e">
        <f>TEXT(#REF!,"000000000")</f>
        <v>#REF!</v>
      </c>
    </row>
    <row r="62" spans="1:9" x14ac:dyDescent="0.25">
      <c r="A62">
        <v>91958</v>
      </c>
      <c r="B62" t="s">
        <v>711</v>
      </c>
      <c r="C62" s="3" t="s">
        <v>60</v>
      </c>
      <c r="D62" s="26">
        <v>109872.70999999999</v>
      </c>
      <c r="E62" s="15">
        <v>0</v>
      </c>
      <c r="F62" s="15">
        <v>6975.67</v>
      </c>
      <c r="G62" s="15">
        <v>0</v>
      </c>
      <c r="H62" s="15">
        <v>17527.256999999998</v>
      </c>
      <c r="I62" s="15" t="e">
        <f>TEXT(#REF!,"000000000")</f>
        <v>#REF!</v>
      </c>
    </row>
    <row r="63" spans="1:9" x14ac:dyDescent="0.25">
      <c r="A63">
        <v>4346</v>
      </c>
      <c r="B63" t="s">
        <v>712</v>
      </c>
      <c r="C63" s="3" t="s">
        <v>61</v>
      </c>
      <c r="D63" s="15">
        <v>23641.439999999999</v>
      </c>
      <c r="E63" s="15">
        <v>0</v>
      </c>
      <c r="F63" s="15">
        <v>0</v>
      </c>
      <c r="G63" s="15">
        <v>0</v>
      </c>
      <c r="H63" s="15">
        <v>3546.2159999999999</v>
      </c>
      <c r="I63" s="15" t="e">
        <f>TEXT(#REF!,"000000000")</f>
        <v>#REF!</v>
      </c>
    </row>
    <row r="64" spans="1:9" x14ac:dyDescent="0.25">
      <c r="A64">
        <v>79947</v>
      </c>
      <c r="B64" t="s">
        <v>713</v>
      </c>
      <c r="C64" s="3" t="s">
        <v>62</v>
      </c>
      <c r="D64" s="26">
        <v>353058.13</v>
      </c>
      <c r="E64" s="15">
        <v>0</v>
      </c>
      <c r="F64" s="15">
        <v>2624.73</v>
      </c>
      <c r="G64" s="15">
        <v>0</v>
      </c>
      <c r="H64" s="15">
        <v>53352.428999999996</v>
      </c>
      <c r="I64" s="15" t="e">
        <f>TEXT(#REF!,"000000000")</f>
        <v>#REF!</v>
      </c>
    </row>
    <row r="65" spans="1:9" x14ac:dyDescent="0.25">
      <c r="A65">
        <v>87407</v>
      </c>
      <c r="B65" t="s">
        <v>714</v>
      </c>
      <c r="C65" s="3" t="s">
        <v>63</v>
      </c>
      <c r="D65" s="26">
        <v>399754.01</v>
      </c>
      <c r="E65" s="15">
        <v>0</v>
      </c>
      <c r="F65" s="15">
        <v>2343.79</v>
      </c>
      <c r="G65" s="15">
        <v>0</v>
      </c>
      <c r="H65" s="15">
        <v>60314.67</v>
      </c>
      <c r="I65" s="15" t="e">
        <f>TEXT(#REF!,"000000000")</f>
        <v>#REF!</v>
      </c>
    </row>
    <row r="66" spans="1:9" x14ac:dyDescent="0.25">
      <c r="A66">
        <v>8336</v>
      </c>
      <c r="B66" t="s">
        <v>715</v>
      </c>
      <c r="C66" s="3" t="s">
        <v>64</v>
      </c>
      <c r="D66" s="15">
        <v>113764.26</v>
      </c>
      <c r="E66" s="15">
        <v>0</v>
      </c>
      <c r="F66" s="15">
        <v>0</v>
      </c>
      <c r="G66" s="15">
        <v>0</v>
      </c>
      <c r="H66" s="15">
        <v>17064.638999999999</v>
      </c>
      <c r="I66" s="15" t="e">
        <f>TEXT(#REF!,"000000000")</f>
        <v>#REF!</v>
      </c>
    </row>
    <row r="67" spans="1:9" x14ac:dyDescent="0.25">
      <c r="A67">
        <v>8326</v>
      </c>
      <c r="B67" t="s">
        <v>716</v>
      </c>
      <c r="C67" s="3" t="s">
        <v>65</v>
      </c>
      <c r="D67" s="15">
        <v>97112.65</v>
      </c>
      <c r="E67" s="15">
        <v>0</v>
      </c>
      <c r="F67" s="15">
        <v>0</v>
      </c>
      <c r="G67" s="15">
        <v>0</v>
      </c>
      <c r="H67" s="15">
        <v>14566.897499999999</v>
      </c>
      <c r="I67" s="15" t="e">
        <f>TEXT(#REF!,"000000000")</f>
        <v>#REF!</v>
      </c>
    </row>
    <row r="68" spans="1:9" x14ac:dyDescent="0.25">
      <c r="A68">
        <v>90758</v>
      </c>
      <c r="B68" t="s">
        <v>717</v>
      </c>
      <c r="C68" s="3" t="s">
        <v>66</v>
      </c>
      <c r="D68" s="26">
        <v>168484.54</v>
      </c>
      <c r="E68" s="15">
        <v>0</v>
      </c>
      <c r="F68" s="15">
        <v>658.18</v>
      </c>
      <c r="G68" s="15">
        <v>0</v>
      </c>
      <c r="H68" s="15">
        <v>25371.407999999999</v>
      </c>
      <c r="I68" s="15" t="e">
        <f>TEXT(#REF!,"000000000")</f>
        <v>#REF!</v>
      </c>
    </row>
    <row r="69" spans="1:9" x14ac:dyDescent="0.25">
      <c r="A69">
        <v>92566</v>
      </c>
      <c r="B69" t="s">
        <v>718</v>
      </c>
      <c r="C69" s="3" t="s">
        <v>67</v>
      </c>
      <c r="D69" s="15">
        <v>9339.58</v>
      </c>
      <c r="E69" s="15">
        <v>0</v>
      </c>
      <c r="F69" s="15">
        <v>33.909999999999997</v>
      </c>
      <c r="G69" s="15">
        <v>0</v>
      </c>
      <c r="H69" s="15">
        <v>1406.0235</v>
      </c>
      <c r="I69" s="15" t="e">
        <f>TEXT(#REF!,"000000000")</f>
        <v>#REF!</v>
      </c>
    </row>
    <row r="70" spans="1:9" x14ac:dyDescent="0.25">
      <c r="A70">
        <v>4345</v>
      </c>
      <c r="B70" t="s">
        <v>720</v>
      </c>
      <c r="C70" s="3" t="s">
        <v>69</v>
      </c>
      <c r="D70" s="15">
        <v>113435.65</v>
      </c>
      <c r="E70" s="15">
        <v>0</v>
      </c>
      <c r="F70" s="15">
        <v>0</v>
      </c>
      <c r="G70" s="15">
        <v>0</v>
      </c>
      <c r="H70" s="15">
        <v>17015.3475</v>
      </c>
      <c r="I70" s="15" t="e">
        <f>TEXT(#REF!,"000000000")</f>
        <v>#REF!</v>
      </c>
    </row>
    <row r="71" spans="1:9" x14ac:dyDescent="0.25">
      <c r="A71">
        <v>6415</v>
      </c>
      <c r="B71" t="s">
        <v>721</v>
      </c>
      <c r="C71" s="3" t="s">
        <v>70</v>
      </c>
      <c r="D71" s="15">
        <v>9637.1299999999992</v>
      </c>
      <c r="E71" s="15">
        <v>0</v>
      </c>
      <c r="F71" s="15">
        <v>0</v>
      </c>
      <c r="G71" s="15">
        <v>0</v>
      </c>
      <c r="H71" s="15">
        <v>1445.5694999999998</v>
      </c>
      <c r="I71" s="15" t="e">
        <f>TEXT(#REF!,"000000000")</f>
        <v>#REF!</v>
      </c>
    </row>
    <row r="72" spans="1:9" x14ac:dyDescent="0.25">
      <c r="A72">
        <v>6393</v>
      </c>
      <c r="B72" t="s">
        <v>722</v>
      </c>
      <c r="C72" s="3" t="s">
        <v>640</v>
      </c>
      <c r="D72" s="15">
        <v>207212.94</v>
      </c>
      <c r="E72" s="15">
        <v>0</v>
      </c>
      <c r="F72" s="15">
        <v>17596.71</v>
      </c>
      <c r="G72" s="15">
        <v>0</v>
      </c>
      <c r="H72" s="15">
        <v>33721.447499999995</v>
      </c>
      <c r="I72" s="15" t="e">
        <f>TEXT(#REF!,"000000000")</f>
        <v>#REF!</v>
      </c>
    </row>
    <row r="73" spans="1:9" x14ac:dyDescent="0.25">
      <c r="A73">
        <v>4274</v>
      </c>
      <c r="B73" t="s">
        <v>723</v>
      </c>
      <c r="C73" s="3" t="s">
        <v>71</v>
      </c>
      <c r="D73" s="15">
        <v>49976.79</v>
      </c>
      <c r="E73" s="15">
        <v>0</v>
      </c>
      <c r="F73" s="15">
        <v>732.15</v>
      </c>
      <c r="G73" s="15">
        <v>0</v>
      </c>
      <c r="H73" s="15">
        <v>7606.3410000000003</v>
      </c>
      <c r="I73" s="15" t="e">
        <f>TEXT(#REF!,"000000000")</f>
        <v>#REF!</v>
      </c>
    </row>
    <row r="74" spans="1:9" x14ac:dyDescent="0.25">
      <c r="A74">
        <v>4187</v>
      </c>
      <c r="B74" t="s">
        <v>724</v>
      </c>
      <c r="C74" s="3" t="s">
        <v>72</v>
      </c>
      <c r="D74" s="15">
        <v>10024.19</v>
      </c>
      <c r="E74" s="15">
        <v>0</v>
      </c>
      <c r="F74" s="15">
        <v>501.6</v>
      </c>
      <c r="G74" s="15">
        <v>0</v>
      </c>
      <c r="H74" s="15">
        <v>1578.8685</v>
      </c>
      <c r="I74" s="15" t="e">
        <f>TEXT(#REF!,"000000000")</f>
        <v>#REF!</v>
      </c>
    </row>
    <row r="75" spans="1:9" x14ac:dyDescent="0.25">
      <c r="A75">
        <v>4471</v>
      </c>
      <c r="B75" t="s">
        <v>725</v>
      </c>
      <c r="C75" s="3" t="s">
        <v>73</v>
      </c>
      <c r="D75" s="15">
        <v>60703.040000000001</v>
      </c>
      <c r="E75" s="21">
        <v>0</v>
      </c>
      <c r="F75" s="15">
        <v>854.95</v>
      </c>
      <c r="G75" s="21">
        <v>0</v>
      </c>
      <c r="H75" s="15">
        <v>9233.6984999999986</v>
      </c>
      <c r="I75" s="15" t="e">
        <f>TEXT(#REF!,"000000000")</f>
        <v>#REF!</v>
      </c>
    </row>
    <row r="76" spans="1:9" x14ac:dyDescent="0.25">
      <c r="A76">
        <v>89949</v>
      </c>
      <c r="B76" t="s">
        <v>726</v>
      </c>
      <c r="C76" s="3" t="s">
        <v>74</v>
      </c>
      <c r="D76" s="15">
        <v>54797.52</v>
      </c>
      <c r="E76" s="15">
        <v>0</v>
      </c>
      <c r="F76" s="15">
        <v>676.53</v>
      </c>
      <c r="G76" s="15">
        <v>0</v>
      </c>
      <c r="H76" s="15">
        <v>8321.1074999999983</v>
      </c>
      <c r="I76" s="15" t="e">
        <f>TEXT(#REF!,"000000000")</f>
        <v>#REF!</v>
      </c>
    </row>
    <row r="77" spans="1:9" x14ac:dyDescent="0.25">
      <c r="A77">
        <v>90273</v>
      </c>
      <c r="B77" t="s">
        <v>727</v>
      </c>
      <c r="C77" s="3" t="s">
        <v>74</v>
      </c>
      <c r="D77" s="15">
        <v>19326.810000000001</v>
      </c>
      <c r="E77" s="15">
        <v>0</v>
      </c>
      <c r="F77" s="15">
        <v>816.94</v>
      </c>
      <c r="G77" s="15">
        <v>0</v>
      </c>
      <c r="H77" s="15">
        <v>3021.5625</v>
      </c>
      <c r="I77" s="15" t="e">
        <f>TEXT(#REF!,"000000000")</f>
        <v>#REF!</v>
      </c>
    </row>
    <row r="78" spans="1:9" x14ac:dyDescent="0.25">
      <c r="A78">
        <v>91303</v>
      </c>
      <c r="B78" t="s">
        <v>728</v>
      </c>
      <c r="C78" s="3" t="s">
        <v>74</v>
      </c>
      <c r="D78" s="15">
        <v>44030.26</v>
      </c>
      <c r="E78" s="15">
        <v>0</v>
      </c>
      <c r="F78" s="15">
        <v>0</v>
      </c>
      <c r="G78" s="15">
        <v>0</v>
      </c>
      <c r="H78" s="15">
        <v>6604.5389999999998</v>
      </c>
      <c r="I78" s="15" t="e">
        <f>TEXT(#REF!,"000000000")</f>
        <v>#REF!</v>
      </c>
    </row>
    <row r="79" spans="1:9" x14ac:dyDescent="0.25">
      <c r="A79">
        <v>91305</v>
      </c>
      <c r="B79" t="s">
        <v>729</v>
      </c>
      <c r="C79" s="3" t="s">
        <v>74</v>
      </c>
      <c r="D79" s="15">
        <v>51574.84</v>
      </c>
      <c r="E79" s="15">
        <v>0</v>
      </c>
      <c r="F79" s="15">
        <v>0</v>
      </c>
      <c r="G79" s="15">
        <v>0</v>
      </c>
      <c r="H79" s="15">
        <v>7736.2259999999987</v>
      </c>
      <c r="I79" s="15" t="e">
        <f>TEXT(#REF!,"000000000")</f>
        <v>#REF!</v>
      </c>
    </row>
    <row r="80" spans="1:9" x14ac:dyDescent="0.25">
      <c r="A80">
        <v>91307</v>
      </c>
      <c r="B80" t="s">
        <v>730</v>
      </c>
      <c r="C80" s="3" t="s">
        <v>74</v>
      </c>
      <c r="D80" s="15">
        <v>58534.69</v>
      </c>
      <c r="E80" s="15">
        <v>0</v>
      </c>
      <c r="F80" s="15">
        <v>464.28</v>
      </c>
      <c r="G80" s="15">
        <v>0</v>
      </c>
      <c r="H80" s="15">
        <v>8849.8454999999994</v>
      </c>
      <c r="I80" s="15" t="e">
        <f>TEXT(#REF!,"000000000")</f>
        <v>#REF!</v>
      </c>
    </row>
    <row r="81" spans="1:9" x14ac:dyDescent="0.25">
      <c r="A81">
        <v>92325</v>
      </c>
      <c r="B81" t="s">
        <v>731</v>
      </c>
      <c r="C81" s="3" t="s">
        <v>74</v>
      </c>
      <c r="D81" s="15">
        <v>57267.6</v>
      </c>
      <c r="E81" s="15">
        <v>0</v>
      </c>
      <c r="F81" s="15">
        <v>0</v>
      </c>
      <c r="G81" s="15">
        <v>0</v>
      </c>
      <c r="H81" s="15">
        <v>8590.14</v>
      </c>
      <c r="I81" s="15" t="e">
        <f>TEXT(#REF!,"000000000")</f>
        <v>#REF!</v>
      </c>
    </row>
    <row r="82" spans="1:9" x14ac:dyDescent="0.25">
      <c r="A82">
        <v>92327</v>
      </c>
      <c r="B82" t="s">
        <v>732</v>
      </c>
      <c r="C82" s="3" t="s">
        <v>74</v>
      </c>
      <c r="D82" s="15">
        <v>38997.19</v>
      </c>
      <c r="E82" s="15">
        <v>0</v>
      </c>
      <c r="F82" s="15">
        <v>0</v>
      </c>
      <c r="G82" s="15">
        <v>0</v>
      </c>
      <c r="H82" s="15">
        <v>5849.5785000000005</v>
      </c>
      <c r="I82" s="15" t="e">
        <f>TEXT(#REF!,"000000000")</f>
        <v>#REF!</v>
      </c>
    </row>
    <row r="83" spans="1:9" x14ac:dyDescent="0.25">
      <c r="A83">
        <v>92716</v>
      </c>
      <c r="B83" t="s">
        <v>733</v>
      </c>
      <c r="C83" s="3" t="s">
        <v>74</v>
      </c>
      <c r="D83" s="15">
        <v>14895.05</v>
      </c>
      <c r="E83" s="15">
        <v>0</v>
      </c>
      <c r="F83" s="15">
        <v>857.47</v>
      </c>
      <c r="G83" s="15">
        <v>0</v>
      </c>
      <c r="H83" s="15">
        <v>2362.8779999999997</v>
      </c>
      <c r="I83" s="15" t="e">
        <f>TEXT(#REF!,"000000000")</f>
        <v>#REF!</v>
      </c>
    </row>
    <row r="84" spans="1:9" x14ac:dyDescent="0.25">
      <c r="A84">
        <v>346763</v>
      </c>
      <c r="B84" t="s">
        <v>734</v>
      </c>
      <c r="C84" s="3" t="s">
        <v>74</v>
      </c>
      <c r="D84" s="15">
        <v>29202.71</v>
      </c>
      <c r="E84" s="15">
        <v>0</v>
      </c>
      <c r="F84" s="15">
        <v>102.77</v>
      </c>
      <c r="G84" s="15">
        <v>0</v>
      </c>
      <c r="H84" s="15">
        <v>4395.8220000000001</v>
      </c>
      <c r="I84" s="15" t="e">
        <f>TEXT(#REF!,"000000000")</f>
        <v>#REF!</v>
      </c>
    </row>
    <row r="85" spans="1:9" x14ac:dyDescent="0.25">
      <c r="A85">
        <v>92987</v>
      </c>
      <c r="B85" t="s">
        <v>735</v>
      </c>
      <c r="C85" s="3" t="s">
        <v>75</v>
      </c>
      <c r="D85" s="15">
        <v>24855.8</v>
      </c>
      <c r="E85" s="15">
        <v>0</v>
      </c>
      <c r="F85" s="15">
        <v>0</v>
      </c>
      <c r="G85" s="15">
        <v>0</v>
      </c>
      <c r="H85" s="15">
        <v>3728.37</v>
      </c>
      <c r="I85" s="15" t="e">
        <f>TEXT(#REF!,"000000000")</f>
        <v>#REF!</v>
      </c>
    </row>
    <row r="86" spans="1:9" x14ac:dyDescent="0.25">
      <c r="A86">
        <v>522074</v>
      </c>
      <c r="B86" t="s">
        <v>736</v>
      </c>
      <c r="C86" s="3" t="s">
        <v>76</v>
      </c>
      <c r="D86" s="26">
        <v>477887.74</v>
      </c>
      <c r="E86" s="15">
        <v>0</v>
      </c>
      <c r="F86" s="26">
        <v>3127.84</v>
      </c>
      <c r="G86" s="15">
        <v>0</v>
      </c>
      <c r="H86" s="15">
        <v>72152.337</v>
      </c>
      <c r="I86" s="15" t="e">
        <f>TEXT(#REF!,"000000000")</f>
        <v>#REF!</v>
      </c>
    </row>
    <row r="87" spans="1:9" x14ac:dyDescent="0.25">
      <c r="A87">
        <v>4272</v>
      </c>
      <c r="B87" t="s">
        <v>737</v>
      </c>
      <c r="C87" s="3" t="s">
        <v>77</v>
      </c>
      <c r="D87" s="15">
        <v>1122908.95</v>
      </c>
      <c r="E87" s="15">
        <v>61419.514506539825</v>
      </c>
      <c r="F87" s="15">
        <v>13119.13</v>
      </c>
      <c r="G87" s="15">
        <v>1028.9513725490194</v>
      </c>
      <c r="H87" s="15">
        <v>170404.21199999997</v>
      </c>
      <c r="I87" s="15" t="e">
        <f>TEXT(#REF!,"000000000")</f>
        <v>#REF!</v>
      </c>
    </row>
    <row r="88" spans="1:9" x14ac:dyDescent="0.25">
      <c r="A88">
        <v>79929</v>
      </c>
      <c r="B88" t="s">
        <v>738</v>
      </c>
      <c r="C88" s="3" t="s">
        <v>78</v>
      </c>
      <c r="D88" s="15">
        <v>10421.790000000001</v>
      </c>
      <c r="E88" s="15">
        <v>0</v>
      </c>
      <c r="F88" s="15">
        <v>0</v>
      </c>
      <c r="G88" s="15">
        <v>0</v>
      </c>
      <c r="H88" s="15">
        <v>1563.2685000000001</v>
      </c>
      <c r="I88" s="15" t="e">
        <f>TEXT(#REF!,"000000000")</f>
        <v>#REF!</v>
      </c>
    </row>
    <row r="89" spans="1:9" x14ac:dyDescent="0.25">
      <c r="A89">
        <v>89869</v>
      </c>
      <c r="B89" t="s">
        <v>739</v>
      </c>
      <c r="C89" s="3" t="s">
        <v>79</v>
      </c>
      <c r="D89" s="15">
        <v>37477.01</v>
      </c>
      <c r="E89" s="15">
        <v>0</v>
      </c>
      <c r="F89" s="15">
        <v>0</v>
      </c>
      <c r="G89" s="15">
        <v>0</v>
      </c>
      <c r="H89" s="15">
        <v>5621.5515000000005</v>
      </c>
      <c r="I89" s="15" t="e">
        <f>TEXT(#REF!,"000000000")</f>
        <v>#REF!</v>
      </c>
    </row>
    <row r="90" spans="1:9" x14ac:dyDescent="0.25">
      <c r="A90">
        <v>4508</v>
      </c>
      <c r="B90" t="s">
        <v>740</v>
      </c>
      <c r="C90" s="3" t="s">
        <v>80</v>
      </c>
      <c r="D90" s="15">
        <v>0</v>
      </c>
      <c r="E90" s="15">
        <v>0</v>
      </c>
      <c r="F90" s="15">
        <v>0</v>
      </c>
      <c r="G90" s="15">
        <v>0</v>
      </c>
      <c r="H90" s="15">
        <v>0</v>
      </c>
      <c r="I90" s="15" t="e">
        <f>TEXT(#REF!,"000000000")</f>
        <v>#REF!</v>
      </c>
    </row>
    <row r="91" spans="1:9" x14ac:dyDescent="0.25">
      <c r="A91">
        <v>4412</v>
      </c>
      <c r="B91" t="s">
        <v>741</v>
      </c>
      <c r="C91" s="3" t="s">
        <v>81</v>
      </c>
      <c r="D91" s="15">
        <v>230940.68</v>
      </c>
      <c r="E91" s="15">
        <v>0</v>
      </c>
      <c r="F91" s="15">
        <v>13842.22</v>
      </c>
      <c r="G91" s="15">
        <v>0</v>
      </c>
      <c r="H91" s="15">
        <v>36717.434999999998</v>
      </c>
      <c r="I91" s="15" t="e">
        <f>TEXT(#REF!,"000000000")</f>
        <v>#REF!</v>
      </c>
    </row>
    <row r="92" spans="1:9" x14ac:dyDescent="0.25">
      <c r="A92">
        <v>4468</v>
      </c>
      <c r="B92" t="s">
        <v>742</v>
      </c>
      <c r="C92" s="3" t="s">
        <v>82</v>
      </c>
      <c r="D92" s="15">
        <v>86361.51</v>
      </c>
      <c r="E92" s="15">
        <v>0</v>
      </c>
      <c r="F92" s="15">
        <v>3362</v>
      </c>
      <c r="G92" s="15">
        <v>0</v>
      </c>
      <c r="H92" s="15">
        <v>13458.526499999998</v>
      </c>
      <c r="I92" s="15" t="e">
        <f>TEXT(#REF!,"000000000")</f>
        <v>#REF!</v>
      </c>
    </row>
    <row r="93" spans="1:9" x14ac:dyDescent="0.25">
      <c r="A93">
        <v>79204</v>
      </c>
      <c r="B93" t="s">
        <v>743</v>
      </c>
      <c r="C93" s="3" t="s">
        <v>83</v>
      </c>
      <c r="D93" s="15">
        <v>81035.820000000007</v>
      </c>
      <c r="E93" s="15">
        <v>0</v>
      </c>
      <c r="F93" s="15">
        <v>789.46</v>
      </c>
      <c r="G93" s="15">
        <v>0</v>
      </c>
      <c r="H93" s="15">
        <v>12273.792000000001</v>
      </c>
      <c r="I93" s="15" t="e">
        <f>TEXT(#REF!,"000000000")</f>
        <v>#REF!</v>
      </c>
    </row>
    <row r="94" spans="1:9" x14ac:dyDescent="0.25">
      <c r="A94">
        <v>4294</v>
      </c>
      <c r="B94" t="s">
        <v>744</v>
      </c>
      <c r="C94" s="3" t="s">
        <v>84</v>
      </c>
      <c r="D94" s="15">
        <v>98487.67</v>
      </c>
      <c r="E94" s="15">
        <v>0</v>
      </c>
      <c r="F94" s="15">
        <v>1408.02</v>
      </c>
      <c r="G94" s="15">
        <v>0</v>
      </c>
      <c r="H94" s="15">
        <v>14984.353499999999</v>
      </c>
      <c r="I94" s="15" t="e">
        <f>TEXT(#REF!,"000000000")</f>
        <v>#REF!</v>
      </c>
    </row>
    <row r="95" spans="1:9" x14ac:dyDescent="0.25">
      <c r="A95">
        <v>90885</v>
      </c>
      <c r="B95" t="s">
        <v>745</v>
      </c>
      <c r="C95" s="3" t="s">
        <v>85</v>
      </c>
      <c r="D95" s="15">
        <v>50904.44</v>
      </c>
      <c r="E95" s="15">
        <v>0</v>
      </c>
      <c r="F95" s="15">
        <v>1379.47</v>
      </c>
      <c r="G95" s="15">
        <v>0</v>
      </c>
      <c r="H95" s="15">
        <v>7842.5865000000003</v>
      </c>
      <c r="I95" s="15" t="e">
        <f>TEXT(#REF!,"000000000")</f>
        <v>#REF!</v>
      </c>
    </row>
    <row r="96" spans="1:9" x14ac:dyDescent="0.25">
      <c r="A96">
        <v>4268</v>
      </c>
      <c r="B96" t="s">
        <v>746</v>
      </c>
      <c r="C96" s="3" t="s">
        <v>86</v>
      </c>
      <c r="D96" s="26">
        <v>488278.32</v>
      </c>
      <c r="E96" s="26">
        <v>23031.996226415096</v>
      </c>
      <c r="F96" s="15">
        <v>16174.3</v>
      </c>
      <c r="G96" s="15">
        <v>0</v>
      </c>
      <c r="H96" s="15">
        <v>75667.892999999996</v>
      </c>
      <c r="I96" s="15" t="e">
        <f>TEXT(#REF!,"000000000")</f>
        <v>#REF!</v>
      </c>
    </row>
    <row r="97" spans="1:9" x14ac:dyDescent="0.25">
      <c r="A97">
        <v>6361</v>
      </c>
      <c r="B97" t="s">
        <v>747</v>
      </c>
      <c r="C97" s="3" t="s">
        <v>87</v>
      </c>
      <c r="D97" s="15">
        <v>94109.79</v>
      </c>
      <c r="E97" s="15">
        <v>0</v>
      </c>
      <c r="F97" s="15">
        <v>2700.53</v>
      </c>
      <c r="G97" s="15">
        <v>0</v>
      </c>
      <c r="H97" s="15">
        <v>14521.547999999999</v>
      </c>
      <c r="I97" s="15" t="e">
        <f>TEXT(#REF!,"000000000")</f>
        <v>#REF!</v>
      </c>
    </row>
    <row r="98" spans="1:9" x14ac:dyDescent="0.25">
      <c r="A98">
        <v>81078</v>
      </c>
      <c r="B98" t="s">
        <v>748</v>
      </c>
      <c r="C98" s="3" t="s">
        <v>87</v>
      </c>
      <c r="D98" s="15">
        <v>126846.46</v>
      </c>
      <c r="E98" s="15">
        <v>0</v>
      </c>
      <c r="F98" s="15">
        <v>490.97</v>
      </c>
      <c r="G98" s="15">
        <v>0</v>
      </c>
      <c r="H98" s="15">
        <v>19100.6145</v>
      </c>
      <c r="I98" s="15" t="e">
        <f>TEXT(#REF!,"000000000")</f>
        <v>#REF!</v>
      </c>
    </row>
    <row r="99" spans="1:9" x14ac:dyDescent="0.25">
      <c r="A99">
        <v>90508</v>
      </c>
      <c r="B99" t="s">
        <v>749</v>
      </c>
      <c r="C99" s="3" t="s">
        <v>87</v>
      </c>
      <c r="D99" s="15">
        <v>78454.320000000007</v>
      </c>
      <c r="E99" s="15">
        <v>0</v>
      </c>
      <c r="F99" s="15">
        <v>0</v>
      </c>
      <c r="G99" s="15">
        <v>0</v>
      </c>
      <c r="H99" s="15">
        <v>11768.148000000001</v>
      </c>
      <c r="I99" s="15" t="e">
        <f>TEXT(#REF!,"000000000")</f>
        <v>#REF!</v>
      </c>
    </row>
    <row r="100" spans="1:9" x14ac:dyDescent="0.25">
      <c r="A100">
        <v>90841</v>
      </c>
      <c r="B100" t="s">
        <v>750</v>
      </c>
      <c r="C100" s="3" t="s">
        <v>87</v>
      </c>
      <c r="D100" s="15">
        <v>113630.17</v>
      </c>
      <c r="E100" s="15">
        <v>0</v>
      </c>
      <c r="F100" s="15">
        <v>0</v>
      </c>
      <c r="G100" s="15">
        <v>0</v>
      </c>
      <c r="H100" s="15">
        <v>17044.5255</v>
      </c>
      <c r="I100" s="15" t="e">
        <f>TEXT(#REF!,"000000000")</f>
        <v>#REF!</v>
      </c>
    </row>
    <row r="101" spans="1:9" x14ac:dyDescent="0.25">
      <c r="A101">
        <v>90842</v>
      </c>
      <c r="B101" t="s">
        <v>751</v>
      </c>
      <c r="C101" s="3" t="s">
        <v>87</v>
      </c>
      <c r="D101" s="15">
        <v>138255.25</v>
      </c>
      <c r="E101" s="15">
        <v>0</v>
      </c>
      <c r="F101" s="15">
        <v>0</v>
      </c>
      <c r="G101" s="15">
        <v>0</v>
      </c>
      <c r="H101" s="15">
        <v>20738.287499999999</v>
      </c>
      <c r="I101" s="15" t="e">
        <f>TEXT(#REF!,"000000000")</f>
        <v>#REF!</v>
      </c>
    </row>
    <row r="102" spans="1:9" x14ac:dyDescent="0.25">
      <c r="A102">
        <v>90862</v>
      </c>
      <c r="B102" t="s">
        <v>752</v>
      </c>
      <c r="C102" s="3" t="s">
        <v>87</v>
      </c>
      <c r="D102" s="15">
        <v>101045.46</v>
      </c>
      <c r="E102" s="15">
        <v>0</v>
      </c>
      <c r="F102" s="15">
        <v>756.6</v>
      </c>
      <c r="G102" s="15">
        <v>0</v>
      </c>
      <c r="H102" s="15">
        <v>15270.309000000001</v>
      </c>
      <c r="I102" s="15" t="e">
        <f>TEXT(#REF!,"000000000")</f>
        <v>#REF!</v>
      </c>
    </row>
    <row r="103" spans="1:9" x14ac:dyDescent="0.25">
      <c r="A103">
        <v>91280</v>
      </c>
      <c r="B103" t="s">
        <v>753</v>
      </c>
      <c r="C103" s="3" t="s">
        <v>87</v>
      </c>
      <c r="D103" s="15">
        <v>105466.05</v>
      </c>
      <c r="E103" s="15">
        <v>0</v>
      </c>
      <c r="F103" s="15">
        <v>403.18</v>
      </c>
      <c r="G103" s="15">
        <v>0</v>
      </c>
      <c r="H103" s="15">
        <v>15880.384499999998</v>
      </c>
      <c r="I103" s="15" t="e">
        <f>TEXT(#REF!,"000000000")</f>
        <v>#REF!</v>
      </c>
    </row>
    <row r="104" spans="1:9" x14ac:dyDescent="0.25">
      <c r="A104">
        <v>91309</v>
      </c>
      <c r="B104" t="s">
        <v>754</v>
      </c>
      <c r="C104" s="3" t="s">
        <v>87</v>
      </c>
      <c r="D104" s="15">
        <v>103586.55</v>
      </c>
      <c r="E104" s="15">
        <v>0</v>
      </c>
      <c r="F104" s="15">
        <v>0</v>
      </c>
      <c r="G104" s="15">
        <v>0</v>
      </c>
      <c r="H104" s="15">
        <v>15537.9825</v>
      </c>
      <c r="I104" s="15" t="e">
        <f>TEXT(#REF!,"000000000")</f>
        <v>#REF!</v>
      </c>
    </row>
    <row r="105" spans="1:9" x14ac:dyDescent="0.25">
      <c r="A105">
        <v>91339</v>
      </c>
      <c r="B105" t="s">
        <v>755</v>
      </c>
      <c r="C105" s="3" t="s">
        <v>87</v>
      </c>
      <c r="D105" s="15">
        <v>86611.4</v>
      </c>
      <c r="E105" s="15">
        <v>0</v>
      </c>
      <c r="F105" s="15">
        <v>0</v>
      </c>
      <c r="G105" s="15">
        <v>0</v>
      </c>
      <c r="H105" s="15">
        <v>12991.71</v>
      </c>
      <c r="I105" s="15" t="e">
        <f>TEXT(#REF!,"000000000")</f>
        <v>#REF!</v>
      </c>
    </row>
    <row r="106" spans="1:9" x14ac:dyDescent="0.25">
      <c r="A106">
        <v>91949</v>
      </c>
      <c r="B106" t="s">
        <v>756</v>
      </c>
      <c r="C106" s="3" t="s">
        <v>87</v>
      </c>
      <c r="D106" s="15">
        <v>97473.08</v>
      </c>
      <c r="E106" s="15">
        <v>0</v>
      </c>
      <c r="F106" s="15">
        <v>552.78</v>
      </c>
      <c r="G106" s="15">
        <v>0</v>
      </c>
      <c r="H106" s="15">
        <v>14703.878999999999</v>
      </c>
      <c r="I106" s="15" t="e">
        <f>TEXT(#REF!,"000000000")</f>
        <v>#REF!</v>
      </c>
    </row>
    <row r="107" spans="1:9" x14ac:dyDescent="0.25">
      <c r="A107">
        <v>92318</v>
      </c>
      <c r="B107" t="s">
        <v>757</v>
      </c>
      <c r="C107" s="3" t="s">
        <v>87</v>
      </c>
      <c r="D107" s="15">
        <v>84780.81</v>
      </c>
      <c r="E107" s="15">
        <v>0</v>
      </c>
      <c r="F107" s="15">
        <v>3595.76</v>
      </c>
      <c r="G107" s="15">
        <v>0</v>
      </c>
      <c r="H107" s="15">
        <v>13256.485499999999</v>
      </c>
      <c r="I107" s="15" t="e">
        <f>TEXT(#REF!,"000000000")</f>
        <v>#REF!</v>
      </c>
    </row>
    <row r="108" spans="1:9" x14ac:dyDescent="0.25">
      <c r="A108">
        <v>92320</v>
      </c>
      <c r="B108" t="s">
        <v>758</v>
      </c>
      <c r="C108" s="3" t="s">
        <v>87</v>
      </c>
      <c r="D108" s="15">
        <v>75931.13</v>
      </c>
      <c r="E108" s="15">
        <v>0</v>
      </c>
      <c r="F108" s="15">
        <v>578.87</v>
      </c>
      <c r="G108" s="15">
        <v>0</v>
      </c>
      <c r="H108" s="15">
        <v>11476.5</v>
      </c>
      <c r="I108" s="15" t="e">
        <f>TEXT(#REF!,"000000000")</f>
        <v>#REF!</v>
      </c>
    </row>
    <row r="109" spans="1:9" x14ac:dyDescent="0.25">
      <c r="A109">
        <v>92349</v>
      </c>
      <c r="B109" t="s">
        <v>759</v>
      </c>
      <c r="C109" s="3" t="s">
        <v>87</v>
      </c>
      <c r="D109" s="15">
        <v>57950.09</v>
      </c>
      <c r="E109" s="15">
        <v>0</v>
      </c>
      <c r="F109" s="15">
        <v>1251.06</v>
      </c>
      <c r="G109" s="15">
        <v>0</v>
      </c>
      <c r="H109" s="15">
        <v>8880.1724999999988</v>
      </c>
      <c r="I109" s="15" t="e">
        <f>TEXT(#REF!,"000000000")</f>
        <v>#REF!</v>
      </c>
    </row>
    <row r="110" spans="1:9" x14ac:dyDescent="0.25">
      <c r="A110">
        <v>92734</v>
      </c>
      <c r="B110" t="s">
        <v>760</v>
      </c>
      <c r="C110" s="3" t="s">
        <v>87</v>
      </c>
      <c r="D110" s="15">
        <v>33332.32</v>
      </c>
      <c r="E110" s="15">
        <v>0</v>
      </c>
      <c r="F110" s="15">
        <v>124.95</v>
      </c>
      <c r="G110" s="15">
        <v>0</v>
      </c>
      <c r="H110" s="15">
        <v>5018.5904999999993</v>
      </c>
      <c r="I110" s="15" t="e">
        <f>TEXT(#REF!,"000000000")</f>
        <v>#REF!</v>
      </c>
    </row>
    <row r="111" spans="1:9" x14ac:dyDescent="0.25">
      <c r="A111">
        <v>92736</v>
      </c>
      <c r="B111" t="s">
        <v>761</v>
      </c>
      <c r="C111" s="3" t="s">
        <v>87</v>
      </c>
      <c r="D111" s="15">
        <v>92106.880000000005</v>
      </c>
      <c r="E111" s="15">
        <v>0</v>
      </c>
      <c r="F111" s="15">
        <v>1551.85</v>
      </c>
      <c r="G111" s="15">
        <v>0</v>
      </c>
      <c r="H111" s="15">
        <v>14048.809500000001</v>
      </c>
      <c r="I111" s="15" t="e">
        <f>TEXT(#REF!,"000000000")</f>
        <v>#REF!</v>
      </c>
    </row>
    <row r="112" spans="1:9" x14ac:dyDescent="0.25">
      <c r="A112">
        <v>92863</v>
      </c>
      <c r="B112" t="s">
        <v>762</v>
      </c>
      <c r="C112" s="3" t="s">
        <v>87</v>
      </c>
      <c r="D112" s="15">
        <v>75267.740000000005</v>
      </c>
      <c r="E112" s="15">
        <v>0</v>
      </c>
      <c r="F112" s="15">
        <v>530.30999999999995</v>
      </c>
      <c r="G112" s="15">
        <v>0</v>
      </c>
      <c r="H112" s="15">
        <v>11369.7075</v>
      </c>
      <c r="I112" s="15" t="e">
        <f>TEXT(#REF!,"000000000")</f>
        <v>#REF!</v>
      </c>
    </row>
    <row r="113" spans="1:9" x14ac:dyDescent="0.25">
      <c r="A113">
        <v>92865</v>
      </c>
      <c r="B113" t="s">
        <v>763</v>
      </c>
      <c r="C113" s="3" t="s">
        <v>87</v>
      </c>
      <c r="D113" s="15">
        <v>60931.360000000001</v>
      </c>
      <c r="E113" s="15">
        <v>0</v>
      </c>
      <c r="F113" s="15">
        <v>534.95000000000005</v>
      </c>
      <c r="G113" s="15">
        <v>0</v>
      </c>
      <c r="H113" s="15">
        <v>9219.9465</v>
      </c>
      <c r="I113" s="15" t="e">
        <f>TEXT(#REF!,"000000000")</f>
        <v>#REF!</v>
      </c>
    </row>
    <row r="114" spans="1:9" x14ac:dyDescent="0.25">
      <c r="A114">
        <v>92997</v>
      </c>
      <c r="B114" t="s">
        <v>764</v>
      </c>
      <c r="C114" s="3" t="s">
        <v>87</v>
      </c>
      <c r="D114" s="15">
        <v>77272.710000000006</v>
      </c>
      <c r="E114" s="15">
        <v>0</v>
      </c>
      <c r="F114" s="15">
        <v>534.67999999999995</v>
      </c>
      <c r="G114" s="15">
        <v>0</v>
      </c>
      <c r="H114" s="15">
        <v>11671.1085</v>
      </c>
      <c r="I114" s="15" t="e">
        <f>TEXT(#REF!,"000000000")</f>
        <v>#REF!</v>
      </c>
    </row>
    <row r="115" spans="1:9" x14ac:dyDescent="0.25">
      <c r="A115">
        <v>273398</v>
      </c>
      <c r="B115" t="s">
        <v>765</v>
      </c>
      <c r="C115" s="3" t="s">
        <v>87</v>
      </c>
      <c r="D115" s="15">
        <v>82313.320000000007</v>
      </c>
      <c r="E115" s="15">
        <v>0</v>
      </c>
      <c r="F115" s="15">
        <v>521.39</v>
      </c>
      <c r="G115" s="15">
        <v>0</v>
      </c>
      <c r="H115" s="15">
        <v>12425.2065</v>
      </c>
      <c r="I115" s="15" t="e">
        <f>TEXT(#REF!,"000000000")</f>
        <v>#REF!</v>
      </c>
    </row>
    <row r="116" spans="1:9" x14ac:dyDescent="0.25">
      <c r="A116">
        <v>549803</v>
      </c>
      <c r="B116" t="s">
        <v>766</v>
      </c>
      <c r="C116" s="3" t="s">
        <v>87</v>
      </c>
      <c r="D116" s="15">
        <v>73436.490000000005</v>
      </c>
      <c r="E116" s="15">
        <v>0</v>
      </c>
      <c r="F116" s="15">
        <v>1720.22</v>
      </c>
      <c r="G116" s="15">
        <v>0</v>
      </c>
      <c r="H116" s="15">
        <v>11273.506500000001</v>
      </c>
      <c r="I116" s="15" t="e">
        <f>TEXT(#REF!,"000000000")</f>
        <v>#REF!</v>
      </c>
    </row>
    <row r="117" spans="1:9" x14ac:dyDescent="0.25">
      <c r="A117">
        <v>783027</v>
      </c>
      <c r="B117" t="s">
        <v>767</v>
      </c>
      <c r="C117" s="3" t="s">
        <v>87</v>
      </c>
      <c r="D117" s="15">
        <v>52816.5</v>
      </c>
      <c r="E117" s="15">
        <v>0</v>
      </c>
      <c r="F117" s="15">
        <v>960.79</v>
      </c>
      <c r="G117" s="15">
        <v>0</v>
      </c>
      <c r="H117" s="15">
        <v>8066.5934999999999</v>
      </c>
      <c r="I117" s="15" t="e">
        <f>TEXT(#REF!,"000000000")</f>
        <v>#REF!</v>
      </c>
    </row>
    <row r="118" spans="1:9" x14ac:dyDescent="0.25">
      <c r="A118">
        <v>934316</v>
      </c>
      <c r="B118" t="s">
        <v>768</v>
      </c>
      <c r="C118" s="3" t="s">
        <v>87</v>
      </c>
      <c r="D118" s="15">
        <v>80279.69</v>
      </c>
      <c r="E118" s="15">
        <v>0</v>
      </c>
      <c r="F118" s="15">
        <v>1268.04</v>
      </c>
      <c r="G118" s="15">
        <v>0</v>
      </c>
      <c r="H118" s="15">
        <v>12232.1595</v>
      </c>
      <c r="I118" s="15" t="e">
        <f>TEXT(#REF!,"000000000")</f>
        <v>#REF!</v>
      </c>
    </row>
    <row r="119" spans="1:9" x14ac:dyDescent="0.25">
      <c r="A119">
        <v>4481</v>
      </c>
      <c r="B119" t="s">
        <v>769</v>
      </c>
      <c r="C119" s="3" t="s">
        <v>88</v>
      </c>
      <c r="D119" s="15">
        <v>94256.09</v>
      </c>
      <c r="E119" s="15">
        <v>0</v>
      </c>
      <c r="F119" s="15">
        <v>652.76</v>
      </c>
      <c r="G119" s="15">
        <v>0</v>
      </c>
      <c r="H119" s="15">
        <v>14236.327499999998</v>
      </c>
      <c r="I119" s="15" t="e">
        <f>TEXT(#REF!,"000000000")</f>
        <v>#REF!</v>
      </c>
    </row>
    <row r="120" spans="1:9" x14ac:dyDescent="0.25">
      <c r="A120">
        <v>79983</v>
      </c>
      <c r="B120" t="s">
        <v>770</v>
      </c>
      <c r="C120" s="3" t="s">
        <v>89</v>
      </c>
      <c r="D120" s="15">
        <v>72084.5</v>
      </c>
      <c r="E120" s="15">
        <v>0</v>
      </c>
      <c r="F120" s="15">
        <v>3489.91</v>
      </c>
      <c r="G120" s="15">
        <v>0</v>
      </c>
      <c r="H120" s="15">
        <v>11336.1615</v>
      </c>
      <c r="I120" s="15" t="e">
        <f>TEXT(#REF!,"000000000")</f>
        <v>#REF!</v>
      </c>
    </row>
    <row r="121" spans="1:9" x14ac:dyDescent="0.25">
      <c r="A121">
        <v>10972</v>
      </c>
      <c r="B121" t="s">
        <v>771</v>
      </c>
      <c r="C121" s="3" t="s">
        <v>90</v>
      </c>
      <c r="D121" s="15">
        <v>61716.67</v>
      </c>
      <c r="E121" s="15">
        <v>0</v>
      </c>
      <c r="F121" s="15">
        <v>1299.33</v>
      </c>
      <c r="G121" s="15">
        <v>0</v>
      </c>
      <c r="H121" s="15">
        <v>9452.4</v>
      </c>
      <c r="I121" s="15" t="e">
        <f>TEXT(#REF!,"000000000")</f>
        <v>#REF!</v>
      </c>
    </row>
    <row r="122" spans="1:9" x14ac:dyDescent="0.25">
      <c r="A122">
        <v>4355</v>
      </c>
      <c r="B122" t="s">
        <v>772</v>
      </c>
      <c r="C122" s="3" t="s">
        <v>91</v>
      </c>
      <c r="D122" s="26">
        <v>362440.93</v>
      </c>
      <c r="E122" s="15">
        <v>0</v>
      </c>
      <c r="F122" s="15">
        <v>2592.0700000000002</v>
      </c>
      <c r="G122" s="15">
        <v>0</v>
      </c>
      <c r="H122" s="15">
        <v>54754.95</v>
      </c>
      <c r="I122" s="15" t="e">
        <f>TEXT(#REF!,"000000000")</f>
        <v>#REF!</v>
      </c>
    </row>
    <row r="123" spans="1:9" x14ac:dyDescent="0.25">
      <c r="A123">
        <v>79226</v>
      </c>
      <c r="B123" t="s">
        <v>773</v>
      </c>
      <c r="C123" s="3" t="s">
        <v>92</v>
      </c>
      <c r="D123" s="15">
        <v>248507.55</v>
      </c>
      <c r="E123" s="15">
        <v>0</v>
      </c>
      <c r="F123" s="15">
        <v>4238.3999999999996</v>
      </c>
      <c r="G123" s="15">
        <v>0</v>
      </c>
      <c r="H123" s="15">
        <v>37911.892499999994</v>
      </c>
      <c r="I123" s="15" t="e">
        <f>TEXT(#REF!,"000000000")</f>
        <v>#REF!</v>
      </c>
    </row>
    <row r="124" spans="1:9" x14ac:dyDescent="0.25">
      <c r="A124">
        <v>4515</v>
      </c>
      <c r="B124" t="s">
        <v>774</v>
      </c>
      <c r="C124" s="3" t="s">
        <v>93</v>
      </c>
      <c r="D124" s="15">
        <v>41190.43</v>
      </c>
      <c r="E124" s="15">
        <v>0</v>
      </c>
      <c r="F124" s="15">
        <v>0</v>
      </c>
      <c r="G124" s="15">
        <v>0</v>
      </c>
      <c r="H124" s="15">
        <v>6178.5644999999995</v>
      </c>
      <c r="I124" s="15" t="e">
        <f>TEXT(#REF!,"000000000")</f>
        <v>#REF!</v>
      </c>
    </row>
    <row r="125" spans="1:9" x14ac:dyDescent="0.25">
      <c r="A125">
        <v>4169</v>
      </c>
      <c r="B125" t="s">
        <v>775</v>
      </c>
      <c r="C125" s="3" t="s">
        <v>94</v>
      </c>
      <c r="D125" s="26">
        <v>98313.69</v>
      </c>
      <c r="E125" s="15">
        <v>0</v>
      </c>
      <c r="F125" s="15">
        <v>1102.6099999999999</v>
      </c>
      <c r="G125" s="15">
        <v>0</v>
      </c>
      <c r="H125" s="15">
        <v>14912.445</v>
      </c>
      <c r="I125" s="15" t="e">
        <f>TEXT(#REF!,"000000000")</f>
        <v>#REF!</v>
      </c>
    </row>
    <row r="126" spans="1:9" x14ac:dyDescent="0.25">
      <c r="A126">
        <v>89871</v>
      </c>
      <c r="B126" t="s">
        <v>776</v>
      </c>
      <c r="C126" s="3" t="s">
        <v>95</v>
      </c>
      <c r="D126" s="15">
        <v>13879.84</v>
      </c>
      <c r="E126" s="15">
        <v>0</v>
      </c>
      <c r="F126" s="15">
        <v>0</v>
      </c>
      <c r="G126" s="15">
        <v>0</v>
      </c>
      <c r="H126" s="15">
        <v>2081.9760000000001</v>
      </c>
      <c r="I126" s="15" t="e">
        <f>TEXT(#REF!,"000000000")</f>
        <v>#REF!</v>
      </c>
    </row>
    <row r="127" spans="1:9" x14ac:dyDescent="0.25">
      <c r="A127">
        <v>4397</v>
      </c>
      <c r="B127" t="s">
        <v>778</v>
      </c>
      <c r="C127" s="3" t="s">
        <v>97</v>
      </c>
      <c r="D127" s="15">
        <v>437326.54</v>
      </c>
      <c r="E127" s="15">
        <v>3675.0129411764701</v>
      </c>
      <c r="F127" s="15">
        <v>10483.86</v>
      </c>
      <c r="G127" s="15">
        <v>0</v>
      </c>
      <c r="H127" s="15">
        <v>67171.56</v>
      </c>
      <c r="I127" s="15" t="e">
        <f>TEXT(#REF!,"000000000")</f>
        <v>#REF!</v>
      </c>
    </row>
    <row r="128" spans="1:9" x14ac:dyDescent="0.25">
      <c r="A128">
        <v>81041</v>
      </c>
      <c r="B128" t="s">
        <v>779</v>
      </c>
      <c r="C128" s="3" t="s">
        <v>98</v>
      </c>
      <c r="D128" s="15">
        <v>94568.76</v>
      </c>
      <c r="E128" s="15">
        <v>0</v>
      </c>
      <c r="F128" s="15">
        <v>0</v>
      </c>
      <c r="G128" s="15">
        <v>0</v>
      </c>
      <c r="H128" s="15">
        <v>14185.313999999998</v>
      </c>
      <c r="I128" s="15" t="e">
        <f>TEXT(#REF!,"000000000")</f>
        <v>#REF!</v>
      </c>
    </row>
    <row r="129" spans="1:9" x14ac:dyDescent="0.25">
      <c r="A129">
        <v>4224</v>
      </c>
      <c r="B129" t="s">
        <v>780</v>
      </c>
      <c r="C129" s="3" t="s">
        <v>99</v>
      </c>
      <c r="D129" s="15">
        <v>15373.22</v>
      </c>
      <c r="E129" s="15">
        <v>0</v>
      </c>
      <c r="F129" s="15">
        <v>606.30999999999995</v>
      </c>
      <c r="G129" s="15">
        <v>0</v>
      </c>
      <c r="H129" s="15">
        <v>2396.9294999999997</v>
      </c>
      <c r="I129" s="15" t="e">
        <f>TEXT(#REF!,"000000000")</f>
        <v>#REF!</v>
      </c>
    </row>
    <row r="130" spans="1:9" x14ac:dyDescent="0.25">
      <c r="A130">
        <v>4513</v>
      </c>
      <c r="B130" t="s">
        <v>781</v>
      </c>
      <c r="C130" s="3" t="s">
        <v>100</v>
      </c>
      <c r="D130" s="15">
        <v>10330.82</v>
      </c>
      <c r="E130" s="15">
        <v>0</v>
      </c>
      <c r="F130" s="15">
        <v>379.09</v>
      </c>
      <c r="G130" s="15">
        <v>0</v>
      </c>
      <c r="H130" s="15">
        <v>1606.4865</v>
      </c>
      <c r="I130" s="15" t="e">
        <f>TEXT(#REF!,"000000000")</f>
        <v>#REF!</v>
      </c>
    </row>
    <row r="131" spans="1:9" x14ac:dyDescent="0.25">
      <c r="A131">
        <v>4171</v>
      </c>
      <c r="B131" t="s">
        <v>782</v>
      </c>
      <c r="C131" s="3" t="s">
        <v>101</v>
      </c>
      <c r="D131" s="15">
        <v>20855.88</v>
      </c>
      <c r="E131" s="15">
        <v>0</v>
      </c>
      <c r="F131" s="15">
        <v>451.68</v>
      </c>
      <c r="G131" s="15">
        <v>0</v>
      </c>
      <c r="H131" s="15">
        <v>3196.134</v>
      </c>
      <c r="I131" s="15" t="e">
        <f>TEXT(#REF!,"000000000")</f>
        <v>#REF!</v>
      </c>
    </row>
    <row r="132" spans="1:9" x14ac:dyDescent="0.25">
      <c r="A132">
        <v>4269</v>
      </c>
      <c r="B132" t="s">
        <v>784</v>
      </c>
      <c r="C132" s="3" t="s">
        <v>103</v>
      </c>
      <c r="D132" s="26">
        <v>948481.53</v>
      </c>
      <c r="E132" s="26">
        <v>7070.6823322683713</v>
      </c>
      <c r="F132" s="26">
        <v>7942.23</v>
      </c>
      <c r="G132" s="15">
        <v>0</v>
      </c>
      <c r="H132" s="15">
        <v>143463.56399999998</v>
      </c>
      <c r="I132" s="15" t="e">
        <f>TEXT(#REF!,"000000000")</f>
        <v>#REF!</v>
      </c>
    </row>
    <row r="133" spans="1:9" x14ac:dyDescent="0.25">
      <c r="A133">
        <v>4284</v>
      </c>
      <c r="B133" t="s">
        <v>785</v>
      </c>
      <c r="C133" s="3" t="s">
        <v>104</v>
      </c>
      <c r="D133" s="15">
        <v>816480.95</v>
      </c>
      <c r="E133" s="15">
        <v>1115.4111338797813</v>
      </c>
      <c r="F133" s="15">
        <v>0</v>
      </c>
      <c r="G133" s="15">
        <v>0</v>
      </c>
      <c r="H133" s="15">
        <v>122472.14249999999</v>
      </c>
      <c r="I133" s="15" t="e">
        <f>TEXT(#REF!,"000000000")</f>
        <v>#REF!</v>
      </c>
    </row>
    <row r="134" spans="1:9" x14ac:dyDescent="0.25">
      <c r="A134">
        <v>4378</v>
      </c>
      <c r="B134" t="s">
        <v>786</v>
      </c>
      <c r="C134" s="3" t="s">
        <v>105</v>
      </c>
      <c r="D134" s="15">
        <v>499361.41</v>
      </c>
      <c r="E134" s="15">
        <v>1595.4038658146962</v>
      </c>
      <c r="F134" s="15">
        <v>10244.620000000001</v>
      </c>
      <c r="G134" s="15">
        <v>0</v>
      </c>
      <c r="H134" s="15">
        <v>76440.90449999999</v>
      </c>
      <c r="I134" s="15" t="e">
        <f>TEXT(#REF!,"000000000")</f>
        <v>#REF!</v>
      </c>
    </row>
    <row r="135" spans="1:9" ht="30" x14ac:dyDescent="0.25">
      <c r="A135">
        <v>90328</v>
      </c>
      <c r="B135" t="s">
        <v>787</v>
      </c>
      <c r="C135" s="3" t="s">
        <v>106</v>
      </c>
      <c r="D135" s="15">
        <v>21074.080000000002</v>
      </c>
      <c r="E135" s="15">
        <v>0</v>
      </c>
      <c r="F135" s="15">
        <v>434.44</v>
      </c>
      <c r="G135" s="15">
        <v>0</v>
      </c>
      <c r="H135" s="15">
        <v>3226.2779999999998</v>
      </c>
      <c r="I135" s="15" t="e">
        <f>TEXT(#REF!,"000000000")</f>
        <v>#REF!</v>
      </c>
    </row>
    <row r="136" spans="1:9" ht="30" x14ac:dyDescent="0.25">
      <c r="A136">
        <v>90327</v>
      </c>
      <c r="B136" t="s">
        <v>788</v>
      </c>
      <c r="C136" s="3" t="s">
        <v>107</v>
      </c>
      <c r="D136" s="15">
        <v>109183.56</v>
      </c>
      <c r="E136" s="15">
        <v>0</v>
      </c>
      <c r="F136" s="15">
        <v>1131.32</v>
      </c>
      <c r="G136" s="15">
        <v>0</v>
      </c>
      <c r="H136" s="15">
        <v>16547.232</v>
      </c>
      <c r="I136" s="15" t="e">
        <f>TEXT(#REF!,"000000000")</f>
        <v>#REF!</v>
      </c>
    </row>
    <row r="137" spans="1:9" ht="30" x14ac:dyDescent="0.25">
      <c r="A137">
        <v>79971</v>
      </c>
      <c r="B137" t="s">
        <v>789</v>
      </c>
      <c r="C137" s="3" t="s">
        <v>108</v>
      </c>
      <c r="D137" s="15">
        <v>23186.81</v>
      </c>
      <c r="E137" s="15">
        <v>0</v>
      </c>
      <c r="F137" s="15">
        <v>1103.08</v>
      </c>
      <c r="G137" s="15">
        <v>0</v>
      </c>
      <c r="H137" s="15">
        <v>3643.4834999999998</v>
      </c>
      <c r="I137" s="15" t="e">
        <f>TEXT(#REF!,"000000000")</f>
        <v>#REF!</v>
      </c>
    </row>
    <row r="138" spans="1:9" x14ac:dyDescent="0.25">
      <c r="A138">
        <v>79055</v>
      </c>
      <c r="B138" t="s">
        <v>790</v>
      </c>
      <c r="C138" s="3" t="s">
        <v>109</v>
      </c>
      <c r="D138" s="15">
        <v>70846.460000000006</v>
      </c>
      <c r="E138" s="15">
        <v>0</v>
      </c>
      <c r="F138" s="15">
        <v>1353.08</v>
      </c>
      <c r="G138" s="15">
        <v>0</v>
      </c>
      <c r="H138" s="15">
        <v>10829.931</v>
      </c>
      <c r="I138" s="15" t="e">
        <f>TEXT(#REF!,"000000000")</f>
        <v>#REF!</v>
      </c>
    </row>
    <row r="139" spans="1:9" x14ac:dyDescent="0.25">
      <c r="A139">
        <v>78888</v>
      </c>
      <c r="B139" t="s">
        <v>791</v>
      </c>
      <c r="C139" s="3" t="s">
        <v>110</v>
      </c>
      <c r="D139" s="26">
        <v>36855.42</v>
      </c>
      <c r="E139" s="15">
        <v>0</v>
      </c>
      <c r="F139" s="15">
        <v>289.69</v>
      </c>
      <c r="G139" s="15">
        <v>0</v>
      </c>
      <c r="H139" s="15">
        <v>5571.7664999999997</v>
      </c>
      <c r="I139" s="15" t="e">
        <f>TEXT(#REF!,"000000000")</f>
        <v>#REF!</v>
      </c>
    </row>
    <row r="140" spans="1:9" x14ac:dyDescent="0.25">
      <c r="A140">
        <v>79905</v>
      </c>
      <c r="B140" t="s">
        <v>792</v>
      </c>
      <c r="C140" s="3" t="s">
        <v>111</v>
      </c>
      <c r="D140" s="15">
        <v>88006.02</v>
      </c>
      <c r="E140" s="15">
        <v>0</v>
      </c>
      <c r="F140" s="15">
        <v>878.63</v>
      </c>
      <c r="G140" s="15">
        <v>0</v>
      </c>
      <c r="H140" s="15">
        <v>13332.6975</v>
      </c>
      <c r="I140" s="15" t="e">
        <f>TEXT(#REF!,"000000000")</f>
        <v>#REF!</v>
      </c>
    </row>
    <row r="141" spans="1:9" x14ac:dyDescent="0.25">
      <c r="A141">
        <v>4470</v>
      </c>
      <c r="B141" t="s">
        <v>793</v>
      </c>
      <c r="C141" s="3" t="s">
        <v>112</v>
      </c>
      <c r="D141" s="15">
        <v>365933.81</v>
      </c>
      <c r="E141" s="15">
        <v>9934.8545701357471</v>
      </c>
      <c r="F141" s="15">
        <v>18607.099999999999</v>
      </c>
      <c r="G141" s="15">
        <v>2791.0649999999996</v>
      </c>
      <c r="H141" s="15">
        <v>57681.136499999993</v>
      </c>
      <c r="I141" s="15" t="e">
        <f>TEXT(#REF!,"000000000")</f>
        <v>#REF!</v>
      </c>
    </row>
    <row r="142" spans="1:9" x14ac:dyDescent="0.25">
      <c r="A142">
        <v>89758</v>
      </c>
      <c r="B142" t="s">
        <v>794</v>
      </c>
      <c r="C142" s="3" t="s">
        <v>113</v>
      </c>
      <c r="D142" s="15">
        <v>70123.600000000006</v>
      </c>
      <c r="E142" s="15">
        <v>0</v>
      </c>
      <c r="F142" s="15">
        <v>711.21</v>
      </c>
      <c r="G142" s="15">
        <v>0</v>
      </c>
      <c r="H142" s="15">
        <v>10625.221500000001</v>
      </c>
      <c r="I142" s="15" t="e">
        <f>TEXT(#REF!,"000000000")</f>
        <v>#REF!</v>
      </c>
    </row>
    <row r="143" spans="1:9" x14ac:dyDescent="0.25">
      <c r="A143">
        <v>1001161</v>
      </c>
      <c r="B143" t="s">
        <v>795</v>
      </c>
      <c r="C143" s="3" t="s">
        <v>113</v>
      </c>
      <c r="D143" s="26">
        <v>41606.559999999998</v>
      </c>
      <c r="E143" s="15">
        <v>0</v>
      </c>
      <c r="F143" s="15">
        <v>149.57</v>
      </c>
      <c r="G143" s="15">
        <v>0</v>
      </c>
      <c r="H143" s="15">
        <v>6263.4194999999991</v>
      </c>
      <c r="I143" s="15" t="e">
        <f>TEXT(#REF!,"000000000")</f>
        <v>#REF!</v>
      </c>
    </row>
    <row r="144" spans="1:9" x14ac:dyDescent="0.25">
      <c r="A144">
        <v>4484</v>
      </c>
      <c r="B144" t="s">
        <v>796</v>
      </c>
      <c r="C144" s="3" t="s">
        <v>114</v>
      </c>
      <c r="D144" s="15">
        <v>45422.17</v>
      </c>
      <c r="E144" s="15">
        <v>0</v>
      </c>
      <c r="F144" s="15">
        <v>2293.6999999999998</v>
      </c>
      <c r="G144" s="15">
        <v>0</v>
      </c>
      <c r="H144" s="15">
        <v>7157.3804999999993</v>
      </c>
      <c r="I144" s="15" t="e">
        <f>TEXT(#REF!,"000000000")</f>
        <v>#REF!</v>
      </c>
    </row>
    <row r="145" spans="1:9" x14ac:dyDescent="0.25">
      <c r="A145">
        <v>78858</v>
      </c>
      <c r="B145" t="s">
        <v>797</v>
      </c>
      <c r="C145" s="3" t="s">
        <v>115</v>
      </c>
      <c r="D145" s="15">
        <v>10081.69</v>
      </c>
      <c r="E145" s="15">
        <v>0</v>
      </c>
      <c r="F145" s="15">
        <v>457.65</v>
      </c>
      <c r="G145" s="15">
        <v>0</v>
      </c>
      <c r="H145" s="15">
        <v>1580.9010000000001</v>
      </c>
      <c r="I145" s="15" t="e">
        <f>TEXT(#REF!,"000000000")</f>
        <v>#REF!</v>
      </c>
    </row>
    <row r="146" spans="1:9" x14ac:dyDescent="0.25">
      <c r="A146">
        <v>4400</v>
      </c>
      <c r="B146" t="s">
        <v>798</v>
      </c>
      <c r="C146" s="3" t="s">
        <v>116</v>
      </c>
      <c r="D146" s="15">
        <v>17267.990000000002</v>
      </c>
      <c r="E146" s="15">
        <v>0</v>
      </c>
      <c r="F146" s="15">
        <v>0</v>
      </c>
      <c r="G146" s="15">
        <v>0</v>
      </c>
      <c r="H146" s="15">
        <v>2590.1985</v>
      </c>
      <c r="I146" s="15" t="e">
        <f>TEXT(#REF!,"000000000")</f>
        <v>#REF!</v>
      </c>
    </row>
    <row r="147" spans="1:9" x14ac:dyDescent="0.25">
      <c r="A147">
        <v>79047</v>
      </c>
      <c r="B147" t="s">
        <v>799</v>
      </c>
      <c r="C147" s="3" t="s">
        <v>117</v>
      </c>
      <c r="D147" s="15">
        <v>158286.01999999999</v>
      </c>
      <c r="E147" s="15">
        <v>0</v>
      </c>
      <c r="F147" s="15">
        <v>1418.87</v>
      </c>
      <c r="G147" s="15">
        <v>0</v>
      </c>
      <c r="H147" s="15">
        <v>23955.733499999998</v>
      </c>
      <c r="I147" s="15" t="e">
        <f>TEXT(#REF!,"000000000")</f>
        <v>#REF!</v>
      </c>
    </row>
    <row r="148" spans="1:9" x14ac:dyDescent="0.25">
      <c r="A148">
        <v>80001</v>
      </c>
      <c r="B148" t="s">
        <v>800</v>
      </c>
      <c r="C148" s="3" t="s">
        <v>118</v>
      </c>
      <c r="D148" s="15">
        <v>23091.08</v>
      </c>
      <c r="E148" s="15">
        <v>0</v>
      </c>
      <c r="F148" s="15">
        <v>0</v>
      </c>
      <c r="G148" s="15">
        <v>0</v>
      </c>
      <c r="H148" s="15">
        <v>3463.6620000000003</v>
      </c>
      <c r="I148" s="15" t="e">
        <f>TEXT(#REF!,"000000000")</f>
        <v>#REF!</v>
      </c>
    </row>
    <row r="149" spans="1:9" x14ac:dyDescent="0.25">
      <c r="A149">
        <v>4282</v>
      </c>
      <c r="B149" t="s">
        <v>801</v>
      </c>
      <c r="C149" s="3" t="s">
        <v>119</v>
      </c>
      <c r="D149" s="26">
        <v>3294314.46</v>
      </c>
      <c r="E149" s="26">
        <v>17113.321870129868</v>
      </c>
      <c r="F149" s="26">
        <v>98867.31</v>
      </c>
      <c r="G149" s="15">
        <v>0</v>
      </c>
      <c r="H149" s="15">
        <v>508977.26549999998</v>
      </c>
      <c r="I149" s="15" t="e">
        <f>TEXT(#REF!,"000000000")</f>
        <v>#REF!</v>
      </c>
    </row>
    <row r="150" spans="1:9" x14ac:dyDescent="0.25">
      <c r="A150">
        <v>91934</v>
      </c>
      <c r="B150" t="s">
        <v>802</v>
      </c>
      <c r="C150" s="3" t="s">
        <v>120</v>
      </c>
      <c r="D150" s="15">
        <v>39496.06</v>
      </c>
      <c r="E150" s="15">
        <v>0</v>
      </c>
      <c r="F150" s="15">
        <v>628.03</v>
      </c>
      <c r="G150" s="15">
        <v>0</v>
      </c>
      <c r="H150" s="15">
        <v>6018.6134999999995</v>
      </c>
      <c r="I150" s="15" t="e">
        <f>TEXT(#REF!,"000000000")</f>
        <v>#REF!</v>
      </c>
    </row>
    <row r="151" spans="1:9" x14ac:dyDescent="0.25">
      <c r="A151">
        <v>4446</v>
      </c>
      <c r="B151" t="s">
        <v>803</v>
      </c>
      <c r="C151" s="3" t="s">
        <v>121</v>
      </c>
      <c r="D151" s="15">
        <v>1247942.54</v>
      </c>
      <c r="E151" s="15">
        <v>10187.286040816327</v>
      </c>
      <c r="F151" s="15">
        <v>28244.21</v>
      </c>
      <c r="G151" s="15">
        <v>0</v>
      </c>
      <c r="H151" s="15">
        <v>191428.01249999998</v>
      </c>
      <c r="I151" s="15" t="e">
        <f>TEXT(#REF!,"000000000")</f>
        <v>#REF!</v>
      </c>
    </row>
    <row r="152" spans="1:9" x14ac:dyDescent="0.25">
      <c r="A152">
        <v>4453</v>
      </c>
      <c r="B152" t="s">
        <v>804</v>
      </c>
      <c r="C152" s="3" t="s">
        <v>122</v>
      </c>
      <c r="D152" s="15">
        <v>686752.96</v>
      </c>
      <c r="E152" s="15">
        <v>0</v>
      </c>
      <c r="F152" s="15">
        <v>0</v>
      </c>
      <c r="G152" s="15">
        <v>0</v>
      </c>
      <c r="H152" s="15">
        <v>103012.94399999999</v>
      </c>
      <c r="I152" s="15" t="e">
        <f>TEXT(#REF!,"000000000")</f>
        <v>#REF!</v>
      </c>
    </row>
    <row r="153" spans="1:9" x14ac:dyDescent="0.25">
      <c r="A153">
        <v>4410</v>
      </c>
      <c r="B153" t="s">
        <v>805</v>
      </c>
      <c r="C153" s="3" t="s">
        <v>123</v>
      </c>
      <c r="D153" s="26">
        <v>918249.17999999993</v>
      </c>
      <c r="E153" s="26">
        <v>3957.9706034482756</v>
      </c>
      <c r="F153" s="15">
        <v>12503.33</v>
      </c>
      <c r="G153" s="15">
        <v>0</v>
      </c>
      <c r="H153" s="15">
        <v>139612.87649999998</v>
      </c>
      <c r="I153" s="15" t="e">
        <f>TEXT(#REF!,"000000000")</f>
        <v>#REF!</v>
      </c>
    </row>
    <row r="154" spans="1:9" x14ac:dyDescent="0.25">
      <c r="A154">
        <v>85749</v>
      </c>
      <c r="B154" t="s">
        <v>719</v>
      </c>
      <c r="C154" s="3" t="s">
        <v>638</v>
      </c>
      <c r="D154" s="15">
        <v>59815.69</v>
      </c>
      <c r="E154" s="15">
        <v>0</v>
      </c>
      <c r="F154" s="15">
        <v>671.52</v>
      </c>
      <c r="G154" s="15">
        <v>0</v>
      </c>
      <c r="H154" s="15">
        <v>9073.0815000000002</v>
      </c>
      <c r="I154" s="15" t="e">
        <f>TEXT(#REF!,"000000000")</f>
        <v>#REF!</v>
      </c>
    </row>
    <row r="155" spans="1:9" x14ac:dyDescent="0.25">
      <c r="A155">
        <v>4244</v>
      </c>
      <c r="B155" t="s">
        <v>806</v>
      </c>
      <c r="C155" s="3" t="s">
        <v>124</v>
      </c>
      <c r="D155" s="26">
        <v>909710.81</v>
      </c>
      <c r="E155" s="26">
        <v>58726.763617539582</v>
      </c>
      <c r="F155" s="26">
        <v>21342.41</v>
      </c>
      <c r="G155" s="15">
        <v>0</v>
      </c>
      <c r="H155" s="15">
        <v>139657.98300000001</v>
      </c>
      <c r="I155" s="15" t="e">
        <f>TEXT(#REF!,"000000000")</f>
        <v>#REF!</v>
      </c>
    </row>
    <row r="156" spans="1:9" x14ac:dyDescent="0.25">
      <c r="A156">
        <v>4395</v>
      </c>
      <c r="B156" t="s">
        <v>807</v>
      </c>
      <c r="C156" s="3" t="s">
        <v>125</v>
      </c>
      <c r="D156" s="15">
        <v>45115.75</v>
      </c>
      <c r="E156" s="15">
        <v>0</v>
      </c>
      <c r="F156" s="15">
        <v>4846.25</v>
      </c>
      <c r="G156" s="15">
        <v>0</v>
      </c>
      <c r="H156" s="15">
        <v>7494.2999999999993</v>
      </c>
      <c r="I156" s="15" t="e">
        <f>TEXT(#REF!,"000000000")</f>
        <v>#REF!</v>
      </c>
    </row>
    <row r="157" spans="1:9" x14ac:dyDescent="0.25">
      <c r="A157">
        <v>4191</v>
      </c>
      <c r="B157" t="s">
        <v>808</v>
      </c>
      <c r="C157" s="3" t="s">
        <v>126</v>
      </c>
      <c r="D157" s="15">
        <v>208675.32</v>
      </c>
      <c r="E157" s="15">
        <v>0</v>
      </c>
      <c r="F157" s="15">
        <v>1098.49</v>
      </c>
      <c r="G157" s="15">
        <v>0</v>
      </c>
      <c r="H157" s="15">
        <v>31466.071499999998</v>
      </c>
      <c r="I157" s="15" t="e">
        <f>TEXT(#REF!,"000000000")</f>
        <v>#REF!</v>
      </c>
    </row>
    <row r="158" spans="1:9" x14ac:dyDescent="0.25">
      <c r="A158">
        <v>6362</v>
      </c>
      <c r="B158" t="s">
        <v>809</v>
      </c>
      <c r="C158" s="3" t="s">
        <v>127</v>
      </c>
      <c r="D158" s="15">
        <v>76923.990000000005</v>
      </c>
      <c r="E158" s="15">
        <v>0</v>
      </c>
      <c r="F158" s="15">
        <v>2430.09</v>
      </c>
      <c r="G158" s="15">
        <v>0</v>
      </c>
      <c r="H158" s="15">
        <v>11903.111999999999</v>
      </c>
      <c r="I158" s="15" t="e">
        <f>TEXT(#REF!,"000000000")</f>
        <v>#REF!</v>
      </c>
    </row>
    <row r="159" spans="1:9" x14ac:dyDescent="0.25">
      <c r="A159">
        <v>79886</v>
      </c>
      <c r="B159" t="s">
        <v>810</v>
      </c>
      <c r="C159" s="3" t="s">
        <v>128</v>
      </c>
      <c r="D159" s="15">
        <v>41298.519999999997</v>
      </c>
      <c r="E159" s="15">
        <v>0</v>
      </c>
      <c r="F159" s="15">
        <v>626.49</v>
      </c>
      <c r="G159" s="15">
        <v>0</v>
      </c>
      <c r="H159" s="15">
        <v>6288.7514999999994</v>
      </c>
      <c r="I159" s="15" t="e">
        <f>TEXT(#REF!,"000000000")</f>
        <v>#REF!</v>
      </c>
    </row>
    <row r="160" spans="1:9" x14ac:dyDescent="0.25">
      <c r="A160">
        <v>88299</v>
      </c>
      <c r="B160" t="s">
        <v>811</v>
      </c>
      <c r="C160" s="3" t="s">
        <v>129</v>
      </c>
      <c r="D160" s="15">
        <v>88758.39</v>
      </c>
      <c r="E160" s="15">
        <v>0</v>
      </c>
      <c r="F160" s="15">
        <v>0</v>
      </c>
      <c r="G160" s="15">
        <v>0</v>
      </c>
      <c r="H160" s="15">
        <v>13313.7585</v>
      </c>
      <c r="I160" s="15" t="e">
        <f>TEXT(#REF!,"000000000")</f>
        <v>#REF!</v>
      </c>
    </row>
    <row r="161" spans="1:9" x14ac:dyDescent="0.25">
      <c r="A161">
        <v>4242</v>
      </c>
      <c r="B161" t="s">
        <v>812</v>
      </c>
      <c r="C161" s="3" t="s">
        <v>130</v>
      </c>
      <c r="D161" s="26">
        <v>7173629.8799999999</v>
      </c>
      <c r="E161" s="26">
        <v>45795.413154859969</v>
      </c>
      <c r="F161" s="15">
        <v>169421.17</v>
      </c>
      <c r="G161" s="15">
        <v>1126.970088691796</v>
      </c>
      <c r="H161" s="15">
        <v>1101457.6575</v>
      </c>
      <c r="I161" s="15" t="e">
        <f>TEXT(#REF!,"000000000")</f>
        <v>#REF!</v>
      </c>
    </row>
    <row r="162" spans="1:9" x14ac:dyDescent="0.25">
      <c r="A162">
        <v>4158</v>
      </c>
      <c r="B162" t="s">
        <v>813</v>
      </c>
      <c r="C162" s="3" t="s">
        <v>131</v>
      </c>
      <c r="D162" s="15">
        <v>585764.81000000006</v>
      </c>
      <c r="E162" s="15">
        <v>0</v>
      </c>
      <c r="F162" s="15">
        <v>5649.45</v>
      </c>
      <c r="G162" s="15">
        <v>0</v>
      </c>
      <c r="H162" s="15">
        <v>88712.138999999996</v>
      </c>
      <c r="I162" s="15" t="e">
        <f>TEXT(#REF!,"000000000")</f>
        <v>#REF!</v>
      </c>
    </row>
    <row r="163" spans="1:9" x14ac:dyDescent="0.25">
      <c r="A163">
        <v>4474</v>
      </c>
      <c r="B163" t="s">
        <v>814</v>
      </c>
      <c r="C163" s="3" t="s">
        <v>132</v>
      </c>
      <c r="D163" s="15">
        <v>562164.49</v>
      </c>
      <c r="E163" s="21">
        <v>3690.3577024070019</v>
      </c>
      <c r="F163" s="15">
        <v>22271.78</v>
      </c>
      <c r="G163" s="15">
        <v>0</v>
      </c>
      <c r="H163" s="15">
        <v>87665.440499999997</v>
      </c>
      <c r="I163" s="15" t="e">
        <f>TEXT(#REF!,"000000000")</f>
        <v>#REF!</v>
      </c>
    </row>
    <row r="164" spans="1:9" x14ac:dyDescent="0.25">
      <c r="A164">
        <v>90138</v>
      </c>
      <c r="B164" t="s">
        <v>815</v>
      </c>
      <c r="C164" s="3" t="s">
        <v>133</v>
      </c>
      <c r="D164" s="26">
        <v>81760.099999999991</v>
      </c>
      <c r="E164" s="15">
        <v>0</v>
      </c>
      <c r="F164" s="15">
        <v>2327.63</v>
      </c>
      <c r="G164" s="15">
        <v>0</v>
      </c>
      <c r="H164" s="15">
        <v>12613.1595</v>
      </c>
      <c r="I164" s="15" t="e">
        <f>TEXT(#REF!,"000000000")</f>
        <v>#REF!</v>
      </c>
    </row>
    <row r="165" spans="1:9" x14ac:dyDescent="0.25">
      <c r="A165">
        <v>5186</v>
      </c>
      <c r="B165" t="s">
        <v>816</v>
      </c>
      <c r="C165" s="3" t="s">
        <v>134</v>
      </c>
      <c r="D165" s="15">
        <v>103859.59</v>
      </c>
      <c r="E165" s="15">
        <v>0</v>
      </c>
      <c r="F165" s="15">
        <v>1334.58</v>
      </c>
      <c r="G165" s="15">
        <v>0</v>
      </c>
      <c r="H165" s="15">
        <v>15779.125499999998</v>
      </c>
      <c r="I165" s="15" t="e">
        <f>TEXT(#REF!,"000000000")</f>
        <v>#REF!</v>
      </c>
    </row>
    <row r="166" spans="1:9" x14ac:dyDescent="0.25">
      <c r="A166">
        <v>92316</v>
      </c>
      <c r="B166" t="s">
        <v>817</v>
      </c>
      <c r="C166" s="3" t="s">
        <v>135</v>
      </c>
      <c r="D166" s="15">
        <v>66087.5</v>
      </c>
      <c r="E166" s="15">
        <v>0</v>
      </c>
      <c r="F166" s="15">
        <v>0</v>
      </c>
      <c r="G166" s="15">
        <v>0</v>
      </c>
      <c r="H166" s="15">
        <v>9913.125</v>
      </c>
      <c r="I166" s="15" t="e">
        <f>TEXT(#REF!,"000000000")</f>
        <v>#REF!</v>
      </c>
    </row>
    <row r="167" spans="1:9" x14ac:dyDescent="0.25">
      <c r="A167">
        <v>85448</v>
      </c>
      <c r="B167" t="s">
        <v>818</v>
      </c>
      <c r="C167" s="3" t="s">
        <v>136</v>
      </c>
      <c r="D167" s="15">
        <v>43933.98</v>
      </c>
      <c r="E167" s="15">
        <v>0</v>
      </c>
      <c r="F167" s="15">
        <v>0</v>
      </c>
      <c r="G167" s="15">
        <v>0</v>
      </c>
      <c r="H167" s="15">
        <v>6590.0970000000007</v>
      </c>
      <c r="I167" s="15" t="e">
        <f>TEXT(#REF!,"000000000")</f>
        <v>#REF!</v>
      </c>
    </row>
    <row r="168" spans="1:9" x14ac:dyDescent="0.25">
      <c r="A168">
        <v>4486</v>
      </c>
      <c r="B168" t="s">
        <v>819</v>
      </c>
      <c r="C168" s="3" t="s">
        <v>137</v>
      </c>
      <c r="D168" s="15">
        <v>80300.77</v>
      </c>
      <c r="E168" s="15">
        <v>0</v>
      </c>
      <c r="F168" s="15">
        <v>2466.33</v>
      </c>
      <c r="G168" s="15">
        <v>0</v>
      </c>
      <c r="H168" s="15">
        <v>12415.065000000001</v>
      </c>
      <c r="I168" s="15" t="e">
        <f>TEXT(#REF!,"000000000")</f>
        <v>#REF!</v>
      </c>
    </row>
    <row r="169" spans="1:9" x14ac:dyDescent="0.25">
      <c r="A169">
        <v>81027</v>
      </c>
      <c r="B169" t="s">
        <v>820</v>
      </c>
      <c r="C169" s="3" t="s">
        <v>138</v>
      </c>
      <c r="D169" s="15">
        <v>55991.97</v>
      </c>
      <c r="E169" s="15">
        <v>0</v>
      </c>
      <c r="F169" s="15">
        <v>652.34</v>
      </c>
      <c r="G169" s="15">
        <v>0</v>
      </c>
      <c r="H169" s="15">
        <v>8496.6464999999989</v>
      </c>
      <c r="I169" s="15" t="e">
        <f>TEXT(#REF!,"000000000")</f>
        <v>#REF!</v>
      </c>
    </row>
    <row r="170" spans="1:9" x14ac:dyDescent="0.25">
      <c r="A170">
        <v>1001687</v>
      </c>
      <c r="B170" t="s">
        <v>821</v>
      </c>
      <c r="C170" s="3" t="s">
        <v>627</v>
      </c>
      <c r="D170" s="26">
        <v>48571.07</v>
      </c>
      <c r="E170" s="15">
        <v>0</v>
      </c>
      <c r="F170" s="15">
        <v>0</v>
      </c>
      <c r="G170" s="15">
        <v>0</v>
      </c>
      <c r="H170" s="15">
        <v>7285.6605</v>
      </c>
      <c r="I170" s="15" t="e">
        <f>TEXT(#REF!,"000000000")</f>
        <v>#REF!</v>
      </c>
    </row>
    <row r="171" spans="1:9" x14ac:dyDescent="0.25">
      <c r="A171">
        <v>79546</v>
      </c>
      <c r="B171" t="s">
        <v>822</v>
      </c>
      <c r="C171" s="3" t="s">
        <v>620</v>
      </c>
      <c r="D171" s="15">
        <v>703.65</v>
      </c>
      <c r="E171" s="15">
        <v>0</v>
      </c>
      <c r="F171" s="15">
        <v>0</v>
      </c>
      <c r="G171" s="15">
        <v>0</v>
      </c>
      <c r="H171" s="15">
        <v>105.5475</v>
      </c>
      <c r="I171" s="15" t="e">
        <f>TEXT(#REF!,"000000000")</f>
        <v>#REF!</v>
      </c>
    </row>
    <row r="172" spans="1:9" x14ac:dyDescent="0.25">
      <c r="A172">
        <v>4177</v>
      </c>
      <c r="B172" t="s">
        <v>823</v>
      </c>
      <c r="C172" s="3" t="s">
        <v>140</v>
      </c>
      <c r="D172" s="15">
        <v>14755.85</v>
      </c>
      <c r="E172" s="15">
        <v>0</v>
      </c>
      <c r="F172" s="15">
        <v>427.39</v>
      </c>
      <c r="G172" s="15">
        <v>0</v>
      </c>
      <c r="H172" s="15">
        <v>2277.4859999999999</v>
      </c>
      <c r="I172" s="15" t="e">
        <f>TEXT(#REF!,"000000000")</f>
        <v>#REF!</v>
      </c>
    </row>
    <row r="173" spans="1:9" x14ac:dyDescent="0.25">
      <c r="A173">
        <v>10386</v>
      </c>
      <c r="B173" t="s">
        <v>824</v>
      </c>
      <c r="C173" s="3" t="s">
        <v>141</v>
      </c>
      <c r="D173" s="15">
        <v>16775.09</v>
      </c>
      <c r="E173" s="15">
        <v>0</v>
      </c>
      <c r="F173" s="15">
        <v>0</v>
      </c>
      <c r="G173" s="15">
        <v>0</v>
      </c>
      <c r="H173" s="15">
        <v>2516.2635</v>
      </c>
      <c r="I173" s="15" t="e">
        <f>TEXT(#REF!,"000000000")</f>
        <v>#REF!</v>
      </c>
    </row>
    <row r="174" spans="1:9" x14ac:dyDescent="0.25">
      <c r="A174">
        <v>4370</v>
      </c>
      <c r="B174" t="s">
        <v>826</v>
      </c>
      <c r="C174" s="3" t="s">
        <v>143</v>
      </c>
      <c r="D174" s="15">
        <v>186266.48</v>
      </c>
      <c r="E174" s="15">
        <v>15362.183917525774</v>
      </c>
      <c r="F174" s="15">
        <v>17443.46</v>
      </c>
      <c r="G174" s="15">
        <v>0</v>
      </c>
      <c r="H174" s="15">
        <v>30556.490999999998</v>
      </c>
      <c r="I174" s="15" t="e">
        <f>TEXT(#REF!,"000000000")</f>
        <v>#REF!</v>
      </c>
    </row>
    <row r="175" spans="1:9" x14ac:dyDescent="0.25">
      <c r="A175">
        <v>4381</v>
      </c>
      <c r="B175" t="s">
        <v>827</v>
      </c>
      <c r="C175" s="3" t="s">
        <v>144</v>
      </c>
      <c r="D175" s="15">
        <v>378228.89</v>
      </c>
      <c r="E175" s="15">
        <v>1518.9915261044175</v>
      </c>
      <c r="F175" s="15">
        <v>0</v>
      </c>
      <c r="G175" s="15">
        <v>0</v>
      </c>
      <c r="H175" s="15">
        <v>56734.333500000001</v>
      </c>
      <c r="I175" s="15" t="e">
        <f>TEXT(#REF!,"000000000")</f>
        <v>#REF!</v>
      </c>
    </row>
    <row r="176" spans="1:9" x14ac:dyDescent="0.25">
      <c r="A176">
        <v>79467</v>
      </c>
      <c r="B176" t="s">
        <v>828</v>
      </c>
      <c r="C176" s="3" t="s">
        <v>145</v>
      </c>
      <c r="D176" s="15">
        <v>82944.070000000007</v>
      </c>
      <c r="E176" s="15">
        <v>0</v>
      </c>
      <c r="F176" s="15">
        <v>0</v>
      </c>
      <c r="G176" s="15">
        <v>0</v>
      </c>
      <c r="H176" s="15">
        <v>12441.610500000001</v>
      </c>
      <c r="I176" s="15" t="e">
        <f>TEXT(#REF!,"000000000")</f>
        <v>#REF!</v>
      </c>
    </row>
    <row r="177" spans="1:9" x14ac:dyDescent="0.25">
      <c r="A177">
        <v>90533</v>
      </c>
      <c r="B177" t="s">
        <v>829</v>
      </c>
      <c r="C177" s="3" t="s">
        <v>146</v>
      </c>
      <c r="D177" s="15">
        <v>27603.88</v>
      </c>
      <c r="E177" s="15">
        <v>0</v>
      </c>
      <c r="F177" s="15">
        <v>0</v>
      </c>
      <c r="G177" s="15">
        <v>0</v>
      </c>
      <c r="H177" s="15">
        <v>4140.5820000000003</v>
      </c>
      <c r="I177" s="15" t="e">
        <f>TEXT(#REF!,"000000000")</f>
        <v>#REF!</v>
      </c>
    </row>
    <row r="178" spans="1:9" x14ac:dyDescent="0.25">
      <c r="A178">
        <v>4160</v>
      </c>
      <c r="B178" t="s">
        <v>830</v>
      </c>
      <c r="C178" s="3" t="s">
        <v>147</v>
      </c>
      <c r="D178" s="15">
        <v>45391.3</v>
      </c>
      <c r="E178" s="15">
        <v>0</v>
      </c>
      <c r="F178" s="15">
        <v>818.33</v>
      </c>
      <c r="G178" s="15">
        <v>0</v>
      </c>
      <c r="H178" s="15">
        <v>6931.4445000000005</v>
      </c>
      <c r="I178" s="15" t="e">
        <f>TEXT(#REF!,"000000000")</f>
        <v>#REF!</v>
      </c>
    </row>
    <row r="179" spans="1:9" x14ac:dyDescent="0.25">
      <c r="A179">
        <v>89556</v>
      </c>
      <c r="B179" t="s">
        <v>831</v>
      </c>
      <c r="C179" s="3" t="s">
        <v>148</v>
      </c>
      <c r="D179" s="15">
        <v>20922.080000000002</v>
      </c>
      <c r="E179" s="15">
        <v>0</v>
      </c>
      <c r="F179" s="15">
        <v>527.07000000000005</v>
      </c>
      <c r="G179" s="15">
        <v>0</v>
      </c>
      <c r="H179" s="15">
        <v>3217.3724999999999</v>
      </c>
      <c r="I179" s="15" t="e">
        <f>TEXT(#REF!,"000000000")</f>
        <v>#REF!</v>
      </c>
    </row>
    <row r="180" spans="1:9" x14ac:dyDescent="0.25">
      <c r="A180">
        <v>4479</v>
      </c>
      <c r="B180" t="s">
        <v>832</v>
      </c>
      <c r="C180" s="3" t="s">
        <v>149</v>
      </c>
      <c r="D180" s="15">
        <v>40730.720000000001</v>
      </c>
      <c r="E180" s="15">
        <v>3133.1323076923081</v>
      </c>
      <c r="F180" s="15">
        <v>688.6</v>
      </c>
      <c r="G180" s="15">
        <v>0</v>
      </c>
      <c r="H180" s="15">
        <v>6212.8980000000001</v>
      </c>
      <c r="I180" s="15" t="e">
        <f>TEXT(#REF!,"000000000")</f>
        <v>#REF!</v>
      </c>
    </row>
    <row r="181" spans="1:9" x14ac:dyDescent="0.25">
      <c r="A181">
        <v>4416</v>
      </c>
      <c r="B181" t="s">
        <v>833</v>
      </c>
      <c r="C181" s="3" t="s">
        <v>150</v>
      </c>
      <c r="D181" s="15">
        <v>142516.31</v>
      </c>
      <c r="E181" s="15">
        <v>0</v>
      </c>
      <c r="F181" s="15">
        <v>3140.4</v>
      </c>
      <c r="G181" s="15">
        <v>0</v>
      </c>
      <c r="H181" s="15">
        <v>21848.5065</v>
      </c>
      <c r="I181" s="15" t="e">
        <f>TEXT(#REF!,"000000000")</f>
        <v>#REF!</v>
      </c>
    </row>
    <row r="182" spans="1:9" x14ac:dyDescent="0.25">
      <c r="A182">
        <v>4442</v>
      </c>
      <c r="B182" t="s">
        <v>834</v>
      </c>
      <c r="C182" s="3" t="s">
        <v>151</v>
      </c>
      <c r="D182" s="15">
        <v>471382.47</v>
      </c>
      <c r="E182" s="15">
        <v>1335.3611048158641</v>
      </c>
      <c r="F182" s="15">
        <v>15800.4</v>
      </c>
      <c r="G182" s="15">
        <v>0</v>
      </c>
      <c r="H182" s="15">
        <v>73077.430500000002</v>
      </c>
      <c r="I182" s="15" t="e">
        <f>TEXT(#REF!,"000000000")</f>
        <v>#REF!</v>
      </c>
    </row>
    <row r="183" spans="1:9" x14ac:dyDescent="0.25">
      <c r="A183">
        <v>1001671</v>
      </c>
      <c r="B183" t="s">
        <v>835</v>
      </c>
      <c r="C183" s="3" t="s">
        <v>628</v>
      </c>
      <c r="D183" s="26">
        <v>3111.25</v>
      </c>
      <c r="E183" s="15">
        <v>0</v>
      </c>
      <c r="F183" s="15">
        <v>0</v>
      </c>
      <c r="G183" s="15">
        <v>0</v>
      </c>
      <c r="H183" s="15">
        <v>466.6875</v>
      </c>
      <c r="I183" s="15" t="e">
        <f>TEXT(#REF!,"000000000")</f>
        <v>#REF!</v>
      </c>
    </row>
    <row r="184" spans="1:9" x14ac:dyDescent="0.25">
      <c r="A184">
        <v>79077</v>
      </c>
      <c r="B184" t="s">
        <v>836</v>
      </c>
      <c r="C184" s="3" t="s">
        <v>152</v>
      </c>
      <c r="D184" s="15">
        <v>28715.29</v>
      </c>
      <c r="E184" s="15">
        <v>0</v>
      </c>
      <c r="F184" s="15">
        <v>0</v>
      </c>
      <c r="G184" s="15">
        <v>0</v>
      </c>
      <c r="H184" s="15">
        <v>4307.2934999999998</v>
      </c>
      <c r="I184" s="15" t="e">
        <f>TEXT(#REF!,"000000000")</f>
        <v>#REF!</v>
      </c>
    </row>
    <row r="185" spans="1:9" x14ac:dyDescent="0.25">
      <c r="A185">
        <v>79988</v>
      </c>
      <c r="B185" t="s">
        <v>837</v>
      </c>
      <c r="C185" s="3" t="s">
        <v>153</v>
      </c>
      <c r="D185" s="15">
        <v>46468.53</v>
      </c>
      <c r="E185" s="15">
        <v>0</v>
      </c>
      <c r="F185" s="15">
        <v>0</v>
      </c>
      <c r="G185" s="15">
        <v>0</v>
      </c>
      <c r="H185" s="15">
        <v>6970.2794999999996</v>
      </c>
      <c r="I185" s="15" t="e">
        <f>TEXT(#REF!,"000000000")</f>
        <v>#REF!</v>
      </c>
    </row>
    <row r="186" spans="1:9" x14ac:dyDescent="0.25">
      <c r="A186">
        <v>4487</v>
      </c>
      <c r="B186" t="s">
        <v>838</v>
      </c>
      <c r="C186" s="3" t="s">
        <v>154</v>
      </c>
      <c r="D186" s="26">
        <v>410049.8</v>
      </c>
      <c r="E186" s="26">
        <v>29511.159848484851</v>
      </c>
      <c r="F186" s="15">
        <v>14130.89</v>
      </c>
      <c r="G186" s="15">
        <v>2472.9057499999999</v>
      </c>
      <c r="H186" s="15">
        <v>63627.103499999997</v>
      </c>
      <c r="I186" s="15" t="e">
        <f>TEXT(#REF!,"000000000")</f>
        <v>#REF!</v>
      </c>
    </row>
    <row r="187" spans="1:9" x14ac:dyDescent="0.25">
      <c r="A187">
        <v>79074</v>
      </c>
      <c r="B187" t="s">
        <v>839</v>
      </c>
      <c r="C187" s="3" t="s">
        <v>155</v>
      </c>
      <c r="D187" s="15">
        <v>63186.65</v>
      </c>
      <c r="E187" s="15">
        <v>0</v>
      </c>
      <c r="F187" s="15">
        <v>412.51</v>
      </c>
      <c r="G187" s="15">
        <v>0</v>
      </c>
      <c r="H187" s="15">
        <v>9539.8739999999998</v>
      </c>
      <c r="I187" s="15" t="e">
        <f>TEXT(#REF!,"000000000")</f>
        <v>#REF!</v>
      </c>
    </row>
    <row r="188" spans="1:9" x14ac:dyDescent="0.25">
      <c r="A188">
        <v>4300</v>
      </c>
      <c r="B188" t="s">
        <v>901</v>
      </c>
      <c r="C188" s="3" t="s">
        <v>644</v>
      </c>
      <c r="D188" s="15">
        <v>24242.33</v>
      </c>
      <c r="E188" s="15">
        <v>0</v>
      </c>
      <c r="F188" s="15">
        <v>0</v>
      </c>
      <c r="G188" s="15">
        <v>0</v>
      </c>
      <c r="H188" s="15">
        <v>3636.3495000000003</v>
      </c>
      <c r="I188" s="15" t="e">
        <f>TEXT(#REF!,"000000000")</f>
        <v>#REF!</v>
      </c>
    </row>
    <row r="189" spans="1:9" x14ac:dyDescent="0.25">
      <c r="A189">
        <v>90331</v>
      </c>
      <c r="B189" t="s">
        <v>840</v>
      </c>
      <c r="C189" s="3" t="s">
        <v>156</v>
      </c>
      <c r="D189" s="15">
        <v>18728.66</v>
      </c>
      <c r="E189" s="15">
        <v>0</v>
      </c>
      <c r="F189" s="15">
        <v>0</v>
      </c>
      <c r="G189" s="15">
        <v>0</v>
      </c>
      <c r="H189" s="15">
        <v>2809.299</v>
      </c>
      <c r="I189" s="15" t="e">
        <f>TEXT(#REF!,"000000000")</f>
        <v>#REF!</v>
      </c>
    </row>
    <row r="190" spans="1:9" x14ac:dyDescent="0.25">
      <c r="A190">
        <v>80032</v>
      </c>
      <c r="B190" t="s">
        <v>841</v>
      </c>
      <c r="C190" s="3" t="s">
        <v>157</v>
      </c>
      <c r="D190" s="15">
        <v>24176.63</v>
      </c>
      <c r="E190" s="15">
        <v>0</v>
      </c>
      <c r="F190" s="15">
        <v>0</v>
      </c>
      <c r="G190" s="15">
        <v>0</v>
      </c>
      <c r="H190" s="15">
        <v>3626.4945000000002</v>
      </c>
      <c r="I190" s="15" t="e">
        <f>TEXT(#REF!,"000000000")</f>
        <v>#REF!</v>
      </c>
    </row>
    <row r="191" spans="1:9" x14ac:dyDescent="0.25">
      <c r="A191">
        <v>4501</v>
      </c>
      <c r="B191" t="s">
        <v>842</v>
      </c>
      <c r="C191" s="3" t="s">
        <v>158</v>
      </c>
      <c r="D191" s="15">
        <v>1189235.94</v>
      </c>
      <c r="E191" s="15">
        <v>0</v>
      </c>
      <c r="F191" s="15">
        <v>21264.22</v>
      </c>
      <c r="G191" s="15">
        <v>0</v>
      </c>
      <c r="H191" s="15">
        <v>181575.02399999998</v>
      </c>
      <c r="I191" s="15" t="e">
        <f>TEXT(#REF!,"000000000")</f>
        <v>#REF!</v>
      </c>
    </row>
    <row r="192" spans="1:9" x14ac:dyDescent="0.25">
      <c r="A192">
        <v>4263</v>
      </c>
      <c r="B192" t="s">
        <v>843</v>
      </c>
      <c r="C192" s="3" t="s">
        <v>159</v>
      </c>
      <c r="D192" s="26">
        <v>1440615.22</v>
      </c>
      <c r="E192" s="26">
        <v>36645.220222575517</v>
      </c>
      <c r="F192" s="15">
        <v>60777.18</v>
      </c>
      <c r="G192" s="15">
        <v>1860.525918367347</v>
      </c>
      <c r="H192" s="15">
        <v>225208.86</v>
      </c>
      <c r="I192" s="15" t="e">
        <f>TEXT(#REF!,"000000000")</f>
        <v>#REF!</v>
      </c>
    </row>
    <row r="193" spans="1:9" x14ac:dyDescent="0.25">
      <c r="A193">
        <v>79443</v>
      </c>
      <c r="B193" t="s">
        <v>844</v>
      </c>
      <c r="C193" s="3" t="s">
        <v>160</v>
      </c>
      <c r="D193" s="15">
        <v>46765.72</v>
      </c>
      <c r="E193" s="15">
        <v>0</v>
      </c>
      <c r="F193" s="15">
        <v>1540.61</v>
      </c>
      <c r="G193" s="15">
        <v>0</v>
      </c>
      <c r="H193" s="15">
        <v>7245.9494999999997</v>
      </c>
      <c r="I193" s="15" t="e">
        <f>TEXT(#REF!,"000000000")</f>
        <v>#REF!</v>
      </c>
    </row>
    <row r="194" spans="1:9" x14ac:dyDescent="0.25">
      <c r="A194">
        <v>4483</v>
      </c>
      <c r="B194" t="s">
        <v>845</v>
      </c>
      <c r="C194" s="3" t="s">
        <v>161</v>
      </c>
      <c r="D194" s="15">
        <v>1428.85</v>
      </c>
      <c r="E194" s="15">
        <v>0</v>
      </c>
      <c r="F194" s="15">
        <v>0</v>
      </c>
      <c r="G194" s="15">
        <v>0</v>
      </c>
      <c r="H194" s="15">
        <v>214.32749999999999</v>
      </c>
      <c r="I194" s="15" t="e">
        <f>TEXT(#REF!,"000000000")</f>
        <v>#REF!</v>
      </c>
    </row>
    <row r="195" spans="1:9" ht="30" x14ac:dyDescent="0.25">
      <c r="A195">
        <v>89917</v>
      </c>
      <c r="B195" t="s">
        <v>846</v>
      </c>
      <c r="C195" s="3" t="s">
        <v>162</v>
      </c>
      <c r="D195" s="15">
        <v>78682.28</v>
      </c>
      <c r="E195" s="15">
        <v>0</v>
      </c>
      <c r="F195" s="15">
        <v>1680.17</v>
      </c>
      <c r="G195" s="15">
        <v>0</v>
      </c>
      <c r="H195" s="15">
        <v>12054.367499999998</v>
      </c>
      <c r="I195" s="15" t="e">
        <f>TEXT(#REF!,"000000000")</f>
        <v>#REF!</v>
      </c>
    </row>
    <row r="196" spans="1:9" ht="30" x14ac:dyDescent="0.25">
      <c r="A196">
        <v>79049</v>
      </c>
      <c r="B196" t="s">
        <v>847</v>
      </c>
      <c r="C196" s="3" t="s">
        <v>163</v>
      </c>
      <c r="D196" s="15">
        <v>120784.88</v>
      </c>
      <c r="E196" s="15">
        <v>0</v>
      </c>
      <c r="F196" s="15">
        <v>963.9</v>
      </c>
      <c r="G196" s="15">
        <v>0</v>
      </c>
      <c r="H196" s="15">
        <v>18262.316999999999</v>
      </c>
      <c r="I196" s="15" t="e">
        <f>TEXT(#REF!,"000000000")</f>
        <v>#REF!</v>
      </c>
    </row>
    <row r="197" spans="1:9" ht="30" x14ac:dyDescent="0.25">
      <c r="A197">
        <v>89914</v>
      </c>
      <c r="B197" t="s">
        <v>848</v>
      </c>
      <c r="C197" s="3" t="s">
        <v>164</v>
      </c>
      <c r="D197" s="15">
        <v>65012.59</v>
      </c>
      <c r="E197" s="15">
        <v>0</v>
      </c>
      <c r="F197" s="15">
        <v>735.23</v>
      </c>
      <c r="G197" s="15">
        <v>0</v>
      </c>
      <c r="H197" s="15">
        <v>9862.1729999999989</v>
      </c>
      <c r="I197" s="15" t="e">
        <f>TEXT(#REF!,"000000000")</f>
        <v>#REF!</v>
      </c>
    </row>
    <row r="198" spans="1:9" ht="30" x14ac:dyDescent="0.25">
      <c r="A198">
        <v>89915</v>
      </c>
      <c r="B198" t="s">
        <v>849</v>
      </c>
      <c r="C198" s="3" t="s">
        <v>165</v>
      </c>
      <c r="D198" s="15">
        <v>73502.16</v>
      </c>
      <c r="E198" s="15">
        <v>0</v>
      </c>
      <c r="F198" s="15">
        <v>812.44</v>
      </c>
      <c r="G198" s="15">
        <v>0</v>
      </c>
      <c r="H198" s="15">
        <v>11147.19</v>
      </c>
      <c r="I198" s="15" t="e">
        <f>TEXT(#REF!,"000000000")</f>
        <v>#REF!</v>
      </c>
    </row>
    <row r="199" spans="1:9" ht="30" x14ac:dyDescent="0.25">
      <c r="A199">
        <v>90284</v>
      </c>
      <c r="B199" t="s">
        <v>850</v>
      </c>
      <c r="C199" s="3" t="s">
        <v>166</v>
      </c>
      <c r="D199" s="15">
        <v>27105.84</v>
      </c>
      <c r="E199" s="15">
        <v>0</v>
      </c>
      <c r="F199" s="15">
        <v>0</v>
      </c>
      <c r="G199" s="15">
        <v>0</v>
      </c>
      <c r="H199" s="15">
        <v>4065.8759999999997</v>
      </c>
      <c r="I199" s="15" t="e">
        <f>TEXT(#REF!,"000000000")</f>
        <v>#REF!</v>
      </c>
    </row>
    <row r="200" spans="1:9" ht="30" x14ac:dyDescent="0.25">
      <c r="A200">
        <v>90541</v>
      </c>
      <c r="B200" t="s">
        <v>851</v>
      </c>
      <c r="C200" s="3" t="s">
        <v>167</v>
      </c>
      <c r="D200" s="15">
        <v>34527.360000000001</v>
      </c>
      <c r="E200" s="15">
        <v>0</v>
      </c>
      <c r="F200" s="15">
        <v>484.74</v>
      </c>
      <c r="G200" s="15">
        <v>0</v>
      </c>
      <c r="H200" s="15">
        <v>5251.8149999999996</v>
      </c>
      <c r="I200" s="15" t="e">
        <f>TEXT(#REF!,"000000000")</f>
        <v>#REF!</v>
      </c>
    </row>
    <row r="201" spans="1:9" x14ac:dyDescent="0.25">
      <c r="A201">
        <v>79496</v>
      </c>
      <c r="B201" t="s">
        <v>852</v>
      </c>
      <c r="C201" s="3" t="s">
        <v>168</v>
      </c>
      <c r="D201" s="15">
        <v>5634.02</v>
      </c>
      <c r="E201" s="15">
        <v>0</v>
      </c>
      <c r="F201" s="15">
        <v>0</v>
      </c>
      <c r="G201" s="15">
        <v>0</v>
      </c>
      <c r="H201" s="15">
        <v>845.10300000000007</v>
      </c>
      <c r="I201" s="15" t="e">
        <f>TEXT(#REF!,"000000000")</f>
        <v>#REF!</v>
      </c>
    </row>
    <row r="202" spans="1:9" x14ac:dyDescent="0.25">
      <c r="A202">
        <v>4246</v>
      </c>
      <c r="B202" t="s">
        <v>853</v>
      </c>
      <c r="C202" s="3" t="s">
        <v>169</v>
      </c>
      <c r="D202" s="26">
        <v>6407722.5499999998</v>
      </c>
      <c r="E202" s="26">
        <v>155585.90821546441</v>
      </c>
      <c r="F202" s="26">
        <v>187362.78999999998</v>
      </c>
      <c r="G202" s="26">
        <v>1649.3203345070422</v>
      </c>
      <c r="H202" s="15">
        <v>989262.80099999998</v>
      </c>
      <c r="I202" s="15" t="e">
        <f>TEXT(#REF!,"000000000")</f>
        <v>#REF!</v>
      </c>
    </row>
    <row r="203" spans="1:9" x14ac:dyDescent="0.25">
      <c r="A203">
        <v>81099</v>
      </c>
      <c r="B203" t="s">
        <v>854</v>
      </c>
      <c r="C203" s="3" t="s">
        <v>170</v>
      </c>
      <c r="D203" s="15">
        <v>138323.71</v>
      </c>
      <c r="E203" s="15">
        <v>0</v>
      </c>
      <c r="F203" s="15">
        <v>874.71</v>
      </c>
      <c r="G203" s="15">
        <v>0</v>
      </c>
      <c r="H203" s="15">
        <v>20879.762999999995</v>
      </c>
      <c r="I203" s="15" t="e">
        <f>TEXT(#REF!,"000000000")</f>
        <v>#REF!</v>
      </c>
    </row>
    <row r="204" spans="1:9" x14ac:dyDescent="0.25">
      <c r="A204" s="7">
        <v>1001917</v>
      </c>
      <c r="B204" s="7" t="s">
        <v>1356</v>
      </c>
      <c r="C204" s="27" t="s">
        <v>1355</v>
      </c>
      <c r="D204" s="26">
        <v>5595.08</v>
      </c>
      <c r="E204" s="15">
        <v>0</v>
      </c>
      <c r="F204" s="15">
        <v>0</v>
      </c>
      <c r="G204" s="15">
        <v>0</v>
      </c>
      <c r="H204" s="15">
        <v>839.26199999999994</v>
      </c>
      <c r="I204" s="15" t="e">
        <f>TEXT(#REF!,"000000000")</f>
        <v>#REF!</v>
      </c>
    </row>
    <row r="205" spans="1:9" x14ac:dyDescent="0.25">
      <c r="A205">
        <v>88308</v>
      </c>
      <c r="B205" t="s">
        <v>855</v>
      </c>
      <c r="C205" s="3" t="s">
        <v>171</v>
      </c>
      <c r="D205" s="15">
        <v>8992.51</v>
      </c>
      <c r="E205" s="15">
        <v>0</v>
      </c>
      <c r="F205" s="15">
        <v>570.97</v>
      </c>
      <c r="G205" s="15">
        <v>0</v>
      </c>
      <c r="H205" s="15">
        <v>1434.5219999999999</v>
      </c>
      <c r="I205" s="15" t="e">
        <f>TEXT(#REF!,"000000000")</f>
        <v>#REF!</v>
      </c>
    </row>
    <row r="206" spans="1:9" x14ac:dyDescent="0.25">
      <c r="A206">
        <v>92302</v>
      </c>
      <c r="B206" t="s">
        <v>856</v>
      </c>
      <c r="C206" s="3" t="s">
        <v>172</v>
      </c>
      <c r="D206" s="15">
        <v>80305.77</v>
      </c>
      <c r="E206" s="15">
        <v>0</v>
      </c>
      <c r="F206" s="15">
        <v>957.08</v>
      </c>
      <c r="G206" s="15">
        <v>0</v>
      </c>
      <c r="H206" s="15">
        <v>12189.4275</v>
      </c>
      <c r="I206" s="15" t="e">
        <f>TEXT(#REF!,"000000000")</f>
        <v>#REF!</v>
      </c>
    </row>
    <row r="207" spans="1:9" x14ac:dyDescent="0.25">
      <c r="A207">
        <v>88321</v>
      </c>
      <c r="B207" t="s">
        <v>857</v>
      </c>
      <c r="C207" s="3" t="s">
        <v>173</v>
      </c>
      <c r="D207" s="15">
        <v>25202.93</v>
      </c>
      <c r="E207" s="15">
        <v>0</v>
      </c>
      <c r="F207" s="15">
        <v>687.59</v>
      </c>
      <c r="G207" s="15">
        <v>0</v>
      </c>
      <c r="H207" s="15">
        <v>3883.578</v>
      </c>
      <c r="I207" s="15" t="e">
        <f>TEXT(#REF!,"000000000")</f>
        <v>#REF!</v>
      </c>
    </row>
    <row r="208" spans="1:9" x14ac:dyDescent="0.25">
      <c r="A208">
        <v>6258</v>
      </c>
      <c r="B208" t="s">
        <v>858</v>
      </c>
      <c r="C208" s="3" t="s">
        <v>174</v>
      </c>
      <c r="D208" s="15">
        <v>62903.93</v>
      </c>
      <c r="E208" s="15">
        <v>0</v>
      </c>
      <c r="F208" s="15">
        <v>1816.09</v>
      </c>
      <c r="G208" s="15">
        <v>0</v>
      </c>
      <c r="H208" s="15">
        <v>9708.0029999999988</v>
      </c>
      <c r="I208" s="15" t="e">
        <f>TEXT(#REF!,"000000000")</f>
        <v>#REF!</v>
      </c>
    </row>
    <row r="209" spans="1:9" x14ac:dyDescent="0.25">
      <c r="A209">
        <v>6357</v>
      </c>
      <c r="B209" t="s">
        <v>859</v>
      </c>
      <c r="C209" s="3" t="s">
        <v>175</v>
      </c>
      <c r="D209" s="15">
        <v>16870.830000000002</v>
      </c>
      <c r="E209" s="15">
        <v>0</v>
      </c>
      <c r="F209" s="15">
        <v>671.56</v>
      </c>
      <c r="G209" s="15">
        <v>0</v>
      </c>
      <c r="H209" s="15">
        <v>2631.3585000000003</v>
      </c>
      <c r="I209" s="15" t="e">
        <f>TEXT(#REF!,"000000000")</f>
        <v>#REF!</v>
      </c>
    </row>
    <row r="210" spans="1:9" x14ac:dyDescent="0.25">
      <c r="A210">
        <v>4179</v>
      </c>
      <c r="B210" t="s">
        <v>860</v>
      </c>
      <c r="C210" s="3" t="s">
        <v>176</v>
      </c>
      <c r="D210" s="15">
        <v>12485.48</v>
      </c>
      <c r="E210" s="15">
        <v>0</v>
      </c>
      <c r="F210" s="15">
        <v>187.05</v>
      </c>
      <c r="G210" s="15">
        <v>0</v>
      </c>
      <c r="H210" s="15">
        <v>1900.8794999999998</v>
      </c>
      <c r="I210" s="15" t="e">
        <f>TEXT(#REF!,"000000000")</f>
        <v>#REF!</v>
      </c>
    </row>
    <row r="211" spans="1:9" x14ac:dyDescent="0.25">
      <c r="A211">
        <v>4174</v>
      </c>
      <c r="B211" t="s">
        <v>861</v>
      </c>
      <c r="C211" s="3" t="s">
        <v>177</v>
      </c>
      <c r="D211" s="15">
        <v>801528.15</v>
      </c>
      <c r="E211" s="15">
        <v>7609.4444620253171</v>
      </c>
      <c r="F211" s="15">
        <v>7833.6</v>
      </c>
      <c r="G211" s="15">
        <v>174.08</v>
      </c>
      <c r="H211" s="15">
        <v>121404.2625</v>
      </c>
      <c r="I211" s="15" t="e">
        <f>TEXT(#REF!,"000000000")</f>
        <v>#REF!</v>
      </c>
    </row>
    <row r="212" spans="1:9" x14ac:dyDescent="0.25">
      <c r="A212">
        <v>4228</v>
      </c>
      <c r="B212" t="s">
        <v>862</v>
      </c>
      <c r="C212" s="3" t="s">
        <v>178</v>
      </c>
      <c r="D212" s="15">
        <v>79838.16</v>
      </c>
      <c r="E212" s="21">
        <f>D212*'FY23 Prelim Prop Share'!J37</f>
        <v>2801.338947368421</v>
      </c>
      <c r="F212" s="15">
        <v>1225.3699999999999</v>
      </c>
      <c r="G212" s="15">
        <v>204.2283333333333</v>
      </c>
      <c r="H212" s="15">
        <v>12159.529499999999</v>
      </c>
      <c r="I212" s="15" t="e">
        <f>TEXT(#REF!,"000000000")</f>
        <v>#REF!</v>
      </c>
    </row>
    <row r="213" spans="1:9" x14ac:dyDescent="0.25">
      <c r="A213">
        <v>4243</v>
      </c>
      <c r="B213" t="s">
        <v>863</v>
      </c>
      <c r="C213" s="3" t="s">
        <v>179</v>
      </c>
      <c r="D213" s="26">
        <v>4133147.09</v>
      </c>
      <c r="E213" s="26">
        <v>4197.1536836760606</v>
      </c>
      <c r="F213" s="15">
        <v>54860.67</v>
      </c>
      <c r="G213" s="15">
        <v>112.65024640657084</v>
      </c>
      <c r="H213" s="15">
        <v>628201.16399999999</v>
      </c>
      <c r="I213" s="15" t="e">
        <f>TEXT(#REF!,"000000000")</f>
        <v>#REF!</v>
      </c>
    </row>
    <row r="214" spans="1:9" x14ac:dyDescent="0.25">
      <c r="A214">
        <v>91170</v>
      </c>
      <c r="B214" t="s">
        <v>864</v>
      </c>
      <c r="C214" s="3" t="s">
        <v>180</v>
      </c>
      <c r="D214" s="15">
        <v>29701.279999999999</v>
      </c>
      <c r="E214" s="15">
        <v>0</v>
      </c>
      <c r="F214" s="15">
        <v>439.22</v>
      </c>
      <c r="G214" s="15">
        <v>0</v>
      </c>
      <c r="H214" s="15">
        <v>4521.0749999999998</v>
      </c>
      <c r="I214" s="15" t="e">
        <f>TEXT(#REF!,"000000000")</f>
        <v>#REF!</v>
      </c>
    </row>
    <row r="215" spans="1:9" x14ac:dyDescent="0.25">
      <c r="A215">
        <v>91938</v>
      </c>
      <c r="B215" t="s">
        <v>865</v>
      </c>
      <c r="C215" s="3" t="s">
        <v>181</v>
      </c>
      <c r="D215" s="15">
        <v>70799.16</v>
      </c>
      <c r="E215" s="15">
        <v>0</v>
      </c>
      <c r="F215" s="15">
        <v>723.32</v>
      </c>
      <c r="G215" s="15">
        <v>0</v>
      </c>
      <c r="H215" s="15">
        <v>10728.372000000001</v>
      </c>
      <c r="I215" s="15" t="e">
        <f>TEXT(#REF!,"000000000")</f>
        <v>#REF!</v>
      </c>
    </row>
    <row r="216" spans="1:9" x14ac:dyDescent="0.25">
      <c r="A216">
        <v>91939</v>
      </c>
      <c r="B216" t="s">
        <v>866</v>
      </c>
      <c r="C216" s="3" t="s">
        <v>182</v>
      </c>
      <c r="D216" s="15">
        <v>32531.26</v>
      </c>
      <c r="E216" s="15">
        <v>0</v>
      </c>
      <c r="F216" s="15">
        <v>789.79</v>
      </c>
      <c r="G216" s="15">
        <v>0</v>
      </c>
      <c r="H216" s="15">
        <v>4998.1574999999993</v>
      </c>
      <c r="I216" s="15" t="e">
        <f>TEXT(#REF!,"000000000")</f>
        <v>#REF!</v>
      </c>
    </row>
    <row r="217" spans="1:9" x14ac:dyDescent="0.25">
      <c r="A217">
        <v>89850</v>
      </c>
      <c r="B217" t="s">
        <v>867</v>
      </c>
      <c r="C217" s="3" t="s">
        <v>183</v>
      </c>
      <c r="D217" s="26">
        <v>73953.789999999994</v>
      </c>
      <c r="E217" s="15">
        <v>0</v>
      </c>
      <c r="F217" s="15">
        <v>2071.9499999999998</v>
      </c>
      <c r="G217" s="15">
        <v>0</v>
      </c>
      <c r="H217" s="15">
        <v>11403.860999999999</v>
      </c>
      <c r="I217" s="15" t="e">
        <f>TEXT(#REF!,"000000000")</f>
        <v>#REF!</v>
      </c>
    </row>
    <row r="218" spans="1:9" x14ac:dyDescent="0.25">
      <c r="A218">
        <v>87401</v>
      </c>
      <c r="B218" t="s">
        <v>868</v>
      </c>
      <c r="C218" s="3" t="s">
        <v>184</v>
      </c>
      <c r="D218" s="15">
        <v>114668.29</v>
      </c>
      <c r="E218" s="15">
        <v>0</v>
      </c>
      <c r="F218" s="15">
        <v>4222.05</v>
      </c>
      <c r="G218" s="15">
        <v>0</v>
      </c>
      <c r="H218" s="15">
        <v>17833.550999999999</v>
      </c>
      <c r="I218" s="15" t="e">
        <f>TEXT(#REF!,"000000000")</f>
        <v>#REF!</v>
      </c>
    </row>
    <row r="219" spans="1:9" x14ac:dyDescent="0.25">
      <c r="A219">
        <v>90506</v>
      </c>
      <c r="B219" t="s">
        <v>869</v>
      </c>
      <c r="C219" s="3" t="s">
        <v>185</v>
      </c>
      <c r="D219" s="15">
        <v>8775.17</v>
      </c>
      <c r="E219" s="15">
        <v>0</v>
      </c>
      <c r="F219" s="15">
        <v>540.16</v>
      </c>
      <c r="G219" s="15">
        <v>0</v>
      </c>
      <c r="H219" s="15">
        <v>1397.2994999999999</v>
      </c>
      <c r="I219" s="15" t="e">
        <f>TEXT(#REF!,"000000000")</f>
        <v>#REF!</v>
      </c>
    </row>
    <row r="220" spans="1:9" x14ac:dyDescent="0.25">
      <c r="A220">
        <v>4421</v>
      </c>
      <c r="B220" t="s">
        <v>870</v>
      </c>
      <c r="C220" s="3" t="s">
        <v>186</v>
      </c>
      <c r="D220" s="15">
        <v>27659.18</v>
      </c>
      <c r="E220" s="15">
        <v>0</v>
      </c>
      <c r="F220" s="15">
        <v>0</v>
      </c>
      <c r="G220" s="15">
        <v>0</v>
      </c>
      <c r="H220" s="15">
        <v>4148.8769999999995</v>
      </c>
      <c r="I220" s="15" t="e">
        <f>TEXT(#REF!,"000000000")</f>
        <v>#REF!</v>
      </c>
    </row>
    <row r="221" spans="1:9" x14ac:dyDescent="0.25">
      <c r="A221">
        <v>743644</v>
      </c>
      <c r="B221" t="s">
        <v>871</v>
      </c>
      <c r="C221" s="3" t="s">
        <v>187</v>
      </c>
      <c r="D221" s="15">
        <v>41206.550000000003</v>
      </c>
      <c r="E221" s="15">
        <v>0</v>
      </c>
      <c r="F221" s="15">
        <v>658.63</v>
      </c>
      <c r="G221" s="15">
        <v>0</v>
      </c>
      <c r="H221" s="15">
        <v>6279.777</v>
      </c>
      <c r="I221" s="15" t="e">
        <f>TEXT(#REF!,"000000000")</f>
        <v>#REF!</v>
      </c>
    </row>
    <row r="222" spans="1:9" x14ac:dyDescent="0.25">
      <c r="A222">
        <v>6365</v>
      </c>
      <c r="B222" t="s">
        <v>872</v>
      </c>
      <c r="C222" s="3" t="s">
        <v>188</v>
      </c>
      <c r="D222" s="15">
        <v>43788.17</v>
      </c>
      <c r="E222" s="15">
        <v>0</v>
      </c>
      <c r="F222" s="15">
        <v>1187.8399999999999</v>
      </c>
      <c r="G222" s="15">
        <v>0</v>
      </c>
      <c r="H222" s="15">
        <v>6746.401499999999</v>
      </c>
      <c r="I222" s="15" t="e">
        <f>TEXT(#REF!,"000000000")</f>
        <v>#REF!</v>
      </c>
    </row>
    <row r="223" spans="1:9" ht="30" x14ac:dyDescent="0.25">
      <c r="A223">
        <v>79981</v>
      </c>
      <c r="B223" t="s">
        <v>873</v>
      </c>
      <c r="C223" s="3" t="s">
        <v>189</v>
      </c>
      <c r="D223" s="15">
        <v>58633.09</v>
      </c>
      <c r="E223" s="15">
        <v>0</v>
      </c>
      <c r="F223" s="15">
        <v>0</v>
      </c>
      <c r="G223" s="15">
        <v>0</v>
      </c>
      <c r="H223" s="15">
        <v>8794.9634999999998</v>
      </c>
      <c r="I223" s="15" t="e">
        <f>TEXT(#REF!,"000000000")</f>
        <v>#REF!</v>
      </c>
    </row>
    <row r="224" spans="1:9" x14ac:dyDescent="0.25">
      <c r="A224">
        <v>81045</v>
      </c>
      <c r="B224" t="s">
        <v>874</v>
      </c>
      <c r="C224" s="3" t="s">
        <v>190</v>
      </c>
      <c r="D224" s="15">
        <v>121480.42</v>
      </c>
      <c r="E224" s="15">
        <v>0</v>
      </c>
      <c r="F224" s="15">
        <v>980.48</v>
      </c>
      <c r="G224" s="15">
        <v>0</v>
      </c>
      <c r="H224" s="15">
        <v>18369.134999999998</v>
      </c>
      <c r="I224" s="15" t="e">
        <f>TEXT(#REF!,"000000000")</f>
        <v>#REF!</v>
      </c>
    </row>
    <row r="225" spans="1:9" x14ac:dyDescent="0.25">
      <c r="A225">
        <v>81043</v>
      </c>
      <c r="B225" t="s">
        <v>875</v>
      </c>
      <c r="C225" s="3" t="s">
        <v>191</v>
      </c>
      <c r="D225" s="15">
        <v>43212.68</v>
      </c>
      <c r="E225" s="15">
        <v>0</v>
      </c>
      <c r="F225" s="15">
        <v>626.12</v>
      </c>
      <c r="G225" s="15">
        <v>0</v>
      </c>
      <c r="H225" s="15">
        <v>6575.8200000000006</v>
      </c>
      <c r="I225" s="15" t="e">
        <f>TEXT(#REF!,"000000000")</f>
        <v>#REF!</v>
      </c>
    </row>
    <row r="226" spans="1:9" x14ac:dyDescent="0.25">
      <c r="A226">
        <v>6446</v>
      </c>
      <c r="B226" t="s">
        <v>876</v>
      </c>
      <c r="C226" s="3" t="s">
        <v>192</v>
      </c>
      <c r="D226" s="15">
        <v>141664.24</v>
      </c>
      <c r="E226" s="15">
        <v>0</v>
      </c>
      <c r="F226" s="15">
        <v>1459.39</v>
      </c>
      <c r="G226" s="15">
        <v>0</v>
      </c>
      <c r="H226" s="15">
        <v>21468.5445</v>
      </c>
      <c r="I226" s="15" t="e">
        <f>TEXT(#REF!,"000000000")</f>
        <v>#REF!</v>
      </c>
    </row>
    <row r="227" spans="1:9" x14ac:dyDescent="0.25">
      <c r="A227">
        <v>4329</v>
      </c>
      <c r="B227" t="s">
        <v>877</v>
      </c>
      <c r="C227" s="3" t="s">
        <v>193</v>
      </c>
      <c r="D227" s="26">
        <v>637080.09</v>
      </c>
      <c r="E227" s="15">
        <v>0</v>
      </c>
      <c r="F227" s="15">
        <v>3121.5</v>
      </c>
      <c r="G227" s="15">
        <v>0</v>
      </c>
      <c r="H227" s="15">
        <v>96030.238499999992</v>
      </c>
      <c r="I227" s="15" t="e">
        <f>TEXT(#REF!,"000000000")</f>
        <v>#REF!</v>
      </c>
    </row>
    <row r="228" spans="1:9" x14ac:dyDescent="0.25">
      <c r="A228">
        <v>92226</v>
      </c>
      <c r="B228" t="s">
        <v>878</v>
      </c>
      <c r="C228" s="3" t="s">
        <v>194</v>
      </c>
      <c r="D228" s="15">
        <v>118773.86</v>
      </c>
      <c r="E228" s="15">
        <v>0</v>
      </c>
      <c r="F228" s="15">
        <v>863.88</v>
      </c>
      <c r="G228" s="15">
        <v>0</v>
      </c>
      <c r="H228" s="15">
        <v>17945.661</v>
      </c>
      <c r="I228" s="15" t="e">
        <f>TEXT(#REF!,"000000000")</f>
        <v>#REF!</v>
      </c>
    </row>
    <row r="229" spans="1:9" x14ac:dyDescent="0.25">
      <c r="A229">
        <v>81052</v>
      </c>
      <c r="B229" t="s">
        <v>879</v>
      </c>
      <c r="C229" s="3" t="s">
        <v>195</v>
      </c>
      <c r="D229" s="15">
        <v>20889.18</v>
      </c>
      <c r="E229" s="15">
        <v>0</v>
      </c>
      <c r="F229" s="15">
        <v>548.04</v>
      </c>
      <c r="G229" s="15">
        <v>0</v>
      </c>
      <c r="H229" s="15">
        <v>3215.5830000000001</v>
      </c>
      <c r="I229" s="15" t="e">
        <f>TEXT(#REF!,"000000000")</f>
        <v>#REF!</v>
      </c>
    </row>
    <row r="230" spans="1:9" ht="30" x14ac:dyDescent="0.25">
      <c r="A230">
        <v>81050</v>
      </c>
      <c r="B230" t="s">
        <v>880</v>
      </c>
      <c r="C230" s="3" t="s">
        <v>196</v>
      </c>
      <c r="D230" s="15">
        <v>38448.300000000003</v>
      </c>
      <c r="E230" s="15">
        <v>0</v>
      </c>
      <c r="F230" s="15">
        <v>2909.77</v>
      </c>
      <c r="G230" s="15">
        <v>0</v>
      </c>
      <c r="H230" s="15">
        <v>6203.7105000000001</v>
      </c>
      <c r="I230" s="15" t="e">
        <f>TEXT(#REF!,"000000000")</f>
        <v>#REF!</v>
      </c>
    </row>
    <row r="231" spans="1:9" x14ac:dyDescent="0.25">
      <c r="A231">
        <v>79211</v>
      </c>
      <c r="B231" t="s">
        <v>881</v>
      </c>
      <c r="C231" s="3" t="s">
        <v>197</v>
      </c>
      <c r="D231" s="15">
        <v>90155.86</v>
      </c>
      <c r="E231" s="15">
        <v>0</v>
      </c>
      <c r="F231" s="15">
        <v>816.56</v>
      </c>
      <c r="G231" s="15">
        <v>0</v>
      </c>
      <c r="H231" s="15">
        <v>13645.862999999999</v>
      </c>
      <c r="I231" s="15" t="e">
        <f>TEXT(#REF!,"000000000")</f>
        <v>#REF!</v>
      </c>
    </row>
    <row r="232" spans="1:9" x14ac:dyDescent="0.25">
      <c r="A232">
        <v>81123</v>
      </c>
      <c r="B232" t="s">
        <v>882</v>
      </c>
      <c r="C232" s="3" t="s">
        <v>198</v>
      </c>
      <c r="D232" s="26">
        <v>17278.16</v>
      </c>
      <c r="E232" s="15">
        <v>0</v>
      </c>
      <c r="F232" s="15">
        <v>361.35</v>
      </c>
      <c r="G232" s="15">
        <v>0</v>
      </c>
      <c r="H232" s="15">
        <v>2645.9264999999996</v>
      </c>
      <c r="I232" s="15" t="e">
        <f>TEXT(#REF!,"000000000")</f>
        <v>#REF!</v>
      </c>
    </row>
    <row r="233" spans="1:9" x14ac:dyDescent="0.25">
      <c r="A233">
        <v>90201</v>
      </c>
      <c r="B233" t="s">
        <v>885</v>
      </c>
      <c r="C233" s="3" t="s">
        <v>199</v>
      </c>
      <c r="D233" s="15">
        <v>75075.88</v>
      </c>
      <c r="E233" s="15">
        <v>0</v>
      </c>
      <c r="F233" s="15">
        <v>0</v>
      </c>
      <c r="G233" s="15">
        <v>0</v>
      </c>
      <c r="H233" s="15">
        <v>11261.382</v>
      </c>
      <c r="I233" s="15" t="e">
        <f>TEXT(#REF!,"000000000")</f>
        <v>#REF!</v>
      </c>
    </row>
    <row r="234" spans="1:9" x14ac:dyDescent="0.25">
      <c r="A234">
        <v>4341</v>
      </c>
      <c r="B234" t="s">
        <v>886</v>
      </c>
      <c r="C234" s="3" t="s">
        <v>200</v>
      </c>
      <c r="D234" s="15">
        <v>16593.099999999999</v>
      </c>
      <c r="E234" s="15">
        <v>0</v>
      </c>
      <c r="F234" s="15">
        <v>584.19000000000005</v>
      </c>
      <c r="G234" s="15">
        <v>0</v>
      </c>
      <c r="H234" s="15">
        <v>2576.5934999999995</v>
      </c>
      <c r="I234" s="15" t="e">
        <f>TEXT(#REF!,"000000000")</f>
        <v>#REF!</v>
      </c>
    </row>
    <row r="235" spans="1:9" x14ac:dyDescent="0.25">
      <c r="A235">
        <v>79059</v>
      </c>
      <c r="B235" t="s">
        <v>887</v>
      </c>
      <c r="C235" s="3" t="s">
        <v>201</v>
      </c>
      <c r="D235" s="15">
        <v>87816.9</v>
      </c>
      <c r="E235" s="15">
        <v>0</v>
      </c>
      <c r="F235" s="15">
        <v>0</v>
      </c>
      <c r="G235" s="15">
        <v>0</v>
      </c>
      <c r="H235" s="15">
        <v>13172.534999999998</v>
      </c>
      <c r="I235" s="15" t="e">
        <f>TEXT(#REF!,"000000000")</f>
        <v>#REF!</v>
      </c>
    </row>
    <row r="236" spans="1:9" x14ac:dyDescent="0.25">
      <c r="A236">
        <v>4185</v>
      </c>
      <c r="B236" t="s">
        <v>888</v>
      </c>
      <c r="C236" s="3" t="s">
        <v>202</v>
      </c>
      <c r="D236" s="15">
        <v>22512.82</v>
      </c>
      <c r="E236" s="15">
        <v>0</v>
      </c>
      <c r="F236" s="15">
        <v>783.17</v>
      </c>
      <c r="G236" s="15">
        <v>0</v>
      </c>
      <c r="H236" s="15">
        <v>3494.3984999999998</v>
      </c>
      <c r="I236" s="15" t="e">
        <f>TEXT(#REF!,"000000000")</f>
        <v>#REF!</v>
      </c>
    </row>
    <row r="237" spans="1:9" x14ac:dyDescent="0.25">
      <c r="A237">
        <v>4448</v>
      </c>
      <c r="B237" t="s">
        <v>889</v>
      </c>
      <c r="C237" s="3" t="s">
        <v>203</v>
      </c>
      <c r="D237" s="15">
        <v>169270.06</v>
      </c>
      <c r="E237" s="15">
        <v>0</v>
      </c>
      <c r="F237" s="15">
        <v>3186.11</v>
      </c>
      <c r="G237" s="15">
        <v>0</v>
      </c>
      <c r="H237" s="15">
        <v>25868.425499999998</v>
      </c>
      <c r="I237" s="15" t="e">
        <f>TEXT(#REF!,"000000000")</f>
        <v>#REF!</v>
      </c>
    </row>
    <row r="238" spans="1:9" x14ac:dyDescent="0.25">
      <c r="A238">
        <v>91277</v>
      </c>
      <c r="B238" t="s">
        <v>890</v>
      </c>
      <c r="C238" s="3" t="s">
        <v>204</v>
      </c>
      <c r="D238" s="15">
        <v>169392.43</v>
      </c>
      <c r="E238" s="15">
        <v>0</v>
      </c>
      <c r="F238" s="26">
        <v>1018.3899999999999</v>
      </c>
      <c r="G238" s="15">
        <v>0</v>
      </c>
      <c r="H238" s="15">
        <v>25561.623</v>
      </c>
      <c r="I238" s="15" t="e">
        <f>TEXT(#REF!,"000000000")</f>
        <v>#REF!</v>
      </c>
    </row>
    <row r="239" spans="1:9" x14ac:dyDescent="0.25">
      <c r="A239">
        <v>4335</v>
      </c>
      <c r="B239" t="s">
        <v>891</v>
      </c>
      <c r="C239" s="3" t="s">
        <v>205</v>
      </c>
      <c r="D239" s="15">
        <v>44978.26</v>
      </c>
      <c r="E239" s="15">
        <v>0</v>
      </c>
      <c r="F239" s="15">
        <v>376.77</v>
      </c>
      <c r="G239" s="15">
        <v>0</v>
      </c>
      <c r="H239" s="15">
        <v>6803.2545</v>
      </c>
      <c r="I239" s="15" t="e">
        <f>TEXT(#REF!,"000000000")</f>
        <v>#REF!</v>
      </c>
    </row>
    <row r="240" spans="1:9" x14ac:dyDescent="0.25">
      <c r="A240">
        <v>92250</v>
      </c>
      <c r="B240" t="s">
        <v>892</v>
      </c>
      <c r="C240" s="3" t="s">
        <v>205</v>
      </c>
      <c r="D240" s="15">
        <v>78463.8</v>
      </c>
      <c r="E240" s="15">
        <v>0</v>
      </c>
      <c r="F240" s="15">
        <v>573.53</v>
      </c>
      <c r="G240" s="15">
        <v>0</v>
      </c>
      <c r="H240" s="15">
        <v>11855.5995</v>
      </c>
      <c r="I240" s="15" t="e">
        <f>TEXT(#REF!,"000000000")</f>
        <v>#REF!</v>
      </c>
    </row>
    <row r="241" spans="1:9" x14ac:dyDescent="0.25">
      <c r="A241">
        <v>92902</v>
      </c>
      <c r="B241" t="s">
        <v>893</v>
      </c>
      <c r="C241" s="3" t="s">
        <v>206</v>
      </c>
      <c r="D241" s="15">
        <v>9984.31</v>
      </c>
      <c r="E241" s="15">
        <v>0</v>
      </c>
      <c r="F241" s="15">
        <v>0</v>
      </c>
      <c r="G241" s="15">
        <v>0</v>
      </c>
      <c r="H241" s="15">
        <v>1497.6464999999998</v>
      </c>
      <c r="I241" s="15" t="e">
        <f>TEXT(#REF!,"000000000")</f>
        <v>#REF!</v>
      </c>
    </row>
    <row r="242" spans="1:9" x14ac:dyDescent="0.25">
      <c r="A242">
        <v>92988</v>
      </c>
      <c r="B242" t="s">
        <v>894</v>
      </c>
      <c r="C242" s="3" t="s">
        <v>207</v>
      </c>
      <c r="D242" s="15">
        <v>47647.75</v>
      </c>
      <c r="E242" s="15">
        <v>0</v>
      </c>
      <c r="F242" s="15">
        <v>0</v>
      </c>
      <c r="G242" s="15">
        <v>0</v>
      </c>
      <c r="H242" s="15">
        <v>7147.1624999999995</v>
      </c>
      <c r="I242" s="15" t="e">
        <f>TEXT(#REF!,"000000000")</f>
        <v>#REF!</v>
      </c>
    </row>
    <row r="243" spans="1:9" x14ac:dyDescent="0.25">
      <c r="A243">
        <v>92379</v>
      </c>
      <c r="B243" t="s">
        <v>895</v>
      </c>
      <c r="C243" s="3" t="s">
        <v>208</v>
      </c>
      <c r="D243" s="15">
        <v>53230.68</v>
      </c>
      <c r="E243" s="15">
        <v>0</v>
      </c>
      <c r="F243" s="15">
        <v>610.71</v>
      </c>
      <c r="G243" s="15">
        <v>0</v>
      </c>
      <c r="H243" s="15">
        <v>8076.2084999999997</v>
      </c>
      <c r="I243" s="15" t="e">
        <f>TEXT(#REF!,"000000000")</f>
        <v>#REF!</v>
      </c>
    </row>
    <row r="244" spans="1:9" x14ac:dyDescent="0.25">
      <c r="A244">
        <v>79214</v>
      </c>
      <c r="B244" t="s">
        <v>896</v>
      </c>
      <c r="C244" s="3" t="s">
        <v>209</v>
      </c>
      <c r="D244" s="15">
        <v>70306.53</v>
      </c>
      <c r="E244" s="15">
        <v>0</v>
      </c>
      <c r="F244" s="15">
        <v>1698.35</v>
      </c>
      <c r="G244" s="15">
        <v>0</v>
      </c>
      <c r="H244" s="15">
        <v>10800.732</v>
      </c>
      <c r="I244" s="15" t="e">
        <f>TEXT(#REF!,"000000000")</f>
        <v>#REF!</v>
      </c>
    </row>
    <row r="245" spans="1:9" x14ac:dyDescent="0.25">
      <c r="A245">
        <v>78783</v>
      </c>
      <c r="B245" t="s">
        <v>897</v>
      </c>
      <c r="C245" s="3" t="s">
        <v>210</v>
      </c>
      <c r="D245" s="15">
        <v>237598.88</v>
      </c>
      <c r="E245" s="15">
        <v>0</v>
      </c>
      <c r="F245" s="15">
        <v>2008.29</v>
      </c>
      <c r="G245" s="15">
        <v>0</v>
      </c>
      <c r="H245" s="15">
        <v>35941.075499999999</v>
      </c>
      <c r="I245" s="15" t="e">
        <f>TEXT(#REF!,"000000000")</f>
        <v>#REF!</v>
      </c>
    </row>
    <row r="246" spans="1:9" x14ac:dyDescent="0.25">
      <c r="A246">
        <v>4202</v>
      </c>
      <c r="B246" t="s">
        <v>898</v>
      </c>
      <c r="C246" s="3" t="s">
        <v>211</v>
      </c>
      <c r="D246" s="15">
        <v>43282.1</v>
      </c>
      <c r="E246" s="15">
        <v>0</v>
      </c>
      <c r="F246" s="15">
        <v>0</v>
      </c>
      <c r="G246" s="15">
        <v>0</v>
      </c>
      <c r="H246" s="15">
        <v>6492.3149999999996</v>
      </c>
      <c r="I246" s="15" t="e">
        <f>TEXT(#REF!,"000000000")</f>
        <v>#REF!</v>
      </c>
    </row>
    <row r="247" spans="1:9" x14ac:dyDescent="0.25">
      <c r="A247">
        <v>4207</v>
      </c>
      <c r="B247" t="s">
        <v>899</v>
      </c>
      <c r="C247" s="3" t="s">
        <v>212</v>
      </c>
      <c r="D247" s="15">
        <v>46156.95</v>
      </c>
      <c r="E247" s="15">
        <v>0</v>
      </c>
      <c r="F247" s="15">
        <v>1728.08</v>
      </c>
      <c r="G247" s="15">
        <v>0</v>
      </c>
      <c r="H247" s="15">
        <v>7182.7545</v>
      </c>
      <c r="I247" s="15" t="e">
        <f>TEXT(#REF!,"000000000")</f>
        <v>#REF!</v>
      </c>
    </row>
    <row r="248" spans="1:9" x14ac:dyDescent="0.25">
      <c r="A248" s="7">
        <v>4205</v>
      </c>
      <c r="B248" s="7" t="s">
        <v>1353</v>
      </c>
      <c r="C248" s="27" t="s">
        <v>1339</v>
      </c>
      <c r="D248" s="26">
        <v>24219.72</v>
      </c>
      <c r="E248" s="15">
        <v>0</v>
      </c>
      <c r="F248" s="26">
        <v>78.91</v>
      </c>
      <c r="G248" s="15">
        <v>0</v>
      </c>
      <c r="H248" s="15">
        <v>3644.7945</v>
      </c>
      <c r="I248" s="15" t="e">
        <f>TEXT(#REF!,"000000000")</f>
        <v>#REF!</v>
      </c>
    </row>
    <row r="249" spans="1:9" x14ac:dyDescent="0.25">
      <c r="A249">
        <v>4192</v>
      </c>
      <c r="B249" t="s">
        <v>900</v>
      </c>
      <c r="C249" s="3" t="s">
        <v>213</v>
      </c>
      <c r="D249" s="26">
        <v>2234020.34</v>
      </c>
      <c r="E249" s="26">
        <v>14827.568628318582</v>
      </c>
      <c r="F249" s="15">
        <v>61005.25</v>
      </c>
      <c r="G249" s="15">
        <v>968.33730158730157</v>
      </c>
      <c r="H249" s="15">
        <v>344253.83849999995</v>
      </c>
      <c r="I249" s="15" t="e">
        <f>TEXT(#REF!,"000000000")</f>
        <v>#REF!</v>
      </c>
    </row>
    <row r="250" spans="1:9" x14ac:dyDescent="0.25">
      <c r="A250">
        <v>4437</v>
      </c>
      <c r="B250" t="s">
        <v>902</v>
      </c>
      <c r="C250" s="3" t="s">
        <v>215</v>
      </c>
      <c r="D250" s="26">
        <v>1508925.55</v>
      </c>
      <c r="E250" s="26">
        <v>29471.2021484375</v>
      </c>
      <c r="F250" s="26">
        <v>23169.539999999997</v>
      </c>
      <c r="G250" s="26">
        <v>894.26294736842101</v>
      </c>
      <c r="H250" s="15">
        <v>229814.2635</v>
      </c>
      <c r="I250" s="15" t="e">
        <f>TEXT(#REF!,"000000000")</f>
        <v>#REF!</v>
      </c>
    </row>
    <row r="251" spans="1:9" x14ac:dyDescent="0.25">
      <c r="A251">
        <v>4405</v>
      </c>
      <c r="B251" t="s">
        <v>903</v>
      </c>
      <c r="C251" s="3" t="s">
        <v>216</v>
      </c>
      <c r="D251" s="15">
        <v>1138846.1200000001</v>
      </c>
      <c r="E251" s="15">
        <v>1327.3264801864802</v>
      </c>
      <c r="F251" s="15">
        <v>25411.63</v>
      </c>
      <c r="G251" s="15">
        <v>0</v>
      </c>
      <c r="H251" s="15">
        <v>174638.66250000001</v>
      </c>
      <c r="I251" s="15" t="e">
        <f>TEXT(#REF!,"000000000")</f>
        <v>#REF!</v>
      </c>
    </row>
    <row r="252" spans="1:9" x14ac:dyDescent="0.25">
      <c r="A252">
        <v>4167</v>
      </c>
      <c r="B252" t="s">
        <v>904</v>
      </c>
      <c r="C252" s="3" t="s">
        <v>217</v>
      </c>
      <c r="D252" s="15">
        <v>173859.51</v>
      </c>
      <c r="E252" s="15">
        <v>0</v>
      </c>
      <c r="F252" s="15">
        <v>8793.2000000000007</v>
      </c>
      <c r="G252" s="15">
        <v>0</v>
      </c>
      <c r="H252" s="15">
        <v>27397.906500000001</v>
      </c>
      <c r="I252" s="15" t="e">
        <f>TEXT(#REF!,"000000000")</f>
        <v>#REF!</v>
      </c>
    </row>
    <row r="253" spans="1:9" x14ac:dyDescent="0.25">
      <c r="A253">
        <v>4221</v>
      </c>
      <c r="B253" t="s">
        <v>905</v>
      </c>
      <c r="C253" s="3" t="s">
        <v>218</v>
      </c>
      <c r="D253" s="15">
        <v>145939.65</v>
      </c>
      <c r="E253" s="15">
        <v>0</v>
      </c>
      <c r="F253" s="15">
        <v>3182.22</v>
      </c>
      <c r="G253" s="15">
        <v>0</v>
      </c>
      <c r="H253" s="15">
        <v>22368.280499999997</v>
      </c>
      <c r="I253" s="15" t="e">
        <f>TEXT(#REF!,"000000000")</f>
        <v>#REF!</v>
      </c>
    </row>
    <row r="254" spans="1:9" x14ac:dyDescent="0.25">
      <c r="A254">
        <v>4247</v>
      </c>
      <c r="B254" t="s">
        <v>907</v>
      </c>
      <c r="C254" s="3" t="s">
        <v>220</v>
      </c>
      <c r="D254" s="26">
        <v>260861.81000000003</v>
      </c>
      <c r="E254" s="15">
        <v>0</v>
      </c>
      <c r="F254" s="26">
        <v>6850.69</v>
      </c>
      <c r="G254" s="15">
        <v>0</v>
      </c>
      <c r="H254" s="15">
        <v>40156.875</v>
      </c>
      <c r="I254" s="15" t="e">
        <f>TEXT(#REF!,"000000000")</f>
        <v>#REF!</v>
      </c>
    </row>
    <row r="255" spans="1:9" x14ac:dyDescent="0.25">
      <c r="A255">
        <v>4273</v>
      </c>
      <c r="B255" t="s">
        <v>908</v>
      </c>
      <c r="C255" s="3" t="s">
        <v>221</v>
      </c>
      <c r="D255" s="15">
        <v>659072.57999999996</v>
      </c>
      <c r="E255" s="15">
        <v>0</v>
      </c>
      <c r="F255" s="15">
        <v>29195.45</v>
      </c>
      <c r="G255" s="15">
        <v>0</v>
      </c>
      <c r="H255" s="15">
        <v>103240.20449999998</v>
      </c>
      <c r="I255" s="15" t="e">
        <f>TEXT(#REF!,"000000000")</f>
        <v>#REF!</v>
      </c>
    </row>
    <row r="256" spans="1:9" x14ac:dyDescent="0.25">
      <c r="A256">
        <v>4495</v>
      </c>
      <c r="B256" t="s">
        <v>909</v>
      </c>
      <c r="C256" s="3" t="s">
        <v>222</v>
      </c>
      <c r="D256" s="15">
        <v>84511.12</v>
      </c>
      <c r="E256" s="15">
        <v>0</v>
      </c>
      <c r="F256" s="15">
        <v>1899.46</v>
      </c>
      <c r="G256" s="15">
        <v>0</v>
      </c>
      <c r="H256" s="15">
        <v>12961.587</v>
      </c>
      <c r="I256" s="15" t="e">
        <f>TEXT(#REF!,"000000000")</f>
        <v>#REF!</v>
      </c>
    </row>
    <row r="257" spans="1:9" x14ac:dyDescent="0.25">
      <c r="A257">
        <v>92596</v>
      </c>
      <c r="B257" t="s">
        <v>910</v>
      </c>
      <c r="C257" s="3" t="s">
        <v>222</v>
      </c>
      <c r="D257" s="15">
        <v>16771.12</v>
      </c>
      <c r="E257" s="15">
        <v>0</v>
      </c>
      <c r="F257" s="15">
        <v>1776.24</v>
      </c>
      <c r="G257" s="15">
        <v>0</v>
      </c>
      <c r="H257" s="15">
        <v>2782.1039999999998</v>
      </c>
      <c r="I257" s="15" t="e">
        <f>TEXT(#REF!,"000000000")</f>
        <v>#REF!</v>
      </c>
    </row>
    <row r="258" spans="1:9" x14ac:dyDescent="0.25">
      <c r="A258">
        <v>4195</v>
      </c>
      <c r="B258" t="s">
        <v>911</v>
      </c>
      <c r="C258" s="3" t="s">
        <v>223</v>
      </c>
      <c r="D258" s="15">
        <v>53835.37</v>
      </c>
      <c r="E258" s="15">
        <v>0</v>
      </c>
      <c r="F258" s="15">
        <v>1164.74</v>
      </c>
      <c r="G258" s="15">
        <v>0</v>
      </c>
      <c r="H258" s="15">
        <v>8250.0164999999997</v>
      </c>
      <c r="I258" s="15" t="e">
        <f>TEXT(#REF!,"000000000")</f>
        <v>#REF!</v>
      </c>
    </row>
    <row r="259" spans="1:9" x14ac:dyDescent="0.25">
      <c r="A259">
        <v>89506</v>
      </c>
      <c r="B259" t="s">
        <v>912</v>
      </c>
      <c r="C259" s="3" t="s">
        <v>224</v>
      </c>
      <c r="D259" s="15">
        <v>53054.95</v>
      </c>
      <c r="E259" s="15">
        <v>0</v>
      </c>
      <c r="F259" s="15">
        <v>839.16</v>
      </c>
      <c r="G259" s="15">
        <v>0</v>
      </c>
      <c r="H259" s="15">
        <v>8084.1165000000001</v>
      </c>
      <c r="I259" s="15" t="e">
        <f>TEXT(#REF!,"000000000")</f>
        <v>#REF!</v>
      </c>
    </row>
    <row r="260" spans="1:9" x14ac:dyDescent="0.25">
      <c r="A260">
        <v>1000979</v>
      </c>
      <c r="B260" t="s">
        <v>616</v>
      </c>
      <c r="C260" s="3" t="s">
        <v>617</v>
      </c>
      <c r="D260" s="15">
        <v>23080.23</v>
      </c>
      <c r="E260" s="15">
        <v>0</v>
      </c>
      <c r="F260" s="15">
        <v>0</v>
      </c>
      <c r="G260" s="15">
        <v>0</v>
      </c>
      <c r="H260" s="15">
        <v>3462.0344999999998</v>
      </c>
      <c r="I260" s="15" t="e">
        <f>TEXT(#REF!,"000000000")</f>
        <v>#REF!</v>
      </c>
    </row>
    <row r="261" spans="1:9" x14ac:dyDescent="0.25">
      <c r="A261">
        <v>4303</v>
      </c>
      <c r="B261" t="s">
        <v>913</v>
      </c>
      <c r="C261" s="3" t="s">
        <v>225</v>
      </c>
      <c r="D261" s="26">
        <v>44777.18</v>
      </c>
      <c r="E261" s="15">
        <v>0</v>
      </c>
      <c r="F261" s="15">
        <v>882.41</v>
      </c>
      <c r="G261" s="15">
        <v>0</v>
      </c>
      <c r="H261" s="15">
        <v>6848.9385000000002</v>
      </c>
      <c r="I261" s="15" t="e">
        <f>TEXT(#REF!,"000000000")</f>
        <v>#REF!</v>
      </c>
    </row>
    <row r="262" spans="1:9" x14ac:dyDescent="0.25">
      <c r="A262">
        <v>4505</v>
      </c>
      <c r="B262" t="s">
        <v>914</v>
      </c>
      <c r="C262" s="3" t="s">
        <v>226</v>
      </c>
      <c r="D262" s="15">
        <v>970263.41</v>
      </c>
      <c r="E262" s="15">
        <v>0</v>
      </c>
      <c r="F262" s="15">
        <v>23131.17</v>
      </c>
      <c r="G262" s="15">
        <v>0</v>
      </c>
      <c r="H262" s="15">
        <v>149009.18700000001</v>
      </c>
      <c r="I262" s="15" t="e">
        <f>TEXT(#REF!,"000000000")</f>
        <v>#REF!</v>
      </c>
    </row>
    <row r="263" spans="1:9" x14ac:dyDescent="0.25">
      <c r="A263">
        <v>4157</v>
      </c>
      <c r="B263" t="s">
        <v>915</v>
      </c>
      <c r="C263" s="3" t="s">
        <v>227</v>
      </c>
      <c r="D263" s="15">
        <v>238245.31</v>
      </c>
      <c r="E263" s="15">
        <v>0</v>
      </c>
      <c r="F263" s="15">
        <v>7330.81</v>
      </c>
      <c r="G263" s="15">
        <v>0</v>
      </c>
      <c r="H263" s="15">
        <v>36836.417999999998</v>
      </c>
      <c r="I263" s="15" t="e">
        <f>TEXT(#REF!,"000000000")</f>
        <v>#REF!</v>
      </c>
    </row>
    <row r="264" spans="1:9" x14ac:dyDescent="0.25">
      <c r="A264">
        <v>6372</v>
      </c>
      <c r="B264" t="s">
        <v>916</v>
      </c>
      <c r="C264" s="3" t="s">
        <v>228</v>
      </c>
      <c r="D264" s="15">
        <v>9714.51</v>
      </c>
      <c r="E264" s="15">
        <v>0</v>
      </c>
      <c r="F264" s="15">
        <v>1007.93</v>
      </c>
      <c r="G264" s="15">
        <v>0</v>
      </c>
      <c r="H264" s="15">
        <v>1608.366</v>
      </c>
      <c r="I264" s="15" t="e">
        <f>TEXT(#REF!,"000000000")</f>
        <v>#REF!</v>
      </c>
    </row>
    <row r="265" spans="1:9" x14ac:dyDescent="0.25">
      <c r="A265">
        <v>4332</v>
      </c>
      <c r="B265" t="s">
        <v>917</v>
      </c>
      <c r="C265" s="3" t="s">
        <v>229</v>
      </c>
      <c r="D265" s="15">
        <v>18764.599999999999</v>
      </c>
      <c r="E265" s="15">
        <v>0</v>
      </c>
      <c r="F265" s="15">
        <v>0</v>
      </c>
      <c r="G265" s="15">
        <v>0</v>
      </c>
      <c r="H265" s="15">
        <v>2814.6899999999996</v>
      </c>
      <c r="I265" s="15" t="e">
        <f>TEXT(#REF!,"000000000")</f>
        <v>#REF!</v>
      </c>
    </row>
    <row r="266" spans="1:9" x14ac:dyDescent="0.25">
      <c r="A266">
        <v>90884</v>
      </c>
      <c r="B266" t="s">
        <v>918</v>
      </c>
      <c r="C266" s="3" t="s">
        <v>230</v>
      </c>
      <c r="D266" s="15">
        <v>28112.6</v>
      </c>
      <c r="E266" s="15">
        <v>0</v>
      </c>
      <c r="F266" s="15">
        <v>376.52</v>
      </c>
      <c r="G266" s="15">
        <v>0</v>
      </c>
      <c r="H266" s="15">
        <v>4273.3679999999995</v>
      </c>
      <c r="I266" s="15" t="e">
        <f>TEXT(#REF!,"000000000")</f>
        <v>#REF!</v>
      </c>
    </row>
    <row r="267" spans="1:9" x14ac:dyDescent="0.25">
      <c r="A267">
        <v>4238</v>
      </c>
      <c r="B267" t="s">
        <v>919</v>
      </c>
      <c r="C267" s="3" t="s">
        <v>231</v>
      </c>
      <c r="D267" s="15">
        <v>111470.68</v>
      </c>
      <c r="E267" s="15">
        <v>0</v>
      </c>
      <c r="F267" s="15">
        <v>531.61</v>
      </c>
      <c r="G267" s="15">
        <v>0</v>
      </c>
      <c r="H267" s="15">
        <v>16800.343499999999</v>
      </c>
      <c r="I267" s="15" t="e">
        <f>TEXT(#REF!,"000000000")</f>
        <v>#REF!</v>
      </c>
    </row>
    <row r="268" spans="1:9" x14ac:dyDescent="0.25">
      <c r="A268">
        <v>87600</v>
      </c>
      <c r="B268" t="s">
        <v>920</v>
      </c>
      <c r="C268" s="3" t="s">
        <v>232</v>
      </c>
      <c r="D268" s="15">
        <v>8880.51</v>
      </c>
      <c r="E268" s="15">
        <v>0</v>
      </c>
      <c r="F268" s="15">
        <v>0</v>
      </c>
      <c r="G268" s="15">
        <v>0</v>
      </c>
      <c r="H268" s="15">
        <v>1332.0764999999999</v>
      </c>
      <c r="I268" s="15" t="e">
        <f>TEXT(#REF!,"000000000")</f>
        <v>#REF!</v>
      </c>
    </row>
    <row r="269" spans="1:9" x14ac:dyDescent="0.25">
      <c r="A269">
        <v>79544</v>
      </c>
      <c r="B269" t="s">
        <v>921</v>
      </c>
      <c r="C269" s="3" t="s">
        <v>621</v>
      </c>
      <c r="D269" s="15">
        <v>11962.12</v>
      </c>
      <c r="E269" s="15">
        <v>0</v>
      </c>
      <c r="F269" s="15">
        <v>0</v>
      </c>
      <c r="G269" s="15">
        <v>0</v>
      </c>
      <c r="H269" s="15">
        <v>1794.318</v>
      </c>
      <c r="I269" s="15" t="e">
        <f>TEXT(#REF!,"000000000")</f>
        <v>#REF!</v>
      </c>
    </row>
    <row r="270" spans="1:9" x14ac:dyDescent="0.25">
      <c r="A270">
        <v>4239</v>
      </c>
      <c r="B270" t="s">
        <v>922</v>
      </c>
      <c r="C270" s="3" t="s">
        <v>234</v>
      </c>
      <c r="D270" s="15">
        <v>6348613.7199999997</v>
      </c>
      <c r="E270" s="15">
        <v>156290.15100169778</v>
      </c>
      <c r="F270" s="15">
        <v>204396.47</v>
      </c>
      <c r="G270" s="15">
        <v>1931.3052283464567</v>
      </c>
      <c r="H270" s="15">
        <v>982951.5284999999</v>
      </c>
      <c r="I270" s="15" t="e">
        <f>TEXT(#REF!,"000000000")</f>
        <v>#REF!</v>
      </c>
    </row>
    <row r="271" spans="1:9" x14ac:dyDescent="0.25">
      <c r="A271" s="7">
        <v>1001519</v>
      </c>
      <c r="B271" s="7" t="s">
        <v>1351</v>
      </c>
      <c r="C271" s="27" t="s">
        <v>1340</v>
      </c>
      <c r="D271" s="26">
        <v>17057.59</v>
      </c>
      <c r="E271" s="15">
        <v>0</v>
      </c>
      <c r="F271" s="15">
        <v>0</v>
      </c>
      <c r="G271" s="15">
        <v>0</v>
      </c>
      <c r="H271" s="15">
        <v>2558.6385</v>
      </c>
      <c r="I271" s="15" t="e">
        <f>TEXT(#REF!,"000000000")</f>
        <v>#REF!</v>
      </c>
    </row>
    <row r="272" spans="1:9" x14ac:dyDescent="0.25">
      <c r="A272">
        <v>4271</v>
      </c>
      <c r="B272" t="s">
        <v>923</v>
      </c>
      <c r="C272" s="3" t="s">
        <v>235</v>
      </c>
      <c r="D272" s="15">
        <v>2435597.0299999998</v>
      </c>
      <c r="E272" s="15">
        <v>35247.424457308247</v>
      </c>
      <c r="F272" s="15">
        <v>81113.88</v>
      </c>
      <c r="G272" s="15">
        <v>0</v>
      </c>
      <c r="H272" s="15">
        <v>377506.63649999996</v>
      </c>
      <c r="I272" s="15" t="e">
        <f>TEXT(#REF!,"000000000")</f>
        <v>#REF!</v>
      </c>
    </row>
    <row r="273" spans="1:9" x14ac:dyDescent="0.25">
      <c r="A273">
        <v>89829</v>
      </c>
      <c r="B273" t="s">
        <v>924</v>
      </c>
      <c r="C273" s="3" t="s">
        <v>236</v>
      </c>
      <c r="D273" s="15">
        <v>71757.8</v>
      </c>
      <c r="E273" s="15">
        <v>0</v>
      </c>
      <c r="F273" s="15">
        <v>0</v>
      </c>
      <c r="G273" s="15">
        <v>0</v>
      </c>
      <c r="H273" s="15">
        <v>10763.67</v>
      </c>
      <c r="I273" s="15" t="e">
        <f>TEXT(#REF!,"000000000")</f>
        <v>#REF!</v>
      </c>
    </row>
    <row r="274" spans="1:9" x14ac:dyDescent="0.25">
      <c r="A274">
        <v>4285</v>
      </c>
      <c r="B274" t="s">
        <v>925</v>
      </c>
      <c r="C274" s="3" t="s">
        <v>237</v>
      </c>
      <c r="D274" s="15">
        <v>3258046.99</v>
      </c>
      <c r="E274" s="15">
        <v>12423.439428026693</v>
      </c>
      <c r="F274" s="15">
        <v>0</v>
      </c>
      <c r="G274" s="15">
        <v>0</v>
      </c>
      <c r="H274" s="15">
        <v>488707.04850000003</v>
      </c>
      <c r="I274" s="15" t="e">
        <f>TEXT(#REF!,"000000000")</f>
        <v>#REF!</v>
      </c>
    </row>
    <row r="275" spans="1:9" x14ac:dyDescent="0.25">
      <c r="A275">
        <v>4208</v>
      </c>
      <c r="B275" t="s">
        <v>926</v>
      </c>
      <c r="C275" s="3" t="s">
        <v>238</v>
      </c>
      <c r="D275" s="15">
        <v>377288.08</v>
      </c>
      <c r="E275" s="15">
        <v>0</v>
      </c>
      <c r="F275" s="15">
        <v>9321.98</v>
      </c>
      <c r="G275" s="15">
        <v>0</v>
      </c>
      <c r="H275" s="15">
        <v>57991.508999999998</v>
      </c>
      <c r="I275" s="15" t="e">
        <f>TEXT(#REF!,"000000000")</f>
        <v>#REF!</v>
      </c>
    </row>
    <row r="276" spans="1:9" x14ac:dyDescent="0.25">
      <c r="A276">
        <v>4194</v>
      </c>
      <c r="B276" t="s">
        <v>930</v>
      </c>
      <c r="C276" s="3" t="s">
        <v>240</v>
      </c>
      <c r="D276" s="15">
        <v>59786.09</v>
      </c>
      <c r="E276" s="15">
        <v>0</v>
      </c>
      <c r="F276" s="15">
        <v>1817.32</v>
      </c>
      <c r="G276" s="15">
        <v>0</v>
      </c>
      <c r="H276" s="15">
        <v>9240.5114999999987</v>
      </c>
      <c r="I276" s="15" t="e">
        <f>TEXT(#REF!,"000000000")</f>
        <v>#REF!</v>
      </c>
    </row>
    <row r="277" spans="1:9" x14ac:dyDescent="0.25">
      <c r="A277">
        <v>10974</v>
      </c>
      <c r="B277" t="s">
        <v>931</v>
      </c>
      <c r="C277" s="3" t="s">
        <v>241</v>
      </c>
      <c r="D277" s="15">
        <v>49307.53</v>
      </c>
      <c r="E277" s="15">
        <v>0</v>
      </c>
      <c r="F277" s="15">
        <v>699.56</v>
      </c>
      <c r="G277" s="15">
        <v>0</v>
      </c>
      <c r="H277" s="15">
        <v>7501.0634999999993</v>
      </c>
      <c r="I277" s="15" t="e">
        <f>TEXT(#REF!,"000000000")</f>
        <v>#REF!</v>
      </c>
    </row>
    <row r="278" spans="1:9" x14ac:dyDescent="0.25">
      <c r="A278">
        <v>79500</v>
      </c>
      <c r="B278" t="s">
        <v>932</v>
      </c>
      <c r="C278" s="3" t="s">
        <v>242</v>
      </c>
      <c r="D278" s="15">
        <v>27450.23</v>
      </c>
      <c r="E278" s="15">
        <v>0</v>
      </c>
      <c r="F278" s="15">
        <v>647.55999999999995</v>
      </c>
      <c r="G278" s="15">
        <v>0</v>
      </c>
      <c r="H278" s="15">
        <v>4214.6684999999998</v>
      </c>
      <c r="I278" s="15" t="e">
        <f>TEXT(#REF!,"000000000")</f>
        <v>#REF!</v>
      </c>
    </row>
    <row r="279" spans="1:9" x14ac:dyDescent="0.25">
      <c r="A279">
        <v>6369</v>
      </c>
      <c r="B279" t="s">
        <v>933</v>
      </c>
      <c r="C279" s="3" t="s">
        <v>243</v>
      </c>
      <c r="D279" s="15">
        <v>30449.61</v>
      </c>
      <c r="E279" s="15">
        <v>0</v>
      </c>
      <c r="F279" s="15">
        <v>0</v>
      </c>
      <c r="G279" s="15">
        <v>0</v>
      </c>
      <c r="H279" s="15">
        <v>4567.4414999999999</v>
      </c>
      <c r="I279" s="15" t="e">
        <f>TEXT(#REF!,"000000000")</f>
        <v>#REF!</v>
      </c>
    </row>
    <row r="280" spans="1:9" x14ac:dyDescent="0.25">
      <c r="A280">
        <v>4371</v>
      </c>
      <c r="B280" t="s">
        <v>934</v>
      </c>
      <c r="C280" s="3" t="s">
        <v>244</v>
      </c>
      <c r="D280" s="15">
        <v>10877.44</v>
      </c>
      <c r="E280" s="15">
        <v>0</v>
      </c>
      <c r="F280" s="15">
        <v>466.95</v>
      </c>
      <c r="G280" s="15">
        <v>0</v>
      </c>
      <c r="H280" s="15">
        <v>1701.6585000000002</v>
      </c>
      <c r="I280" s="15" t="e">
        <f>TEXT(#REF!,"000000000")</f>
        <v>#REF!</v>
      </c>
    </row>
    <row r="281" spans="1:9" x14ac:dyDescent="0.25">
      <c r="A281">
        <v>90906</v>
      </c>
      <c r="B281" t="s">
        <v>935</v>
      </c>
      <c r="C281" s="3" t="s">
        <v>245</v>
      </c>
      <c r="D281" s="15">
        <v>68477.820000000007</v>
      </c>
      <c r="E281" s="15">
        <v>0</v>
      </c>
      <c r="F281" s="15">
        <v>379.82</v>
      </c>
      <c r="G281" s="15">
        <v>0</v>
      </c>
      <c r="H281" s="15">
        <v>10328.646000000002</v>
      </c>
      <c r="I281" s="15" t="e">
        <f>TEXT(#REF!,"000000000")</f>
        <v>#REF!</v>
      </c>
    </row>
    <row r="282" spans="1:9" x14ac:dyDescent="0.25">
      <c r="A282">
        <v>79081</v>
      </c>
      <c r="B282" t="s">
        <v>936</v>
      </c>
      <c r="C282" s="3" t="s">
        <v>246</v>
      </c>
      <c r="D282" s="15">
        <v>100101.25</v>
      </c>
      <c r="E282" s="15">
        <v>0</v>
      </c>
      <c r="F282" s="15">
        <v>2284.9499999999998</v>
      </c>
      <c r="G282" s="15">
        <v>0</v>
      </c>
      <c r="H282" s="15">
        <v>15357.929999999998</v>
      </c>
      <c r="I282" s="15" t="e">
        <f>TEXT(#REF!,"000000000")</f>
        <v>#REF!</v>
      </c>
    </row>
    <row r="283" spans="1:9" x14ac:dyDescent="0.25">
      <c r="A283">
        <v>79501</v>
      </c>
      <c r="B283" t="s">
        <v>937</v>
      </c>
      <c r="C283" s="3" t="s">
        <v>247</v>
      </c>
      <c r="D283" s="15">
        <v>265270.46999999997</v>
      </c>
      <c r="E283" s="15">
        <v>0</v>
      </c>
      <c r="F283" s="15">
        <v>1903.86</v>
      </c>
      <c r="G283" s="15">
        <v>0</v>
      </c>
      <c r="H283" s="15">
        <v>40076.149499999992</v>
      </c>
      <c r="I283" s="15" t="e">
        <f>TEXT(#REF!,"000000000")</f>
        <v>#REF!</v>
      </c>
    </row>
    <row r="284" spans="1:9" x14ac:dyDescent="0.25">
      <c r="A284">
        <v>89951</v>
      </c>
      <c r="B284" t="s">
        <v>938</v>
      </c>
      <c r="C284" s="3" t="s">
        <v>248</v>
      </c>
      <c r="D284" s="26">
        <v>10601.18</v>
      </c>
      <c r="E284" s="15">
        <v>0</v>
      </c>
      <c r="F284" s="15">
        <v>701.22</v>
      </c>
      <c r="G284" s="15">
        <v>0</v>
      </c>
      <c r="H284" s="15">
        <v>1695.36</v>
      </c>
      <c r="I284" s="15" t="e">
        <f>TEXT(#REF!,"000000000")</f>
        <v>#REF!</v>
      </c>
    </row>
    <row r="285" spans="1:9" x14ac:dyDescent="0.25">
      <c r="A285">
        <v>4212</v>
      </c>
      <c r="B285" t="s">
        <v>939</v>
      </c>
      <c r="C285" s="3" t="s">
        <v>249</v>
      </c>
      <c r="D285" s="15">
        <v>57150.17</v>
      </c>
      <c r="E285" s="15">
        <v>0</v>
      </c>
      <c r="F285" s="15">
        <v>963.7</v>
      </c>
      <c r="G285" s="15">
        <v>0</v>
      </c>
      <c r="H285" s="15">
        <v>8717.0804999999982</v>
      </c>
      <c r="I285" s="15" t="e">
        <f>TEXT(#REF!,"000000000")</f>
        <v>#REF!</v>
      </c>
    </row>
    <row r="286" spans="1:9" x14ac:dyDescent="0.25">
      <c r="A286">
        <v>4392</v>
      </c>
      <c r="B286" t="s">
        <v>940</v>
      </c>
      <c r="C286" s="3" t="s">
        <v>250</v>
      </c>
      <c r="D286" s="15">
        <v>92222.91</v>
      </c>
      <c r="E286" s="15">
        <v>10941.70118644068</v>
      </c>
      <c r="F286" s="15">
        <v>2753.99</v>
      </c>
      <c r="G286" s="15">
        <v>0</v>
      </c>
      <c r="H286" s="15">
        <v>14246.535000000002</v>
      </c>
      <c r="I286" s="15" t="e">
        <f>TEXT(#REF!,"000000000")</f>
        <v>#REF!</v>
      </c>
    </row>
    <row r="287" spans="1:9" x14ac:dyDescent="0.25">
      <c r="A287">
        <v>92519</v>
      </c>
      <c r="B287" t="s">
        <v>942</v>
      </c>
      <c r="C287" s="3" t="s">
        <v>637</v>
      </c>
      <c r="D287" s="15">
        <v>94995.7</v>
      </c>
      <c r="E287" s="15">
        <v>0</v>
      </c>
      <c r="F287" s="15">
        <v>0</v>
      </c>
      <c r="G287" s="15">
        <v>0</v>
      </c>
      <c r="H287" s="15">
        <v>14249.355</v>
      </c>
      <c r="I287" s="15" t="e">
        <f>TEXT(#REF!,"000000000")</f>
        <v>#REF!</v>
      </c>
    </row>
    <row r="288" spans="1:9" x14ac:dyDescent="0.25">
      <c r="A288">
        <v>92520</v>
      </c>
      <c r="B288" t="s">
        <v>941</v>
      </c>
      <c r="C288" s="3" t="s">
        <v>251</v>
      </c>
      <c r="D288" s="15">
        <v>74661.84</v>
      </c>
      <c r="E288" s="15">
        <v>0</v>
      </c>
      <c r="F288" s="15">
        <v>0</v>
      </c>
      <c r="G288" s="15">
        <v>0</v>
      </c>
      <c r="H288" s="15">
        <v>11199.276</v>
      </c>
      <c r="I288" s="15" t="e">
        <f>TEXT(#REF!,"000000000")</f>
        <v>#REF!</v>
      </c>
    </row>
    <row r="289" spans="1:9" x14ac:dyDescent="0.25">
      <c r="A289">
        <v>4336</v>
      </c>
      <c r="B289" t="s">
        <v>943</v>
      </c>
      <c r="C289" s="3" t="s">
        <v>253</v>
      </c>
      <c r="D289" s="26">
        <v>192796.62000000002</v>
      </c>
      <c r="E289" s="15">
        <v>0</v>
      </c>
      <c r="F289" s="15">
        <v>0</v>
      </c>
      <c r="G289" s="15">
        <v>0</v>
      </c>
      <c r="H289" s="15">
        <v>28919.493000000002</v>
      </c>
      <c r="I289" s="15" t="e">
        <f>TEXT(#REF!,"000000000")</f>
        <v>#REF!</v>
      </c>
    </row>
    <row r="290" spans="1:9" x14ac:dyDescent="0.25">
      <c r="A290">
        <v>81076</v>
      </c>
      <c r="B290" t="s">
        <v>944</v>
      </c>
      <c r="C290" s="3" t="s">
        <v>254</v>
      </c>
      <c r="D290" s="15">
        <v>138794.53</v>
      </c>
      <c r="E290" s="15">
        <v>0</v>
      </c>
      <c r="F290" s="15">
        <v>1006.97</v>
      </c>
      <c r="G290" s="15">
        <v>0</v>
      </c>
      <c r="H290" s="15">
        <v>20970.224999999999</v>
      </c>
      <c r="I290" s="15" t="e">
        <f>TEXT(#REF!,"000000000")</f>
        <v>#REF!</v>
      </c>
    </row>
    <row r="291" spans="1:9" x14ac:dyDescent="0.25">
      <c r="A291">
        <v>4426</v>
      </c>
      <c r="B291" t="s">
        <v>945</v>
      </c>
      <c r="C291" s="3" t="s">
        <v>255</v>
      </c>
      <c r="D291" s="15">
        <v>32581.8</v>
      </c>
      <c r="E291" s="15">
        <v>0</v>
      </c>
      <c r="F291" s="15">
        <v>1195.74</v>
      </c>
      <c r="G291" s="15">
        <v>0</v>
      </c>
      <c r="H291" s="15">
        <v>5066.6310000000003</v>
      </c>
      <c r="I291" s="15" t="e">
        <f>TEXT(#REF!,"000000000")</f>
        <v>#REF!</v>
      </c>
    </row>
    <row r="292" spans="1:9" x14ac:dyDescent="0.25">
      <c r="A292">
        <v>79061</v>
      </c>
      <c r="B292" t="s">
        <v>946</v>
      </c>
      <c r="C292" s="3" t="s">
        <v>256</v>
      </c>
      <c r="D292" s="15">
        <v>7227.58</v>
      </c>
      <c r="E292" s="15">
        <v>0</v>
      </c>
      <c r="F292" s="15">
        <v>541.91999999999996</v>
      </c>
      <c r="G292" s="15">
        <v>0</v>
      </c>
      <c r="H292" s="15">
        <v>1165.425</v>
      </c>
      <c r="I292" s="15" t="e">
        <f>TEXT(#REF!,"000000000")</f>
        <v>#REF!</v>
      </c>
    </row>
    <row r="293" spans="1:9" x14ac:dyDescent="0.25">
      <c r="A293">
        <v>92982</v>
      </c>
      <c r="B293" t="s">
        <v>947</v>
      </c>
      <c r="C293" s="3" t="s">
        <v>257</v>
      </c>
      <c r="D293" s="15">
        <v>74310.75</v>
      </c>
      <c r="E293" s="15">
        <v>0</v>
      </c>
      <c r="F293" s="15">
        <v>0</v>
      </c>
      <c r="G293" s="15">
        <v>0</v>
      </c>
      <c r="H293" s="15">
        <v>11146.612499999999</v>
      </c>
      <c r="I293" s="15" t="e">
        <f>TEXT(#REF!,"000000000")</f>
        <v>#REF!</v>
      </c>
    </row>
    <row r="294" spans="1:9" x14ac:dyDescent="0.25">
      <c r="A294">
        <v>4248</v>
      </c>
      <c r="B294" t="s">
        <v>948</v>
      </c>
      <c r="C294" s="3" t="s">
        <v>258</v>
      </c>
      <c r="D294" s="15">
        <v>2143193.64</v>
      </c>
      <c r="E294" s="15">
        <v>63526.800561622469</v>
      </c>
      <c r="F294" s="15">
        <v>37234.25</v>
      </c>
      <c r="G294" s="15">
        <v>0</v>
      </c>
      <c r="H294" s="15">
        <v>327064.18349999998</v>
      </c>
      <c r="I294" s="15" t="e">
        <f>TEXT(#REF!,"000000000")</f>
        <v>#REF!</v>
      </c>
    </row>
    <row r="295" spans="1:9" x14ac:dyDescent="0.25">
      <c r="A295">
        <v>4482</v>
      </c>
      <c r="B295" t="s">
        <v>949</v>
      </c>
      <c r="C295" s="3" t="s">
        <v>259</v>
      </c>
      <c r="D295" s="15">
        <v>2875.16</v>
      </c>
      <c r="E295" s="15">
        <v>0</v>
      </c>
      <c r="F295" s="15">
        <v>336.33</v>
      </c>
      <c r="G295" s="15">
        <v>0</v>
      </c>
      <c r="H295" s="15">
        <v>481.72349999999994</v>
      </c>
      <c r="I295" s="15" t="e">
        <f>TEXT(#REF!,"000000000")</f>
        <v>#REF!</v>
      </c>
    </row>
    <row r="296" spans="1:9" x14ac:dyDescent="0.25">
      <c r="A296">
        <v>91275</v>
      </c>
      <c r="B296" t="s">
        <v>950</v>
      </c>
      <c r="C296" s="3" t="s">
        <v>260</v>
      </c>
      <c r="D296" s="15">
        <v>25207.46</v>
      </c>
      <c r="E296" s="15">
        <v>0</v>
      </c>
      <c r="F296" s="15">
        <v>1175.4100000000001</v>
      </c>
      <c r="G296" s="15">
        <v>0</v>
      </c>
      <c r="H296" s="15">
        <v>3957.4304999999995</v>
      </c>
      <c r="I296" s="15" t="e">
        <f>TEXT(#REF!,"000000000")</f>
        <v>#REF!</v>
      </c>
    </row>
    <row r="297" spans="1:9" x14ac:dyDescent="0.25">
      <c r="A297">
        <v>4389</v>
      </c>
      <c r="B297" t="s">
        <v>951</v>
      </c>
      <c r="C297" s="3" t="s">
        <v>261</v>
      </c>
      <c r="D297" s="15">
        <v>337317.2</v>
      </c>
      <c r="E297" s="15">
        <v>0</v>
      </c>
      <c r="F297" s="15">
        <v>13037.83</v>
      </c>
      <c r="G297" s="15">
        <v>0</v>
      </c>
      <c r="H297" s="15">
        <v>52553.254500000003</v>
      </c>
      <c r="I297" s="15" t="e">
        <f>TEXT(#REF!,"000000000")</f>
        <v>#REF!</v>
      </c>
    </row>
    <row r="298" spans="1:9" x14ac:dyDescent="0.25">
      <c r="A298">
        <v>79264</v>
      </c>
      <c r="B298" t="s">
        <v>952</v>
      </c>
      <c r="C298" s="3" t="s">
        <v>262</v>
      </c>
      <c r="D298" s="15">
        <v>120435.51</v>
      </c>
      <c r="E298" s="15">
        <v>0</v>
      </c>
      <c r="F298" s="15">
        <v>4971.17</v>
      </c>
      <c r="G298" s="15">
        <v>0</v>
      </c>
      <c r="H298" s="15">
        <v>18811.001999999997</v>
      </c>
      <c r="I298" s="15" t="e">
        <f>TEXT(#REF!,"000000000")</f>
        <v>#REF!</v>
      </c>
    </row>
    <row r="299" spans="1:9" x14ac:dyDescent="0.25">
      <c r="A299">
        <v>92620</v>
      </c>
      <c r="B299" t="s">
        <v>953</v>
      </c>
      <c r="C299" s="3" t="s">
        <v>262</v>
      </c>
      <c r="D299" s="15">
        <v>134413.34</v>
      </c>
      <c r="E299" s="15">
        <v>0</v>
      </c>
      <c r="F299" s="15">
        <v>1127.04</v>
      </c>
      <c r="G299" s="15">
        <v>0</v>
      </c>
      <c r="H299" s="15">
        <v>20331.057000000001</v>
      </c>
      <c r="I299" s="15" t="e">
        <f>TEXT(#REF!,"000000000")</f>
        <v>#REF!</v>
      </c>
    </row>
    <row r="300" spans="1:9" x14ac:dyDescent="0.25">
      <c r="A300">
        <v>4469</v>
      </c>
      <c r="B300" t="s">
        <v>954</v>
      </c>
      <c r="C300" s="3" t="s">
        <v>263</v>
      </c>
      <c r="D300" s="15">
        <v>1113822.06</v>
      </c>
      <c r="E300" s="15">
        <v>0</v>
      </c>
      <c r="F300" s="15">
        <v>32320.66</v>
      </c>
      <c r="G300" s="15">
        <v>0</v>
      </c>
      <c r="H300" s="15">
        <v>171921.408</v>
      </c>
      <c r="I300" s="15" t="e">
        <f>TEXT(#REF!,"000000000")</f>
        <v>#REF!</v>
      </c>
    </row>
    <row r="301" spans="1:9" x14ac:dyDescent="0.25">
      <c r="A301">
        <v>4502</v>
      </c>
      <c r="B301" t="s">
        <v>955</v>
      </c>
      <c r="C301" s="3" t="s">
        <v>264</v>
      </c>
      <c r="D301" s="15">
        <v>26159.87</v>
      </c>
      <c r="E301" s="15">
        <v>0</v>
      </c>
      <c r="F301" s="15">
        <v>1242.52</v>
      </c>
      <c r="G301" s="15">
        <v>0</v>
      </c>
      <c r="H301" s="15">
        <v>4110.3584999999994</v>
      </c>
      <c r="I301" s="15" t="e">
        <f>TEXT(#REF!,"000000000")</f>
        <v>#REF!</v>
      </c>
    </row>
    <row r="302" spans="1:9" x14ac:dyDescent="0.25">
      <c r="A302">
        <v>89784</v>
      </c>
      <c r="B302" t="s">
        <v>956</v>
      </c>
      <c r="C302" s="3" t="s">
        <v>265</v>
      </c>
      <c r="D302" s="15">
        <v>74169.69</v>
      </c>
      <c r="E302" s="15">
        <v>0</v>
      </c>
      <c r="F302" s="15">
        <v>1553.67</v>
      </c>
      <c r="G302" s="15">
        <v>0</v>
      </c>
      <c r="H302" s="15">
        <v>11358.503999999999</v>
      </c>
      <c r="I302" s="15" t="e">
        <f>TEXT(#REF!,"000000000")</f>
        <v>#REF!</v>
      </c>
    </row>
    <row r="303" spans="1:9" x14ac:dyDescent="0.25">
      <c r="A303">
        <v>90162</v>
      </c>
      <c r="B303" t="s">
        <v>957</v>
      </c>
      <c r="C303" s="3" t="s">
        <v>266</v>
      </c>
      <c r="D303" s="26">
        <v>38518.54</v>
      </c>
      <c r="E303" s="15">
        <v>0</v>
      </c>
      <c r="F303" s="15">
        <v>0</v>
      </c>
      <c r="G303" s="15">
        <v>0</v>
      </c>
      <c r="H303" s="15">
        <v>5777.7809999999999</v>
      </c>
      <c r="I303" s="15" t="e">
        <f>TEXT(#REF!,"000000000")</f>
        <v>#REF!</v>
      </c>
    </row>
    <row r="304" spans="1:9" x14ac:dyDescent="0.25">
      <c r="A304">
        <v>89561</v>
      </c>
      <c r="B304" t="s">
        <v>958</v>
      </c>
      <c r="C304" s="3" t="s">
        <v>267</v>
      </c>
      <c r="D304" s="15">
        <v>31762.44</v>
      </c>
      <c r="E304" s="15">
        <v>0</v>
      </c>
      <c r="F304" s="15">
        <v>0</v>
      </c>
      <c r="G304" s="15">
        <v>0</v>
      </c>
      <c r="H304" s="15">
        <v>4764.366</v>
      </c>
      <c r="I304" s="15" t="e">
        <f>TEXT(#REF!,"000000000")</f>
        <v>#REF!</v>
      </c>
    </row>
    <row r="305" spans="1:9" x14ac:dyDescent="0.25">
      <c r="A305">
        <v>88365</v>
      </c>
      <c r="B305" t="s">
        <v>959</v>
      </c>
      <c r="C305" s="3" t="s">
        <v>268</v>
      </c>
      <c r="D305" s="15">
        <v>62270.7</v>
      </c>
      <c r="E305" s="15">
        <v>0</v>
      </c>
      <c r="F305" s="15">
        <v>707.9</v>
      </c>
      <c r="G305" s="15">
        <v>0</v>
      </c>
      <c r="H305" s="15">
        <v>9446.7899999999991</v>
      </c>
      <c r="I305" s="15" t="e">
        <f>TEXT(#REF!,"000000000")</f>
        <v>#REF!</v>
      </c>
    </row>
    <row r="306" spans="1:9" x14ac:dyDescent="0.25">
      <c r="A306">
        <v>88367</v>
      </c>
      <c r="B306" t="s">
        <v>960</v>
      </c>
      <c r="C306" s="3" t="s">
        <v>269</v>
      </c>
      <c r="D306" s="15">
        <v>131323.57999999999</v>
      </c>
      <c r="E306" s="15">
        <v>0</v>
      </c>
      <c r="F306" s="15">
        <v>2967.65</v>
      </c>
      <c r="G306" s="15">
        <v>0</v>
      </c>
      <c r="H306" s="15">
        <v>20143.684499999996</v>
      </c>
      <c r="I306" s="15" t="e">
        <f>TEXT(#REF!,"000000000")</f>
        <v>#REF!</v>
      </c>
    </row>
    <row r="307" spans="1:9" x14ac:dyDescent="0.25">
      <c r="A307">
        <v>89786</v>
      </c>
      <c r="B307" t="s">
        <v>961</v>
      </c>
      <c r="C307" s="3" t="s">
        <v>270</v>
      </c>
      <c r="D307" s="15">
        <v>97930.62</v>
      </c>
      <c r="E307" s="15">
        <v>0</v>
      </c>
      <c r="F307" s="15">
        <v>809.6</v>
      </c>
      <c r="G307" s="15">
        <v>0</v>
      </c>
      <c r="H307" s="15">
        <v>14811.032999999999</v>
      </c>
      <c r="I307" s="15" t="e">
        <f>TEXT(#REF!,"000000000")</f>
        <v>#REF!</v>
      </c>
    </row>
    <row r="308" spans="1:9" x14ac:dyDescent="0.25">
      <c r="A308">
        <v>89563</v>
      </c>
      <c r="B308" t="s">
        <v>962</v>
      </c>
      <c r="C308" s="3" t="s">
        <v>271</v>
      </c>
      <c r="D308" s="15">
        <v>77882.31</v>
      </c>
      <c r="E308" s="15">
        <v>0</v>
      </c>
      <c r="F308" s="15">
        <v>0</v>
      </c>
      <c r="G308" s="15">
        <v>0</v>
      </c>
      <c r="H308" s="15">
        <v>11682.3465</v>
      </c>
      <c r="I308" s="15" t="e">
        <f>TEXT(#REF!,"000000000")</f>
        <v>#REF!</v>
      </c>
    </row>
    <row r="309" spans="1:9" x14ac:dyDescent="0.25">
      <c r="A309">
        <v>88369</v>
      </c>
      <c r="B309" t="s">
        <v>963</v>
      </c>
      <c r="C309" s="3" t="s">
        <v>272</v>
      </c>
      <c r="D309" s="15">
        <v>19085.97</v>
      </c>
      <c r="E309" s="15">
        <v>0</v>
      </c>
      <c r="F309" s="15">
        <v>0</v>
      </c>
      <c r="G309" s="15">
        <v>0</v>
      </c>
      <c r="H309" s="15">
        <v>2862.8955000000001</v>
      </c>
      <c r="I309" s="15" t="e">
        <f>TEXT(#REF!,"000000000")</f>
        <v>#REF!</v>
      </c>
    </row>
    <row r="310" spans="1:9" x14ac:dyDescent="0.25">
      <c r="A310">
        <v>88372</v>
      </c>
      <c r="B310" t="s">
        <v>964</v>
      </c>
      <c r="C310" s="3" t="s">
        <v>273</v>
      </c>
      <c r="D310" s="15">
        <v>44203.88</v>
      </c>
      <c r="E310" s="15">
        <v>0</v>
      </c>
      <c r="F310" s="15">
        <v>0</v>
      </c>
      <c r="G310" s="15">
        <v>0</v>
      </c>
      <c r="H310" s="15">
        <v>6630.5819999999994</v>
      </c>
      <c r="I310" s="15" t="e">
        <f>TEXT(#REF!,"000000000")</f>
        <v>#REF!</v>
      </c>
    </row>
    <row r="311" spans="1:9" x14ac:dyDescent="0.25">
      <c r="A311">
        <v>90034</v>
      </c>
      <c r="B311" t="s">
        <v>965</v>
      </c>
      <c r="C311" s="3" t="s">
        <v>274</v>
      </c>
      <c r="D311" s="26">
        <v>84400.900000000009</v>
      </c>
      <c r="E311" s="15">
        <v>0</v>
      </c>
      <c r="F311" s="15">
        <v>0</v>
      </c>
      <c r="G311" s="15">
        <v>0</v>
      </c>
      <c r="H311" s="15">
        <v>12660.135</v>
      </c>
      <c r="I311" s="15" t="e">
        <f>TEXT(#REF!,"000000000")</f>
        <v>#REF!</v>
      </c>
    </row>
    <row r="312" spans="1:9" x14ac:dyDescent="0.25">
      <c r="A312">
        <v>89788</v>
      </c>
      <c r="B312" t="s">
        <v>966</v>
      </c>
      <c r="C312" s="3" t="s">
        <v>275</v>
      </c>
      <c r="D312" s="15">
        <v>53181.47</v>
      </c>
      <c r="E312" s="15">
        <v>0</v>
      </c>
      <c r="F312" s="15">
        <v>0</v>
      </c>
      <c r="G312" s="15">
        <v>0</v>
      </c>
      <c r="H312" s="15">
        <v>7977.2204999999994</v>
      </c>
      <c r="I312" s="15" t="e">
        <f>TEXT(#REF!,"000000000")</f>
        <v>#REF!</v>
      </c>
    </row>
    <row r="313" spans="1:9" x14ac:dyDescent="0.25">
      <c r="A313">
        <v>89790</v>
      </c>
      <c r="B313" t="s">
        <v>967</v>
      </c>
      <c r="C313" s="3" t="s">
        <v>276</v>
      </c>
      <c r="D313" s="15">
        <v>45764.22</v>
      </c>
      <c r="E313" s="15">
        <v>0</v>
      </c>
      <c r="F313" s="15">
        <v>0</v>
      </c>
      <c r="G313" s="15">
        <v>0</v>
      </c>
      <c r="H313" s="15">
        <v>6864.6329999999998</v>
      </c>
      <c r="I313" s="15" t="e">
        <f>TEXT(#REF!,"000000000")</f>
        <v>#REF!</v>
      </c>
    </row>
    <row r="314" spans="1:9" x14ac:dyDescent="0.25">
      <c r="A314">
        <v>90160</v>
      </c>
      <c r="B314" t="s">
        <v>968</v>
      </c>
      <c r="C314" s="3" t="s">
        <v>277</v>
      </c>
      <c r="D314" s="15">
        <v>20990.93</v>
      </c>
      <c r="E314" s="15">
        <v>0</v>
      </c>
      <c r="F314" s="15">
        <v>0</v>
      </c>
      <c r="G314" s="15">
        <v>0</v>
      </c>
      <c r="H314" s="15">
        <v>3148.6394999999998</v>
      </c>
      <c r="I314" s="15" t="e">
        <f>TEXT(#REF!,"000000000")</f>
        <v>#REF!</v>
      </c>
    </row>
    <row r="315" spans="1:9" x14ac:dyDescent="0.25">
      <c r="A315">
        <v>91326</v>
      </c>
      <c r="B315" t="s">
        <v>969</v>
      </c>
      <c r="C315" s="3" t="s">
        <v>278</v>
      </c>
      <c r="D315" s="15">
        <v>35655.33</v>
      </c>
      <c r="E315" s="15">
        <v>0</v>
      </c>
      <c r="F315" s="15">
        <v>1674.79</v>
      </c>
      <c r="G315" s="15">
        <v>0</v>
      </c>
      <c r="H315" s="15">
        <v>5599.518</v>
      </c>
      <c r="I315" s="15" t="e">
        <f>TEXT(#REF!,"000000000")</f>
        <v>#REF!</v>
      </c>
    </row>
    <row r="316" spans="1:9" x14ac:dyDescent="0.25">
      <c r="A316">
        <v>90876</v>
      </c>
      <c r="B316" t="s">
        <v>970</v>
      </c>
      <c r="C316" s="3" t="s">
        <v>279</v>
      </c>
      <c r="D316" s="15">
        <v>6014.04</v>
      </c>
      <c r="E316" s="15">
        <v>0</v>
      </c>
      <c r="F316" s="15">
        <v>0</v>
      </c>
      <c r="G316" s="15">
        <v>0</v>
      </c>
      <c r="H316" s="15">
        <v>902.10599999999999</v>
      </c>
      <c r="I316" s="15" t="e">
        <f>TEXT(#REF!,"000000000")</f>
        <v>#REF!</v>
      </c>
    </row>
    <row r="317" spans="1:9" x14ac:dyDescent="0.25">
      <c r="A317">
        <v>5174</v>
      </c>
      <c r="B317" t="s">
        <v>972</v>
      </c>
      <c r="C317" s="3" t="s">
        <v>281</v>
      </c>
      <c r="D317" s="15">
        <v>29132.05</v>
      </c>
      <c r="E317" s="15">
        <v>0</v>
      </c>
      <c r="F317" s="15">
        <v>371.56</v>
      </c>
      <c r="G317" s="15">
        <v>0</v>
      </c>
      <c r="H317" s="15">
        <v>4425.5415000000003</v>
      </c>
      <c r="I317" s="15" t="e">
        <f>TEXT(#REF!,"000000000")</f>
        <v>#REF!</v>
      </c>
    </row>
    <row r="318" spans="1:9" x14ac:dyDescent="0.25">
      <c r="A318">
        <v>4352</v>
      </c>
      <c r="B318" t="s">
        <v>973</v>
      </c>
      <c r="C318" s="3" t="s">
        <v>282</v>
      </c>
      <c r="D318" s="15">
        <v>22669.41</v>
      </c>
      <c r="E318" s="15">
        <v>0</v>
      </c>
      <c r="F318" s="15">
        <v>0</v>
      </c>
      <c r="G318" s="15">
        <v>0</v>
      </c>
      <c r="H318" s="15">
        <v>3400.4114999999997</v>
      </c>
      <c r="I318" s="15" t="e">
        <f>TEXT(#REF!,"000000000")</f>
        <v>#REF!</v>
      </c>
    </row>
    <row r="319" spans="1:9" x14ac:dyDescent="0.25">
      <c r="A319">
        <v>4259</v>
      </c>
      <c r="B319" t="s">
        <v>974</v>
      </c>
      <c r="C319" s="3" t="s">
        <v>283</v>
      </c>
      <c r="D319" s="26">
        <v>1250612.6399999999</v>
      </c>
      <c r="E319" s="26">
        <v>1751.5583193277309</v>
      </c>
      <c r="F319" s="26">
        <v>57429.17</v>
      </c>
      <c r="G319" s="26">
        <v>459.43335999999999</v>
      </c>
      <c r="H319" s="15">
        <v>196206.27149999997</v>
      </c>
      <c r="I319" s="15" t="e">
        <f>TEXT(#REF!,"000000000")</f>
        <v>#REF!</v>
      </c>
    </row>
    <row r="320" spans="1:9" x14ac:dyDescent="0.25">
      <c r="A320">
        <v>4445</v>
      </c>
      <c r="B320" t="s">
        <v>975</v>
      </c>
      <c r="C320" s="3" t="s">
        <v>284</v>
      </c>
      <c r="D320" s="15">
        <v>758541.31</v>
      </c>
      <c r="E320" s="15">
        <v>0</v>
      </c>
      <c r="F320" s="15">
        <v>5918.32</v>
      </c>
      <c r="G320" s="15">
        <v>0</v>
      </c>
      <c r="H320" s="15">
        <v>114668.9445</v>
      </c>
      <c r="I320" s="15" t="e">
        <f>TEXT(#REF!,"000000000")</f>
        <v>#REF!</v>
      </c>
    </row>
    <row r="321" spans="1:9" x14ac:dyDescent="0.25">
      <c r="A321">
        <v>79063</v>
      </c>
      <c r="B321" t="s">
        <v>976</v>
      </c>
      <c r="C321" s="3" t="s">
        <v>285</v>
      </c>
      <c r="D321" s="15">
        <v>21352.27</v>
      </c>
      <c r="E321" s="15">
        <v>0</v>
      </c>
      <c r="F321" s="15">
        <v>0</v>
      </c>
      <c r="G321" s="15">
        <v>0</v>
      </c>
      <c r="H321" s="15">
        <v>3202.8404999999998</v>
      </c>
      <c r="I321" s="15" t="e">
        <f>TEXT(#REF!,"000000000")</f>
        <v>#REF!</v>
      </c>
    </row>
    <row r="322" spans="1:9" x14ac:dyDescent="0.25">
      <c r="A322">
        <v>79475</v>
      </c>
      <c r="B322" t="s">
        <v>977</v>
      </c>
      <c r="C322" s="3" t="s">
        <v>286</v>
      </c>
      <c r="D322" s="15">
        <v>11028.93</v>
      </c>
      <c r="E322" s="15">
        <v>0</v>
      </c>
      <c r="F322" s="15">
        <v>0</v>
      </c>
      <c r="G322" s="15">
        <v>0</v>
      </c>
      <c r="H322" s="15">
        <v>1654.3395</v>
      </c>
      <c r="I322" s="15" t="e">
        <f>TEXT(#REF!,"000000000")</f>
        <v>#REF!</v>
      </c>
    </row>
    <row r="323" spans="1:9" x14ac:dyDescent="0.25">
      <c r="A323">
        <v>4388</v>
      </c>
      <c r="B323" t="s">
        <v>978</v>
      </c>
      <c r="C323" s="3" t="s">
        <v>287</v>
      </c>
      <c r="D323" s="15">
        <v>121388.98</v>
      </c>
      <c r="E323" s="15">
        <v>3735.0455384615384</v>
      </c>
      <c r="F323" s="15">
        <v>5780.97</v>
      </c>
      <c r="G323" s="15">
        <v>0</v>
      </c>
      <c r="H323" s="15">
        <v>19075.4925</v>
      </c>
      <c r="I323" s="15" t="e">
        <f>TEXT(#REF!,"000000000")</f>
        <v>#REF!</v>
      </c>
    </row>
    <row r="324" spans="1:9" x14ac:dyDescent="0.25">
      <c r="A324">
        <v>79064</v>
      </c>
      <c r="B324" t="s">
        <v>979</v>
      </c>
      <c r="C324" s="3" t="s">
        <v>288</v>
      </c>
      <c r="D324" s="15">
        <v>171415.92</v>
      </c>
      <c r="E324" s="15">
        <v>0</v>
      </c>
      <c r="F324" s="15">
        <v>8242.2099999999991</v>
      </c>
      <c r="G324" s="15">
        <v>0</v>
      </c>
      <c r="H324" s="15">
        <v>26948.719499999999</v>
      </c>
      <c r="I324" s="15" t="e">
        <f>TEXT(#REF!,"000000000")</f>
        <v>#REF!</v>
      </c>
    </row>
    <row r="325" spans="1:9" x14ac:dyDescent="0.25">
      <c r="A325">
        <v>91329</v>
      </c>
      <c r="B325" t="s">
        <v>980</v>
      </c>
      <c r="C325" s="3" t="s">
        <v>289</v>
      </c>
      <c r="D325" s="15">
        <v>14994.08</v>
      </c>
      <c r="E325" s="15">
        <v>0</v>
      </c>
      <c r="F325" s="15">
        <v>615.55999999999995</v>
      </c>
      <c r="G325" s="15">
        <v>0</v>
      </c>
      <c r="H325" s="15">
        <v>2341.4459999999999</v>
      </c>
      <c r="I325" s="15" t="e">
        <f>TEXT(#REF!,"000000000")</f>
        <v>#REF!</v>
      </c>
    </row>
    <row r="326" spans="1:9" x14ac:dyDescent="0.25">
      <c r="A326">
        <v>92989</v>
      </c>
      <c r="B326" t="s">
        <v>981</v>
      </c>
      <c r="C326" s="3" t="s">
        <v>290</v>
      </c>
      <c r="D326" s="15">
        <v>43993.64</v>
      </c>
      <c r="E326" s="15">
        <v>0</v>
      </c>
      <c r="F326" s="15">
        <v>487.46</v>
      </c>
      <c r="G326" s="15">
        <v>0</v>
      </c>
      <c r="H326" s="15">
        <v>6672.165</v>
      </c>
      <c r="I326" s="15" t="e">
        <f>TEXT(#REF!,"000000000")</f>
        <v>#REF!</v>
      </c>
    </row>
    <row r="327" spans="1:9" ht="30" x14ac:dyDescent="0.25">
      <c r="A327">
        <v>91328</v>
      </c>
      <c r="B327" t="s">
        <v>982</v>
      </c>
      <c r="C327" s="3" t="s">
        <v>291</v>
      </c>
      <c r="D327" s="15">
        <v>22995.24</v>
      </c>
      <c r="E327" s="15">
        <v>0</v>
      </c>
      <c r="F327" s="15">
        <v>878.01</v>
      </c>
      <c r="G327" s="15">
        <v>0</v>
      </c>
      <c r="H327" s="15">
        <v>3580.9874999999997</v>
      </c>
      <c r="I327" s="15" t="e">
        <f>TEXT(#REF!,"000000000")</f>
        <v>#REF!</v>
      </c>
    </row>
    <row r="328" spans="1:9" x14ac:dyDescent="0.25">
      <c r="A328">
        <v>4342</v>
      </c>
      <c r="B328" t="s">
        <v>983</v>
      </c>
      <c r="C328" s="3" t="s">
        <v>292</v>
      </c>
      <c r="D328" s="15">
        <v>115234.65</v>
      </c>
      <c r="E328" s="15">
        <v>0</v>
      </c>
      <c r="F328" s="15">
        <v>0</v>
      </c>
      <c r="G328" s="15">
        <v>0</v>
      </c>
      <c r="H328" s="15">
        <v>17285.197499999998</v>
      </c>
      <c r="I328" s="15" t="e">
        <f>TEXT(#REF!,"000000000")</f>
        <v>#REF!</v>
      </c>
    </row>
    <row r="329" spans="1:9" x14ac:dyDescent="0.25">
      <c r="A329">
        <v>90333</v>
      </c>
      <c r="B329" t="s">
        <v>984</v>
      </c>
      <c r="C329" s="3" t="s">
        <v>293</v>
      </c>
      <c r="D329" s="15">
        <v>28274.29</v>
      </c>
      <c r="E329" s="15">
        <v>0</v>
      </c>
      <c r="F329" s="15">
        <v>477.44</v>
      </c>
      <c r="G329" s="15">
        <v>0</v>
      </c>
      <c r="H329" s="15">
        <v>4312.7595000000001</v>
      </c>
      <c r="I329" s="15" t="e">
        <f>TEXT(#REF!,"000000000")</f>
        <v>#REF!</v>
      </c>
    </row>
    <row r="330" spans="1:9" ht="30" x14ac:dyDescent="0.25">
      <c r="A330">
        <v>90535</v>
      </c>
      <c r="B330" t="s">
        <v>985</v>
      </c>
      <c r="C330" s="3" t="s">
        <v>294</v>
      </c>
      <c r="D330" s="15">
        <v>37824.43</v>
      </c>
      <c r="E330" s="15">
        <v>0</v>
      </c>
      <c r="F330" s="15">
        <v>2350.75</v>
      </c>
      <c r="G330" s="15">
        <v>0</v>
      </c>
      <c r="H330" s="15">
        <v>6026.277</v>
      </c>
      <c r="I330" s="15" t="e">
        <f>TEXT(#REF!,"000000000")</f>
        <v>#REF!</v>
      </c>
    </row>
    <row r="331" spans="1:9" x14ac:dyDescent="0.25">
      <c r="A331">
        <v>90334</v>
      </c>
      <c r="B331" t="s">
        <v>986</v>
      </c>
      <c r="C331" s="3" t="s">
        <v>295</v>
      </c>
      <c r="D331" s="15">
        <v>55145.24</v>
      </c>
      <c r="E331" s="15">
        <v>0</v>
      </c>
      <c r="F331" s="15">
        <v>1081.8599999999999</v>
      </c>
      <c r="G331" s="15">
        <v>0</v>
      </c>
      <c r="H331" s="15">
        <v>8434.0649999999987</v>
      </c>
      <c r="I331" s="15" t="e">
        <f>TEXT(#REF!,"000000000")</f>
        <v>#REF!</v>
      </c>
    </row>
    <row r="332" spans="1:9" x14ac:dyDescent="0.25">
      <c r="A332">
        <v>79882</v>
      </c>
      <c r="B332" t="s">
        <v>987</v>
      </c>
      <c r="C332" s="3" t="s">
        <v>296</v>
      </c>
      <c r="D332" s="15">
        <v>97354.45</v>
      </c>
      <c r="E332" s="15">
        <v>0</v>
      </c>
      <c r="F332" s="15">
        <v>0</v>
      </c>
      <c r="G332" s="15">
        <v>0</v>
      </c>
      <c r="H332" s="15">
        <v>14603.1675</v>
      </c>
      <c r="I332" s="15" t="e">
        <f>TEXT(#REF!,"000000000")</f>
        <v>#REF!</v>
      </c>
    </row>
    <row r="333" spans="1:9" ht="30" x14ac:dyDescent="0.25">
      <c r="A333">
        <v>90548</v>
      </c>
      <c r="B333" t="s">
        <v>988</v>
      </c>
      <c r="C333" s="3" t="s">
        <v>297</v>
      </c>
      <c r="D333" s="15">
        <v>87758.52</v>
      </c>
      <c r="E333" s="15">
        <v>0</v>
      </c>
      <c r="F333" s="15">
        <v>0</v>
      </c>
      <c r="G333" s="15">
        <v>0</v>
      </c>
      <c r="H333" s="15">
        <v>13163.778</v>
      </c>
      <c r="I333" s="15" t="e">
        <f>TEXT(#REF!,"000000000")</f>
        <v>#REF!</v>
      </c>
    </row>
    <row r="334" spans="1:9" x14ac:dyDescent="0.25">
      <c r="A334">
        <v>79880</v>
      </c>
      <c r="B334" t="s">
        <v>989</v>
      </c>
      <c r="C334" s="3" t="s">
        <v>298</v>
      </c>
      <c r="D334" s="15">
        <v>59412.32</v>
      </c>
      <c r="E334" s="15">
        <v>0</v>
      </c>
      <c r="F334" s="15">
        <v>0</v>
      </c>
      <c r="G334" s="15">
        <v>0</v>
      </c>
      <c r="H334" s="15">
        <v>8911.848</v>
      </c>
      <c r="I334" s="15" t="e">
        <f>TEXT(#REF!,"000000000")</f>
        <v>#REF!</v>
      </c>
    </row>
    <row r="335" spans="1:9" ht="30" x14ac:dyDescent="0.25">
      <c r="A335">
        <v>79233</v>
      </c>
      <c r="B335" t="s">
        <v>990</v>
      </c>
      <c r="C335" s="3" t="s">
        <v>299</v>
      </c>
      <c r="D335" s="15">
        <v>52941.62</v>
      </c>
      <c r="E335" s="15">
        <v>0</v>
      </c>
      <c r="F335" s="15">
        <v>734.72</v>
      </c>
      <c r="G335" s="15">
        <v>0</v>
      </c>
      <c r="H335" s="15">
        <v>8051.451</v>
      </c>
      <c r="I335" s="15" t="e">
        <f>TEXT(#REF!,"000000000")</f>
        <v>#REF!</v>
      </c>
    </row>
    <row r="336" spans="1:9" ht="30" x14ac:dyDescent="0.25">
      <c r="A336">
        <v>78965</v>
      </c>
      <c r="B336" t="s">
        <v>991</v>
      </c>
      <c r="C336" s="3" t="s">
        <v>300</v>
      </c>
      <c r="D336" s="15">
        <v>29154.21</v>
      </c>
      <c r="E336" s="15">
        <v>0</v>
      </c>
      <c r="F336" s="15">
        <v>0</v>
      </c>
      <c r="G336" s="15">
        <v>0</v>
      </c>
      <c r="H336" s="15">
        <v>4373.1314999999995</v>
      </c>
      <c r="I336" s="15" t="e">
        <f>TEXT(#REF!,"000000000")</f>
        <v>#REF!</v>
      </c>
    </row>
    <row r="337" spans="1:9" x14ac:dyDescent="0.25">
      <c r="A337">
        <v>79876</v>
      </c>
      <c r="B337" t="s">
        <v>992</v>
      </c>
      <c r="C337" s="3" t="s">
        <v>301</v>
      </c>
      <c r="D337" s="15">
        <v>35677.19</v>
      </c>
      <c r="E337" s="15">
        <v>0</v>
      </c>
      <c r="F337" s="15">
        <v>0</v>
      </c>
      <c r="G337" s="15">
        <v>0</v>
      </c>
      <c r="H337" s="15">
        <v>5351.5785000000005</v>
      </c>
      <c r="I337" s="15" t="e">
        <f>TEXT(#REF!,"000000000")</f>
        <v>#REF!</v>
      </c>
    </row>
    <row r="338" spans="1:9" ht="30" x14ac:dyDescent="0.25">
      <c r="A338">
        <v>79878</v>
      </c>
      <c r="B338" t="s">
        <v>993</v>
      </c>
      <c r="C338" s="3" t="s">
        <v>302</v>
      </c>
      <c r="D338" s="15">
        <v>35165.620000000003</v>
      </c>
      <c r="E338" s="15">
        <v>0</v>
      </c>
      <c r="F338" s="15">
        <v>0</v>
      </c>
      <c r="G338" s="15">
        <v>0</v>
      </c>
      <c r="H338" s="15">
        <v>5274.8429999999998</v>
      </c>
      <c r="I338" s="15" t="e">
        <f>TEXT(#REF!,"000000000")</f>
        <v>#REF!</v>
      </c>
    </row>
    <row r="339" spans="1:9" ht="30" x14ac:dyDescent="0.25">
      <c r="A339">
        <v>90330</v>
      </c>
      <c r="B339" t="s">
        <v>994</v>
      </c>
      <c r="C339" s="3" t="s">
        <v>303</v>
      </c>
      <c r="D339" s="15">
        <v>18686.75</v>
      </c>
      <c r="E339" s="15">
        <v>0</v>
      </c>
      <c r="F339" s="15">
        <v>608.07000000000005</v>
      </c>
      <c r="G339" s="15">
        <v>0</v>
      </c>
      <c r="H339" s="15">
        <v>2894.223</v>
      </c>
      <c r="I339" s="15" t="e">
        <f>TEXT(#REF!,"000000000")</f>
        <v>#REF!</v>
      </c>
    </row>
    <row r="340" spans="1:9" ht="30" x14ac:dyDescent="0.25">
      <c r="A340">
        <v>79871</v>
      </c>
      <c r="B340" t="s">
        <v>995</v>
      </c>
      <c r="C340" s="3" t="s">
        <v>304</v>
      </c>
      <c r="D340" s="15">
        <v>5666.11</v>
      </c>
      <c r="E340" s="15">
        <v>0</v>
      </c>
      <c r="F340" s="15">
        <v>0</v>
      </c>
      <c r="G340" s="15">
        <v>0</v>
      </c>
      <c r="H340" s="15">
        <v>849.91649999999993</v>
      </c>
      <c r="I340" s="15" t="e">
        <f>TEXT(#REF!,"000000000")</f>
        <v>#REF!</v>
      </c>
    </row>
    <row r="341" spans="1:9" x14ac:dyDescent="0.25">
      <c r="A341">
        <v>1000164</v>
      </c>
      <c r="B341" t="s">
        <v>971</v>
      </c>
      <c r="C341" s="3" t="s">
        <v>636</v>
      </c>
      <c r="D341" s="15">
        <v>41573.14</v>
      </c>
      <c r="E341" s="15">
        <v>0</v>
      </c>
      <c r="F341" s="15">
        <v>1221.07</v>
      </c>
      <c r="G341" s="15">
        <v>0</v>
      </c>
      <c r="H341" s="15">
        <v>6419.1314999999995</v>
      </c>
      <c r="I341" s="15" t="e">
        <f>TEXT(#REF!,"000000000")</f>
        <v>#REF!</v>
      </c>
    </row>
    <row r="342" spans="1:9" x14ac:dyDescent="0.25">
      <c r="A342">
        <v>4396</v>
      </c>
      <c r="B342" t="s">
        <v>996</v>
      </c>
      <c r="C342" s="3" t="s">
        <v>305</v>
      </c>
      <c r="D342" s="15">
        <v>357937.48</v>
      </c>
      <c r="E342" s="15">
        <v>0</v>
      </c>
      <c r="F342" s="15">
        <v>3538.44</v>
      </c>
      <c r="G342" s="15">
        <v>0</v>
      </c>
      <c r="H342" s="15">
        <v>54221.387999999999</v>
      </c>
      <c r="I342" s="15" t="e">
        <f>TEXT(#REF!,"000000000")</f>
        <v>#REF!</v>
      </c>
    </row>
    <row r="343" spans="1:9" x14ac:dyDescent="0.25">
      <c r="A343">
        <v>79065</v>
      </c>
      <c r="B343" t="s">
        <v>997</v>
      </c>
      <c r="C343" s="3" t="s">
        <v>306</v>
      </c>
      <c r="D343" s="15">
        <v>14032.46</v>
      </c>
      <c r="E343" s="15">
        <v>0</v>
      </c>
      <c r="F343" s="15">
        <v>0</v>
      </c>
      <c r="G343" s="15">
        <v>0</v>
      </c>
      <c r="H343" s="15">
        <v>2104.8689999999997</v>
      </c>
      <c r="I343" s="15" t="e">
        <f>TEXT(#REF!,"000000000")</f>
        <v>#REF!</v>
      </c>
    </row>
    <row r="344" spans="1:9" x14ac:dyDescent="0.25">
      <c r="A344">
        <v>10878</v>
      </c>
      <c r="B344" t="s">
        <v>998</v>
      </c>
      <c r="C344" s="3" t="s">
        <v>307</v>
      </c>
      <c r="D344" s="26">
        <v>22358.9</v>
      </c>
      <c r="E344" s="15">
        <v>0</v>
      </c>
      <c r="F344" s="15">
        <v>0</v>
      </c>
      <c r="G344" s="15">
        <v>0</v>
      </c>
      <c r="H344" s="15">
        <v>3353.835</v>
      </c>
      <c r="I344" s="15" t="e">
        <f>TEXT(#REF!,"000000000")</f>
        <v>#REF!</v>
      </c>
    </row>
    <row r="345" spans="1:9" x14ac:dyDescent="0.25">
      <c r="A345">
        <v>79420</v>
      </c>
      <c r="B345" t="s">
        <v>999</v>
      </c>
      <c r="C345" s="3" t="s">
        <v>308</v>
      </c>
      <c r="D345" s="15">
        <v>41726.29</v>
      </c>
      <c r="E345" s="15">
        <v>0</v>
      </c>
      <c r="F345" s="15">
        <v>1091.76</v>
      </c>
      <c r="G345" s="15">
        <v>0</v>
      </c>
      <c r="H345" s="15">
        <v>6422.7075000000004</v>
      </c>
      <c r="I345" s="15" t="e">
        <f>TEXT(#REF!,"000000000")</f>
        <v>#REF!</v>
      </c>
    </row>
    <row r="346" spans="1:9" x14ac:dyDescent="0.25">
      <c r="A346">
        <v>4360</v>
      </c>
      <c r="B346" t="s">
        <v>1000</v>
      </c>
      <c r="C346" s="3" t="s">
        <v>309</v>
      </c>
      <c r="D346" s="15">
        <v>17344.75</v>
      </c>
      <c r="E346" s="15">
        <v>0</v>
      </c>
      <c r="F346" s="15">
        <v>629.27</v>
      </c>
      <c r="G346" s="15">
        <v>0</v>
      </c>
      <c r="H346" s="15">
        <v>2696.1030000000001</v>
      </c>
      <c r="I346" s="15" t="e">
        <f>TEXT(#REF!,"000000000")</f>
        <v>#REF!</v>
      </c>
    </row>
    <row r="347" spans="1:9" x14ac:dyDescent="0.25">
      <c r="A347">
        <v>4383</v>
      </c>
      <c r="B347" t="s">
        <v>1001</v>
      </c>
      <c r="C347" s="3" t="s">
        <v>310</v>
      </c>
      <c r="D347" s="15">
        <v>270206.82</v>
      </c>
      <c r="E347" s="15">
        <v>0</v>
      </c>
      <c r="F347" s="15">
        <v>2388.85</v>
      </c>
      <c r="G347" s="15">
        <v>0</v>
      </c>
      <c r="H347" s="15">
        <v>40889.350499999993</v>
      </c>
      <c r="I347" s="15" t="e">
        <f>TEXT(#REF!,"000000000")</f>
        <v>#REF!</v>
      </c>
    </row>
    <row r="348" spans="1:9" x14ac:dyDescent="0.25">
      <c r="A348">
        <v>79598</v>
      </c>
      <c r="B348" t="s">
        <v>1002</v>
      </c>
      <c r="C348" s="3" t="s">
        <v>311</v>
      </c>
      <c r="D348" s="15">
        <v>1573308.59</v>
      </c>
      <c r="E348" s="15">
        <v>8617.4961893583732</v>
      </c>
      <c r="F348" s="15">
        <v>30458.39</v>
      </c>
      <c r="G348" s="15">
        <v>204.41872483221476</v>
      </c>
      <c r="H348" s="15">
        <v>240565.04699999999</v>
      </c>
      <c r="I348" s="15" t="e">
        <f>TEXT(#REF!,"000000000")</f>
        <v>#REF!</v>
      </c>
    </row>
    <row r="349" spans="1:9" x14ac:dyDescent="0.25">
      <c r="A349">
        <v>4480</v>
      </c>
      <c r="B349" t="s">
        <v>1003</v>
      </c>
      <c r="C349" s="3" t="s">
        <v>312</v>
      </c>
      <c r="D349" s="15">
        <v>24710.07</v>
      </c>
      <c r="E349" s="15">
        <v>0</v>
      </c>
      <c r="F349" s="15">
        <v>615.33000000000004</v>
      </c>
      <c r="G349" s="15">
        <v>0</v>
      </c>
      <c r="H349" s="15">
        <v>3798.81</v>
      </c>
      <c r="I349" s="15" t="e">
        <f>TEXT(#REF!,"000000000")</f>
        <v>#REF!</v>
      </c>
    </row>
    <row r="350" spans="1:9" x14ac:dyDescent="0.25">
      <c r="A350">
        <v>4267</v>
      </c>
      <c r="B350" t="s">
        <v>1004</v>
      </c>
      <c r="C350" s="3" t="s">
        <v>313</v>
      </c>
      <c r="D350" s="26">
        <v>2867025.9299999997</v>
      </c>
      <c r="E350" s="26">
        <v>62834.920993883781</v>
      </c>
      <c r="F350" s="26">
        <v>117718.19</v>
      </c>
      <c r="G350" s="26">
        <v>4586.4229870129866</v>
      </c>
      <c r="H350" s="15">
        <v>447711.61799999996</v>
      </c>
      <c r="I350" s="15" t="e">
        <f>TEXT(#REF!,"000000000")</f>
        <v>#REF!</v>
      </c>
    </row>
    <row r="351" spans="1:9" x14ac:dyDescent="0.25">
      <c r="A351">
        <v>79541</v>
      </c>
      <c r="B351" t="s">
        <v>1005</v>
      </c>
      <c r="C351" s="3" t="s">
        <v>314</v>
      </c>
      <c r="D351" s="15">
        <v>1355.7</v>
      </c>
      <c r="E351" s="15">
        <v>0</v>
      </c>
      <c r="F351" s="15">
        <v>0</v>
      </c>
      <c r="G351" s="15">
        <v>0</v>
      </c>
      <c r="H351" s="15">
        <v>203.35499999999999</v>
      </c>
      <c r="I351" s="15" t="e">
        <f>TEXT(#REF!,"000000000")</f>
        <v>#REF!</v>
      </c>
    </row>
    <row r="352" spans="1:9" x14ac:dyDescent="0.25">
      <c r="A352">
        <v>90900</v>
      </c>
      <c r="B352" t="s">
        <v>1006</v>
      </c>
      <c r="C352" s="3" t="s">
        <v>315</v>
      </c>
      <c r="D352" s="15">
        <v>15013.7</v>
      </c>
      <c r="E352" s="15">
        <v>0</v>
      </c>
      <c r="F352" s="15">
        <v>406.77</v>
      </c>
      <c r="G352" s="15">
        <v>0</v>
      </c>
      <c r="H352" s="15">
        <v>2313.0705000000003</v>
      </c>
      <c r="I352" s="15" t="e">
        <f>TEXT(#REF!,"000000000")</f>
        <v>#REF!</v>
      </c>
    </row>
    <row r="353" spans="1:9" x14ac:dyDescent="0.25">
      <c r="A353">
        <v>4368</v>
      </c>
      <c r="B353" t="s">
        <v>1007</v>
      </c>
      <c r="C353" s="3" t="s">
        <v>316</v>
      </c>
      <c r="D353" s="15">
        <v>1052606.3400000001</v>
      </c>
      <c r="E353" s="15">
        <v>14365.595210918116</v>
      </c>
      <c r="F353" s="15">
        <v>23756.38</v>
      </c>
      <c r="G353" s="15">
        <v>276.23697674418605</v>
      </c>
      <c r="H353" s="15">
        <v>161454.408</v>
      </c>
      <c r="I353" s="15" t="e">
        <f>TEXT(#REF!,"000000000")</f>
        <v>#REF!</v>
      </c>
    </row>
    <row r="354" spans="1:9" x14ac:dyDescent="0.25">
      <c r="A354">
        <v>4276</v>
      </c>
      <c r="B354" t="s">
        <v>1008</v>
      </c>
      <c r="C354" s="3" t="s">
        <v>317</v>
      </c>
      <c r="D354" s="15">
        <v>1275382.7</v>
      </c>
      <c r="E354" s="15">
        <v>3826.1480999999999</v>
      </c>
      <c r="F354" s="26">
        <v>19760.669999999998</v>
      </c>
      <c r="G354" s="15">
        <v>0</v>
      </c>
      <c r="H354" s="15">
        <v>194271.50549999997</v>
      </c>
      <c r="I354" s="15" t="e">
        <f>TEXT(#REF!,"000000000")</f>
        <v>#REF!</v>
      </c>
    </row>
    <row r="355" spans="1:9" x14ac:dyDescent="0.25">
      <c r="A355">
        <v>79967</v>
      </c>
      <c r="B355" t="s">
        <v>1009</v>
      </c>
      <c r="C355" s="3" t="s">
        <v>318</v>
      </c>
      <c r="D355" s="26">
        <v>138694.51999999999</v>
      </c>
      <c r="E355" s="15">
        <v>0</v>
      </c>
      <c r="F355" s="15">
        <v>1073.97</v>
      </c>
      <c r="G355" s="15">
        <v>0</v>
      </c>
      <c r="H355" s="15">
        <v>20965.273499999999</v>
      </c>
      <c r="I355" s="15" t="e">
        <f>TEXT(#REF!,"000000000")</f>
        <v>#REF!</v>
      </c>
    </row>
    <row r="356" spans="1:9" x14ac:dyDescent="0.25">
      <c r="A356">
        <v>90637</v>
      </c>
      <c r="B356" t="s">
        <v>1010</v>
      </c>
      <c r="C356" s="3" t="s">
        <v>319</v>
      </c>
      <c r="D356" s="26">
        <v>109828</v>
      </c>
      <c r="E356" s="15">
        <v>0</v>
      </c>
      <c r="F356" s="15">
        <v>742.62</v>
      </c>
      <c r="G356" s="15">
        <v>0</v>
      </c>
      <c r="H356" s="15">
        <v>16585.592999999997</v>
      </c>
      <c r="I356" s="15" t="e">
        <f>TEXT(#REF!,"000000000")</f>
        <v>#REF!</v>
      </c>
    </row>
    <row r="357" spans="1:9" x14ac:dyDescent="0.25">
      <c r="A357">
        <v>91174</v>
      </c>
      <c r="B357" t="s">
        <v>1011</v>
      </c>
      <c r="C357" s="3" t="s">
        <v>320</v>
      </c>
      <c r="D357" s="15">
        <v>61591.57</v>
      </c>
      <c r="E357" s="15">
        <v>0</v>
      </c>
      <c r="F357" s="15">
        <v>566.39</v>
      </c>
      <c r="G357" s="15">
        <v>0</v>
      </c>
      <c r="H357" s="15">
        <v>9323.6939999999995</v>
      </c>
      <c r="I357" s="15" t="e">
        <f>TEXT(#REF!,"000000000")</f>
        <v>#REF!</v>
      </c>
    </row>
    <row r="358" spans="1:9" x14ac:dyDescent="0.25">
      <c r="A358">
        <v>87349</v>
      </c>
      <c r="B358" t="s">
        <v>1012</v>
      </c>
      <c r="C358" s="3" t="s">
        <v>321</v>
      </c>
      <c r="D358" s="15">
        <v>28301.41</v>
      </c>
      <c r="E358" s="15">
        <v>0</v>
      </c>
      <c r="F358" s="15">
        <v>0</v>
      </c>
      <c r="G358" s="15">
        <v>0</v>
      </c>
      <c r="H358" s="15">
        <v>4245.2114999999994</v>
      </c>
      <c r="I358" s="15" t="e">
        <f>TEXT(#REF!,"000000000")</f>
        <v>#REF!</v>
      </c>
    </row>
    <row r="359" spans="1:9" x14ac:dyDescent="0.25">
      <c r="A359">
        <v>91135</v>
      </c>
      <c r="B359" t="s">
        <v>1013</v>
      </c>
      <c r="C359" s="3" t="s">
        <v>322</v>
      </c>
      <c r="D359" s="26">
        <v>189771.77000000002</v>
      </c>
      <c r="E359" s="15">
        <v>0</v>
      </c>
      <c r="F359" s="15">
        <v>1146.1300000000001</v>
      </c>
      <c r="G359" s="15">
        <v>0</v>
      </c>
      <c r="H359" s="15">
        <v>28637.685000000001</v>
      </c>
      <c r="I359" s="15" t="e">
        <f>TEXT(#REF!,"000000000")</f>
        <v>#REF!</v>
      </c>
    </row>
    <row r="360" spans="1:9" x14ac:dyDescent="0.25">
      <c r="A360">
        <v>92199</v>
      </c>
      <c r="B360" t="s">
        <v>1014</v>
      </c>
      <c r="C360" s="3" t="s">
        <v>323</v>
      </c>
      <c r="D360" s="15">
        <v>195155.6</v>
      </c>
      <c r="E360" s="15">
        <v>0</v>
      </c>
      <c r="F360" s="15">
        <v>2034.51</v>
      </c>
      <c r="G360" s="15">
        <v>0</v>
      </c>
      <c r="H360" s="15">
        <v>29578.516500000002</v>
      </c>
      <c r="I360" s="15" t="e">
        <f>TEXT(#REF!,"000000000")</f>
        <v>#REF!</v>
      </c>
    </row>
    <row r="361" spans="1:9" x14ac:dyDescent="0.25">
      <c r="A361">
        <v>91133</v>
      </c>
      <c r="B361" t="s">
        <v>1015</v>
      </c>
      <c r="C361" s="3" t="s">
        <v>324</v>
      </c>
      <c r="D361" s="15">
        <v>153102.66</v>
      </c>
      <c r="E361" s="15">
        <v>0</v>
      </c>
      <c r="F361" s="15">
        <v>1029.3699999999999</v>
      </c>
      <c r="G361" s="15">
        <v>0</v>
      </c>
      <c r="H361" s="15">
        <v>23119.804499999998</v>
      </c>
      <c r="I361" s="15" t="e">
        <f>TEXT(#REF!,"000000000")</f>
        <v>#REF!</v>
      </c>
    </row>
    <row r="362" spans="1:9" x14ac:dyDescent="0.25">
      <c r="A362">
        <v>1001398</v>
      </c>
      <c r="B362" t="s">
        <v>1016</v>
      </c>
      <c r="C362" s="3" t="s">
        <v>631</v>
      </c>
      <c r="D362" s="26">
        <v>56590.25</v>
      </c>
      <c r="E362" s="15">
        <v>0</v>
      </c>
      <c r="F362" s="15">
        <v>187.12</v>
      </c>
      <c r="G362" s="15">
        <v>0</v>
      </c>
      <c r="H362" s="15">
        <v>8516.6054999999997</v>
      </c>
      <c r="I362" s="15" t="e">
        <f>TEXT(#REF!,"000000000")</f>
        <v>#REF!</v>
      </c>
    </row>
    <row r="363" spans="1:9" x14ac:dyDescent="0.25">
      <c r="A363">
        <v>834265</v>
      </c>
      <c r="B363" t="s">
        <v>1017</v>
      </c>
      <c r="C363" s="3" t="s">
        <v>325</v>
      </c>
      <c r="D363" s="15">
        <v>154952.97</v>
      </c>
      <c r="E363" s="15">
        <v>0</v>
      </c>
      <c r="F363" s="15">
        <v>1160.19</v>
      </c>
      <c r="G363" s="15">
        <v>0</v>
      </c>
      <c r="H363" s="15">
        <v>23416.973999999998</v>
      </c>
      <c r="I363" s="15" t="e">
        <f>TEXT(#REF!,"000000000")</f>
        <v>#REF!</v>
      </c>
    </row>
    <row r="364" spans="1:9" x14ac:dyDescent="0.25">
      <c r="A364">
        <v>1001399</v>
      </c>
      <c r="B364" t="s">
        <v>1018</v>
      </c>
      <c r="C364" s="3" t="s">
        <v>630</v>
      </c>
      <c r="D364" s="26">
        <v>59171.85</v>
      </c>
      <c r="E364" s="15">
        <v>0</v>
      </c>
      <c r="F364" s="15">
        <v>164.55</v>
      </c>
      <c r="G364" s="15">
        <v>0</v>
      </c>
      <c r="H364" s="15">
        <v>8900.4599999999991</v>
      </c>
      <c r="I364" s="15" t="e">
        <f>TEXT(#REF!,"000000000")</f>
        <v>#REF!</v>
      </c>
    </row>
    <row r="365" spans="1:9" x14ac:dyDescent="0.25">
      <c r="A365">
        <v>92047</v>
      </c>
      <c r="B365" t="s">
        <v>1019</v>
      </c>
      <c r="C365" s="3" t="s">
        <v>326</v>
      </c>
      <c r="D365" s="15">
        <v>150418.37</v>
      </c>
      <c r="E365" s="15">
        <v>0</v>
      </c>
      <c r="F365" s="15">
        <v>960.02</v>
      </c>
      <c r="G365" s="15">
        <v>0</v>
      </c>
      <c r="H365" s="15">
        <v>22706.758499999996</v>
      </c>
      <c r="I365" s="15" t="e">
        <f>TEXT(#REF!,"000000000")</f>
        <v>#REF!</v>
      </c>
    </row>
    <row r="366" spans="1:9" x14ac:dyDescent="0.25">
      <c r="A366">
        <v>850100</v>
      </c>
      <c r="B366" t="s">
        <v>1020</v>
      </c>
      <c r="C366" s="3" t="s">
        <v>327</v>
      </c>
      <c r="D366" s="15">
        <v>182809.36</v>
      </c>
      <c r="E366" s="15">
        <v>0</v>
      </c>
      <c r="F366" s="15">
        <v>1966.85</v>
      </c>
      <c r="G366" s="15">
        <v>0</v>
      </c>
      <c r="H366" s="15">
        <v>27716.431499999999</v>
      </c>
      <c r="I366" s="15" t="e">
        <f>TEXT(#REF!,"000000000")</f>
        <v>#REF!</v>
      </c>
    </row>
    <row r="367" spans="1:9" x14ac:dyDescent="0.25">
      <c r="A367">
        <v>1000283</v>
      </c>
      <c r="B367" t="s">
        <v>1021</v>
      </c>
      <c r="C367" s="3" t="s">
        <v>328</v>
      </c>
      <c r="D367" s="15">
        <v>85743.44</v>
      </c>
      <c r="E367" s="15">
        <v>0</v>
      </c>
      <c r="F367" s="15">
        <v>663.09</v>
      </c>
      <c r="G367" s="15">
        <v>0</v>
      </c>
      <c r="H367" s="15">
        <v>12960.979499999999</v>
      </c>
      <c r="I367" s="15" t="e">
        <f>TEXT(#REF!,"000000000")</f>
        <v>#REF!</v>
      </c>
    </row>
    <row r="368" spans="1:9" x14ac:dyDescent="0.25">
      <c r="A368">
        <v>91763</v>
      </c>
      <c r="B368" t="s">
        <v>1022</v>
      </c>
      <c r="C368" s="3" t="s">
        <v>329</v>
      </c>
      <c r="D368" s="15">
        <v>147571.63</v>
      </c>
      <c r="E368" s="15">
        <v>0</v>
      </c>
      <c r="F368" s="15">
        <v>1525.81</v>
      </c>
      <c r="G368" s="15">
        <v>0</v>
      </c>
      <c r="H368" s="15">
        <v>22364.615999999998</v>
      </c>
      <c r="I368" s="15" t="e">
        <f>TEXT(#REF!,"000000000")</f>
        <v>#REF!</v>
      </c>
    </row>
    <row r="369" spans="1:9" x14ac:dyDescent="0.25">
      <c r="A369">
        <v>88360</v>
      </c>
      <c r="B369" t="s">
        <v>1023</v>
      </c>
      <c r="C369" s="3" t="s">
        <v>330</v>
      </c>
      <c r="D369" s="26">
        <v>161068.47</v>
      </c>
      <c r="E369" s="15">
        <v>0</v>
      </c>
      <c r="F369" s="15">
        <v>1781.03</v>
      </c>
      <c r="G369" s="15">
        <v>0</v>
      </c>
      <c r="H369" s="15">
        <v>24427.424999999999</v>
      </c>
      <c r="I369" s="15" t="e">
        <f>TEXT(#REF!,"000000000")</f>
        <v>#REF!</v>
      </c>
    </row>
    <row r="370" spans="1:9" x14ac:dyDescent="0.25">
      <c r="A370">
        <v>1001397</v>
      </c>
      <c r="B370" t="s">
        <v>1024</v>
      </c>
      <c r="C370" s="3" t="s">
        <v>632</v>
      </c>
      <c r="D370" s="26">
        <v>64737.869999999995</v>
      </c>
      <c r="E370" s="15">
        <v>0</v>
      </c>
      <c r="F370" s="15">
        <v>233.05</v>
      </c>
      <c r="G370" s="15">
        <v>0</v>
      </c>
      <c r="H370" s="15">
        <v>9745.637999999999</v>
      </c>
      <c r="I370" s="15" t="e">
        <f>TEXT(#REF!,"000000000")</f>
        <v>#REF!</v>
      </c>
    </row>
    <row r="371" spans="1:9" x14ac:dyDescent="0.25">
      <c r="A371">
        <v>850101</v>
      </c>
      <c r="B371" t="s">
        <v>1025</v>
      </c>
      <c r="C371" s="3" t="s">
        <v>331</v>
      </c>
      <c r="D371" s="15">
        <v>130016.99</v>
      </c>
      <c r="E371" s="15">
        <v>0</v>
      </c>
      <c r="F371" s="15">
        <v>720.17</v>
      </c>
      <c r="G371" s="15">
        <v>0</v>
      </c>
      <c r="H371" s="15">
        <v>19610.574000000001</v>
      </c>
      <c r="I371" s="15" t="e">
        <f>TEXT(#REF!,"000000000")</f>
        <v>#REF!</v>
      </c>
    </row>
    <row r="372" spans="1:9" x14ac:dyDescent="0.25">
      <c r="A372">
        <v>1000568</v>
      </c>
      <c r="B372" t="s">
        <v>1026</v>
      </c>
      <c r="C372" s="3" t="s">
        <v>615</v>
      </c>
      <c r="D372" s="15">
        <v>87093.65</v>
      </c>
      <c r="E372" s="15">
        <v>0</v>
      </c>
      <c r="F372" s="15">
        <v>0</v>
      </c>
      <c r="G372" s="15">
        <v>0</v>
      </c>
      <c r="H372" s="15">
        <v>13064.047499999999</v>
      </c>
      <c r="I372" s="15" t="e">
        <f>TEXT(#REF!,"000000000")</f>
        <v>#REF!</v>
      </c>
    </row>
    <row r="373" spans="1:9" x14ac:dyDescent="0.25">
      <c r="A373">
        <v>91137</v>
      </c>
      <c r="B373" t="s">
        <v>1027</v>
      </c>
      <c r="C373" s="3" t="s">
        <v>332</v>
      </c>
      <c r="D373" s="26">
        <v>190516.53</v>
      </c>
      <c r="E373" s="15">
        <v>0</v>
      </c>
      <c r="F373" s="15">
        <v>1382.45</v>
      </c>
      <c r="G373" s="15">
        <v>0</v>
      </c>
      <c r="H373" s="15">
        <v>28784.847000000002</v>
      </c>
      <c r="I373" s="15" t="e">
        <f>TEXT(#REF!,"000000000")</f>
        <v>#REF!</v>
      </c>
    </row>
    <row r="374" spans="1:9" x14ac:dyDescent="0.25">
      <c r="A374">
        <v>850099</v>
      </c>
      <c r="B374" t="s">
        <v>1028</v>
      </c>
      <c r="C374" s="3" t="s">
        <v>333</v>
      </c>
      <c r="D374" s="15">
        <v>124578.23</v>
      </c>
      <c r="E374" s="15">
        <v>0</v>
      </c>
      <c r="F374" s="15">
        <v>1294.51</v>
      </c>
      <c r="G374" s="15">
        <v>0</v>
      </c>
      <c r="H374" s="15">
        <v>18880.910999999996</v>
      </c>
      <c r="I374" s="15" t="e">
        <f>TEXT(#REF!,"000000000")</f>
        <v>#REF!</v>
      </c>
    </row>
    <row r="375" spans="1:9" x14ac:dyDescent="0.25">
      <c r="A375">
        <v>873957</v>
      </c>
      <c r="B375" t="s">
        <v>1029</v>
      </c>
      <c r="C375" s="3" t="s">
        <v>334</v>
      </c>
      <c r="D375" s="15">
        <v>204286.18</v>
      </c>
      <c r="E375" s="15">
        <v>0</v>
      </c>
      <c r="F375" s="15">
        <v>2792.7</v>
      </c>
      <c r="G375" s="15">
        <v>0</v>
      </c>
      <c r="H375" s="15">
        <v>31061.831999999999</v>
      </c>
      <c r="I375" s="15" t="e">
        <f>TEXT(#REF!,"000000000")</f>
        <v>#REF!</v>
      </c>
    </row>
    <row r="376" spans="1:9" x14ac:dyDescent="0.25">
      <c r="A376">
        <v>92610</v>
      </c>
      <c r="B376" t="s">
        <v>1030</v>
      </c>
      <c r="C376" s="3" t="s">
        <v>335</v>
      </c>
      <c r="D376" s="26">
        <v>172471.98</v>
      </c>
      <c r="E376" s="15">
        <v>0</v>
      </c>
      <c r="F376" s="15">
        <v>766.98</v>
      </c>
      <c r="G376" s="15">
        <v>0</v>
      </c>
      <c r="H376" s="15">
        <v>25985.844000000001</v>
      </c>
      <c r="I376" s="15" t="e">
        <f>TEXT(#REF!,"000000000")</f>
        <v>#REF!</v>
      </c>
    </row>
    <row r="377" spans="1:9" x14ac:dyDescent="0.25">
      <c r="A377">
        <v>92879</v>
      </c>
      <c r="B377" t="s">
        <v>1031</v>
      </c>
      <c r="C377" s="3" t="s">
        <v>336</v>
      </c>
      <c r="D377" s="15">
        <v>312768.07</v>
      </c>
      <c r="E377" s="15">
        <v>0</v>
      </c>
      <c r="F377" s="15">
        <v>2610.25</v>
      </c>
      <c r="G377" s="15">
        <v>0</v>
      </c>
      <c r="H377" s="15">
        <v>47306.748</v>
      </c>
      <c r="I377" s="15" t="e">
        <f>TEXT(#REF!,"000000000")</f>
        <v>#REF!</v>
      </c>
    </row>
    <row r="378" spans="1:9" x14ac:dyDescent="0.25">
      <c r="A378">
        <v>1000560</v>
      </c>
      <c r="B378" t="s">
        <v>1032</v>
      </c>
      <c r="C378" s="3" t="s">
        <v>614</v>
      </c>
      <c r="D378" s="15">
        <v>159031.88</v>
      </c>
      <c r="E378" s="15">
        <v>0</v>
      </c>
      <c r="F378" s="15">
        <v>1433.69</v>
      </c>
      <c r="G378" s="15">
        <v>0</v>
      </c>
      <c r="H378" s="15">
        <v>24069.835500000001</v>
      </c>
      <c r="I378" s="15" t="e">
        <f>TEXT(#REF!,"000000000")</f>
        <v>#REF!</v>
      </c>
    </row>
    <row r="379" spans="1:9" x14ac:dyDescent="0.25">
      <c r="A379">
        <v>92730</v>
      </c>
      <c r="B379" t="s">
        <v>1033</v>
      </c>
      <c r="C379" s="3" t="s">
        <v>337</v>
      </c>
      <c r="D379" s="15">
        <v>752627.17</v>
      </c>
      <c r="E379" s="15">
        <v>0</v>
      </c>
      <c r="F379" s="15">
        <v>12890.92</v>
      </c>
      <c r="G379" s="15">
        <v>0</v>
      </c>
      <c r="H379" s="15">
        <v>114827.71350000001</v>
      </c>
      <c r="I379" s="15" t="e">
        <f>TEXT(#REF!,"000000000")</f>
        <v>#REF!</v>
      </c>
    </row>
    <row r="380" spans="1:9" x14ac:dyDescent="0.25">
      <c r="A380">
        <v>4266</v>
      </c>
      <c r="B380" t="s">
        <v>1034</v>
      </c>
      <c r="C380" s="3" t="s">
        <v>338</v>
      </c>
      <c r="D380" s="15">
        <v>755014.67</v>
      </c>
      <c r="E380" s="15">
        <v>0</v>
      </c>
      <c r="F380" s="15">
        <v>14853.43</v>
      </c>
      <c r="G380" s="15">
        <v>0</v>
      </c>
      <c r="H380" s="15">
        <v>115480.21500000001</v>
      </c>
      <c r="I380" s="15" t="e">
        <f>TEXT(#REF!,"000000000")</f>
        <v>#REF!</v>
      </c>
    </row>
    <row r="381" spans="1:9" x14ac:dyDescent="0.25">
      <c r="A381">
        <v>4216</v>
      </c>
      <c r="B381" t="s">
        <v>1035</v>
      </c>
      <c r="C381" s="3" t="s">
        <v>339</v>
      </c>
      <c r="D381" s="15">
        <v>15546.19</v>
      </c>
      <c r="E381" s="15">
        <v>0</v>
      </c>
      <c r="F381" s="15">
        <v>0</v>
      </c>
      <c r="G381" s="15">
        <v>0</v>
      </c>
      <c r="H381" s="15">
        <v>2331.9285</v>
      </c>
      <c r="I381" s="15" t="e">
        <f>TEXT(#REF!,"000000000")</f>
        <v>#REF!</v>
      </c>
    </row>
    <row r="382" spans="1:9" x14ac:dyDescent="0.25">
      <c r="A382">
        <v>1001520</v>
      </c>
      <c r="B382" t="s">
        <v>1036</v>
      </c>
      <c r="C382" s="3" t="s">
        <v>629</v>
      </c>
      <c r="D382" s="26">
        <v>5826.6799999999994</v>
      </c>
      <c r="E382" s="15">
        <v>0</v>
      </c>
      <c r="F382" s="15">
        <v>20.07</v>
      </c>
      <c r="G382" s="15">
        <v>0</v>
      </c>
      <c r="H382" s="15">
        <v>877.01249999999982</v>
      </c>
      <c r="I382" s="15" t="e">
        <f>TEXT(#REF!,"000000000")</f>
        <v>#REF!</v>
      </c>
    </row>
    <row r="383" spans="1:9" x14ac:dyDescent="0.25">
      <c r="A383">
        <v>10968</v>
      </c>
      <c r="B383" t="s">
        <v>1037</v>
      </c>
      <c r="C383" s="3" t="s">
        <v>340</v>
      </c>
      <c r="D383" s="15">
        <v>106645.35</v>
      </c>
      <c r="E383" s="15">
        <v>0</v>
      </c>
      <c r="F383" s="15">
        <v>2002.33</v>
      </c>
      <c r="G383" s="15">
        <v>0</v>
      </c>
      <c r="H383" s="15">
        <v>16297.152</v>
      </c>
      <c r="I383" s="15" t="e">
        <f>TEXT(#REF!,"000000000")</f>
        <v>#REF!</v>
      </c>
    </row>
    <row r="384" spans="1:9" x14ac:dyDescent="0.25">
      <c r="A384">
        <v>92657</v>
      </c>
      <c r="B384" t="s">
        <v>1038</v>
      </c>
      <c r="C384" s="3" t="s">
        <v>341</v>
      </c>
      <c r="D384" s="15">
        <v>71405.649999999994</v>
      </c>
      <c r="E384" s="15">
        <v>0</v>
      </c>
      <c r="F384" s="15">
        <v>0</v>
      </c>
      <c r="G384" s="15">
        <v>0</v>
      </c>
      <c r="H384" s="15">
        <v>10710.847499999998</v>
      </c>
      <c r="I384" s="15" t="e">
        <f>TEXT(#REF!,"000000000")</f>
        <v>#REF!</v>
      </c>
    </row>
    <row r="385" spans="1:9" x14ac:dyDescent="0.25">
      <c r="A385">
        <v>4281</v>
      </c>
      <c r="B385" t="s">
        <v>1039</v>
      </c>
      <c r="C385" s="3" t="s">
        <v>342</v>
      </c>
      <c r="D385" s="26">
        <v>1757169.55</v>
      </c>
      <c r="E385" s="15">
        <v>0</v>
      </c>
      <c r="F385" s="15">
        <v>47298.2</v>
      </c>
      <c r="G385" s="15">
        <v>0</v>
      </c>
      <c r="H385" s="15">
        <v>270670.16249999998</v>
      </c>
      <c r="I385" s="15" t="e">
        <f>TEXT(#REF!,"000000000")</f>
        <v>#REF!</v>
      </c>
    </row>
    <row r="386" spans="1:9" x14ac:dyDescent="0.25">
      <c r="A386">
        <v>79050</v>
      </c>
      <c r="B386" t="s">
        <v>1040</v>
      </c>
      <c r="C386" s="3" t="s">
        <v>343</v>
      </c>
      <c r="D386" s="15">
        <v>19700.84</v>
      </c>
      <c r="E386" s="15">
        <v>0</v>
      </c>
      <c r="F386" s="15">
        <v>626.66999999999996</v>
      </c>
      <c r="G386" s="15">
        <v>0</v>
      </c>
      <c r="H386" s="15">
        <v>3049.1264999999999</v>
      </c>
      <c r="I386" s="15" t="e">
        <f>TEXT(#REF!,"000000000")</f>
        <v>#REF!</v>
      </c>
    </row>
    <row r="387" spans="1:9" x14ac:dyDescent="0.25">
      <c r="A387">
        <v>4374</v>
      </c>
      <c r="B387" t="s">
        <v>1041</v>
      </c>
      <c r="C387" s="3" t="s">
        <v>344</v>
      </c>
      <c r="D387" s="15">
        <v>73671.37</v>
      </c>
      <c r="E387" s="15">
        <v>0</v>
      </c>
      <c r="F387" s="15">
        <v>523.58000000000004</v>
      </c>
      <c r="G387" s="15">
        <v>0</v>
      </c>
      <c r="H387" s="15">
        <v>11129.242499999998</v>
      </c>
      <c r="I387" s="15" t="e">
        <f>TEXT(#REF!,"000000000")</f>
        <v>#REF!</v>
      </c>
    </row>
    <row r="388" spans="1:9" x14ac:dyDescent="0.25">
      <c r="A388">
        <v>4278</v>
      </c>
      <c r="B388" t="s">
        <v>1042</v>
      </c>
      <c r="C388" s="3" t="s">
        <v>345</v>
      </c>
      <c r="D388" s="26">
        <v>949084.59</v>
      </c>
      <c r="E388" s="26">
        <v>3905.6979012345682</v>
      </c>
      <c r="F388" s="15">
        <v>10691.8</v>
      </c>
      <c r="G388" s="15">
        <v>0</v>
      </c>
      <c r="H388" s="15">
        <v>143966.45850000001</v>
      </c>
      <c r="I388" s="15" t="e">
        <f>TEXT(#REF!,"000000000")</f>
        <v>#REF!</v>
      </c>
    </row>
    <row r="389" spans="1:9" x14ac:dyDescent="0.25">
      <c r="A389">
        <v>4270</v>
      </c>
      <c r="B389" t="s">
        <v>1043</v>
      </c>
      <c r="C389" s="3" t="s">
        <v>346</v>
      </c>
      <c r="D389" s="15">
        <v>1148595.47</v>
      </c>
      <c r="E389" s="15">
        <v>40586.412367491168</v>
      </c>
      <c r="F389" s="15">
        <v>26952.82</v>
      </c>
      <c r="G389" s="15">
        <v>0</v>
      </c>
      <c r="H389" s="15">
        <v>176332.24350000001</v>
      </c>
      <c r="I389" s="15" t="e">
        <f>TEXT(#REF!,"000000000")</f>
        <v>#REF!</v>
      </c>
    </row>
    <row r="390" spans="1:9" x14ac:dyDescent="0.25">
      <c r="A390">
        <v>91935</v>
      </c>
      <c r="B390" t="s">
        <v>1044</v>
      </c>
      <c r="C390" s="3" t="s">
        <v>347</v>
      </c>
      <c r="D390" s="15">
        <v>77386.23</v>
      </c>
      <c r="E390" s="15">
        <v>0</v>
      </c>
      <c r="F390" s="15">
        <v>0</v>
      </c>
      <c r="G390" s="15">
        <v>0</v>
      </c>
      <c r="H390" s="15">
        <v>11607.934499999999</v>
      </c>
      <c r="I390" s="15" t="e">
        <f>TEXT(#REF!,"000000000")</f>
        <v>#REF!</v>
      </c>
    </row>
    <row r="391" spans="1:9" x14ac:dyDescent="0.25">
      <c r="A391" s="7">
        <v>1001521</v>
      </c>
      <c r="B391" s="7" t="s">
        <v>1350</v>
      </c>
      <c r="C391" s="27" t="s">
        <v>347</v>
      </c>
      <c r="D391" s="26">
        <v>28910.05</v>
      </c>
      <c r="E391" s="15">
        <v>0</v>
      </c>
      <c r="F391" s="15">
        <v>0</v>
      </c>
      <c r="G391" s="15">
        <v>0</v>
      </c>
      <c r="H391" s="15">
        <v>4336.5074999999997</v>
      </c>
      <c r="I391" s="15" t="e">
        <f>TEXT(#REF!,"000000000")</f>
        <v>#REF!</v>
      </c>
    </row>
    <row r="392" spans="1:9" x14ac:dyDescent="0.25">
      <c r="A392">
        <v>4199</v>
      </c>
      <c r="B392" t="s">
        <v>1045</v>
      </c>
      <c r="C392" s="3" t="s">
        <v>348</v>
      </c>
      <c r="D392" s="15">
        <v>28114.6</v>
      </c>
      <c r="E392" s="15">
        <v>1938.9379310344827</v>
      </c>
      <c r="F392" s="15">
        <v>2667.4</v>
      </c>
      <c r="G392" s="15">
        <v>0</v>
      </c>
      <c r="H392" s="15">
        <v>4617.3</v>
      </c>
      <c r="I392" s="15" t="e">
        <f>TEXT(#REF!,"000000000")</f>
        <v>#REF!</v>
      </c>
    </row>
    <row r="393" spans="1:9" x14ac:dyDescent="0.25">
      <c r="A393">
        <v>4439</v>
      </c>
      <c r="B393" t="s">
        <v>1046</v>
      </c>
      <c r="C393" s="3" t="s">
        <v>349</v>
      </c>
      <c r="D393" s="15">
        <v>166860.79999999999</v>
      </c>
      <c r="E393" s="15">
        <v>6013.0018018018018</v>
      </c>
      <c r="F393" s="15">
        <v>11726.87</v>
      </c>
      <c r="G393" s="15">
        <v>3908.9566666666669</v>
      </c>
      <c r="H393" s="15">
        <v>26788.150499999996</v>
      </c>
      <c r="I393" s="15" t="e">
        <f>TEXT(#REF!,"000000000")</f>
        <v>#REF!</v>
      </c>
    </row>
    <row r="394" spans="1:9" x14ac:dyDescent="0.25">
      <c r="A394">
        <v>4404</v>
      </c>
      <c r="B394" t="s">
        <v>1047</v>
      </c>
      <c r="C394" s="3" t="s">
        <v>350</v>
      </c>
      <c r="D394" s="15">
        <v>2534406.71</v>
      </c>
      <c r="E394" s="15">
        <v>21820.118037021093</v>
      </c>
      <c r="F394" s="15">
        <v>49922.67</v>
      </c>
      <c r="G394" s="15">
        <v>1501.4336842105263</v>
      </c>
      <c r="H394" s="15">
        <v>387649.40699999995</v>
      </c>
      <c r="I394" s="15" t="e">
        <f>TEXT(#REF!,"000000000")</f>
        <v>#REF!</v>
      </c>
    </row>
    <row r="395" spans="1:9" ht="30" x14ac:dyDescent="0.25">
      <c r="A395">
        <v>4314</v>
      </c>
      <c r="B395" t="s">
        <v>1048</v>
      </c>
      <c r="C395" s="3" t="s">
        <v>351</v>
      </c>
      <c r="D395" s="15">
        <v>54238.99</v>
      </c>
      <c r="E395" s="15">
        <v>0</v>
      </c>
      <c r="F395" s="15">
        <v>0</v>
      </c>
      <c r="G395" s="15">
        <v>0</v>
      </c>
      <c r="H395" s="15">
        <v>8135.8484999999991</v>
      </c>
      <c r="I395" s="15" t="e">
        <f>TEXT(#REF!,"000000000")</f>
        <v>#REF!</v>
      </c>
    </row>
    <row r="396" spans="1:9" x14ac:dyDescent="0.25">
      <c r="A396">
        <v>1000313</v>
      </c>
      <c r="B396" t="s">
        <v>1049</v>
      </c>
      <c r="C396" s="3" t="s">
        <v>352</v>
      </c>
      <c r="D396" s="15">
        <v>24046.28</v>
      </c>
      <c r="E396" s="15">
        <v>0</v>
      </c>
      <c r="F396" s="15">
        <v>0</v>
      </c>
      <c r="G396" s="15">
        <v>0</v>
      </c>
      <c r="H396" s="15">
        <v>3606.9419999999996</v>
      </c>
      <c r="I396" s="15" t="e">
        <f>TEXT(#REF!,"000000000")</f>
        <v>#REF!</v>
      </c>
    </row>
    <row r="397" spans="1:9" x14ac:dyDescent="0.25">
      <c r="A397">
        <v>4234</v>
      </c>
      <c r="B397" t="s">
        <v>1050</v>
      </c>
      <c r="C397" s="3" t="s">
        <v>353</v>
      </c>
      <c r="D397" s="15">
        <v>137402.15</v>
      </c>
      <c r="E397" s="15">
        <v>0</v>
      </c>
      <c r="F397" s="15">
        <v>1200.22</v>
      </c>
      <c r="G397" s="15">
        <v>0</v>
      </c>
      <c r="H397" s="15">
        <v>20790.355499999998</v>
      </c>
      <c r="I397" s="15" t="e">
        <f>TEXT(#REF!,"000000000")</f>
        <v>#REF!</v>
      </c>
    </row>
    <row r="398" spans="1:9" x14ac:dyDescent="0.25">
      <c r="A398">
        <v>79540</v>
      </c>
      <c r="B398" t="s">
        <v>1051</v>
      </c>
      <c r="C398" s="3" t="s">
        <v>354</v>
      </c>
      <c r="D398" s="15">
        <v>48713.33</v>
      </c>
      <c r="E398" s="15">
        <v>0</v>
      </c>
      <c r="F398" s="15">
        <v>0</v>
      </c>
      <c r="G398" s="15">
        <v>0</v>
      </c>
      <c r="H398" s="15">
        <v>7306.9994999999999</v>
      </c>
      <c r="I398" s="15" t="e">
        <f>TEXT(#REF!,"000000000")</f>
        <v>#REF!</v>
      </c>
    </row>
    <row r="399" spans="1:9" x14ac:dyDescent="0.25">
      <c r="A399">
        <v>4441</v>
      </c>
      <c r="B399" t="s">
        <v>1052</v>
      </c>
      <c r="C399" s="3" t="s">
        <v>355</v>
      </c>
      <c r="D399" s="26">
        <v>1310982.7899999998</v>
      </c>
      <c r="E399" s="26">
        <v>962.54243024963273</v>
      </c>
      <c r="F399" s="15">
        <v>16027.57</v>
      </c>
      <c r="G399" s="15">
        <v>98.328650306748472</v>
      </c>
      <c r="H399" s="15">
        <v>199051.55399999997</v>
      </c>
      <c r="I399" s="15" t="e">
        <f>TEXT(#REF!,"000000000")</f>
        <v>#REF!</v>
      </c>
    </row>
    <row r="400" spans="1:9" x14ac:dyDescent="0.25">
      <c r="A400">
        <v>4435</v>
      </c>
      <c r="B400" t="s">
        <v>1053</v>
      </c>
      <c r="C400" s="3" t="s">
        <v>356</v>
      </c>
      <c r="D400" s="15">
        <v>44157.63</v>
      </c>
      <c r="E400" s="15">
        <v>0</v>
      </c>
      <c r="F400" s="15">
        <v>1554.96</v>
      </c>
      <c r="G400" s="15">
        <v>0</v>
      </c>
      <c r="H400" s="15">
        <v>6856.8884999999991</v>
      </c>
      <c r="I400" s="15" t="e">
        <f>TEXT(#REF!,"000000000")</f>
        <v>#REF!</v>
      </c>
    </row>
    <row r="401" spans="1:9" ht="30" x14ac:dyDescent="0.25">
      <c r="A401">
        <v>10965</v>
      </c>
      <c r="B401" t="s">
        <v>1054</v>
      </c>
      <c r="C401" s="3" t="s">
        <v>357</v>
      </c>
      <c r="D401" s="15">
        <v>33337.99</v>
      </c>
      <c r="E401" s="15">
        <v>0</v>
      </c>
      <c r="F401" s="15">
        <v>0</v>
      </c>
      <c r="G401" s="15">
        <v>0</v>
      </c>
      <c r="H401" s="15">
        <v>5000.6984999999995</v>
      </c>
      <c r="I401" s="15" t="e">
        <f>TEXT(#REF!,"000000000")</f>
        <v>#REF!</v>
      </c>
    </row>
    <row r="402" spans="1:9" x14ac:dyDescent="0.25">
      <c r="A402">
        <v>90861</v>
      </c>
      <c r="B402" t="s">
        <v>1055</v>
      </c>
      <c r="C402" s="3" t="s">
        <v>358</v>
      </c>
      <c r="D402" s="15">
        <v>135403.18</v>
      </c>
      <c r="E402" s="15">
        <v>0</v>
      </c>
      <c r="F402" s="15">
        <v>1262.8800000000001</v>
      </c>
      <c r="G402" s="15">
        <v>0</v>
      </c>
      <c r="H402" s="15">
        <v>20499.909</v>
      </c>
      <c r="I402" s="15" t="e">
        <f>TEXT(#REF!,"000000000")</f>
        <v>#REF!</v>
      </c>
    </row>
    <row r="403" spans="1:9" x14ac:dyDescent="0.25">
      <c r="A403">
        <v>79499</v>
      </c>
      <c r="B403" t="s">
        <v>1056</v>
      </c>
      <c r="C403" s="3" t="s">
        <v>359</v>
      </c>
      <c r="D403" s="15">
        <v>86333.85</v>
      </c>
      <c r="E403" s="15">
        <v>0</v>
      </c>
      <c r="F403" s="15">
        <v>1410.84</v>
      </c>
      <c r="G403" s="15">
        <v>0</v>
      </c>
      <c r="H403" s="15">
        <v>13161.7035</v>
      </c>
      <c r="I403" s="15" t="e">
        <f>TEXT(#REF!,"000000000")</f>
        <v>#REF!</v>
      </c>
    </row>
    <row r="404" spans="1:9" x14ac:dyDescent="0.25">
      <c r="A404">
        <v>89852</v>
      </c>
      <c r="B404" t="s">
        <v>1057</v>
      </c>
      <c r="C404" s="3" t="s">
        <v>360</v>
      </c>
      <c r="D404" s="15">
        <v>114339.44</v>
      </c>
      <c r="E404" s="15">
        <v>0</v>
      </c>
      <c r="F404" s="15">
        <v>917.26</v>
      </c>
      <c r="G404" s="15">
        <v>0</v>
      </c>
      <c r="H404" s="15">
        <v>17288.504999999997</v>
      </c>
      <c r="I404" s="15" t="e">
        <f>TEXT(#REF!,"000000000")</f>
        <v>#REF!</v>
      </c>
    </row>
    <row r="405" spans="1:9" x14ac:dyDescent="0.25">
      <c r="A405">
        <v>4473</v>
      </c>
      <c r="B405" t="s">
        <v>1058</v>
      </c>
      <c r="C405" s="3" t="s">
        <v>361</v>
      </c>
      <c r="D405" s="15">
        <v>132572.91</v>
      </c>
      <c r="E405" s="15">
        <v>0</v>
      </c>
      <c r="F405" s="15">
        <v>4356.37</v>
      </c>
      <c r="G405" s="15">
        <v>0</v>
      </c>
      <c r="H405" s="15">
        <v>20539.392</v>
      </c>
      <c r="I405" s="15" t="e">
        <f>TEXT(#REF!,"000000000")</f>
        <v>#REF!</v>
      </c>
    </row>
    <row r="406" spans="1:9" ht="30" x14ac:dyDescent="0.25">
      <c r="A406">
        <v>81174</v>
      </c>
      <c r="B406" t="s">
        <v>1059</v>
      </c>
      <c r="C406" s="3" t="s">
        <v>362</v>
      </c>
      <c r="D406" s="15">
        <v>28432.19</v>
      </c>
      <c r="E406" s="15">
        <v>0</v>
      </c>
      <c r="F406" s="15">
        <v>0</v>
      </c>
      <c r="G406" s="15">
        <v>0</v>
      </c>
      <c r="H406" s="15">
        <v>4264.8284999999996</v>
      </c>
      <c r="I406" s="15" t="e">
        <f>TEXT(#REF!,"000000000")</f>
        <v>#REF!</v>
      </c>
    </row>
    <row r="407" spans="1:9" x14ac:dyDescent="0.25">
      <c r="A407">
        <v>4163</v>
      </c>
      <c r="B407" t="s">
        <v>1060</v>
      </c>
      <c r="C407" s="3" t="s">
        <v>363</v>
      </c>
      <c r="D407" s="15">
        <v>42858.69</v>
      </c>
      <c r="E407" s="15">
        <v>0</v>
      </c>
      <c r="F407" s="15">
        <v>450.61</v>
      </c>
      <c r="G407" s="15">
        <v>0</v>
      </c>
      <c r="H407" s="15">
        <v>6496.3950000000004</v>
      </c>
      <c r="I407" s="15" t="e">
        <f>TEXT(#REF!,"000000000")</f>
        <v>#REF!</v>
      </c>
    </row>
    <row r="408" spans="1:9" x14ac:dyDescent="0.25">
      <c r="A408">
        <v>4181</v>
      </c>
      <c r="B408" t="s">
        <v>1061</v>
      </c>
      <c r="C408" s="3" t="s">
        <v>364</v>
      </c>
      <c r="D408" s="15">
        <v>14262.57</v>
      </c>
      <c r="E408" s="15">
        <v>0</v>
      </c>
      <c r="F408" s="15">
        <v>816.33</v>
      </c>
      <c r="G408" s="15">
        <v>0</v>
      </c>
      <c r="H408" s="15">
        <v>2261.835</v>
      </c>
      <c r="I408" s="15" t="e">
        <f>TEXT(#REF!,"000000000")</f>
        <v>#REF!</v>
      </c>
    </row>
    <row r="409" spans="1:9" x14ac:dyDescent="0.25">
      <c r="A409">
        <v>4235</v>
      </c>
      <c r="B409" t="s">
        <v>1062</v>
      </c>
      <c r="C409" s="3" t="s">
        <v>365</v>
      </c>
      <c r="D409" s="26">
        <v>11871900.699999999</v>
      </c>
      <c r="E409" s="26">
        <v>89684.98715753424</v>
      </c>
      <c r="F409" s="26">
        <v>330853.69999999995</v>
      </c>
      <c r="G409" s="26">
        <v>628.40208926875584</v>
      </c>
      <c r="H409" s="15">
        <v>1830413.1599999997</v>
      </c>
      <c r="I409" s="15" t="e">
        <f>TEXT(#REF!,"000000000")</f>
        <v>#REF!</v>
      </c>
    </row>
    <row r="410" spans="1:9" x14ac:dyDescent="0.25">
      <c r="A410">
        <v>5181</v>
      </c>
      <c r="B410" t="s">
        <v>1063</v>
      </c>
      <c r="C410" s="3" t="s">
        <v>366</v>
      </c>
      <c r="D410" s="15">
        <v>30340.28</v>
      </c>
      <c r="E410" s="15">
        <v>0</v>
      </c>
      <c r="F410" s="15">
        <v>0</v>
      </c>
      <c r="G410" s="15">
        <v>0</v>
      </c>
      <c r="H410" s="15">
        <v>4551.0419999999995</v>
      </c>
      <c r="I410" s="15" t="e">
        <f>TEXT(#REF!,"000000000")</f>
        <v>#REF!</v>
      </c>
    </row>
    <row r="411" spans="1:9" x14ac:dyDescent="0.25">
      <c r="A411">
        <v>4463</v>
      </c>
      <c r="B411" t="s">
        <v>1064</v>
      </c>
      <c r="C411" s="3" t="s">
        <v>367</v>
      </c>
      <c r="D411" s="15">
        <v>28166.41</v>
      </c>
      <c r="E411" s="15">
        <v>0</v>
      </c>
      <c r="F411" s="15">
        <v>699.38</v>
      </c>
      <c r="G411" s="15">
        <v>0</v>
      </c>
      <c r="H411" s="15">
        <v>4329.8684999999996</v>
      </c>
      <c r="I411" s="15" t="e">
        <f>TEXT(#REF!,"000000000")</f>
        <v>#REF!</v>
      </c>
    </row>
    <row r="412" spans="1:9" x14ac:dyDescent="0.25">
      <c r="A412">
        <v>4211</v>
      </c>
      <c r="B412" t="s">
        <v>1065</v>
      </c>
      <c r="C412" s="3" t="s">
        <v>368</v>
      </c>
      <c r="D412" s="15">
        <v>302386.96999999997</v>
      </c>
      <c r="E412" s="15">
        <v>0</v>
      </c>
      <c r="F412" s="15">
        <v>18375.79</v>
      </c>
      <c r="G412" s="15">
        <v>0</v>
      </c>
      <c r="H412" s="15">
        <v>48114.41399999999</v>
      </c>
      <c r="I412" s="15" t="e">
        <f>TEXT(#REF!,"000000000")</f>
        <v>#REF!</v>
      </c>
    </row>
    <row r="413" spans="1:9" x14ac:dyDescent="0.25">
      <c r="A413">
        <v>79994</v>
      </c>
      <c r="B413" t="s">
        <v>1066</v>
      </c>
      <c r="C413" s="3" t="s">
        <v>369</v>
      </c>
      <c r="D413" s="15">
        <v>16152.01</v>
      </c>
      <c r="E413" s="15">
        <v>0</v>
      </c>
      <c r="F413" s="15">
        <v>1087.48</v>
      </c>
      <c r="G413" s="15">
        <v>0</v>
      </c>
      <c r="H413" s="15">
        <v>2585.9235000000003</v>
      </c>
      <c r="I413" s="15" t="e">
        <f>TEXT(#REF!,"000000000")</f>
        <v>#REF!</v>
      </c>
    </row>
    <row r="414" spans="1:9" x14ac:dyDescent="0.25">
      <c r="A414">
        <v>79207</v>
      </c>
      <c r="B414" t="s">
        <v>1067</v>
      </c>
      <c r="C414" s="3" t="s">
        <v>370</v>
      </c>
      <c r="D414" s="15">
        <v>34513.85</v>
      </c>
      <c r="E414" s="15">
        <v>0</v>
      </c>
      <c r="F414" s="15">
        <v>735.79</v>
      </c>
      <c r="G414" s="15">
        <v>0</v>
      </c>
      <c r="H414" s="15">
        <v>5287.4459999999999</v>
      </c>
      <c r="I414" s="15" t="e">
        <f>TEXT(#REF!,"000000000")</f>
        <v>#REF!</v>
      </c>
    </row>
    <row r="415" spans="1:9" x14ac:dyDescent="0.25">
      <c r="A415">
        <v>4493</v>
      </c>
      <c r="B415" t="s">
        <v>1068</v>
      </c>
      <c r="C415" s="3" t="s">
        <v>371</v>
      </c>
      <c r="D415" s="15">
        <v>35087.42</v>
      </c>
      <c r="E415" s="15">
        <v>0</v>
      </c>
      <c r="F415" s="15">
        <v>636.72</v>
      </c>
      <c r="G415" s="15">
        <v>0</v>
      </c>
      <c r="H415" s="15">
        <v>5358.6210000000001</v>
      </c>
      <c r="I415" s="15" t="e">
        <f>TEXT(#REF!,"000000000")</f>
        <v>#REF!</v>
      </c>
    </row>
    <row r="416" spans="1:9" x14ac:dyDescent="0.25">
      <c r="A416">
        <v>4488</v>
      </c>
      <c r="B416" t="s">
        <v>1069</v>
      </c>
      <c r="C416" s="3" t="s">
        <v>372</v>
      </c>
      <c r="D416" s="15">
        <v>233031.4</v>
      </c>
      <c r="E416" s="15">
        <v>6705.939568345324</v>
      </c>
      <c r="F416" s="15">
        <v>0</v>
      </c>
      <c r="G416" s="15">
        <v>0</v>
      </c>
      <c r="H416" s="15">
        <v>34954.71</v>
      </c>
      <c r="I416" s="15" t="e">
        <f>TEXT(#REF!,"000000000")</f>
        <v>#REF!</v>
      </c>
    </row>
    <row r="417" spans="1:9" x14ac:dyDescent="0.25">
      <c r="A417">
        <v>4253</v>
      </c>
      <c r="B417" t="s">
        <v>1070</v>
      </c>
      <c r="C417" s="3" t="s">
        <v>373</v>
      </c>
      <c r="D417" s="15">
        <v>4730.72</v>
      </c>
      <c r="E417" s="15">
        <v>0</v>
      </c>
      <c r="F417" s="15">
        <v>563.26</v>
      </c>
      <c r="G417" s="15">
        <v>0</v>
      </c>
      <c r="H417" s="15">
        <v>794.09700000000009</v>
      </c>
      <c r="I417" s="15" t="e">
        <f>TEXT(#REF!,"000000000")</f>
        <v>#REF!</v>
      </c>
    </row>
    <row r="418" spans="1:9" x14ac:dyDescent="0.25">
      <c r="A418">
        <v>85516</v>
      </c>
      <c r="B418" t="s">
        <v>1071</v>
      </c>
      <c r="C418" s="3" t="s">
        <v>374</v>
      </c>
      <c r="D418" s="15">
        <v>81496.56</v>
      </c>
      <c r="E418" s="15">
        <v>0</v>
      </c>
      <c r="F418" s="15">
        <v>744.43</v>
      </c>
      <c r="G418" s="15">
        <v>0</v>
      </c>
      <c r="H418" s="15">
        <v>12336.148499999998</v>
      </c>
      <c r="I418" s="15" t="e">
        <f>TEXT(#REF!,"000000000")</f>
        <v>#REF!</v>
      </c>
    </row>
    <row r="419" spans="1:9" x14ac:dyDescent="0.25">
      <c r="A419">
        <v>79498</v>
      </c>
      <c r="B419" t="s">
        <v>1072</v>
      </c>
      <c r="C419" s="3" t="s">
        <v>375</v>
      </c>
      <c r="D419" s="15">
        <v>81527.09</v>
      </c>
      <c r="E419" s="15">
        <v>0</v>
      </c>
      <c r="F419" s="15">
        <v>0</v>
      </c>
      <c r="G419" s="15">
        <v>0</v>
      </c>
      <c r="H419" s="15">
        <v>12229.063499999998</v>
      </c>
      <c r="I419" s="15" t="e">
        <f>TEXT(#REF!,"000000000")</f>
        <v>#REF!</v>
      </c>
    </row>
    <row r="420" spans="1:9" x14ac:dyDescent="0.25">
      <c r="A420">
        <v>79589</v>
      </c>
      <c r="B420" t="s">
        <v>1073</v>
      </c>
      <c r="C420" s="3" t="s">
        <v>376</v>
      </c>
      <c r="D420" s="15">
        <v>9851.16</v>
      </c>
      <c r="E420" s="15">
        <v>0</v>
      </c>
      <c r="F420" s="15">
        <v>0</v>
      </c>
      <c r="G420" s="15">
        <v>0</v>
      </c>
      <c r="H420" s="15">
        <v>1477.674</v>
      </c>
      <c r="I420" s="15" t="e">
        <f>TEXT(#REF!,"000000000")</f>
        <v>#REF!</v>
      </c>
    </row>
    <row r="421" spans="1:9" x14ac:dyDescent="0.25">
      <c r="A421">
        <v>79522</v>
      </c>
      <c r="B421" t="s">
        <v>1074</v>
      </c>
      <c r="C421" s="3" t="s">
        <v>622</v>
      </c>
      <c r="D421" s="15">
        <v>1809.14</v>
      </c>
      <c r="E421" s="15">
        <v>0</v>
      </c>
      <c r="F421" s="15">
        <v>0</v>
      </c>
      <c r="G421" s="15">
        <v>0</v>
      </c>
      <c r="H421" s="15">
        <v>271.37099999999998</v>
      </c>
      <c r="I421" s="15" t="e">
        <f>TEXT(#REF!,"000000000")</f>
        <v>#REF!</v>
      </c>
    </row>
    <row r="422" spans="1:9" x14ac:dyDescent="0.25">
      <c r="A422">
        <v>4379</v>
      </c>
      <c r="B422" t="s">
        <v>1075</v>
      </c>
      <c r="C422" s="3" t="s">
        <v>378</v>
      </c>
      <c r="D422" s="15">
        <v>310091.23</v>
      </c>
      <c r="E422" s="15">
        <v>0</v>
      </c>
      <c r="F422" s="15">
        <v>10269.530000000001</v>
      </c>
      <c r="G422" s="15">
        <v>0</v>
      </c>
      <c r="H422" s="15">
        <v>48054.114000000001</v>
      </c>
      <c r="I422" s="15" t="e">
        <f>TEXT(#REF!,"000000000")</f>
        <v>#REF!</v>
      </c>
    </row>
    <row r="423" spans="1:9" x14ac:dyDescent="0.25">
      <c r="A423">
        <v>4503</v>
      </c>
      <c r="B423" t="s">
        <v>1076</v>
      </c>
      <c r="C423" s="3" t="s">
        <v>379</v>
      </c>
      <c r="D423" s="15">
        <v>34809.86</v>
      </c>
      <c r="E423" s="15">
        <v>892.56051282051283</v>
      </c>
      <c r="F423" s="15">
        <v>1750.18</v>
      </c>
      <c r="G423" s="15">
        <v>0</v>
      </c>
      <c r="H423" s="15">
        <v>5484.0060000000003</v>
      </c>
      <c r="I423" s="15" t="e">
        <f>TEXT(#REF!,"000000000")</f>
        <v>#REF!</v>
      </c>
    </row>
    <row r="424" spans="1:9" x14ac:dyDescent="0.25">
      <c r="A424">
        <v>80011</v>
      </c>
      <c r="B424" t="s">
        <v>1077</v>
      </c>
      <c r="C424" s="3" t="s">
        <v>380</v>
      </c>
      <c r="D424" s="15">
        <v>26825.9</v>
      </c>
      <c r="E424" s="15">
        <v>0</v>
      </c>
      <c r="F424" s="15">
        <v>597.51</v>
      </c>
      <c r="G424" s="15">
        <v>0</v>
      </c>
      <c r="H424" s="15">
        <v>4113.5114999999996</v>
      </c>
      <c r="I424" s="15" t="e">
        <f>TEXT(#REF!,"000000000")</f>
        <v>#REF!</v>
      </c>
    </row>
    <row r="425" spans="1:9" x14ac:dyDescent="0.25">
      <c r="A425">
        <v>4359</v>
      </c>
      <c r="B425" t="s">
        <v>1078</v>
      </c>
      <c r="C425" s="3" t="s">
        <v>381</v>
      </c>
      <c r="D425" s="15">
        <v>44099.28</v>
      </c>
      <c r="E425" s="15">
        <v>0</v>
      </c>
      <c r="F425" s="15">
        <v>698.38</v>
      </c>
      <c r="G425" s="15">
        <v>0</v>
      </c>
      <c r="H425" s="15">
        <v>6719.6489999999994</v>
      </c>
      <c r="I425" s="15" t="e">
        <f>TEXT(#REF!,"000000000")</f>
        <v>#REF!</v>
      </c>
    </row>
    <row r="426" spans="1:9" x14ac:dyDescent="0.25">
      <c r="A426">
        <v>4363</v>
      </c>
      <c r="B426" t="s">
        <v>1079</v>
      </c>
      <c r="C426" s="3" t="s">
        <v>382</v>
      </c>
      <c r="D426" s="15">
        <v>62953.67</v>
      </c>
      <c r="E426" s="15">
        <v>0</v>
      </c>
      <c r="F426" s="15">
        <v>1616.94</v>
      </c>
      <c r="G426" s="15">
        <v>0</v>
      </c>
      <c r="H426" s="15">
        <v>9685.5915000000005</v>
      </c>
      <c r="I426" s="15" t="e">
        <f>TEXT(#REF!,"000000000")</f>
        <v>#REF!</v>
      </c>
    </row>
    <row r="427" spans="1:9" x14ac:dyDescent="0.25">
      <c r="A427">
        <v>4230</v>
      </c>
      <c r="B427" t="s">
        <v>1080</v>
      </c>
      <c r="C427" s="3" t="s">
        <v>383</v>
      </c>
      <c r="D427" s="15">
        <v>242575.85</v>
      </c>
      <c r="E427" s="15">
        <v>0</v>
      </c>
      <c r="F427" s="15">
        <v>5187.0600000000004</v>
      </c>
      <c r="G427" s="15">
        <v>0</v>
      </c>
      <c r="H427" s="15">
        <v>37164.436499999996</v>
      </c>
      <c r="I427" s="15" t="e">
        <f>TEXT(#REF!,"000000000")</f>
        <v>#REF!</v>
      </c>
    </row>
    <row r="428" spans="1:9" x14ac:dyDescent="0.25">
      <c r="A428">
        <v>90192</v>
      </c>
      <c r="B428" t="s">
        <v>1081</v>
      </c>
      <c r="C428" s="3" t="s">
        <v>384</v>
      </c>
      <c r="D428" s="15">
        <v>82769.13</v>
      </c>
      <c r="E428" s="15">
        <v>0</v>
      </c>
      <c r="F428" s="15">
        <v>547.47</v>
      </c>
      <c r="G428" s="15">
        <v>0</v>
      </c>
      <c r="H428" s="15">
        <v>12497.49</v>
      </c>
      <c r="I428" s="15" t="e">
        <f>TEXT(#REF!,"000000000")</f>
        <v>#REF!</v>
      </c>
    </row>
    <row r="429" spans="1:9" x14ac:dyDescent="0.25">
      <c r="A429">
        <v>1001157</v>
      </c>
      <c r="B429" t="s">
        <v>1082</v>
      </c>
      <c r="C429" s="3" t="s">
        <v>384</v>
      </c>
      <c r="D429" s="26">
        <v>50818.14</v>
      </c>
      <c r="E429" s="15">
        <v>0</v>
      </c>
      <c r="F429" s="15">
        <v>190.8</v>
      </c>
      <c r="G429" s="15">
        <v>0</v>
      </c>
      <c r="H429" s="15">
        <v>7651.3410000000003</v>
      </c>
      <c r="I429" s="15" t="e">
        <f>TEXT(#REF!,"000000000")</f>
        <v>#REF!</v>
      </c>
    </row>
    <row r="430" spans="1:9" x14ac:dyDescent="0.25">
      <c r="A430">
        <v>4251</v>
      </c>
      <c r="B430" t="s">
        <v>1083</v>
      </c>
      <c r="C430" s="3" t="s">
        <v>385</v>
      </c>
      <c r="D430" s="15">
        <v>47004.81</v>
      </c>
      <c r="E430" s="15">
        <v>0</v>
      </c>
      <c r="F430" s="15">
        <v>3219.98</v>
      </c>
      <c r="G430" s="15">
        <v>0</v>
      </c>
      <c r="H430" s="15">
        <v>7533.7184999999999</v>
      </c>
      <c r="I430" s="15" t="e">
        <f>TEXT(#REF!,"000000000")</f>
        <v>#REF!</v>
      </c>
    </row>
    <row r="431" spans="1:9" x14ac:dyDescent="0.25">
      <c r="A431">
        <v>78873</v>
      </c>
      <c r="B431" t="s">
        <v>1084</v>
      </c>
      <c r="C431" s="3" t="s">
        <v>386</v>
      </c>
      <c r="D431" s="15">
        <v>14388.05</v>
      </c>
      <c r="E431" s="15">
        <v>0</v>
      </c>
      <c r="F431" s="15">
        <v>1143.3599999999999</v>
      </c>
      <c r="G431" s="15">
        <v>0</v>
      </c>
      <c r="H431" s="15">
        <v>2329.7114999999999</v>
      </c>
      <c r="I431" s="15" t="e">
        <f>TEXT(#REF!,"000000000")</f>
        <v>#REF!</v>
      </c>
    </row>
    <row r="432" spans="1:9" x14ac:dyDescent="0.25">
      <c r="A432">
        <v>4203</v>
      </c>
      <c r="B432" t="s">
        <v>1085</v>
      </c>
      <c r="C432" s="3" t="s">
        <v>387</v>
      </c>
      <c r="D432" s="15">
        <v>29315.26</v>
      </c>
      <c r="E432" s="15">
        <v>0</v>
      </c>
      <c r="F432" s="15">
        <v>1098.1500000000001</v>
      </c>
      <c r="G432" s="15">
        <v>0</v>
      </c>
      <c r="H432" s="15">
        <v>4562.0114999999996</v>
      </c>
      <c r="I432" s="15" t="e">
        <f>TEXT(#REF!,"000000000")</f>
        <v>#REF!</v>
      </c>
    </row>
    <row r="433" spans="1:9" x14ac:dyDescent="0.25">
      <c r="A433">
        <v>4265</v>
      </c>
      <c r="B433" t="s">
        <v>1086</v>
      </c>
      <c r="C433" s="3" t="s">
        <v>388</v>
      </c>
      <c r="D433" s="26">
        <v>372816.48</v>
      </c>
      <c r="E433" s="26">
        <v>2625.4681690140847</v>
      </c>
      <c r="F433" s="15">
        <v>13128.21</v>
      </c>
      <c r="G433" s="15">
        <v>0</v>
      </c>
      <c r="H433" s="15">
        <v>57891.703499999996</v>
      </c>
      <c r="I433" s="15" t="e">
        <f>TEXT(#REF!,"000000000")</f>
        <v>#REF!</v>
      </c>
    </row>
    <row r="434" spans="1:9" x14ac:dyDescent="0.25">
      <c r="A434">
        <v>4176</v>
      </c>
      <c r="B434" t="s">
        <v>1087</v>
      </c>
      <c r="C434" s="3" t="s">
        <v>389</v>
      </c>
      <c r="D434" s="15">
        <v>76825.87</v>
      </c>
      <c r="E434" s="15">
        <v>0</v>
      </c>
      <c r="F434" s="15">
        <v>407.54</v>
      </c>
      <c r="G434" s="15">
        <v>0</v>
      </c>
      <c r="H434" s="15">
        <v>11585.011499999999</v>
      </c>
      <c r="I434" s="15" t="e">
        <f>TEXT(#REF!,"000000000")</f>
        <v>#REF!</v>
      </c>
    </row>
    <row r="435" spans="1:9" x14ac:dyDescent="0.25">
      <c r="A435">
        <v>4252</v>
      </c>
      <c r="B435" t="s">
        <v>1088</v>
      </c>
      <c r="C435" s="3" t="s">
        <v>390</v>
      </c>
      <c r="D435" s="15">
        <v>225518.24</v>
      </c>
      <c r="E435" s="15">
        <v>3268.3802898550725</v>
      </c>
      <c r="F435" s="15">
        <v>8612.2999999999993</v>
      </c>
      <c r="G435" s="15">
        <v>833.44838709677413</v>
      </c>
      <c r="H435" s="15">
        <v>35119.580999999998</v>
      </c>
      <c r="I435" s="15" t="e">
        <f>TEXT(#REF!,"000000000")</f>
        <v>#REF!</v>
      </c>
    </row>
    <row r="436" spans="1:9" x14ac:dyDescent="0.25">
      <c r="A436">
        <v>4386</v>
      </c>
      <c r="B436" t="s">
        <v>1089</v>
      </c>
      <c r="C436" s="3" t="s">
        <v>391</v>
      </c>
      <c r="D436" s="15">
        <v>2335.6799999999998</v>
      </c>
      <c r="E436" s="15">
        <v>0</v>
      </c>
      <c r="F436" s="15">
        <v>0</v>
      </c>
      <c r="G436" s="15">
        <v>0</v>
      </c>
      <c r="H436" s="15">
        <v>350.35199999999998</v>
      </c>
      <c r="I436" s="15" t="e">
        <f>TEXT(#REF!,"000000000")</f>
        <v>#REF!</v>
      </c>
    </row>
    <row r="437" spans="1:9" x14ac:dyDescent="0.25">
      <c r="A437">
        <v>79520</v>
      </c>
      <c r="B437" t="s">
        <v>1090</v>
      </c>
      <c r="C437" s="3" t="s">
        <v>623</v>
      </c>
      <c r="D437" s="15">
        <v>3396.11</v>
      </c>
      <c r="E437" s="15">
        <v>0</v>
      </c>
      <c r="F437" s="15">
        <v>0</v>
      </c>
      <c r="G437" s="15">
        <v>0</v>
      </c>
      <c r="H437" s="15">
        <v>509.41649999999998</v>
      </c>
      <c r="I437" s="15" t="e">
        <f>TEXT(#REF!,"000000000")</f>
        <v>#REF!</v>
      </c>
    </row>
    <row r="438" spans="1:9" x14ac:dyDescent="0.25">
      <c r="A438">
        <v>1000165</v>
      </c>
      <c r="B438" t="s">
        <v>1091</v>
      </c>
      <c r="C438" s="3" t="s">
        <v>393</v>
      </c>
      <c r="D438" s="15">
        <v>10026.51</v>
      </c>
      <c r="E438" s="15">
        <v>0</v>
      </c>
      <c r="F438" s="15">
        <v>0</v>
      </c>
      <c r="G438" s="15">
        <v>0</v>
      </c>
      <c r="H438" s="15">
        <v>1503.9765</v>
      </c>
      <c r="I438" s="15" t="e">
        <f>TEXT(#REF!,"000000000")</f>
        <v>#REF!</v>
      </c>
    </row>
    <row r="439" spans="1:9" x14ac:dyDescent="0.25">
      <c r="A439">
        <v>4366</v>
      </c>
      <c r="B439" t="s">
        <v>1092</v>
      </c>
      <c r="C439" s="3" t="s">
        <v>394</v>
      </c>
      <c r="D439" s="15">
        <v>30997.99</v>
      </c>
      <c r="E439" s="15">
        <v>0</v>
      </c>
      <c r="F439" s="15">
        <v>611.44000000000005</v>
      </c>
      <c r="G439" s="15">
        <v>0</v>
      </c>
      <c r="H439" s="15">
        <v>4741.4144999999999</v>
      </c>
      <c r="I439" s="15" t="e">
        <f>TEXT(#REF!,"000000000")</f>
        <v>#REF!</v>
      </c>
    </row>
    <row r="440" spans="1:9" x14ac:dyDescent="0.25">
      <c r="A440">
        <v>320470</v>
      </c>
      <c r="B440" t="s">
        <v>1093</v>
      </c>
      <c r="C440" s="3" t="s">
        <v>395</v>
      </c>
      <c r="D440" s="15">
        <v>19824.87</v>
      </c>
      <c r="E440" s="15">
        <v>0</v>
      </c>
      <c r="F440" s="15">
        <v>1385.65</v>
      </c>
      <c r="G440" s="15">
        <v>0</v>
      </c>
      <c r="H440" s="15">
        <v>3181.578</v>
      </c>
      <c r="I440" s="15" t="e">
        <f>TEXT(#REF!,"000000000")</f>
        <v>#REF!</v>
      </c>
    </row>
    <row r="441" spans="1:9" x14ac:dyDescent="0.25">
      <c r="A441">
        <v>4316</v>
      </c>
      <c r="B441" t="s">
        <v>1094</v>
      </c>
      <c r="C441" s="3" t="s">
        <v>396</v>
      </c>
      <c r="D441" s="15">
        <v>30149.21</v>
      </c>
      <c r="E441" s="15">
        <v>0</v>
      </c>
      <c r="F441" s="15">
        <v>0</v>
      </c>
      <c r="G441" s="15">
        <v>0</v>
      </c>
      <c r="H441" s="15">
        <v>4522.3814999999995</v>
      </c>
      <c r="I441" s="15" t="e">
        <f>TEXT(#REF!,"000000000")</f>
        <v>#REF!</v>
      </c>
    </row>
    <row r="442" spans="1:9" x14ac:dyDescent="0.25">
      <c r="A442">
        <v>80985</v>
      </c>
      <c r="B442" t="s">
        <v>1095</v>
      </c>
      <c r="C442" s="3" t="s">
        <v>397</v>
      </c>
      <c r="D442" s="15">
        <v>12980.74</v>
      </c>
      <c r="E442" s="15">
        <v>0</v>
      </c>
      <c r="F442" s="15">
        <v>0</v>
      </c>
      <c r="G442" s="15">
        <v>0</v>
      </c>
      <c r="H442" s="15">
        <v>1947.1109999999999</v>
      </c>
      <c r="I442" s="15" t="e">
        <f>TEXT(#REF!,"000000000")</f>
        <v>#REF!</v>
      </c>
    </row>
    <row r="443" spans="1:9" x14ac:dyDescent="0.25">
      <c r="A443">
        <v>78882</v>
      </c>
      <c r="B443" t="s">
        <v>1096</v>
      </c>
      <c r="C443" s="3" t="s">
        <v>398</v>
      </c>
      <c r="D443" s="15">
        <v>26232.27</v>
      </c>
      <c r="E443" s="15">
        <v>0</v>
      </c>
      <c r="F443" s="15">
        <v>567.94000000000005</v>
      </c>
      <c r="G443" s="15">
        <v>0</v>
      </c>
      <c r="H443" s="15">
        <v>4020.0314999999996</v>
      </c>
      <c r="I443" s="15" t="e">
        <f>TEXT(#REF!,"000000000")</f>
        <v>#REF!</v>
      </c>
    </row>
    <row r="444" spans="1:9" x14ac:dyDescent="0.25">
      <c r="A444">
        <v>10760</v>
      </c>
      <c r="B444" t="s">
        <v>1097</v>
      </c>
      <c r="C444" s="3" t="s">
        <v>399</v>
      </c>
      <c r="D444" s="15">
        <v>127230.45</v>
      </c>
      <c r="E444" s="15">
        <v>0</v>
      </c>
      <c r="F444" s="15">
        <v>2572.98</v>
      </c>
      <c r="G444" s="15">
        <v>0</v>
      </c>
      <c r="H444" s="15">
        <v>19470.514499999997</v>
      </c>
      <c r="I444" s="15" t="e">
        <f>TEXT(#REF!,"000000000")</f>
        <v>#REF!</v>
      </c>
    </row>
    <row r="445" spans="1:9" x14ac:dyDescent="0.25">
      <c r="A445">
        <v>92374</v>
      </c>
      <c r="B445" t="s">
        <v>1098</v>
      </c>
      <c r="C445" s="3" t="s">
        <v>400</v>
      </c>
      <c r="D445" s="15">
        <v>55212.88</v>
      </c>
      <c r="E445" s="15">
        <v>0</v>
      </c>
      <c r="F445" s="15">
        <v>849.45</v>
      </c>
      <c r="G445" s="15">
        <v>0</v>
      </c>
      <c r="H445" s="15">
        <v>8409.3494999999984</v>
      </c>
      <c r="I445" s="15" t="e">
        <f>TEXT(#REF!,"000000000")</f>
        <v>#REF!</v>
      </c>
    </row>
    <row r="446" spans="1:9" x14ac:dyDescent="0.25">
      <c r="A446">
        <v>4457</v>
      </c>
      <c r="B446" t="s">
        <v>1099</v>
      </c>
      <c r="C446" s="3" t="s">
        <v>401</v>
      </c>
      <c r="D446" s="15">
        <v>1200913.54</v>
      </c>
      <c r="E446" s="15">
        <v>4251.0213805309731</v>
      </c>
      <c r="F446" s="15">
        <v>27315.05</v>
      </c>
      <c r="G446" s="15">
        <v>0</v>
      </c>
      <c r="H446" s="15">
        <v>184234.2885</v>
      </c>
      <c r="I446" s="15" t="e">
        <f>TEXT(#REF!,"000000000")</f>
        <v>#REF!</v>
      </c>
    </row>
    <row r="447" spans="1:9" x14ac:dyDescent="0.25">
      <c r="A447">
        <v>90879</v>
      </c>
      <c r="B447" t="s">
        <v>1100</v>
      </c>
      <c r="C447" s="3" t="s">
        <v>402</v>
      </c>
      <c r="D447" s="26">
        <v>63882.929999999993</v>
      </c>
      <c r="E447" s="15">
        <v>0</v>
      </c>
      <c r="F447" s="15">
        <v>0</v>
      </c>
      <c r="G447" s="15">
        <v>0</v>
      </c>
      <c r="H447" s="15">
        <v>9582.4394999999986</v>
      </c>
      <c r="I447" s="15" t="e">
        <f>TEXT(#REF!,"000000000")</f>
        <v>#REF!</v>
      </c>
    </row>
    <row r="448" spans="1:9" x14ac:dyDescent="0.25">
      <c r="A448">
        <v>79701</v>
      </c>
      <c r="B448" t="s">
        <v>1101</v>
      </c>
      <c r="C448" s="3" t="s">
        <v>403</v>
      </c>
      <c r="D448" s="26">
        <v>184609.49</v>
      </c>
      <c r="E448" s="15">
        <v>0</v>
      </c>
      <c r="F448" s="15">
        <v>0</v>
      </c>
      <c r="G448" s="15">
        <v>0</v>
      </c>
      <c r="H448" s="15">
        <v>27691.423499999997</v>
      </c>
      <c r="I448" s="15" t="e">
        <f>TEXT(#REF!,"000000000")</f>
        <v>#REF!</v>
      </c>
    </row>
    <row r="449" spans="1:9" x14ac:dyDescent="0.25">
      <c r="A449">
        <v>4204</v>
      </c>
      <c r="B449" t="s">
        <v>1102</v>
      </c>
      <c r="C449" s="3" t="s">
        <v>404</v>
      </c>
      <c r="D449" s="15">
        <v>83637.95</v>
      </c>
      <c r="E449" s="15">
        <v>0</v>
      </c>
      <c r="F449" s="15">
        <v>0</v>
      </c>
      <c r="G449" s="15">
        <v>0</v>
      </c>
      <c r="H449" s="15">
        <v>12545.692499999999</v>
      </c>
      <c r="I449" s="15" t="e">
        <f>TEXT(#REF!,"000000000")</f>
        <v>#REF!</v>
      </c>
    </row>
    <row r="450" spans="1:9" x14ac:dyDescent="0.25">
      <c r="A450">
        <v>79881</v>
      </c>
      <c r="B450" t="s">
        <v>1103</v>
      </c>
      <c r="C450" s="3" t="s">
        <v>405</v>
      </c>
      <c r="D450" s="15">
        <v>52076.52</v>
      </c>
      <c r="E450" s="15">
        <v>0</v>
      </c>
      <c r="F450" s="15">
        <v>487.92</v>
      </c>
      <c r="G450" s="15">
        <v>0</v>
      </c>
      <c r="H450" s="15">
        <v>7884.6659999999993</v>
      </c>
      <c r="I450" s="15" t="e">
        <f>TEXT(#REF!,"000000000")</f>
        <v>#REF!</v>
      </c>
    </row>
    <row r="451" spans="1:9" x14ac:dyDescent="0.25">
      <c r="A451">
        <v>79503</v>
      </c>
      <c r="B451" t="s">
        <v>1104</v>
      </c>
      <c r="C451" s="3" t="s">
        <v>406</v>
      </c>
      <c r="D451" s="15">
        <v>62988.67</v>
      </c>
      <c r="E451" s="15">
        <v>0</v>
      </c>
      <c r="F451" s="15">
        <v>387.55</v>
      </c>
      <c r="G451" s="15">
        <v>0</v>
      </c>
      <c r="H451" s="15">
        <v>9506.4329999999991</v>
      </c>
      <c r="I451" s="15" t="e">
        <f>TEXT(#REF!,"000000000")</f>
        <v>#REF!</v>
      </c>
    </row>
    <row r="452" spans="1:9" x14ac:dyDescent="0.25">
      <c r="A452">
        <v>1001719</v>
      </c>
      <c r="B452" t="s">
        <v>1105</v>
      </c>
      <c r="C452" s="3" t="s">
        <v>626</v>
      </c>
      <c r="D452" s="26">
        <v>10252.070000000002</v>
      </c>
      <c r="E452" s="15">
        <v>0</v>
      </c>
      <c r="F452" s="15">
        <v>0</v>
      </c>
      <c r="G452" s="15">
        <v>0</v>
      </c>
      <c r="H452" s="15">
        <v>1537.8105000000003</v>
      </c>
      <c r="I452" s="15" t="e">
        <f>TEXT(#REF!,"000000000")</f>
        <v>#REF!</v>
      </c>
    </row>
    <row r="453" spans="1:9" x14ac:dyDescent="0.25">
      <c r="A453">
        <v>91238</v>
      </c>
      <c r="B453" t="s">
        <v>1106</v>
      </c>
      <c r="C453" s="3" t="s">
        <v>407</v>
      </c>
      <c r="D453" s="15">
        <v>15401.79</v>
      </c>
      <c r="E453" s="15">
        <v>0</v>
      </c>
      <c r="F453" s="15">
        <v>396.17</v>
      </c>
      <c r="G453" s="15">
        <v>0</v>
      </c>
      <c r="H453" s="15">
        <v>2369.694</v>
      </c>
      <c r="I453" s="15" t="e">
        <f>TEXT(#REF!,"000000000")</f>
        <v>#REF!</v>
      </c>
    </row>
    <row r="454" spans="1:9" x14ac:dyDescent="0.25">
      <c r="A454">
        <v>4444</v>
      </c>
      <c r="B454" t="s">
        <v>1107</v>
      </c>
      <c r="C454" s="3" t="s">
        <v>408</v>
      </c>
      <c r="D454" s="15">
        <v>132145.64000000001</v>
      </c>
      <c r="E454" s="15">
        <v>0</v>
      </c>
      <c r="F454" s="15">
        <v>7947.53</v>
      </c>
      <c r="G454" s="15">
        <v>0</v>
      </c>
      <c r="H454" s="15">
        <v>21013.9755</v>
      </c>
      <c r="I454" s="15" t="e">
        <f>TEXT(#REF!,"000000000")</f>
        <v>#REF!</v>
      </c>
    </row>
    <row r="455" spans="1:9" x14ac:dyDescent="0.25">
      <c r="A455">
        <v>4262</v>
      </c>
      <c r="B455" t="s">
        <v>1108</v>
      </c>
      <c r="C455" s="3" t="s">
        <v>409</v>
      </c>
      <c r="D455" s="15">
        <v>813013.68</v>
      </c>
      <c r="E455" s="15">
        <v>115636.51903719912</v>
      </c>
      <c r="F455" s="15">
        <v>22320.29</v>
      </c>
      <c r="G455" s="15">
        <v>1594.3064285714286</v>
      </c>
      <c r="H455" s="15">
        <v>125300.09550000001</v>
      </c>
      <c r="I455" s="15" t="e">
        <f>TEXT(#REF!,"000000000")</f>
        <v>#REF!</v>
      </c>
    </row>
    <row r="456" spans="1:9" x14ac:dyDescent="0.25">
      <c r="A456">
        <v>4373</v>
      </c>
      <c r="B456" t="s">
        <v>1109</v>
      </c>
      <c r="C456" s="3" t="s">
        <v>410</v>
      </c>
      <c r="D456" s="15">
        <v>8030.77</v>
      </c>
      <c r="E456" s="15">
        <v>0</v>
      </c>
      <c r="F456" s="15">
        <v>779.03</v>
      </c>
      <c r="G456" s="15">
        <v>0</v>
      </c>
      <c r="H456" s="15">
        <v>1321.47</v>
      </c>
      <c r="I456" s="15" t="e">
        <f>TEXT(#REF!,"000000000")</f>
        <v>#REF!</v>
      </c>
    </row>
    <row r="457" spans="1:9" x14ac:dyDescent="0.25">
      <c r="A457">
        <v>6235</v>
      </c>
      <c r="B457" t="s">
        <v>1110</v>
      </c>
      <c r="C457" s="3" t="s">
        <v>411</v>
      </c>
      <c r="D457" s="15">
        <v>147266</v>
      </c>
      <c r="E457" s="15">
        <v>0</v>
      </c>
      <c r="F457" s="15">
        <v>669.62</v>
      </c>
      <c r="G457" s="15">
        <v>0</v>
      </c>
      <c r="H457" s="15">
        <v>22190.342999999997</v>
      </c>
      <c r="I457" s="15" t="e">
        <f>TEXT(#REF!,"000000000")</f>
        <v>#REF!</v>
      </c>
    </row>
    <row r="458" spans="1:9" x14ac:dyDescent="0.25">
      <c r="A458">
        <v>79068</v>
      </c>
      <c r="B458" t="s">
        <v>1111</v>
      </c>
      <c r="C458" s="3" t="s">
        <v>412</v>
      </c>
      <c r="D458" s="15">
        <v>15917.56</v>
      </c>
      <c r="E458" s="15">
        <v>0</v>
      </c>
      <c r="F458" s="15">
        <v>0</v>
      </c>
      <c r="G458" s="15">
        <v>0</v>
      </c>
      <c r="H458" s="15">
        <v>2387.634</v>
      </c>
      <c r="I458" s="15" t="e">
        <f>TEXT(#REF!,"000000000")</f>
        <v>#REF!</v>
      </c>
    </row>
    <row r="459" spans="1:9" x14ac:dyDescent="0.25">
      <c r="A459">
        <v>4196</v>
      </c>
      <c r="B459" t="s">
        <v>1112</v>
      </c>
      <c r="C459" s="3" t="s">
        <v>413</v>
      </c>
      <c r="D459" s="26">
        <v>583590.49</v>
      </c>
      <c r="E459" s="26">
        <v>8457.833188405797</v>
      </c>
      <c r="F459" s="15">
        <v>16188.81</v>
      </c>
      <c r="G459" s="15">
        <v>852.04263157894729</v>
      </c>
      <c r="H459" s="15">
        <v>89966.895000000004</v>
      </c>
      <c r="I459" s="15" t="e">
        <f>TEXT(#REF!,"000000000")</f>
        <v>#REF!</v>
      </c>
    </row>
    <row r="460" spans="1:9" x14ac:dyDescent="0.25">
      <c r="A460">
        <v>79086</v>
      </c>
      <c r="B460" t="s">
        <v>1113</v>
      </c>
      <c r="C460" s="3" t="s">
        <v>414</v>
      </c>
      <c r="D460" s="15">
        <v>17600.54</v>
      </c>
      <c r="E460" s="15">
        <v>0</v>
      </c>
      <c r="F460" s="15">
        <v>1705.44</v>
      </c>
      <c r="G460" s="15">
        <v>0</v>
      </c>
      <c r="H460" s="15">
        <v>2895.8969999999999</v>
      </c>
      <c r="I460" s="15" t="e">
        <f>TEXT(#REF!,"000000000")</f>
        <v>#REF!</v>
      </c>
    </row>
    <row r="461" spans="1:9" x14ac:dyDescent="0.25">
      <c r="A461">
        <v>10967</v>
      </c>
      <c r="B461" t="s">
        <v>1115</v>
      </c>
      <c r="C461" s="3" t="s">
        <v>416</v>
      </c>
      <c r="D461" s="15">
        <v>13166.88</v>
      </c>
      <c r="E461" s="15">
        <v>0</v>
      </c>
      <c r="F461" s="15">
        <v>1059.31</v>
      </c>
      <c r="G461" s="15">
        <v>0</v>
      </c>
      <c r="H461" s="15">
        <v>2133.9284999999995</v>
      </c>
      <c r="I461" s="15" t="e">
        <f>TEXT(#REF!,"000000000")</f>
        <v>#REF!</v>
      </c>
    </row>
    <row r="462" spans="1:9" x14ac:dyDescent="0.25">
      <c r="A462">
        <v>4275</v>
      </c>
      <c r="B462" t="s">
        <v>1116</v>
      </c>
      <c r="C462" s="3" t="s">
        <v>417</v>
      </c>
      <c r="D462" s="15">
        <v>84155.79</v>
      </c>
      <c r="E462" s="15">
        <v>0</v>
      </c>
      <c r="F462" s="15">
        <v>832.66</v>
      </c>
      <c r="G462" s="15">
        <v>0</v>
      </c>
      <c r="H462" s="15">
        <v>12748.2675</v>
      </c>
      <c r="I462" s="15" t="e">
        <f>TEXT(#REF!,"000000000")</f>
        <v>#REF!</v>
      </c>
    </row>
    <row r="463" spans="1:9" x14ac:dyDescent="0.25">
      <c r="A463">
        <v>4255</v>
      </c>
      <c r="B463" t="s">
        <v>1117</v>
      </c>
      <c r="C463" s="3" t="s">
        <v>418</v>
      </c>
      <c r="D463" s="15">
        <v>22164.71</v>
      </c>
      <c r="E463" s="15">
        <v>0</v>
      </c>
      <c r="F463" s="15">
        <v>261.33999999999997</v>
      </c>
      <c r="G463" s="15">
        <v>0</v>
      </c>
      <c r="H463" s="15">
        <v>3363.9074999999998</v>
      </c>
      <c r="I463" s="15" t="e">
        <f>TEXT(#REF!,"000000000")</f>
        <v>#REF!</v>
      </c>
    </row>
    <row r="464" spans="1:9" x14ac:dyDescent="0.25">
      <c r="A464">
        <v>4180</v>
      </c>
      <c r="B464" t="s">
        <v>1118</v>
      </c>
      <c r="C464" s="3" t="s">
        <v>645</v>
      </c>
      <c r="D464" s="15">
        <v>250455.76</v>
      </c>
      <c r="E464" s="15">
        <v>0</v>
      </c>
      <c r="F464" s="15">
        <v>5858.76</v>
      </c>
      <c r="G464" s="15">
        <v>0</v>
      </c>
      <c r="H464" s="15">
        <v>38447.178</v>
      </c>
      <c r="I464" s="15" t="e">
        <f>TEXT(#REF!,"000000000")</f>
        <v>#REF!</v>
      </c>
    </row>
    <row r="465" spans="1:9" x14ac:dyDescent="0.25">
      <c r="A465">
        <v>79578</v>
      </c>
      <c r="B465" t="s">
        <v>1119</v>
      </c>
      <c r="C465" s="3" t="s">
        <v>420</v>
      </c>
      <c r="D465" s="15">
        <v>196987.04</v>
      </c>
      <c r="E465" s="15">
        <v>0</v>
      </c>
      <c r="F465" s="15">
        <v>1491.85</v>
      </c>
      <c r="G465" s="15">
        <v>0</v>
      </c>
      <c r="H465" s="15">
        <v>29771.833500000001</v>
      </c>
      <c r="I465" s="15" t="e">
        <f>TEXT(#REF!,"000000000")</f>
        <v>#REF!</v>
      </c>
    </row>
    <row r="466" spans="1:9" x14ac:dyDescent="0.25">
      <c r="A466">
        <v>4241</v>
      </c>
      <c r="B466" t="s">
        <v>1120</v>
      </c>
      <c r="C466" s="3" t="s">
        <v>421</v>
      </c>
      <c r="D466" s="26">
        <v>5873501.8700000001</v>
      </c>
      <c r="E466" s="26">
        <v>142048.30349012648</v>
      </c>
      <c r="F466" s="26">
        <v>121080.72</v>
      </c>
      <c r="G466" s="26">
        <v>1424.4790588235294</v>
      </c>
      <c r="H466" s="15">
        <v>899187.3885</v>
      </c>
      <c r="I466" s="15" t="e">
        <f>TEXT(#REF!,"000000000")</f>
        <v>#REF!</v>
      </c>
    </row>
    <row r="467" spans="1:9" x14ac:dyDescent="0.25">
      <c r="A467">
        <v>5180</v>
      </c>
      <c r="B467" t="s">
        <v>1121</v>
      </c>
      <c r="C467" s="3" t="s">
        <v>422</v>
      </c>
      <c r="D467" s="15">
        <v>396876.03</v>
      </c>
      <c r="E467" s="15">
        <v>0</v>
      </c>
      <c r="F467" s="15">
        <v>3619.07</v>
      </c>
      <c r="G467" s="15">
        <v>0</v>
      </c>
      <c r="H467" s="15">
        <v>60074.264999999999</v>
      </c>
      <c r="I467" s="15" t="e">
        <f>TEXT(#REF!,"000000000")</f>
        <v>#REF!</v>
      </c>
    </row>
    <row r="468" spans="1:9" x14ac:dyDescent="0.25">
      <c r="A468">
        <v>79205</v>
      </c>
      <c r="B468" t="s">
        <v>1122</v>
      </c>
      <c r="C468" s="3" t="s">
        <v>423</v>
      </c>
      <c r="D468" s="15">
        <v>36855.33</v>
      </c>
      <c r="E468" s="15">
        <v>0</v>
      </c>
      <c r="F468" s="15">
        <v>556.44000000000005</v>
      </c>
      <c r="G468" s="15">
        <v>0</v>
      </c>
      <c r="H468" s="15">
        <v>5611.7655000000004</v>
      </c>
      <c r="I468" s="15" t="e">
        <f>TEXT(#REF!,"000000000")</f>
        <v>#REF!</v>
      </c>
    </row>
    <row r="469" spans="1:9" x14ac:dyDescent="0.25">
      <c r="A469">
        <v>10970</v>
      </c>
      <c r="B469" t="s">
        <v>1123</v>
      </c>
      <c r="C469" s="3" t="s">
        <v>424</v>
      </c>
      <c r="D469" s="15">
        <v>27403.55</v>
      </c>
      <c r="E469" s="15">
        <v>0</v>
      </c>
      <c r="F469" s="15">
        <v>0</v>
      </c>
      <c r="G469" s="15">
        <v>0</v>
      </c>
      <c r="H469" s="15">
        <v>4110.5324999999993</v>
      </c>
      <c r="I469" s="15" t="e">
        <f>TEXT(#REF!,"000000000")</f>
        <v>#REF!</v>
      </c>
    </row>
    <row r="470" spans="1:9" x14ac:dyDescent="0.25">
      <c r="A470">
        <v>4510</v>
      </c>
      <c r="B470" t="s">
        <v>1124</v>
      </c>
      <c r="C470" s="3" t="s">
        <v>425</v>
      </c>
      <c r="D470" s="15">
        <v>469000.56</v>
      </c>
      <c r="E470" s="15">
        <v>1205.6569665809768</v>
      </c>
      <c r="F470" s="15">
        <v>20521.93</v>
      </c>
      <c r="G470" s="15">
        <v>0</v>
      </c>
      <c r="H470" s="15">
        <v>73428.373500000002</v>
      </c>
      <c r="I470" s="15" t="e">
        <f>TEXT(#REF!,"000000000")</f>
        <v>#REF!</v>
      </c>
    </row>
    <row r="471" spans="1:9" x14ac:dyDescent="0.25">
      <c r="A471">
        <v>79953</v>
      </c>
      <c r="B471" t="s">
        <v>1125</v>
      </c>
      <c r="C471" s="3" t="s">
        <v>426</v>
      </c>
      <c r="D471" s="15">
        <v>27140.95</v>
      </c>
      <c r="E471" s="15">
        <v>0</v>
      </c>
      <c r="F471" s="15">
        <v>0</v>
      </c>
      <c r="G471" s="15">
        <v>0</v>
      </c>
      <c r="H471" s="15">
        <v>4071.1424999999999</v>
      </c>
      <c r="I471" s="15" t="e">
        <f>TEXT(#REF!,"000000000")</f>
        <v>#REF!</v>
      </c>
    </row>
    <row r="472" spans="1:9" x14ac:dyDescent="0.25">
      <c r="A472">
        <v>4460</v>
      </c>
      <c r="B472" t="s">
        <v>1126</v>
      </c>
      <c r="C472" s="3" t="s">
        <v>427</v>
      </c>
      <c r="D472" s="15">
        <v>28891.22</v>
      </c>
      <c r="E472" s="15">
        <v>0</v>
      </c>
      <c r="F472" s="15">
        <v>614.5</v>
      </c>
      <c r="G472" s="15">
        <v>0</v>
      </c>
      <c r="H472" s="15">
        <v>4425.8580000000002</v>
      </c>
      <c r="I472" s="15" t="e">
        <f>TEXT(#REF!,"000000000")</f>
        <v>#REF!</v>
      </c>
    </row>
    <row r="473" spans="1:9" x14ac:dyDescent="0.25">
      <c r="A473">
        <v>79069</v>
      </c>
      <c r="B473" t="s">
        <v>1127</v>
      </c>
      <c r="C473" s="3" t="s">
        <v>428</v>
      </c>
      <c r="D473" s="15">
        <v>6588.2</v>
      </c>
      <c r="E473" s="15">
        <v>0</v>
      </c>
      <c r="F473" s="15">
        <v>564.42999999999995</v>
      </c>
      <c r="G473" s="15">
        <v>0</v>
      </c>
      <c r="H473" s="15">
        <v>1072.8944999999999</v>
      </c>
      <c r="I473" s="15" t="e">
        <f>TEXT(#REF!,"000000000")</f>
        <v>#REF!</v>
      </c>
    </row>
    <row r="474" spans="1:9" x14ac:dyDescent="0.25">
      <c r="A474">
        <v>4462</v>
      </c>
      <c r="B474" t="s">
        <v>1128</v>
      </c>
      <c r="C474" s="3" t="s">
        <v>429</v>
      </c>
      <c r="D474" s="15">
        <v>13164.38</v>
      </c>
      <c r="E474" s="15">
        <v>0</v>
      </c>
      <c r="F474" s="15">
        <v>0</v>
      </c>
      <c r="G474" s="15">
        <v>0</v>
      </c>
      <c r="H474" s="15">
        <v>1974.6569999999997</v>
      </c>
      <c r="I474" s="15" t="e">
        <f>TEXT(#REF!,"000000000")</f>
        <v>#REF!</v>
      </c>
    </row>
    <row r="475" spans="1:9" x14ac:dyDescent="0.25">
      <c r="A475">
        <v>79024</v>
      </c>
      <c r="B475" t="s">
        <v>1129</v>
      </c>
      <c r="C475" s="3" t="s">
        <v>430</v>
      </c>
      <c r="D475" s="15">
        <v>107770.58</v>
      </c>
      <c r="E475" s="15">
        <v>0</v>
      </c>
      <c r="F475" s="15">
        <v>3073.18</v>
      </c>
      <c r="G475" s="15">
        <v>0</v>
      </c>
      <c r="H475" s="15">
        <v>16626.563999999998</v>
      </c>
      <c r="I475" s="15" t="e">
        <f>TEXT(#REF!,"000000000")</f>
        <v>#REF!</v>
      </c>
    </row>
    <row r="476" spans="1:9" x14ac:dyDescent="0.25">
      <c r="A476">
        <v>92983</v>
      </c>
      <c r="B476" t="s">
        <v>1130</v>
      </c>
      <c r="C476" s="3" t="s">
        <v>431</v>
      </c>
      <c r="D476" s="15">
        <v>27901.35</v>
      </c>
      <c r="E476" s="15">
        <v>0</v>
      </c>
      <c r="F476" s="15">
        <v>0</v>
      </c>
      <c r="G476" s="15">
        <v>0</v>
      </c>
      <c r="H476" s="15">
        <v>4185.2024999999994</v>
      </c>
      <c r="I476" s="15" t="e">
        <f>TEXT(#REF!,"000000000")</f>
        <v>#REF!</v>
      </c>
    </row>
    <row r="477" spans="1:9" x14ac:dyDescent="0.25">
      <c r="A477">
        <v>4209</v>
      </c>
      <c r="B477" t="s">
        <v>1131</v>
      </c>
      <c r="C477" s="3" t="s">
        <v>432</v>
      </c>
      <c r="D477" s="15">
        <v>519573.82</v>
      </c>
      <c r="E477" s="15">
        <v>6661.2028205128199</v>
      </c>
      <c r="F477" s="15">
        <v>14023.8</v>
      </c>
      <c r="G477" s="15">
        <v>492.06315789473678</v>
      </c>
      <c r="H477" s="15">
        <v>80039.642999999996</v>
      </c>
      <c r="I477" s="15" t="e">
        <f>TEXT(#REF!,"000000000")</f>
        <v>#REF!</v>
      </c>
    </row>
    <row r="478" spans="1:9" x14ac:dyDescent="0.25">
      <c r="A478">
        <v>4369</v>
      </c>
      <c r="B478" t="s">
        <v>1132</v>
      </c>
      <c r="C478" s="3" t="s">
        <v>433</v>
      </c>
      <c r="D478" s="15">
        <v>46757.75</v>
      </c>
      <c r="E478" s="15">
        <v>0</v>
      </c>
      <c r="F478" s="15">
        <v>446.39</v>
      </c>
      <c r="G478" s="15">
        <v>0</v>
      </c>
      <c r="H478" s="15">
        <v>7080.6210000000001</v>
      </c>
      <c r="I478" s="15" t="e">
        <f>TEXT(#REF!,"000000000")</f>
        <v>#REF!</v>
      </c>
    </row>
    <row r="479" spans="1:9" x14ac:dyDescent="0.25">
      <c r="A479">
        <v>79866</v>
      </c>
      <c r="B479" t="s">
        <v>1133</v>
      </c>
      <c r="C479" s="3" t="s">
        <v>434</v>
      </c>
      <c r="D479" s="15">
        <v>18732.490000000002</v>
      </c>
      <c r="E479" s="15">
        <v>0</v>
      </c>
      <c r="F479" s="15">
        <v>1162.02</v>
      </c>
      <c r="G479" s="15">
        <v>0</v>
      </c>
      <c r="H479" s="15">
        <v>2984.1765</v>
      </c>
      <c r="I479" s="15" t="e">
        <f>TEXT(#REF!,"000000000")</f>
        <v>#REF!</v>
      </c>
    </row>
    <row r="480" spans="1:9" x14ac:dyDescent="0.25">
      <c r="A480">
        <v>4186</v>
      </c>
      <c r="B480" t="s">
        <v>1134</v>
      </c>
      <c r="C480" s="3" t="s">
        <v>435</v>
      </c>
      <c r="D480" s="15">
        <v>31342.91</v>
      </c>
      <c r="E480" s="15">
        <v>0</v>
      </c>
      <c r="F480" s="15">
        <v>1188.4100000000001</v>
      </c>
      <c r="G480" s="15">
        <v>0</v>
      </c>
      <c r="H480" s="15">
        <v>4879.6979999999994</v>
      </c>
      <c r="I480" s="15" t="e">
        <f>TEXT(#REF!,"000000000")</f>
        <v>#REF!</v>
      </c>
    </row>
    <row r="481" spans="1:9" x14ac:dyDescent="0.25">
      <c r="A481">
        <v>4283</v>
      </c>
      <c r="B481" t="s">
        <v>1135</v>
      </c>
      <c r="C481" s="3" t="s">
        <v>436</v>
      </c>
      <c r="D481" s="26">
        <v>1734629.72</v>
      </c>
      <c r="E481" s="15">
        <v>0</v>
      </c>
      <c r="F481" s="15">
        <v>73001.789999999994</v>
      </c>
      <c r="G481" s="15">
        <v>0</v>
      </c>
      <c r="H481" s="15">
        <v>271144.72649999999</v>
      </c>
      <c r="I481" s="15" t="e">
        <f>TEXT(#REF!,"000000000")</f>
        <v>#REF!</v>
      </c>
    </row>
    <row r="482" spans="1:9" x14ac:dyDescent="0.25">
      <c r="A482">
        <v>92972</v>
      </c>
      <c r="B482" t="s">
        <v>1136</v>
      </c>
      <c r="C482" s="3" t="s">
        <v>437</v>
      </c>
      <c r="D482" s="15">
        <v>30417.279999999999</v>
      </c>
      <c r="E482" s="15">
        <v>0</v>
      </c>
      <c r="F482" s="15">
        <v>0</v>
      </c>
      <c r="G482" s="15">
        <v>0</v>
      </c>
      <c r="H482" s="15">
        <v>4562.5919999999996</v>
      </c>
      <c r="I482" s="15" t="e">
        <f>TEXT(#REF!,"000000000")</f>
        <v>#REF!</v>
      </c>
    </row>
    <row r="483" spans="1:9" x14ac:dyDescent="0.25">
      <c r="A483">
        <v>4237</v>
      </c>
      <c r="B483" t="s">
        <v>1137</v>
      </c>
      <c r="C483" s="3" t="s">
        <v>438</v>
      </c>
      <c r="D483" s="15">
        <v>6938414.04</v>
      </c>
      <c r="E483" s="15">
        <v>5653.6272479119989</v>
      </c>
      <c r="F483" s="15">
        <v>182393.8</v>
      </c>
      <c r="G483" s="15">
        <v>0</v>
      </c>
      <c r="H483" s="15">
        <v>1068121.176</v>
      </c>
      <c r="I483" s="15" t="e">
        <f>TEXT(#REF!,"000000000")</f>
        <v>#REF!</v>
      </c>
    </row>
    <row r="484" spans="1:9" x14ac:dyDescent="0.25">
      <c r="A484">
        <v>4338</v>
      </c>
      <c r="B484" t="s">
        <v>1138</v>
      </c>
      <c r="C484" s="3" t="s">
        <v>439</v>
      </c>
      <c r="D484" s="15">
        <v>43334.16</v>
      </c>
      <c r="E484" s="15">
        <v>0</v>
      </c>
      <c r="F484" s="15">
        <v>681.07</v>
      </c>
      <c r="G484" s="15">
        <v>0</v>
      </c>
      <c r="H484" s="15">
        <v>6602.2845000000007</v>
      </c>
      <c r="I484" s="15" t="e">
        <f>TEXT(#REF!,"000000000")</f>
        <v>#REF!</v>
      </c>
    </row>
    <row r="485" spans="1:9" x14ac:dyDescent="0.25">
      <c r="A485">
        <v>4256</v>
      </c>
      <c r="B485" t="s">
        <v>1139</v>
      </c>
      <c r="C485" s="3" t="s">
        <v>440</v>
      </c>
      <c r="D485" s="26">
        <v>1340442.92</v>
      </c>
      <c r="E485" s="26">
        <v>1956.8509781021896</v>
      </c>
      <c r="F485" s="15">
        <v>60384.57</v>
      </c>
      <c r="G485" s="15">
        <v>0</v>
      </c>
      <c r="H485" s="15">
        <v>210124.12349999999</v>
      </c>
      <c r="I485" s="15" t="e">
        <f>TEXT(#REF!,"000000000")</f>
        <v>#REF!</v>
      </c>
    </row>
    <row r="486" spans="1:9" x14ac:dyDescent="0.25">
      <c r="A486">
        <v>903484</v>
      </c>
      <c r="B486" t="s">
        <v>1140</v>
      </c>
      <c r="C486" s="3" t="s">
        <v>441</v>
      </c>
      <c r="D486" s="15">
        <v>19158.32</v>
      </c>
      <c r="E486" s="15">
        <v>0</v>
      </c>
      <c r="F486" s="15">
        <v>0</v>
      </c>
      <c r="G486" s="15">
        <v>0</v>
      </c>
      <c r="H486" s="15">
        <v>2873.748</v>
      </c>
      <c r="I486" s="15" t="e">
        <f>TEXT(#REF!,"000000000")</f>
        <v>#REF!</v>
      </c>
    </row>
    <row r="487" spans="1:9" x14ac:dyDescent="0.25">
      <c r="A487">
        <v>6379</v>
      </c>
      <c r="B487" t="s">
        <v>1141</v>
      </c>
      <c r="C487" s="3" t="s">
        <v>442</v>
      </c>
      <c r="D487" s="15">
        <v>26231.61</v>
      </c>
      <c r="E487" s="15">
        <v>0</v>
      </c>
      <c r="F487" s="15">
        <v>0</v>
      </c>
      <c r="G487" s="15">
        <v>0</v>
      </c>
      <c r="H487" s="15">
        <v>3934.7415000000001</v>
      </c>
      <c r="I487" s="15" t="e">
        <f>TEXT(#REF!,"000000000")</f>
        <v>#REF!</v>
      </c>
    </row>
    <row r="488" spans="1:9" x14ac:dyDescent="0.25">
      <c r="A488">
        <v>4286</v>
      </c>
      <c r="B488" t="s">
        <v>1142</v>
      </c>
      <c r="C488" s="3" t="s">
        <v>443</v>
      </c>
      <c r="D488" s="26">
        <v>6479727.0600000005</v>
      </c>
      <c r="E488" s="26">
        <v>386389.09960246366</v>
      </c>
      <c r="F488" s="15">
        <v>0</v>
      </c>
      <c r="G488" s="15">
        <v>0</v>
      </c>
      <c r="H488" s="15">
        <v>971959.05900000001</v>
      </c>
      <c r="I488" s="15" t="e">
        <f>TEXT(#REF!,"000000000")</f>
        <v>#REF!</v>
      </c>
    </row>
    <row r="489" spans="1:9" x14ac:dyDescent="0.25">
      <c r="A489">
        <v>4452</v>
      </c>
      <c r="B489" t="s">
        <v>1143</v>
      </c>
      <c r="C489" s="3" t="s">
        <v>444</v>
      </c>
      <c r="D489" s="15">
        <v>30711.06</v>
      </c>
      <c r="E489" s="15">
        <v>0</v>
      </c>
      <c r="F489" s="15">
        <v>1452.39</v>
      </c>
      <c r="G489" s="15">
        <v>0</v>
      </c>
      <c r="H489" s="15">
        <v>4824.5174999999999</v>
      </c>
      <c r="I489" s="15" t="e">
        <f>TEXT(#REF!,"000000000")</f>
        <v>#REF!</v>
      </c>
    </row>
    <row r="490" spans="1:9" x14ac:dyDescent="0.25">
      <c r="A490">
        <v>87334</v>
      </c>
      <c r="B490" t="s">
        <v>1144</v>
      </c>
      <c r="C490" s="3" t="s">
        <v>445</v>
      </c>
      <c r="D490" s="15">
        <v>5773.77</v>
      </c>
      <c r="E490" s="15">
        <v>0</v>
      </c>
      <c r="F490" s="15">
        <v>0</v>
      </c>
      <c r="G490" s="15">
        <v>0</v>
      </c>
      <c r="H490" s="15">
        <v>866.06550000000004</v>
      </c>
      <c r="I490" s="15" t="e">
        <f>TEXT(#REF!,"000000000")</f>
        <v>#REF!</v>
      </c>
    </row>
    <row r="491" spans="1:9" x14ac:dyDescent="0.25">
      <c r="A491">
        <v>4420</v>
      </c>
      <c r="B491" t="s">
        <v>1146</v>
      </c>
      <c r="C491" s="3" t="s">
        <v>447</v>
      </c>
      <c r="D491" s="15">
        <v>14739.61</v>
      </c>
      <c r="E491" s="15">
        <v>0</v>
      </c>
      <c r="F491" s="15">
        <v>0</v>
      </c>
      <c r="G491" s="15">
        <v>0</v>
      </c>
      <c r="H491" s="15">
        <v>2210.9414999999999</v>
      </c>
      <c r="I491" s="15" t="e">
        <f>TEXT(#REF!,"000000000")</f>
        <v>#REF!</v>
      </c>
    </row>
    <row r="492" spans="1:9" x14ac:dyDescent="0.25">
      <c r="A492">
        <v>4401</v>
      </c>
      <c r="B492" t="s">
        <v>1145</v>
      </c>
      <c r="C492" s="3" t="s">
        <v>641</v>
      </c>
      <c r="D492" s="15">
        <v>27146.1</v>
      </c>
      <c r="E492" s="15">
        <v>0</v>
      </c>
      <c r="F492" s="15">
        <v>0</v>
      </c>
      <c r="G492" s="15">
        <v>0</v>
      </c>
      <c r="H492" s="15">
        <v>4071.9149999999995</v>
      </c>
      <c r="I492" s="15" t="e">
        <f>TEXT(#REF!,"000000000")</f>
        <v>#REF!</v>
      </c>
    </row>
    <row r="493" spans="1:9" x14ac:dyDescent="0.25">
      <c r="A493">
        <v>90536</v>
      </c>
      <c r="B493" t="s">
        <v>1147</v>
      </c>
      <c r="C493" s="3" t="s">
        <v>448</v>
      </c>
      <c r="D493" s="15">
        <v>24730.97</v>
      </c>
      <c r="E493" s="15">
        <v>0</v>
      </c>
      <c r="F493" s="15">
        <v>0</v>
      </c>
      <c r="G493" s="15">
        <v>0</v>
      </c>
      <c r="H493" s="15">
        <v>3709.6455000000001</v>
      </c>
      <c r="I493" s="15" t="e">
        <f>TEXT(#REF!,"000000000")</f>
        <v>#REF!</v>
      </c>
    </row>
    <row r="494" spans="1:9" ht="30" x14ac:dyDescent="0.25">
      <c r="A494">
        <v>89864</v>
      </c>
      <c r="B494" t="s">
        <v>1148</v>
      </c>
      <c r="C494" s="3" t="s">
        <v>449</v>
      </c>
      <c r="D494" s="15">
        <v>8788.43</v>
      </c>
      <c r="E494" s="15">
        <v>0</v>
      </c>
      <c r="F494" s="15">
        <v>0</v>
      </c>
      <c r="G494" s="15">
        <v>0</v>
      </c>
      <c r="H494" s="15">
        <v>1318.2645</v>
      </c>
      <c r="I494" s="15" t="e">
        <f>TEXT(#REF!,"000000000")</f>
        <v>#REF!</v>
      </c>
    </row>
    <row r="495" spans="1:9" ht="30" x14ac:dyDescent="0.25">
      <c r="A495">
        <v>79959</v>
      </c>
      <c r="B495" t="s">
        <v>1149</v>
      </c>
      <c r="C495" s="3" t="s">
        <v>450</v>
      </c>
      <c r="D495" s="15">
        <v>19684.849999999999</v>
      </c>
      <c r="E495" s="15">
        <v>0</v>
      </c>
      <c r="F495" s="15">
        <v>0</v>
      </c>
      <c r="G495" s="15">
        <v>0</v>
      </c>
      <c r="H495" s="15">
        <v>2952.7274999999995</v>
      </c>
      <c r="I495" s="15" t="e">
        <f>TEXT(#REF!,"000000000")</f>
        <v>#REF!</v>
      </c>
    </row>
    <row r="496" spans="1:9" x14ac:dyDescent="0.25">
      <c r="A496">
        <v>4220</v>
      </c>
      <c r="B496" t="s">
        <v>1150</v>
      </c>
      <c r="C496" s="3" t="s">
        <v>451</v>
      </c>
      <c r="D496" s="15">
        <v>173643.82</v>
      </c>
      <c r="E496" s="15">
        <v>0</v>
      </c>
      <c r="F496" s="15">
        <v>6908.67</v>
      </c>
      <c r="G496" s="15">
        <v>0</v>
      </c>
      <c r="H496" s="15">
        <v>27082.873500000002</v>
      </c>
      <c r="I496" s="15" t="e">
        <f>TEXT(#REF!,"000000000")</f>
        <v>#REF!</v>
      </c>
    </row>
    <row r="497" spans="1:9" x14ac:dyDescent="0.25">
      <c r="A497">
        <v>79516</v>
      </c>
      <c r="B497" t="s">
        <v>1151</v>
      </c>
      <c r="C497" s="3" t="s">
        <v>639</v>
      </c>
      <c r="D497" s="26">
        <v>15165.869999999999</v>
      </c>
      <c r="E497" s="15">
        <v>0</v>
      </c>
      <c r="F497" s="15">
        <v>0</v>
      </c>
      <c r="G497" s="15">
        <v>0</v>
      </c>
      <c r="H497" s="15">
        <v>2274.8804999999998</v>
      </c>
      <c r="I497" s="15" t="e">
        <f>TEXT(#REF!,"000000000")</f>
        <v>#REF!</v>
      </c>
    </row>
    <row r="498" spans="1:9" x14ac:dyDescent="0.25">
      <c r="A498">
        <v>4201</v>
      </c>
      <c r="B498" t="s">
        <v>1152</v>
      </c>
      <c r="C498" s="3" t="s">
        <v>452</v>
      </c>
      <c r="D498" s="15">
        <v>43269.54</v>
      </c>
      <c r="E498" s="15">
        <v>0</v>
      </c>
      <c r="F498" s="15">
        <v>1198.69</v>
      </c>
      <c r="G498" s="15">
        <v>0</v>
      </c>
      <c r="H498" s="15">
        <v>6670.2345000000005</v>
      </c>
      <c r="I498" s="15" t="e">
        <f>TEXT(#REF!,"000000000")</f>
        <v>#REF!</v>
      </c>
    </row>
    <row r="499" spans="1:9" x14ac:dyDescent="0.25">
      <c r="A499">
        <v>4214</v>
      </c>
      <c r="B499" t="s">
        <v>1153</v>
      </c>
      <c r="C499" s="3" t="s">
        <v>453</v>
      </c>
      <c r="D499" s="15">
        <v>38944.269999999997</v>
      </c>
      <c r="E499" s="15">
        <v>0</v>
      </c>
      <c r="F499" s="15">
        <v>3108.16</v>
      </c>
      <c r="G499" s="15">
        <v>0</v>
      </c>
      <c r="H499" s="15">
        <v>6307.8644999999988</v>
      </c>
      <c r="I499" s="15" t="e">
        <f>TEXT(#REF!,"000000000")</f>
        <v>#REF!</v>
      </c>
    </row>
    <row r="500" spans="1:9" x14ac:dyDescent="0.25">
      <c r="A500">
        <v>4390</v>
      </c>
      <c r="B500" t="s">
        <v>1154</v>
      </c>
      <c r="C500" s="3" t="s">
        <v>454</v>
      </c>
      <c r="D500" s="15">
        <v>187346.74</v>
      </c>
      <c r="E500" s="15">
        <v>0</v>
      </c>
      <c r="F500" s="15">
        <v>15331.24</v>
      </c>
      <c r="G500" s="15">
        <v>0</v>
      </c>
      <c r="H500" s="15">
        <v>30401.696999999996</v>
      </c>
      <c r="I500" s="15" t="e">
        <f>TEXT(#REF!,"000000000")</f>
        <v>#REF!</v>
      </c>
    </row>
    <row r="501" spans="1:9" x14ac:dyDescent="0.25">
      <c r="A501">
        <v>90140</v>
      </c>
      <c r="B501" t="s">
        <v>1155</v>
      </c>
      <c r="C501" s="3" t="s">
        <v>455</v>
      </c>
      <c r="D501" s="15">
        <v>72923.92</v>
      </c>
      <c r="E501" s="15">
        <v>0</v>
      </c>
      <c r="F501" s="15">
        <v>1896.65</v>
      </c>
      <c r="G501" s="15">
        <v>0</v>
      </c>
      <c r="H501" s="15">
        <v>11223.085499999999</v>
      </c>
      <c r="I501" s="15" t="e">
        <f>TEXT(#REF!,"000000000")</f>
        <v>#REF!</v>
      </c>
    </row>
    <row r="502" spans="1:9" x14ac:dyDescent="0.25">
      <c r="A502">
        <v>79455</v>
      </c>
      <c r="B502" t="s">
        <v>1156</v>
      </c>
      <c r="C502" s="3" t="s">
        <v>456</v>
      </c>
      <c r="D502" s="15">
        <v>106509.13</v>
      </c>
      <c r="E502" s="15">
        <v>0</v>
      </c>
      <c r="F502" s="15">
        <v>3134.15</v>
      </c>
      <c r="G502" s="15">
        <v>0</v>
      </c>
      <c r="H502" s="15">
        <v>16446.491999999998</v>
      </c>
      <c r="I502" s="15" t="e">
        <f>TEXT(#REF!,"000000000")</f>
        <v>#REF!</v>
      </c>
    </row>
    <row r="503" spans="1:9" x14ac:dyDescent="0.25">
      <c r="A503">
        <v>4188</v>
      </c>
      <c r="B503" t="s">
        <v>1157</v>
      </c>
      <c r="C503" s="3" t="s">
        <v>457</v>
      </c>
      <c r="D503" s="26">
        <v>22089.539999999997</v>
      </c>
      <c r="E503" s="15">
        <v>0</v>
      </c>
      <c r="F503" s="15">
        <v>470.74</v>
      </c>
      <c r="G503" s="15">
        <v>0</v>
      </c>
      <c r="H503" s="15">
        <v>3384.0419999999999</v>
      </c>
      <c r="I503" s="15" t="e">
        <f>TEXT(#REF!,"000000000")</f>
        <v>#REF!</v>
      </c>
    </row>
    <row r="504" spans="1:9" ht="30" x14ac:dyDescent="0.25">
      <c r="A504">
        <v>4431</v>
      </c>
      <c r="B504" t="s">
        <v>1158</v>
      </c>
      <c r="C504" s="3" t="s">
        <v>458</v>
      </c>
      <c r="D504" s="15">
        <v>118199.72</v>
      </c>
      <c r="E504" s="15">
        <v>0</v>
      </c>
      <c r="F504" s="15">
        <v>0</v>
      </c>
      <c r="G504" s="15">
        <v>0</v>
      </c>
      <c r="H504" s="15">
        <v>17729.957999999999</v>
      </c>
      <c r="I504" s="15" t="e">
        <f>TEXT(#REF!,"000000000")</f>
        <v>#REF!</v>
      </c>
    </row>
    <row r="505" spans="1:9" ht="30" x14ac:dyDescent="0.25">
      <c r="A505">
        <v>87405</v>
      </c>
      <c r="B505" t="s">
        <v>1159</v>
      </c>
      <c r="C505" s="3" t="s">
        <v>458</v>
      </c>
      <c r="D505" s="26">
        <v>989045.16</v>
      </c>
      <c r="E505" s="15">
        <v>0</v>
      </c>
      <c r="F505" s="15">
        <v>6989.22</v>
      </c>
      <c r="G505" s="15">
        <v>0</v>
      </c>
      <c r="H505" s="15">
        <v>149405.15700000001</v>
      </c>
      <c r="I505" s="15" t="e">
        <f>TEXT(#REF!,"000000000")</f>
        <v>#REF!</v>
      </c>
    </row>
    <row r="506" spans="1:9" x14ac:dyDescent="0.25">
      <c r="A506">
        <v>79569</v>
      </c>
      <c r="B506" t="s">
        <v>1160</v>
      </c>
      <c r="C506" s="3" t="s">
        <v>459</v>
      </c>
      <c r="D506" s="15">
        <v>36894.699999999997</v>
      </c>
      <c r="E506" s="15">
        <v>0</v>
      </c>
      <c r="F506" s="15">
        <v>0</v>
      </c>
      <c r="G506" s="15">
        <v>0</v>
      </c>
      <c r="H506" s="15">
        <v>5534.204999999999</v>
      </c>
      <c r="I506" s="15" t="e">
        <f>TEXT(#REF!,"000000000")</f>
        <v>#REF!</v>
      </c>
    </row>
    <row r="507" spans="1:9" x14ac:dyDescent="0.25">
      <c r="A507">
        <v>4466</v>
      </c>
      <c r="B507" t="s">
        <v>1161</v>
      </c>
      <c r="C507" s="3" t="s">
        <v>460</v>
      </c>
      <c r="D507" s="15">
        <v>928895.35</v>
      </c>
      <c r="E507" s="15">
        <v>26648.637090163935</v>
      </c>
      <c r="F507" s="15">
        <v>14435.45</v>
      </c>
      <c r="G507" s="15">
        <v>352.08414634146345</v>
      </c>
      <c r="H507" s="15">
        <v>141499.62</v>
      </c>
      <c r="I507" s="15" t="e">
        <f>TEXT(#REF!,"000000000")</f>
        <v>#REF!</v>
      </c>
    </row>
    <row r="508" spans="1:9" x14ac:dyDescent="0.25">
      <c r="A508">
        <v>88317</v>
      </c>
      <c r="B508" t="s">
        <v>1162</v>
      </c>
      <c r="C508" s="3" t="s">
        <v>461</v>
      </c>
      <c r="D508" s="15">
        <v>77577.320000000007</v>
      </c>
      <c r="E508" s="15">
        <v>0</v>
      </c>
      <c r="F508" s="15">
        <v>655.05999999999995</v>
      </c>
      <c r="G508" s="15">
        <v>0</v>
      </c>
      <c r="H508" s="15">
        <v>11734.857</v>
      </c>
      <c r="I508" s="15" t="e">
        <f>TEXT(#REF!,"000000000")</f>
        <v>#REF!</v>
      </c>
    </row>
    <row r="509" spans="1:9" x14ac:dyDescent="0.25">
      <c r="A509">
        <v>4425</v>
      </c>
      <c r="B509" t="s">
        <v>1163</v>
      </c>
      <c r="C509" s="3" t="s">
        <v>462</v>
      </c>
      <c r="D509" s="15">
        <v>90793.08</v>
      </c>
      <c r="E509" s="15">
        <v>0</v>
      </c>
      <c r="F509" s="15">
        <v>684.06</v>
      </c>
      <c r="G509" s="15">
        <v>0</v>
      </c>
      <c r="H509" s="15">
        <v>13721.571</v>
      </c>
      <c r="I509" s="15" t="e">
        <f>TEXT(#REF!,"000000000")</f>
        <v>#REF!</v>
      </c>
    </row>
    <row r="510" spans="1:9" x14ac:dyDescent="0.25">
      <c r="A510">
        <v>4511</v>
      </c>
      <c r="B510" t="s">
        <v>1164</v>
      </c>
      <c r="C510" s="3" t="s">
        <v>463</v>
      </c>
      <c r="D510" s="15">
        <v>41341.379999999997</v>
      </c>
      <c r="E510" s="15">
        <v>0</v>
      </c>
      <c r="F510" s="15">
        <v>759.65</v>
      </c>
      <c r="G510" s="15">
        <v>0</v>
      </c>
      <c r="H510" s="15">
        <v>6315.1544999999996</v>
      </c>
      <c r="I510" s="15" t="e">
        <f>TEXT(#REF!,"000000000")</f>
        <v>#REF!</v>
      </c>
    </row>
    <row r="511" spans="1:9" x14ac:dyDescent="0.25">
      <c r="A511">
        <v>4245</v>
      </c>
      <c r="B511" t="s">
        <v>1165</v>
      </c>
      <c r="C511" s="3" t="s">
        <v>464</v>
      </c>
      <c r="D511" s="15">
        <v>1815939.4</v>
      </c>
      <c r="E511" s="15">
        <v>36274.818523002417</v>
      </c>
      <c r="F511" s="15">
        <v>16089.76</v>
      </c>
      <c r="G511" s="15">
        <v>1215.4135251798562</v>
      </c>
      <c r="H511" s="15">
        <v>274804.37399999995</v>
      </c>
      <c r="I511" s="15" t="e">
        <f>TEXT(#REF!,"000000000")</f>
        <v>#REF!</v>
      </c>
    </row>
    <row r="512" spans="1:9" x14ac:dyDescent="0.25">
      <c r="A512">
        <v>4438</v>
      </c>
      <c r="B512" t="s">
        <v>1167</v>
      </c>
      <c r="C512" s="3" t="s">
        <v>466</v>
      </c>
      <c r="D512" s="15">
        <v>87220.97</v>
      </c>
      <c r="E512" s="15">
        <v>0</v>
      </c>
      <c r="F512" s="15">
        <v>1601.31</v>
      </c>
      <c r="G512" s="15">
        <v>0</v>
      </c>
      <c r="H512" s="15">
        <v>13323.341999999999</v>
      </c>
      <c r="I512" s="15" t="e">
        <f>TEXT(#REF!,"000000000")</f>
        <v>#REF!</v>
      </c>
    </row>
    <row r="513" spans="1:9" x14ac:dyDescent="0.25">
      <c r="A513">
        <v>4159</v>
      </c>
      <c r="B513" t="s">
        <v>1168</v>
      </c>
      <c r="C513" s="3" t="s">
        <v>467</v>
      </c>
      <c r="D513" s="15">
        <v>122181.91</v>
      </c>
      <c r="E513" s="15">
        <v>0</v>
      </c>
      <c r="F513" s="15">
        <v>6143.18</v>
      </c>
      <c r="G513" s="15">
        <v>0</v>
      </c>
      <c r="H513" s="15">
        <v>19248.763499999997</v>
      </c>
      <c r="I513" s="15" t="e">
        <f>TEXT(#REF!,"000000000")</f>
        <v>#REF!</v>
      </c>
    </row>
    <row r="514" spans="1:9" x14ac:dyDescent="0.25">
      <c r="A514">
        <v>4447</v>
      </c>
      <c r="B514" t="s">
        <v>1169</v>
      </c>
      <c r="C514" s="3" t="s">
        <v>468</v>
      </c>
      <c r="D514" s="15">
        <v>67159.44</v>
      </c>
      <c r="E514" s="15">
        <v>2398.5514285714285</v>
      </c>
      <c r="F514" s="15">
        <v>1255.1600000000001</v>
      </c>
      <c r="G514" s="15">
        <v>198.18315789473684</v>
      </c>
      <c r="H514" s="15">
        <v>10262.19</v>
      </c>
      <c r="I514" s="15" t="e">
        <f>TEXT(#REF!,"000000000")</f>
        <v>#REF!</v>
      </c>
    </row>
    <row r="515" spans="1:9" x14ac:dyDescent="0.25">
      <c r="A515">
        <v>91317</v>
      </c>
      <c r="B515" t="s">
        <v>1170</v>
      </c>
      <c r="C515" s="3" t="s">
        <v>469</v>
      </c>
      <c r="D515" s="26">
        <v>75473.55</v>
      </c>
      <c r="E515" s="15">
        <v>0</v>
      </c>
      <c r="F515" s="15">
        <v>797.23</v>
      </c>
      <c r="G515" s="15">
        <v>0</v>
      </c>
      <c r="H515" s="15">
        <v>11440.617</v>
      </c>
      <c r="I515" s="15" t="e">
        <f>TEXT(#REF!,"000000000")</f>
        <v>#REF!</v>
      </c>
    </row>
    <row r="516" spans="1:9" x14ac:dyDescent="0.25">
      <c r="A516">
        <v>4306</v>
      </c>
      <c r="B516" t="s">
        <v>1171</v>
      </c>
      <c r="C516" s="3" t="s">
        <v>470</v>
      </c>
      <c r="D516" s="15">
        <v>102880.33</v>
      </c>
      <c r="E516" s="15">
        <v>0</v>
      </c>
      <c r="F516" s="15">
        <v>1442.9</v>
      </c>
      <c r="G516" s="15">
        <v>0</v>
      </c>
      <c r="H516" s="15">
        <v>15648.484499999999</v>
      </c>
      <c r="I516" s="15" t="e">
        <f>TEXT(#REF!,"000000000")</f>
        <v>#REF!</v>
      </c>
    </row>
    <row r="517" spans="1:9" x14ac:dyDescent="0.25">
      <c r="A517">
        <v>90275</v>
      </c>
      <c r="B517" t="s">
        <v>1172</v>
      </c>
      <c r="C517" s="3" t="s">
        <v>471</v>
      </c>
      <c r="D517" s="15">
        <v>18625.96</v>
      </c>
      <c r="E517" s="15">
        <v>0</v>
      </c>
      <c r="F517" s="15">
        <v>867.41</v>
      </c>
      <c r="G517" s="15">
        <v>0</v>
      </c>
      <c r="H517" s="15">
        <v>2924.0054999999998</v>
      </c>
      <c r="I517" s="15" t="e">
        <f>TEXT(#REF!,"000000000")</f>
        <v>#REF!</v>
      </c>
    </row>
    <row r="518" spans="1:9" x14ac:dyDescent="0.25">
      <c r="A518">
        <v>4301</v>
      </c>
      <c r="B518" t="s">
        <v>1173</v>
      </c>
      <c r="C518" s="3" t="s">
        <v>472</v>
      </c>
      <c r="D518" s="15">
        <v>119481.37</v>
      </c>
      <c r="E518" s="15">
        <v>0</v>
      </c>
      <c r="F518" s="15">
        <v>1012.7</v>
      </c>
      <c r="G518" s="15">
        <v>0</v>
      </c>
      <c r="H518" s="15">
        <v>18074.110499999999</v>
      </c>
      <c r="I518" s="15" t="e">
        <f>TEXT(#REF!,"000000000")</f>
        <v>#REF!</v>
      </c>
    </row>
    <row r="519" spans="1:9" x14ac:dyDescent="0.25">
      <c r="A519">
        <v>4257</v>
      </c>
      <c r="B519" t="s">
        <v>1174</v>
      </c>
      <c r="C519" s="3" t="s">
        <v>473</v>
      </c>
      <c r="D519" s="15">
        <v>128421.73</v>
      </c>
      <c r="E519" s="15">
        <v>0</v>
      </c>
      <c r="F519" s="15">
        <v>2835.67</v>
      </c>
      <c r="G519" s="15">
        <v>0</v>
      </c>
      <c r="H519" s="15">
        <v>19688.609999999997</v>
      </c>
      <c r="I519" s="15" t="e">
        <f>TEXT(#REF!,"000000000")</f>
        <v>#REF!</v>
      </c>
    </row>
    <row r="520" spans="1:9" x14ac:dyDescent="0.25">
      <c r="A520">
        <v>4279</v>
      </c>
      <c r="B520" t="s">
        <v>1175</v>
      </c>
      <c r="C520" s="3" t="s">
        <v>474</v>
      </c>
      <c r="D520" s="26">
        <v>1862403.51</v>
      </c>
      <c r="E520" s="26">
        <v>14449.682405172414</v>
      </c>
      <c r="F520" s="15">
        <v>35612.89</v>
      </c>
      <c r="G520" s="15">
        <v>231.25253246753249</v>
      </c>
      <c r="H520" s="15">
        <v>284702.45999999996</v>
      </c>
      <c r="I520" s="15" t="e">
        <f>TEXT(#REF!,"000000000")</f>
        <v>#REF!</v>
      </c>
    </row>
    <row r="521" spans="1:9" x14ac:dyDescent="0.25">
      <c r="A521">
        <v>87399</v>
      </c>
      <c r="B521" t="s">
        <v>1176</v>
      </c>
      <c r="C521" s="3" t="s">
        <v>475</v>
      </c>
      <c r="D521" s="15">
        <v>86097.8</v>
      </c>
      <c r="E521" s="15">
        <v>0</v>
      </c>
      <c r="F521" s="15">
        <v>1449.87</v>
      </c>
      <c r="G521" s="15">
        <v>0</v>
      </c>
      <c r="H521" s="15">
        <v>13132.1505</v>
      </c>
      <c r="I521" s="15" t="e">
        <f>TEXT(#REF!,"000000000")</f>
        <v>#REF!</v>
      </c>
    </row>
    <row r="522" spans="1:9" x14ac:dyDescent="0.25">
      <c r="A522">
        <v>4155</v>
      </c>
      <c r="B522" t="s">
        <v>1177</v>
      </c>
      <c r="C522" s="3" t="s">
        <v>476</v>
      </c>
      <c r="D522" s="15">
        <v>289060.81</v>
      </c>
      <c r="E522" s="15">
        <v>1325.9670183486239</v>
      </c>
      <c r="F522" s="15">
        <v>13676</v>
      </c>
      <c r="G522" s="15">
        <v>0</v>
      </c>
      <c r="H522" s="15">
        <v>45410.521499999995</v>
      </c>
      <c r="I522" s="15" t="e">
        <f>TEXT(#REF!,"000000000")</f>
        <v>#REF!</v>
      </c>
    </row>
    <row r="523" spans="1:9" x14ac:dyDescent="0.25">
      <c r="A523">
        <v>81033</v>
      </c>
      <c r="B523" t="s">
        <v>1178</v>
      </c>
      <c r="C523" s="3" t="s">
        <v>477</v>
      </c>
      <c r="D523" s="15">
        <v>18831.59</v>
      </c>
      <c r="E523" s="15">
        <v>0</v>
      </c>
      <c r="F523" s="15">
        <v>0</v>
      </c>
      <c r="G523" s="15">
        <v>0</v>
      </c>
      <c r="H523" s="15">
        <v>2824.7384999999999</v>
      </c>
      <c r="I523" s="15" t="e">
        <f>TEXT(#REF!,"000000000")</f>
        <v>#REF!</v>
      </c>
    </row>
    <row r="524" spans="1:9" x14ac:dyDescent="0.25">
      <c r="A524">
        <v>4449</v>
      </c>
      <c r="B524" t="s">
        <v>1179</v>
      </c>
      <c r="C524" s="3" t="s">
        <v>478</v>
      </c>
      <c r="D524" s="15">
        <v>206714.5</v>
      </c>
      <c r="E524" s="15">
        <v>11357.93956043956</v>
      </c>
      <c r="F524" s="15">
        <v>13477.26</v>
      </c>
      <c r="G524" s="15">
        <v>0</v>
      </c>
      <c r="H524" s="15">
        <v>33028.764000000003</v>
      </c>
      <c r="I524" s="15" t="e">
        <f>TEXT(#REF!,"000000000")</f>
        <v>#REF!</v>
      </c>
    </row>
    <row r="525" spans="1:9" x14ac:dyDescent="0.25">
      <c r="A525">
        <v>4254</v>
      </c>
      <c r="B525" t="s">
        <v>1180</v>
      </c>
      <c r="C525" s="3" t="s">
        <v>479</v>
      </c>
      <c r="D525" s="15">
        <v>480229.6</v>
      </c>
      <c r="E525" s="15">
        <v>0</v>
      </c>
      <c r="F525" s="15">
        <v>6802.59</v>
      </c>
      <c r="G525" s="15">
        <v>0</v>
      </c>
      <c r="H525" s="15">
        <v>73054.828500000003</v>
      </c>
      <c r="I525" s="15" t="e">
        <f>TEXT(#REF!,"000000000")</f>
        <v>#REF!</v>
      </c>
    </row>
    <row r="526" spans="1:9" x14ac:dyDescent="0.25">
      <c r="A526">
        <v>4218</v>
      </c>
      <c r="B526" t="s">
        <v>1181</v>
      </c>
      <c r="C526" s="3" t="s">
        <v>480</v>
      </c>
      <c r="D526" s="15">
        <v>615264.6</v>
      </c>
      <c r="E526" s="15">
        <v>7072.0068965517239</v>
      </c>
      <c r="F526" s="15">
        <v>21263.81</v>
      </c>
      <c r="G526" s="15">
        <v>0</v>
      </c>
      <c r="H526" s="15">
        <v>95479.261500000008</v>
      </c>
      <c r="I526" s="15" t="e">
        <f>TEXT(#REF!,"000000000")</f>
        <v>#REF!</v>
      </c>
    </row>
    <row r="527" spans="1:9" x14ac:dyDescent="0.25">
      <c r="A527">
        <v>89414</v>
      </c>
      <c r="B527" t="s">
        <v>1182</v>
      </c>
      <c r="C527" s="3" t="s">
        <v>481</v>
      </c>
      <c r="D527" s="15">
        <v>30837.7</v>
      </c>
      <c r="E527" s="15">
        <v>0</v>
      </c>
      <c r="F527" s="15">
        <v>727.73</v>
      </c>
      <c r="G527" s="15">
        <v>0</v>
      </c>
      <c r="H527" s="15">
        <v>4734.8144999999995</v>
      </c>
      <c r="I527" s="15" t="e">
        <f>TEXT(#REF!,"000000000")</f>
        <v>#REF!</v>
      </c>
    </row>
    <row r="528" spans="1:9" x14ac:dyDescent="0.25">
      <c r="A528">
        <v>4411</v>
      </c>
      <c r="B528" t="s">
        <v>1183</v>
      </c>
      <c r="C528" s="3" t="s">
        <v>482</v>
      </c>
      <c r="D528" s="15">
        <v>912722.04</v>
      </c>
      <c r="E528" s="15">
        <v>0</v>
      </c>
      <c r="F528" s="15">
        <v>13042.65</v>
      </c>
      <c r="G528" s="15">
        <v>0</v>
      </c>
      <c r="H528" s="15">
        <v>138864.7035</v>
      </c>
      <c r="I528" s="15" t="e">
        <f>TEXT(#REF!,"000000000")</f>
        <v>#REF!</v>
      </c>
    </row>
    <row r="529" spans="1:9" x14ac:dyDescent="0.25">
      <c r="A529">
        <v>4514</v>
      </c>
      <c r="B529" t="s">
        <v>1184</v>
      </c>
      <c r="C529" s="3" t="s">
        <v>483</v>
      </c>
      <c r="D529" s="15">
        <v>31022.62</v>
      </c>
      <c r="E529" s="15">
        <v>0</v>
      </c>
      <c r="F529" s="15">
        <v>4129.32</v>
      </c>
      <c r="G529" s="15">
        <v>0</v>
      </c>
      <c r="H529" s="15">
        <v>5272.7910000000002</v>
      </c>
      <c r="I529" s="15" t="e">
        <f>TEXT(#REF!,"000000000")</f>
        <v>#REF!</v>
      </c>
    </row>
    <row r="530" spans="1:9" x14ac:dyDescent="0.25">
      <c r="A530">
        <v>4320</v>
      </c>
      <c r="B530" t="s">
        <v>1185</v>
      </c>
      <c r="C530" s="3" t="s">
        <v>484</v>
      </c>
      <c r="D530" s="15">
        <v>37804.49</v>
      </c>
      <c r="E530" s="15">
        <v>0</v>
      </c>
      <c r="F530" s="15">
        <v>0</v>
      </c>
      <c r="G530" s="15">
        <v>0</v>
      </c>
      <c r="H530" s="15">
        <v>5670.6734999999999</v>
      </c>
      <c r="I530" s="15" t="e">
        <f>TEXT(#REF!,"000000000")</f>
        <v>#REF!</v>
      </c>
    </row>
    <row r="531" spans="1:9" x14ac:dyDescent="0.25">
      <c r="A531">
        <v>4210</v>
      </c>
      <c r="B531" t="s">
        <v>1186</v>
      </c>
      <c r="C531" s="3" t="s">
        <v>485</v>
      </c>
      <c r="D531" s="15">
        <v>355420.07</v>
      </c>
      <c r="E531" s="15">
        <v>9304.1903141361254</v>
      </c>
      <c r="F531" s="15">
        <v>12053.46</v>
      </c>
      <c r="G531" s="15">
        <v>0</v>
      </c>
      <c r="H531" s="15">
        <v>55121.029500000004</v>
      </c>
      <c r="I531" s="15" t="e">
        <f>TEXT(#REF!,"000000000")</f>
        <v>#REF!</v>
      </c>
    </row>
    <row r="532" spans="1:9" x14ac:dyDescent="0.25">
      <c r="A532">
        <v>4414</v>
      </c>
      <c r="B532" t="s">
        <v>1187</v>
      </c>
      <c r="C532" s="3" t="s">
        <v>486</v>
      </c>
      <c r="D532" s="15">
        <v>4313.49</v>
      </c>
      <c r="E532" s="15">
        <v>0</v>
      </c>
      <c r="F532" s="15">
        <v>8.83</v>
      </c>
      <c r="G532" s="15">
        <v>0</v>
      </c>
      <c r="H532" s="15">
        <v>648.34799999999996</v>
      </c>
      <c r="I532" s="15" t="e">
        <f>TEXT(#REF!,"000000000")</f>
        <v>#REF!</v>
      </c>
    </row>
    <row r="533" spans="1:9" x14ac:dyDescent="0.25">
      <c r="A533">
        <v>4172</v>
      </c>
      <c r="B533" t="s">
        <v>1188</v>
      </c>
      <c r="C533" s="3" t="s">
        <v>487</v>
      </c>
      <c r="D533" s="15">
        <v>23905.200000000001</v>
      </c>
      <c r="E533" s="15">
        <v>0</v>
      </c>
      <c r="F533" s="15">
        <v>622.66999999999996</v>
      </c>
      <c r="G533" s="15">
        <v>0</v>
      </c>
      <c r="H533" s="15">
        <v>3679.1804999999999</v>
      </c>
      <c r="I533" s="15" t="e">
        <f>TEXT(#REF!,"000000000")</f>
        <v>#REF!</v>
      </c>
    </row>
    <row r="534" spans="1:9" x14ac:dyDescent="0.25">
      <c r="A534">
        <v>89798</v>
      </c>
      <c r="B534" t="s">
        <v>1189</v>
      </c>
      <c r="C534" s="3" t="s">
        <v>488</v>
      </c>
      <c r="D534" s="15">
        <v>108208.3</v>
      </c>
      <c r="E534" s="15">
        <v>0</v>
      </c>
      <c r="F534" s="15">
        <v>969.67</v>
      </c>
      <c r="G534" s="15">
        <v>0</v>
      </c>
      <c r="H534" s="15">
        <v>16376.6955</v>
      </c>
      <c r="I534" s="15" t="e">
        <f>TEXT(#REF!,"000000000")</f>
        <v>#REF!</v>
      </c>
    </row>
    <row r="535" spans="1:9" x14ac:dyDescent="0.25">
      <c r="A535">
        <v>4156</v>
      </c>
      <c r="B535" t="s">
        <v>1190</v>
      </c>
      <c r="C535" s="3" t="s">
        <v>489</v>
      </c>
      <c r="D535" s="15">
        <v>149561.78</v>
      </c>
      <c r="E535" s="15">
        <v>0</v>
      </c>
      <c r="F535" s="15">
        <v>4444.5600000000004</v>
      </c>
      <c r="G535" s="15">
        <v>0</v>
      </c>
      <c r="H535" s="15">
        <v>23100.950999999997</v>
      </c>
      <c r="I535" s="15" t="e">
        <f>TEXT(#REF!,"000000000")</f>
        <v>#REF!</v>
      </c>
    </row>
    <row r="536" spans="1:9" x14ac:dyDescent="0.25">
      <c r="A536">
        <v>79473</v>
      </c>
      <c r="B536" t="s">
        <v>1191</v>
      </c>
      <c r="C536" s="3" t="s">
        <v>625</v>
      </c>
      <c r="D536" s="15">
        <v>693.64</v>
      </c>
      <c r="E536" s="15">
        <v>0</v>
      </c>
      <c r="F536" s="15">
        <v>0</v>
      </c>
      <c r="G536" s="15">
        <v>0</v>
      </c>
      <c r="H536" s="15">
        <v>104.04599999999999</v>
      </c>
      <c r="I536" s="15" t="e">
        <f>TEXT(#REF!,"000000000")</f>
        <v>#REF!</v>
      </c>
    </row>
    <row r="537" spans="1:9" x14ac:dyDescent="0.25">
      <c r="A537">
        <v>4459</v>
      </c>
      <c r="B537" t="s">
        <v>1192</v>
      </c>
      <c r="C537" s="3" t="s">
        <v>491</v>
      </c>
      <c r="D537" s="15">
        <v>43820.21</v>
      </c>
      <c r="E537" s="15">
        <v>0</v>
      </c>
      <c r="F537" s="15">
        <v>912.5</v>
      </c>
      <c r="G537" s="15">
        <v>0</v>
      </c>
      <c r="H537" s="15">
        <v>6709.9065000000001</v>
      </c>
      <c r="I537" s="15" t="e">
        <f>TEXT(#REF!,"000000000")</f>
        <v>#REF!</v>
      </c>
    </row>
    <row r="538" spans="1:9" x14ac:dyDescent="0.25">
      <c r="A538">
        <v>79066</v>
      </c>
      <c r="B538" t="s">
        <v>1193</v>
      </c>
      <c r="C538" s="3" t="s">
        <v>492</v>
      </c>
      <c r="D538" s="15">
        <v>15195.95</v>
      </c>
      <c r="E538" s="15">
        <v>0</v>
      </c>
      <c r="F538" s="15">
        <v>462.9</v>
      </c>
      <c r="G538" s="15">
        <v>0</v>
      </c>
      <c r="H538" s="15">
        <v>2348.8274999999999</v>
      </c>
      <c r="I538" s="15" t="e">
        <f>TEXT(#REF!,"000000000")</f>
        <v>#REF!</v>
      </c>
    </row>
    <row r="539" spans="1:9" x14ac:dyDescent="0.25">
      <c r="A539">
        <v>4458</v>
      </c>
      <c r="B539" t="s">
        <v>1194</v>
      </c>
      <c r="C539" s="3" t="s">
        <v>493</v>
      </c>
      <c r="D539" s="15">
        <v>682539.46</v>
      </c>
      <c r="E539" s="15">
        <v>0</v>
      </c>
      <c r="F539" s="15">
        <v>18174.04</v>
      </c>
      <c r="G539" s="15">
        <v>0</v>
      </c>
      <c r="H539" s="15">
        <v>105107.02499999999</v>
      </c>
      <c r="I539" s="15" t="e">
        <f>TEXT(#REF!,"000000000")</f>
        <v>#REF!</v>
      </c>
    </row>
    <row r="540" spans="1:9" x14ac:dyDescent="0.25">
      <c r="A540">
        <v>4454</v>
      </c>
      <c r="B540" t="s">
        <v>1195</v>
      </c>
      <c r="C540" s="3" t="s">
        <v>494</v>
      </c>
      <c r="D540" s="15">
        <v>71762.73</v>
      </c>
      <c r="E540" s="15">
        <v>0</v>
      </c>
      <c r="F540" s="15">
        <v>0</v>
      </c>
      <c r="G540" s="15">
        <v>0</v>
      </c>
      <c r="H540" s="15">
        <v>10764.4095</v>
      </c>
      <c r="I540" s="15" t="e">
        <f>TEXT(#REF!,"000000000")</f>
        <v>#REF!</v>
      </c>
    </row>
    <row r="541" spans="1:9" x14ac:dyDescent="0.25">
      <c r="A541">
        <v>85454</v>
      </c>
      <c r="B541" t="s">
        <v>1196</v>
      </c>
      <c r="C541" s="3" t="s">
        <v>495</v>
      </c>
      <c r="D541" s="15">
        <v>19731.87</v>
      </c>
      <c r="E541" s="15">
        <v>0</v>
      </c>
      <c r="F541" s="15">
        <v>0</v>
      </c>
      <c r="G541" s="15">
        <v>0</v>
      </c>
      <c r="H541" s="15">
        <v>2959.7804999999998</v>
      </c>
      <c r="I541" s="15" t="e">
        <f>TEXT(#REF!,"000000000")</f>
        <v>#REF!</v>
      </c>
    </row>
    <row r="542" spans="1:9" x14ac:dyDescent="0.25">
      <c r="A542">
        <v>79951</v>
      </c>
      <c r="B542" t="s">
        <v>1197</v>
      </c>
      <c r="C542" s="3" t="s">
        <v>496</v>
      </c>
      <c r="D542" s="15">
        <v>13744.86</v>
      </c>
      <c r="E542" s="15">
        <v>0</v>
      </c>
      <c r="F542" s="15">
        <v>0</v>
      </c>
      <c r="G542" s="15">
        <v>0</v>
      </c>
      <c r="H542" s="15">
        <v>2061.7289999999998</v>
      </c>
      <c r="I542" s="15" t="e">
        <f>TEXT(#REF!,"000000000")</f>
        <v>#REF!</v>
      </c>
    </row>
    <row r="543" spans="1:9" x14ac:dyDescent="0.25">
      <c r="A543" s="7">
        <v>1000377</v>
      </c>
      <c r="B543" s="7" t="s">
        <v>1198</v>
      </c>
      <c r="C543" s="27" t="s">
        <v>634</v>
      </c>
      <c r="D543" s="26">
        <v>49678.33</v>
      </c>
      <c r="E543" s="15">
        <v>0</v>
      </c>
      <c r="F543" s="26">
        <v>1781.71</v>
      </c>
      <c r="G543" s="15">
        <v>0</v>
      </c>
      <c r="H543" s="15">
        <v>7719.0059999999994</v>
      </c>
      <c r="I543" s="15" t="e">
        <f>TEXT(#REF!,"000000000")</f>
        <v>#REF!</v>
      </c>
    </row>
    <row r="544" spans="1:9" x14ac:dyDescent="0.25">
      <c r="A544">
        <v>1000050</v>
      </c>
      <c r="B544" t="s">
        <v>1199</v>
      </c>
      <c r="C544" s="3" t="s">
        <v>497</v>
      </c>
      <c r="D544" s="26">
        <v>34448.54</v>
      </c>
      <c r="E544" s="15">
        <v>0</v>
      </c>
      <c r="F544" s="26">
        <v>884.55</v>
      </c>
      <c r="G544" s="15">
        <v>0</v>
      </c>
      <c r="H544" s="15">
        <v>5299.9635000000007</v>
      </c>
      <c r="I544" s="15" t="e">
        <f>TEXT(#REF!,"000000000")</f>
        <v>#REF!</v>
      </c>
    </row>
    <row r="545" spans="1:9" x14ac:dyDescent="0.25">
      <c r="A545">
        <v>91110</v>
      </c>
      <c r="B545" t="s">
        <v>1200</v>
      </c>
      <c r="C545" s="3" t="s">
        <v>498</v>
      </c>
      <c r="D545" s="15">
        <v>22232.47</v>
      </c>
      <c r="E545" s="15">
        <v>0</v>
      </c>
      <c r="F545" s="15">
        <v>67.349999999999994</v>
      </c>
      <c r="G545" s="15">
        <v>0</v>
      </c>
      <c r="H545" s="15">
        <v>3344.973</v>
      </c>
      <c r="I545" s="15" t="e">
        <f>TEXT(#REF!,"000000000")</f>
        <v>#REF!</v>
      </c>
    </row>
    <row r="546" spans="1:9" x14ac:dyDescent="0.25">
      <c r="A546">
        <v>89756</v>
      </c>
      <c r="B546" t="s">
        <v>1201</v>
      </c>
      <c r="C546" s="3" t="s">
        <v>499</v>
      </c>
      <c r="D546" s="15">
        <v>104910.16</v>
      </c>
      <c r="E546" s="15">
        <v>0</v>
      </c>
      <c r="F546" s="15">
        <v>405.5</v>
      </c>
      <c r="G546" s="15">
        <v>0</v>
      </c>
      <c r="H546" s="15">
        <v>15797.349</v>
      </c>
      <c r="I546" s="15" t="e">
        <f>TEXT(#REF!,"000000000")</f>
        <v>#REF!</v>
      </c>
    </row>
    <row r="547" spans="1:9" x14ac:dyDescent="0.25">
      <c r="A547">
        <v>4240</v>
      </c>
      <c r="B547" t="s">
        <v>1202</v>
      </c>
      <c r="C547" s="3" t="s">
        <v>500</v>
      </c>
      <c r="D547" s="26">
        <v>4186416.68</v>
      </c>
      <c r="E547" s="26">
        <v>341342.8613114754</v>
      </c>
      <c r="F547" s="26">
        <v>89586.98</v>
      </c>
      <c r="G547" s="26">
        <v>4499.8026484018264</v>
      </c>
      <c r="H547" s="15">
        <v>641400.549</v>
      </c>
      <c r="I547" s="15" t="e">
        <f>TEXT(#REF!,"000000000")</f>
        <v>#REF!</v>
      </c>
    </row>
    <row r="548" spans="1:9" x14ac:dyDescent="0.25">
      <c r="A548">
        <v>4492</v>
      </c>
      <c r="B548" t="s">
        <v>1203</v>
      </c>
      <c r="C548" s="3" t="s">
        <v>501</v>
      </c>
      <c r="D548" s="15">
        <v>25872.080000000002</v>
      </c>
      <c r="E548" s="15">
        <v>0</v>
      </c>
      <c r="F548" s="15">
        <v>1189.79</v>
      </c>
      <c r="G548" s="15">
        <v>0</v>
      </c>
      <c r="H548" s="15">
        <v>4059.2805000000003</v>
      </c>
      <c r="I548" s="15" t="e">
        <f>TEXT(#REF!,"000000000")</f>
        <v>#REF!</v>
      </c>
    </row>
    <row r="549" spans="1:9" x14ac:dyDescent="0.25">
      <c r="A549">
        <v>4467</v>
      </c>
      <c r="B549" t="s">
        <v>1204</v>
      </c>
      <c r="C549" s="3" t="s">
        <v>502</v>
      </c>
      <c r="D549" s="15">
        <v>216229.07</v>
      </c>
      <c r="E549" s="15">
        <v>0</v>
      </c>
      <c r="F549" s="15">
        <v>4988.92</v>
      </c>
      <c r="G549" s="15">
        <v>0</v>
      </c>
      <c r="H549" s="15">
        <v>33182.698499999999</v>
      </c>
      <c r="I549" s="15" t="e">
        <f>TEXT(#REF!,"000000000")</f>
        <v>#REF!</v>
      </c>
    </row>
    <row r="550" spans="1:9" x14ac:dyDescent="0.25">
      <c r="A550">
        <v>92381</v>
      </c>
      <c r="B550" t="s">
        <v>1205</v>
      </c>
      <c r="C550" s="3" t="s">
        <v>503</v>
      </c>
      <c r="D550" s="15">
        <v>56521.05</v>
      </c>
      <c r="E550" s="15">
        <v>0</v>
      </c>
      <c r="F550" s="15">
        <v>508.52</v>
      </c>
      <c r="G550" s="15">
        <v>0</v>
      </c>
      <c r="H550" s="15">
        <v>8554.4354999999996</v>
      </c>
      <c r="I550" s="15" t="e">
        <f>TEXT(#REF!,"000000000")</f>
        <v>#REF!</v>
      </c>
    </row>
    <row r="551" spans="1:9" x14ac:dyDescent="0.25">
      <c r="A551">
        <v>520359</v>
      </c>
      <c r="B551" t="s">
        <v>1206</v>
      </c>
      <c r="C551" s="3" t="s">
        <v>504</v>
      </c>
      <c r="D551" s="15">
        <v>2679.5</v>
      </c>
      <c r="E551" s="15">
        <v>0</v>
      </c>
      <c r="F551" s="15">
        <v>7.32</v>
      </c>
      <c r="G551" s="15">
        <v>0</v>
      </c>
      <c r="H551" s="15">
        <v>403.02300000000002</v>
      </c>
      <c r="I551" s="15" t="e">
        <f>TEXT(#REF!,"000000000")</f>
        <v>#REF!</v>
      </c>
    </row>
    <row r="552" spans="1:9" x14ac:dyDescent="0.25">
      <c r="A552">
        <v>308420</v>
      </c>
      <c r="B552" t="s">
        <v>1207</v>
      </c>
      <c r="C552" s="3" t="s">
        <v>505</v>
      </c>
      <c r="D552" s="15">
        <v>13265.63</v>
      </c>
      <c r="E552" s="15">
        <v>0</v>
      </c>
      <c r="F552" s="15">
        <v>358.79</v>
      </c>
      <c r="G552" s="15">
        <v>0</v>
      </c>
      <c r="H552" s="15">
        <v>2043.663</v>
      </c>
      <c r="I552" s="15" t="e">
        <f>TEXT(#REF!,"000000000")</f>
        <v>#REF!</v>
      </c>
    </row>
    <row r="553" spans="1:9" x14ac:dyDescent="0.25">
      <c r="A553">
        <v>4472</v>
      </c>
      <c r="B553" t="s">
        <v>1208</v>
      </c>
      <c r="C553" s="3" t="s">
        <v>506</v>
      </c>
      <c r="D553" s="15">
        <v>33174.699999999997</v>
      </c>
      <c r="E553" s="15">
        <v>0</v>
      </c>
      <c r="F553" s="15">
        <v>431.02</v>
      </c>
      <c r="G553" s="15">
        <v>0</v>
      </c>
      <c r="H553" s="15">
        <v>5040.8579999999993</v>
      </c>
      <c r="I553" s="15" t="e">
        <f>TEXT(#REF!,"000000000")</f>
        <v>#REF!</v>
      </c>
    </row>
    <row r="554" spans="1:9" x14ac:dyDescent="0.25">
      <c r="A554">
        <v>4250</v>
      </c>
      <c r="B554" t="s">
        <v>1209</v>
      </c>
      <c r="C554" s="3" t="s">
        <v>507</v>
      </c>
      <c r="D554" s="15">
        <v>11408.8</v>
      </c>
      <c r="E554" s="15">
        <v>0</v>
      </c>
      <c r="F554" s="15">
        <v>758.87</v>
      </c>
      <c r="G554" s="15">
        <v>0</v>
      </c>
      <c r="H554" s="15">
        <v>1825.1505</v>
      </c>
      <c r="I554" s="15" t="e">
        <f>TEXT(#REF!,"000000000")</f>
        <v>#REF!</v>
      </c>
    </row>
    <row r="555" spans="1:9" x14ac:dyDescent="0.25">
      <c r="A555">
        <v>6353</v>
      </c>
      <c r="B555" t="s">
        <v>1210</v>
      </c>
      <c r="C555" s="3" t="s">
        <v>508</v>
      </c>
      <c r="D555" s="15">
        <v>16886.400000000001</v>
      </c>
      <c r="E555" s="15">
        <v>0</v>
      </c>
      <c r="F555" s="15">
        <v>0</v>
      </c>
      <c r="G555" s="15">
        <v>0</v>
      </c>
      <c r="H555" s="15">
        <v>2532.96</v>
      </c>
      <c r="I555" s="15" t="e">
        <f>TEXT(#REF!,"000000000")</f>
        <v>#REF!</v>
      </c>
    </row>
    <row r="556" spans="1:9" x14ac:dyDescent="0.25">
      <c r="A556">
        <v>4393</v>
      </c>
      <c r="B556" t="s">
        <v>1211</v>
      </c>
      <c r="C556" s="3" t="s">
        <v>642</v>
      </c>
      <c r="D556" s="15">
        <v>522182.25</v>
      </c>
      <c r="E556" s="15">
        <v>1298.9608208955224</v>
      </c>
      <c r="F556" s="15">
        <v>9952.1200000000008</v>
      </c>
      <c r="G556" s="15">
        <v>0</v>
      </c>
      <c r="H556" s="15">
        <v>79820.155499999993</v>
      </c>
      <c r="I556" s="15" t="e">
        <f>TEXT(#REF!,"000000000")</f>
        <v>#REF!</v>
      </c>
    </row>
    <row r="557" spans="1:9" x14ac:dyDescent="0.25">
      <c r="A557">
        <v>4175</v>
      </c>
      <c r="B557" t="s">
        <v>1212</v>
      </c>
      <c r="C557" s="3" t="s">
        <v>510</v>
      </c>
      <c r="D557" s="26">
        <v>1082655.77</v>
      </c>
      <c r="E557" s="26">
        <v>121382.74455696202</v>
      </c>
      <c r="F557" s="15">
        <v>29270.36</v>
      </c>
      <c r="G557" s="15">
        <v>5854.0720000000001</v>
      </c>
      <c r="H557" s="15">
        <v>166788.91950000002</v>
      </c>
      <c r="I557" s="15" t="e">
        <f>TEXT(#REF!,"000000000")</f>
        <v>#REF!</v>
      </c>
    </row>
    <row r="558" spans="1:9" x14ac:dyDescent="0.25">
      <c r="A558">
        <v>4478</v>
      </c>
      <c r="B558" t="s">
        <v>1213</v>
      </c>
      <c r="C558" s="3" t="s">
        <v>511</v>
      </c>
      <c r="D558" s="15">
        <v>11291.74</v>
      </c>
      <c r="E558" s="15">
        <v>806.55285714285708</v>
      </c>
      <c r="F558" s="15">
        <v>321.77</v>
      </c>
      <c r="G558" s="15">
        <v>0</v>
      </c>
      <c r="H558" s="15">
        <v>1742.0264999999999</v>
      </c>
      <c r="I558" s="15" t="e">
        <f>TEXT(#REF!,"000000000")</f>
        <v>#REF!</v>
      </c>
    </row>
    <row r="559" spans="1:9" x14ac:dyDescent="0.25">
      <c r="A559">
        <v>90329</v>
      </c>
      <c r="B559" t="s">
        <v>1214</v>
      </c>
      <c r="C559" s="3" t="s">
        <v>512</v>
      </c>
      <c r="D559" s="15">
        <v>41875.449999999997</v>
      </c>
      <c r="E559" s="15">
        <v>0</v>
      </c>
      <c r="F559" s="15">
        <v>0</v>
      </c>
      <c r="G559" s="15">
        <v>0</v>
      </c>
      <c r="H559" s="15">
        <v>6281.3174999999992</v>
      </c>
      <c r="I559" s="15" t="e">
        <f>TEXT(#REF!,"000000000")</f>
        <v>#REF!</v>
      </c>
    </row>
    <row r="560" spans="1:9" x14ac:dyDescent="0.25">
      <c r="A560">
        <v>79084</v>
      </c>
      <c r="B560" t="s">
        <v>1215</v>
      </c>
      <c r="C560" s="3" t="s">
        <v>513</v>
      </c>
      <c r="D560" s="15">
        <v>28602.52</v>
      </c>
      <c r="E560" s="15">
        <v>0</v>
      </c>
      <c r="F560" s="15">
        <v>0</v>
      </c>
      <c r="G560" s="15">
        <v>0</v>
      </c>
      <c r="H560" s="15">
        <v>4290.3779999999997</v>
      </c>
      <c r="I560" s="15" t="e">
        <f>TEXT(#REF!,"000000000")</f>
        <v>#REF!</v>
      </c>
    </row>
    <row r="561" spans="1:9" x14ac:dyDescent="0.25">
      <c r="A561">
        <v>4496</v>
      </c>
      <c r="B561" t="s">
        <v>1216</v>
      </c>
      <c r="C561" s="3" t="s">
        <v>514</v>
      </c>
      <c r="D561" s="15">
        <v>34464.639999999999</v>
      </c>
      <c r="E561" s="15">
        <v>0</v>
      </c>
      <c r="F561" s="15">
        <v>652.32000000000005</v>
      </c>
      <c r="G561" s="15">
        <v>0</v>
      </c>
      <c r="H561" s="15">
        <v>5267.5439999999999</v>
      </c>
      <c r="I561" s="15" t="e">
        <f>TEXT(#REF!,"000000000")</f>
        <v>#REF!</v>
      </c>
    </row>
    <row r="562" spans="1:9" x14ac:dyDescent="0.25">
      <c r="A562">
        <v>4391</v>
      </c>
      <c r="B562" t="s">
        <v>1217</v>
      </c>
      <c r="C562" s="3" t="s">
        <v>515</v>
      </c>
      <c r="D562" s="15">
        <v>569119.43999999994</v>
      </c>
      <c r="E562" s="15">
        <v>0</v>
      </c>
      <c r="F562" s="15">
        <v>21224.31</v>
      </c>
      <c r="G562" s="15">
        <v>0</v>
      </c>
      <c r="H562" s="15">
        <v>88551.5625</v>
      </c>
      <c r="I562" s="15" t="e">
        <f>TEXT(#REF!,"000000000")</f>
        <v>#REF!</v>
      </c>
    </row>
    <row r="563" spans="1:9" x14ac:dyDescent="0.25">
      <c r="A563">
        <v>4222</v>
      </c>
      <c r="B563" t="s">
        <v>1218</v>
      </c>
      <c r="C563" s="3" t="s">
        <v>516</v>
      </c>
      <c r="D563" s="15">
        <v>52841.32</v>
      </c>
      <c r="E563" s="15">
        <v>0</v>
      </c>
      <c r="F563" s="15">
        <v>1882.53</v>
      </c>
      <c r="G563" s="15">
        <v>0</v>
      </c>
      <c r="H563" s="15">
        <v>8208.5774999999994</v>
      </c>
      <c r="I563" s="15" t="e">
        <f>TEXT(#REF!,"000000000")</f>
        <v>#REF!</v>
      </c>
    </row>
    <row r="564" spans="1:9" x14ac:dyDescent="0.25">
      <c r="A564">
        <v>1000160</v>
      </c>
      <c r="B564" t="s">
        <v>1219</v>
      </c>
      <c r="C564" s="3" t="s">
        <v>517</v>
      </c>
      <c r="D564" s="15">
        <v>24615.84</v>
      </c>
      <c r="E564" s="15">
        <v>0</v>
      </c>
      <c r="F564" s="15">
        <v>238.15</v>
      </c>
      <c r="G564" s="15">
        <v>0</v>
      </c>
      <c r="H564" s="15">
        <v>3728.0985000000001</v>
      </c>
      <c r="I564" s="15" t="e">
        <f>TEXT(#REF!,"000000000")</f>
        <v>#REF!</v>
      </c>
    </row>
    <row r="565" spans="1:9" x14ac:dyDescent="0.25">
      <c r="A565">
        <v>4500</v>
      </c>
      <c r="B565" t="s">
        <v>1220</v>
      </c>
      <c r="C565" s="3" t="s">
        <v>518</v>
      </c>
      <c r="D565" s="15">
        <v>632746.42000000004</v>
      </c>
      <c r="E565" s="15">
        <v>1573.9960696517414</v>
      </c>
      <c r="F565" s="15">
        <v>29332.02</v>
      </c>
      <c r="G565" s="15">
        <v>0</v>
      </c>
      <c r="H565" s="15">
        <v>99311.766000000003</v>
      </c>
      <c r="I565" s="15" t="e">
        <f>TEXT(#REF!,"000000000")</f>
        <v>#REF!</v>
      </c>
    </row>
    <row r="566" spans="1:9" x14ac:dyDescent="0.25">
      <c r="A566">
        <v>4461</v>
      </c>
      <c r="B566" t="s">
        <v>1221</v>
      </c>
      <c r="C566" s="3" t="s">
        <v>519</v>
      </c>
      <c r="D566" s="15">
        <v>28218.86</v>
      </c>
      <c r="E566" s="15">
        <v>5291.0362500000001</v>
      </c>
      <c r="F566" s="15">
        <v>2283.6799999999998</v>
      </c>
      <c r="G566" s="15">
        <v>913.47199999999998</v>
      </c>
      <c r="H566" s="15">
        <v>4575.3810000000003</v>
      </c>
      <c r="I566" s="15" t="e">
        <f>TEXT(#REF!,"000000000")</f>
        <v>#REF!</v>
      </c>
    </row>
    <row r="567" spans="1:9" x14ac:dyDescent="0.25">
      <c r="A567">
        <v>91108</v>
      </c>
      <c r="B567" t="s">
        <v>1222</v>
      </c>
      <c r="C567" s="3" t="s">
        <v>520</v>
      </c>
      <c r="D567" s="15">
        <v>57534.03</v>
      </c>
      <c r="E567" s="15">
        <v>0</v>
      </c>
      <c r="F567" s="15">
        <v>730.57</v>
      </c>
      <c r="G567" s="15">
        <v>0</v>
      </c>
      <c r="H567" s="15">
        <v>8739.6899999999987</v>
      </c>
      <c r="I567" s="15" t="e">
        <f>TEXT(#REF!,"000000000")</f>
        <v>#REF!</v>
      </c>
    </row>
    <row r="568" spans="1:9" x14ac:dyDescent="0.25">
      <c r="A568">
        <v>90540</v>
      </c>
      <c r="B568" t="s">
        <v>1223</v>
      </c>
      <c r="C568" s="3" t="s">
        <v>521</v>
      </c>
      <c r="D568" s="15">
        <v>43073.48</v>
      </c>
      <c r="E568" s="15">
        <v>0</v>
      </c>
      <c r="F568" s="15">
        <v>0</v>
      </c>
      <c r="G568" s="15">
        <v>0</v>
      </c>
      <c r="H568" s="15">
        <v>6461.0219999999999</v>
      </c>
      <c r="I568" s="15" t="e">
        <f>TEXT(#REF!,"000000000")</f>
        <v>#REF!</v>
      </c>
    </row>
    <row r="569" spans="1:9" x14ac:dyDescent="0.25">
      <c r="A569">
        <v>79085</v>
      </c>
      <c r="B569" t="s">
        <v>1224</v>
      </c>
      <c r="C569" s="3" t="s">
        <v>522</v>
      </c>
      <c r="D569" s="15">
        <v>91158.720000000001</v>
      </c>
      <c r="E569" s="15">
        <v>0</v>
      </c>
      <c r="F569" s="15">
        <v>1352.75</v>
      </c>
      <c r="G569" s="15">
        <v>0</v>
      </c>
      <c r="H569" s="15">
        <v>13876.720499999999</v>
      </c>
      <c r="I569" s="15" t="e">
        <f>TEXT(#REF!,"000000000")</f>
        <v>#REF!</v>
      </c>
    </row>
    <row r="570" spans="1:9" x14ac:dyDescent="0.25">
      <c r="A570">
        <v>92043</v>
      </c>
      <c r="B570" t="s">
        <v>1225</v>
      </c>
      <c r="C570" s="3" t="s">
        <v>523</v>
      </c>
      <c r="D570" s="15">
        <v>37189.54</v>
      </c>
      <c r="E570" s="15">
        <v>0</v>
      </c>
      <c r="F570" s="15">
        <v>0</v>
      </c>
      <c r="G570" s="15">
        <v>0</v>
      </c>
      <c r="H570" s="15">
        <v>5578.4309999999996</v>
      </c>
      <c r="I570" s="15" t="e">
        <f>TEXT(#REF!,"000000000")</f>
        <v>#REF!</v>
      </c>
    </row>
    <row r="571" spans="1:9" x14ac:dyDescent="0.25">
      <c r="A571">
        <v>4173</v>
      </c>
      <c r="B571" t="s">
        <v>1226</v>
      </c>
      <c r="C571" s="3" t="s">
        <v>524</v>
      </c>
      <c r="D571" s="15">
        <v>104686.85</v>
      </c>
      <c r="E571" s="15">
        <v>0</v>
      </c>
      <c r="F571" s="15">
        <v>9345.57</v>
      </c>
      <c r="G571" s="15">
        <v>0</v>
      </c>
      <c r="H571" s="15">
        <v>17104.863000000001</v>
      </c>
      <c r="I571" s="15" t="e">
        <f>TEXT(#REF!,"000000000")</f>
        <v>#REF!</v>
      </c>
    </row>
    <row r="572" spans="1:9" x14ac:dyDescent="0.25">
      <c r="A572">
        <v>4153</v>
      </c>
      <c r="B572" t="s">
        <v>1227</v>
      </c>
      <c r="C572" s="3" t="s">
        <v>525</v>
      </c>
      <c r="D572" s="15">
        <v>195720.11</v>
      </c>
      <c r="E572" s="15">
        <v>0</v>
      </c>
      <c r="F572" s="15">
        <v>10336.950000000001</v>
      </c>
      <c r="G572" s="15">
        <v>0</v>
      </c>
      <c r="H572" s="15">
        <v>30908.558999999997</v>
      </c>
      <c r="I572" s="15" t="e">
        <f>TEXT(#REF!,"000000000")</f>
        <v>#REF!</v>
      </c>
    </row>
    <row r="573" spans="1:9" x14ac:dyDescent="0.25">
      <c r="A573">
        <v>4451</v>
      </c>
      <c r="B573" t="s">
        <v>1228</v>
      </c>
      <c r="C573" s="3" t="s">
        <v>526</v>
      </c>
      <c r="D573" s="15">
        <v>114015.78</v>
      </c>
      <c r="E573" s="15">
        <v>0</v>
      </c>
      <c r="F573" s="15">
        <v>1229.3499999999999</v>
      </c>
      <c r="G573" s="15">
        <v>0</v>
      </c>
      <c r="H573" s="15">
        <v>17286.769499999999</v>
      </c>
      <c r="I573" s="15" t="e">
        <f>TEXT(#REF!,"000000000")</f>
        <v>#REF!</v>
      </c>
    </row>
    <row r="574" spans="1:9" x14ac:dyDescent="0.25">
      <c r="A574">
        <v>4313</v>
      </c>
      <c r="B574" t="s">
        <v>1229</v>
      </c>
      <c r="C574" s="3" t="s">
        <v>527</v>
      </c>
      <c r="D574" s="15">
        <v>49378.04</v>
      </c>
      <c r="E574" s="15">
        <v>0</v>
      </c>
      <c r="F574" s="15">
        <v>1693.68</v>
      </c>
      <c r="G574" s="15">
        <v>0</v>
      </c>
      <c r="H574" s="15">
        <v>7660.7579999999998</v>
      </c>
      <c r="I574" s="15" t="e">
        <f>TEXT(#REF!,"000000000")</f>
        <v>#REF!</v>
      </c>
    </row>
    <row r="575" spans="1:9" x14ac:dyDescent="0.25">
      <c r="A575">
        <v>10966</v>
      </c>
      <c r="B575" t="s">
        <v>1230</v>
      </c>
      <c r="C575" s="3" t="s">
        <v>528</v>
      </c>
      <c r="D575" s="15">
        <v>40384.46</v>
      </c>
      <c r="E575" s="15">
        <v>0</v>
      </c>
      <c r="F575" s="15">
        <v>549.85</v>
      </c>
      <c r="G575" s="15">
        <v>0</v>
      </c>
      <c r="H575" s="15">
        <v>6140.1464999999998</v>
      </c>
      <c r="I575" s="15" t="e">
        <f>TEXT(#REF!,"000000000")</f>
        <v>#REF!</v>
      </c>
    </row>
    <row r="576" spans="1:9" x14ac:dyDescent="0.25">
      <c r="A576">
        <v>91992</v>
      </c>
      <c r="B576" t="s">
        <v>1231</v>
      </c>
      <c r="C576" s="3" t="s">
        <v>529</v>
      </c>
      <c r="D576" s="15">
        <v>11193.63</v>
      </c>
      <c r="E576" s="15">
        <v>0</v>
      </c>
      <c r="F576" s="15">
        <v>0</v>
      </c>
      <c r="G576" s="15">
        <v>0</v>
      </c>
      <c r="H576" s="15">
        <v>1679.0444999999997</v>
      </c>
      <c r="I576" s="15" t="e">
        <f>TEXT(#REF!,"000000000")</f>
        <v>#REF!</v>
      </c>
    </row>
    <row r="577" spans="1:9" x14ac:dyDescent="0.25">
      <c r="A577">
        <v>79453</v>
      </c>
      <c r="B577" t="s">
        <v>1232</v>
      </c>
      <c r="C577" s="3" t="s">
        <v>530</v>
      </c>
      <c r="D577" s="15">
        <v>170472.71</v>
      </c>
      <c r="E577" s="15">
        <v>0</v>
      </c>
      <c r="F577" s="15">
        <v>1414.39</v>
      </c>
      <c r="G577" s="15">
        <v>0</v>
      </c>
      <c r="H577" s="15">
        <v>25783.064999999999</v>
      </c>
      <c r="I577" s="15" t="e">
        <f>TEXT(#REF!,"000000000")</f>
        <v>#REF!</v>
      </c>
    </row>
    <row r="578" spans="1:9" x14ac:dyDescent="0.25">
      <c r="A578">
        <v>4407</v>
      </c>
      <c r="B578" t="s">
        <v>1233</v>
      </c>
      <c r="C578" s="3" t="s">
        <v>531</v>
      </c>
      <c r="D578" s="26">
        <v>3401477.84</v>
      </c>
      <c r="E578" s="26">
        <v>22135.430629067243</v>
      </c>
      <c r="F578" s="15">
        <v>86222.34</v>
      </c>
      <c r="G578" s="15">
        <v>0</v>
      </c>
      <c r="H578" s="15">
        <v>523155.02699999994</v>
      </c>
      <c r="I578" s="15" t="e">
        <f>TEXT(#REF!,"000000000")</f>
        <v>#REF!</v>
      </c>
    </row>
    <row r="579" spans="1:9" x14ac:dyDescent="0.25">
      <c r="A579">
        <v>4440</v>
      </c>
      <c r="B579" t="s">
        <v>1234</v>
      </c>
      <c r="C579" s="3" t="s">
        <v>532</v>
      </c>
      <c r="D579" s="15">
        <v>68527.539999999994</v>
      </c>
      <c r="E579" s="15">
        <v>0</v>
      </c>
      <c r="F579" s="15">
        <v>573.12</v>
      </c>
      <c r="G579" s="15">
        <v>0</v>
      </c>
      <c r="H579" s="15">
        <v>10365.098999999998</v>
      </c>
      <c r="I579" s="15" t="e">
        <f>TEXT(#REF!,"000000000")</f>
        <v>#REF!</v>
      </c>
    </row>
    <row r="580" spans="1:9" x14ac:dyDescent="0.25">
      <c r="A580">
        <v>92981</v>
      </c>
      <c r="B580" t="s">
        <v>1235</v>
      </c>
      <c r="C580" s="3" t="s">
        <v>533</v>
      </c>
      <c r="D580" s="26">
        <v>93396.659999999989</v>
      </c>
      <c r="E580" s="15">
        <v>0</v>
      </c>
      <c r="F580" s="15">
        <v>1221.28</v>
      </c>
      <c r="G580" s="15">
        <v>0</v>
      </c>
      <c r="H580" s="15">
        <v>14192.690999999997</v>
      </c>
      <c r="I580" s="15" t="e">
        <f>TEXT(#REF!,"000000000")</f>
        <v>#REF!</v>
      </c>
    </row>
    <row r="581" spans="1:9" x14ac:dyDescent="0.25">
      <c r="A581">
        <v>4408</v>
      </c>
      <c r="B581" t="s">
        <v>1236</v>
      </c>
      <c r="C581" s="3" t="s">
        <v>534</v>
      </c>
      <c r="D581" s="26">
        <v>380005.82</v>
      </c>
      <c r="E581" s="26">
        <v>7661.4076612903227</v>
      </c>
      <c r="F581" s="15">
        <v>9022.83</v>
      </c>
      <c r="G581" s="15">
        <v>0</v>
      </c>
      <c r="H581" s="15">
        <v>58354.297500000001</v>
      </c>
      <c r="I581" s="15" t="e">
        <f>TEXT(#REF!,"000000000")</f>
        <v>#REF!</v>
      </c>
    </row>
    <row r="582" spans="1:9" x14ac:dyDescent="0.25">
      <c r="A582">
        <v>79218</v>
      </c>
      <c r="B582" t="s">
        <v>1237</v>
      </c>
      <c r="C582" s="3" t="s">
        <v>535</v>
      </c>
      <c r="D582" s="15">
        <v>50267.02</v>
      </c>
      <c r="E582" s="15">
        <v>0</v>
      </c>
      <c r="F582" s="15">
        <v>604.20000000000005</v>
      </c>
      <c r="G582" s="15">
        <v>0</v>
      </c>
      <c r="H582" s="15">
        <v>7630.6829999999991</v>
      </c>
      <c r="I582" s="15" t="e">
        <f>TEXT(#REF!,"000000000")</f>
        <v>#REF!</v>
      </c>
    </row>
    <row r="583" spans="1:9" x14ac:dyDescent="0.25">
      <c r="A583">
        <v>4361</v>
      </c>
      <c r="B583" t="s">
        <v>1238</v>
      </c>
      <c r="C583" s="3" t="s">
        <v>536</v>
      </c>
      <c r="D583" s="15">
        <v>55499.77</v>
      </c>
      <c r="E583" s="15">
        <v>0</v>
      </c>
      <c r="F583" s="15">
        <v>0</v>
      </c>
      <c r="G583" s="15">
        <v>0</v>
      </c>
      <c r="H583" s="15">
        <v>8324.9654999999984</v>
      </c>
      <c r="I583" s="15" t="e">
        <f>TEXT(#REF!,"000000000")</f>
        <v>#REF!</v>
      </c>
    </row>
    <row r="584" spans="1:9" x14ac:dyDescent="0.25">
      <c r="A584">
        <v>4258</v>
      </c>
      <c r="B584" t="s">
        <v>1239</v>
      </c>
      <c r="C584" s="3" t="s">
        <v>537</v>
      </c>
      <c r="D584" s="15">
        <v>2449584.46</v>
      </c>
      <c r="E584" s="15">
        <v>6044.62544108575</v>
      </c>
      <c r="F584" s="26">
        <v>112142.85</v>
      </c>
      <c r="G584" s="15">
        <v>0</v>
      </c>
      <c r="H584" s="15">
        <v>384259.09649999999</v>
      </c>
      <c r="I584" s="15" t="e">
        <f>TEXT(#REF!,"000000000")</f>
        <v>#REF!</v>
      </c>
    </row>
    <row r="585" spans="1:9" x14ac:dyDescent="0.25">
      <c r="A585">
        <v>4287</v>
      </c>
      <c r="B585" t="s">
        <v>1240</v>
      </c>
      <c r="C585" s="3" t="s">
        <v>538</v>
      </c>
      <c r="D585" s="26">
        <v>2310447.75</v>
      </c>
      <c r="E585" s="26">
        <v>56260.903003246756</v>
      </c>
      <c r="F585" s="15">
        <v>0</v>
      </c>
      <c r="G585" s="15">
        <v>0</v>
      </c>
      <c r="H585" s="15">
        <v>346567.16249999998</v>
      </c>
      <c r="I585" s="15" t="e">
        <f>TEXT(#REF!,"000000000")</f>
        <v>#REF!</v>
      </c>
    </row>
    <row r="586" spans="1:9" x14ac:dyDescent="0.25">
      <c r="A586">
        <v>4219</v>
      </c>
      <c r="B586" t="s">
        <v>1241</v>
      </c>
      <c r="C586" s="3" t="s">
        <v>539</v>
      </c>
      <c r="D586" s="15">
        <v>305621.26</v>
      </c>
      <c r="E586" s="15">
        <v>0</v>
      </c>
      <c r="F586" s="15">
        <v>7245.07</v>
      </c>
      <c r="G586" s="15">
        <v>0</v>
      </c>
      <c r="H586" s="15">
        <v>46929.949500000002</v>
      </c>
      <c r="I586" s="15" t="e">
        <f>TEXT(#REF!,"000000000")</f>
        <v>#REF!</v>
      </c>
    </row>
    <row r="587" spans="1:9" x14ac:dyDescent="0.25">
      <c r="A587">
        <v>4305</v>
      </c>
      <c r="B587" t="s">
        <v>783</v>
      </c>
      <c r="C587" s="3" t="s">
        <v>643</v>
      </c>
      <c r="D587" s="15">
        <v>47438.81</v>
      </c>
      <c r="E587" s="15">
        <v>0</v>
      </c>
      <c r="F587" s="15">
        <v>1160.69</v>
      </c>
      <c r="G587" s="15">
        <v>0</v>
      </c>
      <c r="H587" s="15">
        <v>7289.9250000000002</v>
      </c>
      <c r="I587" s="15" t="e">
        <f>TEXT(#REF!,"000000000")</f>
        <v>#REF!</v>
      </c>
    </row>
    <row r="588" spans="1:9" x14ac:dyDescent="0.25">
      <c r="A588">
        <v>6355</v>
      </c>
      <c r="B588" t="s">
        <v>1242</v>
      </c>
      <c r="C588" s="3" t="s">
        <v>540</v>
      </c>
      <c r="D588" s="26">
        <v>105537.09</v>
      </c>
      <c r="E588" s="15">
        <v>0</v>
      </c>
      <c r="F588" s="15">
        <v>2562.0300000000002</v>
      </c>
      <c r="G588" s="15">
        <v>0</v>
      </c>
      <c r="H588" s="15">
        <v>16214.867999999999</v>
      </c>
      <c r="I588" s="15" t="e">
        <f>TEXT(#REF!,"000000000")</f>
        <v>#REF!</v>
      </c>
    </row>
    <row r="589" spans="1:9" x14ac:dyDescent="0.25">
      <c r="A589">
        <v>91340</v>
      </c>
      <c r="B589" t="s">
        <v>1243</v>
      </c>
      <c r="C589" s="3" t="s">
        <v>541</v>
      </c>
      <c r="D589" s="15">
        <v>6001.64</v>
      </c>
      <c r="E589" s="15">
        <v>0</v>
      </c>
      <c r="F589" s="15">
        <v>0</v>
      </c>
      <c r="G589" s="15">
        <v>0</v>
      </c>
      <c r="H589" s="15">
        <v>900.24599999999998</v>
      </c>
      <c r="I589" s="15" t="e">
        <f>TEXT(#REF!,"000000000")</f>
        <v>#REF!</v>
      </c>
    </row>
    <row r="590" spans="1:9" x14ac:dyDescent="0.25">
      <c r="A590">
        <v>395879</v>
      </c>
      <c r="B590" t="s">
        <v>1244</v>
      </c>
      <c r="C590" s="3" t="s">
        <v>542</v>
      </c>
      <c r="D590" s="15">
        <v>7140.61</v>
      </c>
      <c r="E590" s="15">
        <v>0</v>
      </c>
      <c r="F590" s="26">
        <v>421.74</v>
      </c>
      <c r="G590" s="15">
        <v>0</v>
      </c>
      <c r="H590" s="15">
        <v>1134.3525</v>
      </c>
      <c r="I590" s="15" t="e">
        <f>TEXT(#REF!,"000000000")</f>
        <v>#REF!</v>
      </c>
    </row>
    <row r="591" spans="1:9" x14ac:dyDescent="0.25">
      <c r="A591">
        <v>92978</v>
      </c>
      <c r="B591" t="s">
        <v>1245</v>
      </c>
      <c r="C591" s="3" t="s">
        <v>543</v>
      </c>
      <c r="D591" s="15">
        <v>101475.51</v>
      </c>
      <c r="E591" s="15">
        <v>0</v>
      </c>
      <c r="F591" s="15">
        <v>933.98</v>
      </c>
      <c r="G591" s="15">
        <v>0</v>
      </c>
      <c r="H591" s="15">
        <v>15361.423499999997</v>
      </c>
      <c r="I591" s="15" t="e">
        <f>TEXT(#REF!,"000000000")</f>
        <v>#REF!</v>
      </c>
    </row>
    <row r="592" spans="1:9" x14ac:dyDescent="0.25">
      <c r="A592">
        <v>90287</v>
      </c>
      <c r="B592" t="s">
        <v>1246</v>
      </c>
      <c r="C592" s="3" t="s">
        <v>544</v>
      </c>
      <c r="D592" s="26">
        <v>418333</v>
      </c>
      <c r="E592" s="15">
        <v>0</v>
      </c>
      <c r="F592" s="15">
        <v>2497.14</v>
      </c>
      <c r="G592" s="15">
        <v>0</v>
      </c>
      <c r="H592" s="15">
        <v>63124.521000000001</v>
      </c>
      <c r="I592" s="15" t="e">
        <f>TEXT(#REF!,"000000000")</f>
        <v>#REF!</v>
      </c>
    </row>
    <row r="593" spans="1:9" x14ac:dyDescent="0.25">
      <c r="A593">
        <v>91250</v>
      </c>
      <c r="B593" t="s">
        <v>1247</v>
      </c>
      <c r="C593" s="3" t="s">
        <v>545</v>
      </c>
      <c r="D593" s="26">
        <v>124669.81</v>
      </c>
      <c r="E593" s="15">
        <v>0</v>
      </c>
      <c r="F593" s="15">
        <v>739.96</v>
      </c>
      <c r="G593" s="15">
        <v>0</v>
      </c>
      <c r="H593" s="15">
        <v>18811.465499999998</v>
      </c>
      <c r="I593" s="15" t="e">
        <f>TEXT(#REF!,"000000000")</f>
        <v>#REF!</v>
      </c>
    </row>
    <row r="594" spans="1:9" x14ac:dyDescent="0.25">
      <c r="A594">
        <v>92976</v>
      </c>
      <c r="B594" t="s">
        <v>1248</v>
      </c>
      <c r="C594" s="3" t="s">
        <v>546</v>
      </c>
      <c r="D594" s="15">
        <v>6956.53</v>
      </c>
      <c r="E594" s="15">
        <v>0</v>
      </c>
      <c r="F594" s="15">
        <v>0</v>
      </c>
      <c r="G594" s="15">
        <v>0</v>
      </c>
      <c r="H594" s="15">
        <v>1043.4794999999999</v>
      </c>
      <c r="I594" s="15" t="e">
        <f>TEXT(#REF!,"000000000")</f>
        <v>#REF!</v>
      </c>
    </row>
    <row r="595" spans="1:9" x14ac:dyDescent="0.25">
      <c r="A595">
        <v>4264</v>
      </c>
      <c r="B595" t="s">
        <v>1249</v>
      </c>
      <c r="C595" s="3" t="s">
        <v>547</v>
      </c>
      <c r="D595" s="15">
        <v>531796.93000000005</v>
      </c>
      <c r="E595" s="15">
        <v>0</v>
      </c>
      <c r="F595" s="15">
        <v>8775.5400000000009</v>
      </c>
      <c r="G595" s="15">
        <v>0</v>
      </c>
      <c r="H595" s="15">
        <v>81085.870500000005</v>
      </c>
      <c r="I595" s="15" t="e">
        <f>TEXT(#REF!,"000000000")</f>
        <v>#REF!</v>
      </c>
    </row>
    <row r="596" spans="1:9" x14ac:dyDescent="0.25">
      <c r="A596">
        <v>4288</v>
      </c>
      <c r="B596" t="s">
        <v>1250</v>
      </c>
      <c r="C596" s="3" t="s">
        <v>548</v>
      </c>
      <c r="D596" s="26">
        <v>2250234.19</v>
      </c>
      <c r="E596" s="15">
        <v>0</v>
      </c>
      <c r="F596" s="15">
        <v>0</v>
      </c>
      <c r="G596" s="15">
        <v>0</v>
      </c>
      <c r="H596" s="15">
        <v>337535.12849999999</v>
      </c>
      <c r="I596" s="15" t="e">
        <f>TEXT(#REF!,"000000000")</f>
        <v>#REF!</v>
      </c>
    </row>
    <row r="597" spans="1:9" x14ac:dyDescent="0.25">
      <c r="A597">
        <v>4450</v>
      </c>
      <c r="B597" t="s">
        <v>1251</v>
      </c>
      <c r="C597" s="3" t="s">
        <v>549</v>
      </c>
      <c r="D597" s="15">
        <v>233094.98</v>
      </c>
      <c r="E597" s="15">
        <v>0</v>
      </c>
      <c r="F597" s="15">
        <v>7402.01</v>
      </c>
      <c r="G597" s="15">
        <v>0</v>
      </c>
      <c r="H597" s="15">
        <v>36074.548500000004</v>
      </c>
      <c r="I597" s="15" t="e">
        <f>TEXT(#REF!,"000000000")</f>
        <v>#REF!</v>
      </c>
    </row>
    <row r="598" spans="1:9" x14ac:dyDescent="0.25">
      <c r="A598">
        <v>4168</v>
      </c>
      <c r="B598" t="s">
        <v>1252</v>
      </c>
      <c r="C598" s="3" t="s">
        <v>550</v>
      </c>
      <c r="D598" s="15">
        <v>180220.94</v>
      </c>
      <c r="E598" s="15">
        <v>0</v>
      </c>
      <c r="F598" s="15">
        <v>9113.8799999999992</v>
      </c>
      <c r="G598" s="15">
        <v>0</v>
      </c>
      <c r="H598" s="15">
        <v>28400.223000000002</v>
      </c>
      <c r="I598" s="15" t="e">
        <f>TEXT(#REF!,"000000000")</f>
        <v>#REF!</v>
      </c>
    </row>
    <row r="599" spans="1:9" x14ac:dyDescent="0.25">
      <c r="A599">
        <v>4215</v>
      </c>
      <c r="B599" t="s">
        <v>1253</v>
      </c>
      <c r="C599" s="3" t="s">
        <v>551</v>
      </c>
      <c r="D599" s="15">
        <v>24666.38</v>
      </c>
      <c r="E599" s="15">
        <v>0</v>
      </c>
      <c r="F599" s="15">
        <v>1375.33</v>
      </c>
      <c r="G599" s="15">
        <v>0</v>
      </c>
      <c r="H599" s="15">
        <v>3906.2564999999995</v>
      </c>
      <c r="I599" s="15" t="e">
        <f>TEXT(#REF!,"000000000")</f>
        <v>#REF!</v>
      </c>
    </row>
    <row r="600" spans="1:9" x14ac:dyDescent="0.25">
      <c r="A600">
        <v>4376</v>
      </c>
      <c r="B600" t="s">
        <v>1254</v>
      </c>
      <c r="C600" s="3" t="s">
        <v>552</v>
      </c>
      <c r="D600" s="15">
        <v>32575.73</v>
      </c>
      <c r="E600" s="15">
        <v>0</v>
      </c>
      <c r="F600" s="15">
        <v>1305.21</v>
      </c>
      <c r="G600" s="15">
        <v>0</v>
      </c>
      <c r="H600" s="15">
        <v>5082.1410000000005</v>
      </c>
      <c r="I600" s="15" t="e">
        <f>TEXT(#REF!,"000000000")</f>
        <v>#REF!</v>
      </c>
    </row>
    <row r="601" spans="1:9" x14ac:dyDescent="0.25">
      <c r="A601">
        <v>4225</v>
      </c>
      <c r="B601" t="s">
        <v>1255</v>
      </c>
      <c r="C601" s="3" t="s">
        <v>553</v>
      </c>
      <c r="D601" s="15">
        <v>18402.54</v>
      </c>
      <c r="E601" s="15">
        <v>0</v>
      </c>
      <c r="F601" s="15">
        <v>2252.61</v>
      </c>
      <c r="G601" s="15">
        <v>0</v>
      </c>
      <c r="H601" s="15">
        <v>3098.2725</v>
      </c>
      <c r="I601" s="15" t="e">
        <f>TEXT(#REF!,"000000000")</f>
        <v>#REF!</v>
      </c>
    </row>
    <row r="602" spans="1:9" x14ac:dyDescent="0.25">
      <c r="A602">
        <v>90859</v>
      </c>
      <c r="B602" t="s">
        <v>1256</v>
      </c>
      <c r="C602" s="3" t="s">
        <v>554</v>
      </c>
      <c r="D602" s="15">
        <v>113262.05</v>
      </c>
      <c r="E602" s="15">
        <v>0</v>
      </c>
      <c r="F602" s="15">
        <v>0</v>
      </c>
      <c r="G602" s="15">
        <v>0</v>
      </c>
      <c r="H602" s="15">
        <v>16989.307499999999</v>
      </c>
      <c r="I602" s="15" t="e">
        <f>TEXT(#REF!,"000000000")</f>
        <v>#REF!</v>
      </c>
    </row>
    <row r="603" spans="1:9" x14ac:dyDescent="0.25">
      <c r="A603">
        <v>4197</v>
      </c>
      <c r="B603" t="s">
        <v>1257</v>
      </c>
      <c r="C603" s="3" t="s">
        <v>555</v>
      </c>
      <c r="D603" s="15">
        <v>352141.73</v>
      </c>
      <c r="E603" s="15">
        <v>0</v>
      </c>
      <c r="F603" s="15">
        <v>7926.06</v>
      </c>
      <c r="G603" s="15">
        <v>0</v>
      </c>
      <c r="H603" s="15">
        <v>54010.168499999992</v>
      </c>
      <c r="I603" s="15" t="e">
        <f>TEXT(#REF!,"000000000")</f>
        <v>#REF!</v>
      </c>
    </row>
    <row r="604" spans="1:9" x14ac:dyDescent="0.25">
      <c r="A604">
        <v>79073</v>
      </c>
      <c r="B604" t="s">
        <v>1258</v>
      </c>
      <c r="C604" s="3" t="s">
        <v>556</v>
      </c>
      <c r="D604" s="26">
        <v>76782.63</v>
      </c>
      <c r="E604" s="15">
        <v>0</v>
      </c>
      <c r="F604" s="15">
        <v>778.55</v>
      </c>
      <c r="G604" s="15">
        <v>0</v>
      </c>
      <c r="H604" s="15">
        <v>11634.177000000001</v>
      </c>
      <c r="I604" s="15" t="e">
        <f>TEXT(#REF!,"000000000")</f>
        <v>#REF!</v>
      </c>
    </row>
    <row r="605" spans="1:9" x14ac:dyDescent="0.25">
      <c r="A605">
        <v>79979</v>
      </c>
      <c r="B605" t="s">
        <v>1259</v>
      </c>
      <c r="C605" s="3" t="s">
        <v>557</v>
      </c>
      <c r="D605" s="15">
        <v>77472.399999999994</v>
      </c>
      <c r="E605" s="15">
        <v>0</v>
      </c>
      <c r="F605" s="15">
        <v>1268.81</v>
      </c>
      <c r="G605" s="15">
        <v>0</v>
      </c>
      <c r="H605" s="15">
        <v>11811.181499999999</v>
      </c>
      <c r="I605" s="15" t="e">
        <f>TEXT(#REF!,"000000000")</f>
        <v>#REF!</v>
      </c>
    </row>
    <row r="606" spans="1:9" x14ac:dyDescent="0.25">
      <c r="A606">
        <v>6374</v>
      </c>
      <c r="B606" t="s">
        <v>1260</v>
      </c>
      <c r="C606" s="3" t="s">
        <v>558</v>
      </c>
      <c r="D606" s="15">
        <v>29778.09</v>
      </c>
      <c r="E606" s="15">
        <v>0</v>
      </c>
      <c r="F606" s="15">
        <v>0</v>
      </c>
      <c r="G606" s="15">
        <v>0</v>
      </c>
      <c r="H606" s="15">
        <v>4466.7134999999998</v>
      </c>
      <c r="I606" s="15" t="e">
        <f>TEXT(#REF!,"000000000")</f>
        <v>#REF!</v>
      </c>
    </row>
    <row r="607" spans="1:9" x14ac:dyDescent="0.25">
      <c r="A607">
        <v>4403</v>
      </c>
      <c r="B607" t="s">
        <v>1261</v>
      </c>
      <c r="C607" s="3" t="s">
        <v>559</v>
      </c>
      <c r="D607" s="26">
        <v>9542084.1399999987</v>
      </c>
      <c r="E607" s="26">
        <v>107284.30921622942</v>
      </c>
      <c r="F607" s="26">
        <v>272374.62000000005</v>
      </c>
      <c r="G607" s="26">
        <v>5121.5740512820521</v>
      </c>
      <c r="H607" s="15">
        <v>1472168.8139999995</v>
      </c>
      <c r="I607" s="15" t="e">
        <f>TEXT(#REF!,"000000000")</f>
        <v>#REF!</v>
      </c>
    </row>
    <row r="608" spans="1:9" x14ac:dyDescent="0.25">
      <c r="A608">
        <v>4422</v>
      </c>
      <c r="B608" t="s">
        <v>1262</v>
      </c>
      <c r="C608" s="3" t="s">
        <v>560</v>
      </c>
      <c r="D608" s="15">
        <v>65218.55</v>
      </c>
      <c r="E608" s="15">
        <v>0</v>
      </c>
      <c r="F608" s="15">
        <v>0</v>
      </c>
      <c r="G608" s="15">
        <v>0</v>
      </c>
      <c r="H608" s="15">
        <v>9782.7824999999993</v>
      </c>
      <c r="I608" s="15" t="e">
        <f>TEXT(#REF!,"000000000")</f>
        <v>#REF!</v>
      </c>
    </row>
    <row r="609" spans="1:9" ht="30" x14ac:dyDescent="0.25">
      <c r="A609">
        <v>4310</v>
      </c>
      <c r="B609" t="s">
        <v>1263</v>
      </c>
      <c r="C609" s="3" t="s">
        <v>561</v>
      </c>
      <c r="D609" s="15">
        <v>31911.48</v>
      </c>
      <c r="E609" s="15">
        <v>0</v>
      </c>
      <c r="F609" s="15">
        <v>575.85</v>
      </c>
      <c r="G609" s="15">
        <v>0</v>
      </c>
      <c r="H609" s="15">
        <v>4873.0994999999994</v>
      </c>
      <c r="I609" s="15" t="e">
        <f>TEXT(#REF!,"000000000")</f>
        <v>#REF!</v>
      </c>
    </row>
    <row r="610" spans="1:9" x14ac:dyDescent="0.25">
      <c r="A610">
        <v>4277</v>
      </c>
      <c r="B610" t="s">
        <v>1264</v>
      </c>
      <c r="C610" s="3" t="s">
        <v>562</v>
      </c>
      <c r="D610" s="26">
        <v>293024.06</v>
      </c>
      <c r="E610" s="15">
        <v>0</v>
      </c>
      <c r="F610" s="15">
        <v>2493.71</v>
      </c>
      <c r="G610" s="15">
        <v>0</v>
      </c>
      <c r="H610" s="15">
        <v>44327.665500000003</v>
      </c>
      <c r="I610" s="15" t="e">
        <f>TEXT(#REF!,"000000000")</f>
        <v>#REF!</v>
      </c>
    </row>
    <row r="611" spans="1:9" x14ac:dyDescent="0.25">
      <c r="A611">
        <v>4413</v>
      </c>
      <c r="B611" t="s">
        <v>1265</v>
      </c>
      <c r="C611" s="3" t="s">
        <v>563</v>
      </c>
      <c r="D611" s="26">
        <v>2250673.0300000003</v>
      </c>
      <c r="E611" s="26">
        <v>3753.2068315730962</v>
      </c>
      <c r="F611" s="15">
        <v>37753.660000000003</v>
      </c>
      <c r="G611" s="15">
        <v>0</v>
      </c>
      <c r="H611" s="15">
        <v>343264.00350000005</v>
      </c>
      <c r="I611" s="15" t="e">
        <f>TEXT(#REF!,"000000000")</f>
        <v>#REF!</v>
      </c>
    </row>
    <row r="612" spans="1:9" x14ac:dyDescent="0.25">
      <c r="A612">
        <v>4380</v>
      </c>
      <c r="B612" t="s">
        <v>1266</v>
      </c>
      <c r="C612" s="3" t="s">
        <v>564</v>
      </c>
      <c r="D612" s="15">
        <v>14964.21</v>
      </c>
      <c r="E612" s="15">
        <v>0</v>
      </c>
      <c r="F612" s="15">
        <v>453.46</v>
      </c>
      <c r="G612" s="15">
        <v>0</v>
      </c>
      <c r="H612" s="15">
        <v>2312.6504999999997</v>
      </c>
      <c r="I612" s="15" t="e">
        <f>TEXT(#REF!,"000000000")</f>
        <v>#REF!</v>
      </c>
    </row>
    <row r="613" spans="1:9" ht="30" x14ac:dyDescent="0.25">
      <c r="A613">
        <v>79957</v>
      </c>
      <c r="B613" t="s">
        <v>1267</v>
      </c>
      <c r="C613" s="3" t="s">
        <v>565</v>
      </c>
      <c r="D613" s="15">
        <v>42003.519999999997</v>
      </c>
      <c r="E613" s="15">
        <v>0</v>
      </c>
      <c r="F613" s="15">
        <v>2901.11</v>
      </c>
      <c r="G613" s="15">
        <v>0</v>
      </c>
      <c r="H613" s="15">
        <v>6735.6944999999996</v>
      </c>
      <c r="I613" s="15" t="e">
        <f>TEXT(#REF!,"000000000")</f>
        <v>#REF!</v>
      </c>
    </row>
    <row r="614" spans="1:9" x14ac:dyDescent="0.25">
      <c r="A614">
        <v>4190</v>
      </c>
      <c r="B614" t="s">
        <v>1268</v>
      </c>
      <c r="C614" s="3" t="s">
        <v>566</v>
      </c>
      <c r="D614" s="15">
        <v>25062.74</v>
      </c>
      <c r="E614" s="15">
        <v>0</v>
      </c>
      <c r="F614" s="15">
        <v>0</v>
      </c>
      <c r="G614" s="15">
        <v>0</v>
      </c>
      <c r="H614" s="15">
        <v>3759.4110000000001</v>
      </c>
      <c r="I614" s="15" t="e">
        <f>TEXT(#REF!,"000000000")</f>
        <v>#REF!</v>
      </c>
    </row>
    <row r="615" spans="1:9" x14ac:dyDescent="0.25">
      <c r="A615">
        <v>1000291</v>
      </c>
      <c r="B615" t="s">
        <v>1269</v>
      </c>
      <c r="C615" s="3" t="s">
        <v>567</v>
      </c>
      <c r="D615" s="15">
        <v>15634.64</v>
      </c>
      <c r="E615" s="15">
        <v>0</v>
      </c>
      <c r="F615" s="15">
        <v>0</v>
      </c>
      <c r="G615" s="15">
        <v>0</v>
      </c>
      <c r="H615" s="15">
        <v>2345.1959999999999</v>
      </c>
      <c r="I615" s="15" t="e">
        <f>TEXT(#REF!,"000000000")</f>
        <v>#REF!</v>
      </c>
    </row>
    <row r="616" spans="1:9" x14ac:dyDescent="0.25">
      <c r="A616">
        <v>90317</v>
      </c>
      <c r="B616" t="s">
        <v>1270</v>
      </c>
      <c r="C616" s="3" t="s">
        <v>568</v>
      </c>
      <c r="D616" s="15">
        <v>32354.85</v>
      </c>
      <c r="E616" s="15">
        <v>0</v>
      </c>
      <c r="F616" s="15">
        <v>493.72</v>
      </c>
      <c r="G616" s="15">
        <v>0</v>
      </c>
      <c r="H616" s="15">
        <v>4927.2855</v>
      </c>
      <c r="I616" s="15" t="e">
        <f>TEXT(#REF!,"000000000")</f>
        <v>#REF!</v>
      </c>
    </row>
    <row r="617" spans="1:9" x14ac:dyDescent="0.25">
      <c r="A617">
        <v>80992</v>
      </c>
      <c r="B617" t="s">
        <v>1271</v>
      </c>
      <c r="C617" s="3" t="s">
        <v>569</v>
      </c>
      <c r="D617" s="15">
        <v>101179.14</v>
      </c>
      <c r="E617" s="15">
        <v>0</v>
      </c>
      <c r="F617" s="15">
        <v>0</v>
      </c>
      <c r="G617" s="15">
        <v>0</v>
      </c>
      <c r="H617" s="15">
        <v>15176.870999999999</v>
      </c>
      <c r="I617" s="15" t="e">
        <f>TEXT(#REF!,"000000000")</f>
        <v>#REF!</v>
      </c>
    </row>
    <row r="618" spans="1:9" x14ac:dyDescent="0.25">
      <c r="A618">
        <v>4162</v>
      </c>
      <c r="B618" t="s">
        <v>1272</v>
      </c>
      <c r="C618" s="3" t="s">
        <v>570</v>
      </c>
      <c r="D618" s="15">
        <v>32176.76</v>
      </c>
      <c r="E618" s="15">
        <v>0</v>
      </c>
      <c r="F618" s="15">
        <v>883.39</v>
      </c>
      <c r="G618" s="15">
        <v>0</v>
      </c>
      <c r="H618" s="15">
        <v>4959.0225</v>
      </c>
      <c r="I618" s="15" t="e">
        <f>TEXT(#REF!,"000000000")</f>
        <v>#REF!</v>
      </c>
    </row>
    <row r="619" spans="1:9" x14ac:dyDescent="0.25">
      <c r="A619">
        <v>92985</v>
      </c>
      <c r="B619" t="s">
        <v>1273</v>
      </c>
      <c r="C619" s="3" t="s">
        <v>571</v>
      </c>
      <c r="D619" s="15">
        <v>48939.040000000001</v>
      </c>
      <c r="E619" s="15">
        <v>0</v>
      </c>
      <c r="F619" s="26">
        <v>1301.5999999999999</v>
      </c>
      <c r="G619" s="15">
        <v>0</v>
      </c>
      <c r="H619" s="15">
        <v>7536.0959999999995</v>
      </c>
      <c r="I619" s="15" t="e">
        <f>TEXT(#REF!,"000000000")</f>
        <v>#REF!</v>
      </c>
    </row>
    <row r="620" spans="1:9" x14ac:dyDescent="0.25">
      <c r="A620">
        <v>4339</v>
      </c>
      <c r="B620" t="s">
        <v>1275</v>
      </c>
      <c r="C620" s="3" t="s">
        <v>573</v>
      </c>
      <c r="D620" s="15">
        <v>85432.55</v>
      </c>
      <c r="E620" s="15">
        <v>0</v>
      </c>
      <c r="F620" s="15">
        <v>788.99</v>
      </c>
      <c r="G620" s="15">
        <v>0</v>
      </c>
      <c r="H620" s="15">
        <v>12933.231000000002</v>
      </c>
      <c r="I620" s="15" t="e">
        <f>TEXT(#REF!,"000000000")</f>
        <v>#REF!</v>
      </c>
    </row>
    <row r="621" spans="1:9" x14ac:dyDescent="0.25">
      <c r="A621">
        <v>79907</v>
      </c>
      <c r="B621" t="s">
        <v>1276</v>
      </c>
      <c r="C621" s="3" t="s">
        <v>574</v>
      </c>
      <c r="D621" s="15">
        <v>1062.67</v>
      </c>
      <c r="E621" s="15">
        <v>0</v>
      </c>
      <c r="F621" s="15">
        <v>0</v>
      </c>
      <c r="G621" s="15">
        <v>0</v>
      </c>
      <c r="H621" s="15">
        <v>159.40049999999999</v>
      </c>
      <c r="I621" s="15" t="e">
        <f>TEXT(#REF!,"000000000")</f>
        <v>#REF!</v>
      </c>
    </row>
    <row r="622" spans="1:9" x14ac:dyDescent="0.25">
      <c r="A622" s="7">
        <v>91948</v>
      </c>
      <c r="B622" s="7" t="s">
        <v>1277</v>
      </c>
      <c r="C622" s="27" t="s">
        <v>575</v>
      </c>
      <c r="D622" s="26">
        <v>297649.78999999998</v>
      </c>
      <c r="E622" s="15">
        <v>0</v>
      </c>
      <c r="F622" s="26">
        <v>5922.03</v>
      </c>
      <c r="G622" s="15">
        <v>0</v>
      </c>
      <c r="H622" s="15">
        <v>45535.773000000001</v>
      </c>
      <c r="I622" s="15" t="e">
        <f>TEXT(#REF!,"000000000")</f>
        <v>#REF!</v>
      </c>
    </row>
    <row r="623" spans="1:9" x14ac:dyDescent="0.25">
      <c r="A623">
        <v>4260</v>
      </c>
      <c r="B623" t="s">
        <v>1278</v>
      </c>
      <c r="C623" s="3" t="s">
        <v>576</v>
      </c>
      <c r="D623" s="26">
        <v>4845615.34</v>
      </c>
      <c r="E623" s="26">
        <v>33045.11391196528</v>
      </c>
      <c r="F623" s="26">
        <v>224221.3</v>
      </c>
      <c r="G623" s="26">
        <v>952.1074309978768</v>
      </c>
      <c r="H623" s="15">
        <v>760475.49599999993</v>
      </c>
      <c r="I623" s="15" t="e">
        <f>TEXT(#REF!,"000000000")</f>
        <v>#REF!</v>
      </c>
    </row>
    <row r="624" spans="1:9" x14ac:dyDescent="0.25">
      <c r="A624">
        <v>4504</v>
      </c>
      <c r="B624" t="s">
        <v>1279</v>
      </c>
      <c r="C624" s="3" t="s">
        <v>577</v>
      </c>
      <c r="D624" s="15">
        <v>49638.99</v>
      </c>
      <c r="E624" s="15">
        <v>0</v>
      </c>
      <c r="F624" s="15">
        <v>1171.8499999999999</v>
      </c>
      <c r="G624" s="15">
        <v>0</v>
      </c>
      <c r="H624" s="15">
        <v>7621.6259999999993</v>
      </c>
      <c r="I624" s="15" t="e">
        <f>TEXT(#REF!,"000000000")</f>
        <v>#REF!</v>
      </c>
    </row>
    <row r="625" spans="1:9" x14ac:dyDescent="0.25">
      <c r="A625">
        <v>4512</v>
      </c>
      <c r="B625" t="s">
        <v>1280</v>
      </c>
      <c r="C625" s="3" t="s">
        <v>578</v>
      </c>
      <c r="D625" s="15">
        <v>30751.26</v>
      </c>
      <c r="E625" s="15">
        <v>0</v>
      </c>
      <c r="F625" s="15">
        <v>4476.8500000000004</v>
      </c>
      <c r="G625" s="15">
        <v>0</v>
      </c>
      <c r="H625" s="15">
        <v>5284.2164999999995</v>
      </c>
      <c r="I625" s="15" t="e">
        <f>TEXT(#REF!,"000000000")</f>
        <v>#REF!</v>
      </c>
    </row>
    <row r="626" spans="1:9" x14ac:dyDescent="0.25">
      <c r="A626">
        <v>79497</v>
      </c>
      <c r="B626" t="s">
        <v>1281</v>
      </c>
      <c r="C626" s="3" t="s">
        <v>579</v>
      </c>
      <c r="D626" s="15">
        <v>24798.959999999999</v>
      </c>
      <c r="E626" s="15">
        <v>0</v>
      </c>
      <c r="F626" s="15">
        <v>800.02</v>
      </c>
      <c r="G626" s="15">
        <v>0</v>
      </c>
      <c r="H626" s="15">
        <v>3839.8469999999998</v>
      </c>
      <c r="I626" s="15" t="e">
        <f>TEXT(#REF!,"000000000")</f>
        <v>#REF!</v>
      </c>
    </row>
    <row r="627" spans="1:9" x14ac:dyDescent="0.25">
      <c r="A627">
        <v>79990</v>
      </c>
      <c r="B627" t="s">
        <v>1282</v>
      </c>
      <c r="C627" s="3" t="s">
        <v>580</v>
      </c>
      <c r="D627" s="15">
        <v>28231.71</v>
      </c>
      <c r="E627" s="15">
        <v>0</v>
      </c>
      <c r="F627" s="15">
        <v>94.83</v>
      </c>
      <c r="G627" s="15">
        <v>0</v>
      </c>
      <c r="H627" s="15">
        <v>4248.9809999999998</v>
      </c>
      <c r="I627" s="15" t="e">
        <f>TEXT(#REF!,"000000000")</f>
        <v>#REF!</v>
      </c>
    </row>
    <row r="628" spans="1:9" x14ac:dyDescent="0.25">
      <c r="A628">
        <v>90036</v>
      </c>
      <c r="B628" t="s">
        <v>1283</v>
      </c>
      <c r="C628" s="3" t="s">
        <v>581</v>
      </c>
      <c r="D628" s="15">
        <v>44157.32</v>
      </c>
      <c r="E628" s="15">
        <v>0</v>
      </c>
      <c r="F628" s="15">
        <v>457.58</v>
      </c>
      <c r="G628" s="15">
        <v>0</v>
      </c>
      <c r="H628" s="15">
        <v>6692.2349999999997</v>
      </c>
      <c r="I628" s="15" t="e">
        <f>TEXT(#REF!,"000000000")</f>
        <v>#REF!</v>
      </c>
    </row>
    <row r="629" spans="1:9" x14ac:dyDescent="0.25">
      <c r="A629">
        <v>91937</v>
      </c>
      <c r="B629" t="s">
        <v>1284</v>
      </c>
      <c r="C629" s="3" t="s">
        <v>582</v>
      </c>
      <c r="D629" s="15">
        <v>95238.89</v>
      </c>
      <c r="E629" s="15">
        <v>0</v>
      </c>
      <c r="F629" s="15">
        <v>0</v>
      </c>
      <c r="G629" s="15">
        <v>0</v>
      </c>
      <c r="H629" s="15">
        <v>14285.833499999999</v>
      </c>
      <c r="I629" s="15" t="e">
        <f>TEXT(#REF!,"000000000")</f>
        <v>#REF!</v>
      </c>
    </row>
    <row r="630" spans="1:9" x14ac:dyDescent="0.25">
      <c r="A630">
        <v>4394</v>
      </c>
      <c r="B630" t="s">
        <v>1285</v>
      </c>
      <c r="C630" s="3" t="s">
        <v>583</v>
      </c>
      <c r="D630" s="15">
        <v>573089.11</v>
      </c>
      <c r="E630" s="15">
        <v>2106.9452573529411</v>
      </c>
      <c r="F630" s="15">
        <v>16767.18</v>
      </c>
      <c r="G630" s="15">
        <v>0</v>
      </c>
      <c r="H630" s="15">
        <v>88478.443500000008</v>
      </c>
      <c r="I630" s="15" t="e">
        <f>TEXT(#REF!,"000000000")</f>
        <v>#REF!</v>
      </c>
    </row>
    <row r="631" spans="1:9" x14ac:dyDescent="0.25">
      <c r="A631">
        <v>4236</v>
      </c>
      <c r="B631" t="s">
        <v>1286</v>
      </c>
      <c r="C631" s="3" t="s">
        <v>584</v>
      </c>
      <c r="D631" s="26">
        <v>252681.04</v>
      </c>
      <c r="E631" s="26">
        <v>6317.0260000000007</v>
      </c>
      <c r="F631" s="15">
        <v>3516.17</v>
      </c>
      <c r="G631" s="15">
        <v>0</v>
      </c>
      <c r="H631" s="15">
        <v>38429.5815</v>
      </c>
      <c r="I631" s="15" t="e">
        <f>TEXT(#REF!,"000000000")</f>
        <v>#REF!</v>
      </c>
    </row>
    <row r="632" spans="1:9" x14ac:dyDescent="0.25">
      <c r="A632">
        <v>4170</v>
      </c>
      <c r="B632" t="s">
        <v>1287</v>
      </c>
      <c r="C632" s="3" t="s">
        <v>585</v>
      </c>
      <c r="D632" s="15">
        <v>225578.29</v>
      </c>
      <c r="E632" s="15">
        <v>0</v>
      </c>
      <c r="F632" s="15">
        <v>4792.78</v>
      </c>
      <c r="G632" s="15">
        <v>0</v>
      </c>
      <c r="H632" s="15">
        <v>34555.660499999998</v>
      </c>
      <c r="I632" s="15" t="e">
        <f>TEXT(#REF!,"000000000")</f>
        <v>#REF!</v>
      </c>
    </row>
    <row r="633" spans="1:9" x14ac:dyDescent="0.25">
      <c r="A633">
        <v>4193</v>
      </c>
      <c r="B633" t="s">
        <v>1288</v>
      </c>
      <c r="C633" s="3" t="s">
        <v>586</v>
      </c>
      <c r="D633" s="15">
        <v>164537.84</v>
      </c>
      <c r="E633" s="15">
        <v>0</v>
      </c>
      <c r="F633" s="15">
        <v>2309.1</v>
      </c>
      <c r="G633" s="15">
        <v>0</v>
      </c>
      <c r="H633" s="15">
        <v>25027.041000000001</v>
      </c>
      <c r="I633" s="15" t="e">
        <f>TEXT(#REF!,"000000000")</f>
        <v>#REF!</v>
      </c>
    </row>
    <row r="634" spans="1:9" x14ac:dyDescent="0.25">
      <c r="A634">
        <v>4261</v>
      </c>
      <c r="B634" t="s">
        <v>1289</v>
      </c>
      <c r="C634" s="3" t="s">
        <v>587</v>
      </c>
      <c r="D634" s="15">
        <v>197474.08</v>
      </c>
      <c r="E634" s="15">
        <v>0</v>
      </c>
      <c r="F634" s="15">
        <v>12601.96</v>
      </c>
      <c r="G634" s="15">
        <v>0</v>
      </c>
      <c r="H634" s="15">
        <v>31511.405999999995</v>
      </c>
      <c r="I634" s="15" t="e">
        <f>TEXT(#REF!,"000000000")</f>
        <v>#REF!</v>
      </c>
    </row>
    <row r="635" spans="1:9" x14ac:dyDescent="0.25">
      <c r="A635">
        <v>4154</v>
      </c>
      <c r="B635" t="s">
        <v>1290</v>
      </c>
      <c r="C635" s="3" t="s">
        <v>588</v>
      </c>
      <c r="D635" s="15">
        <v>390532.43</v>
      </c>
      <c r="E635" s="15">
        <v>16021.843282051283</v>
      </c>
      <c r="F635" s="15">
        <v>7317.6</v>
      </c>
      <c r="G635" s="15">
        <v>0</v>
      </c>
      <c r="H635" s="15">
        <v>59677.504499999995</v>
      </c>
      <c r="I635" s="15" t="e">
        <f>TEXT(#REF!,"000000000")</f>
        <v>#REF!</v>
      </c>
    </row>
    <row r="636" spans="1:9" x14ac:dyDescent="0.25">
      <c r="A636">
        <v>4387</v>
      </c>
      <c r="B636" t="s">
        <v>1291</v>
      </c>
      <c r="C636" s="3" t="s">
        <v>589</v>
      </c>
      <c r="D636" s="15">
        <v>408083.59</v>
      </c>
      <c r="E636" s="15">
        <v>6940.1971088435384</v>
      </c>
      <c r="F636" s="15">
        <v>6762.89</v>
      </c>
      <c r="G636" s="15">
        <v>0</v>
      </c>
      <c r="H636" s="15">
        <v>62226.972000000002</v>
      </c>
      <c r="I636" s="15" t="e">
        <f>TEXT(#REF!,"000000000")</f>
        <v>#REF!</v>
      </c>
    </row>
    <row r="637" spans="1:9" x14ac:dyDescent="0.25">
      <c r="A637">
        <v>4485</v>
      </c>
      <c r="B637" t="s">
        <v>1292</v>
      </c>
      <c r="C637" s="3" t="s">
        <v>590</v>
      </c>
      <c r="D637" s="15">
        <v>13410.63</v>
      </c>
      <c r="E637" s="15">
        <v>2366.5817647058825</v>
      </c>
      <c r="F637" s="15">
        <v>564.98</v>
      </c>
      <c r="G637" s="15">
        <v>0</v>
      </c>
      <c r="H637" s="15">
        <v>2096.3414999999995</v>
      </c>
      <c r="I637" s="15" t="e">
        <f>TEXT(#REF!,"000000000")</f>
        <v>#REF!</v>
      </c>
    </row>
    <row r="638" spans="1:9" x14ac:dyDescent="0.25">
      <c r="A638">
        <v>79379</v>
      </c>
      <c r="B638" t="s">
        <v>1293</v>
      </c>
      <c r="C638" s="3" t="s">
        <v>591</v>
      </c>
      <c r="D638" s="15">
        <v>11763.9</v>
      </c>
      <c r="E638" s="15">
        <v>0</v>
      </c>
      <c r="F638" s="15">
        <v>0</v>
      </c>
      <c r="G638" s="15">
        <v>0</v>
      </c>
      <c r="H638" s="15">
        <v>1764.5849999999998</v>
      </c>
      <c r="I638" s="15" t="e">
        <f>TEXT(#REF!,"000000000")</f>
        <v>#REF!</v>
      </c>
    </row>
    <row r="639" spans="1:9" x14ac:dyDescent="0.25">
      <c r="A639">
        <v>79533</v>
      </c>
      <c r="B639" t="s">
        <v>1294</v>
      </c>
      <c r="C639" s="3" t="s">
        <v>592</v>
      </c>
      <c r="D639" s="15">
        <v>9690.26</v>
      </c>
      <c r="E639" s="15">
        <v>0</v>
      </c>
      <c r="F639" s="15">
        <v>0</v>
      </c>
      <c r="G639" s="15">
        <v>0</v>
      </c>
      <c r="H639" s="15">
        <v>1453.539</v>
      </c>
      <c r="I639" s="15" t="e">
        <f>TEXT(#REF!,"000000000")</f>
        <v>#REF!</v>
      </c>
    </row>
    <row r="640" spans="1:9" x14ac:dyDescent="0.25">
      <c r="A640">
        <v>79492</v>
      </c>
      <c r="B640" t="s">
        <v>1295</v>
      </c>
      <c r="C640" s="3" t="s">
        <v>624</v>
      </c>
      <c r="D640" s="15">
        <v>1135.75</v>
      </c>
      <c r="E640" s="15">
        <v>0</v>
      </c>
      <c r="F640" s="15">
        <v>0</v>
      </c>
      <c r="G640" s="15">
        <v>0</v>
      </c>
      <c r="H640" s="15">
        <v>170.36249999999998</v>
      </c>
      <c r="I640" s="15" t="e">
        <f>TEXT(#REF!,"000000000")</f>
        <v>#REF!</v>
      </c>
    </row>
    <row r="641" spans="1:9" x14ac:dyDescent="0.25">
      <c r="A641">
        <v>4213</v>
      </c>
      <c r="B641" t="s">
        <v>1296</v>
      </c>
      <c r="C641" s="3" t="s">
        <v>594</v>
      </c>
      <c r="D641" s="15">
        <v>14270.03</v>
      </c>
      <c r="E641" s="15">
        <v>2378.3383333333331</v>
      </c>
      <c r="F641" s="15">
        <v>2240.9699999999998</v>
      </c>
      <c r="G641" s="15">
        <v>0</v>
      </c>
      <c r="H641" s="15">
        <v>2476.65</v>
      </c>
      <c r="I641" s="15" t="e">
        <f>TEXT(#REF!,"000000000")</f>
        <v>#REF!</v>
      </c>
    </row>
    <row r="642" spans="1:9" x14ac:dyDescent="0.25">
      <c r="A642">
        <v>4385</v>
      </c>
      <c r="B642" t="s">
        <v>1297</v>
      </c>
      <c r="C642" s="3" t="s">
        <v>595</v>
      </c>
      <c r="D642" s="15">
        <v>84205.96</v>
      </c>
      <c r="E642" s="15">
        <v>0</v>
      </c>
      <c r="F642" s="15">
        <v>2269.41</v>
      </c>
      <c r="G642" s="15">
        <v>0</v>
      </c>
      <c r="H642" s="15">
        <v>12971.3055</v>
      </c>
      <c r="I642" s="15" t="e">
        <f>TEXT(#REF!,"000000000")</f>
        <v>#REF!</v>
      </c>
    </row>
    <row r="643" spans="1:9" x14ac:dyDescent="0.25">
      <c r="A643">
        <v>4377</v>
      </c>
      <c r="B643" t="s">
        <v>1298</v>
      </c>
      <c r="C643" s="3" t="s">
        <v>596</v>
      </c>
      <c r="D643" s="15">
        <v>12093.02</v>
      </c>
      <c r="E643" s="15">
        <v>0</v>
      </c>
      <c r="F643" s="15">
        <v>1708.79</v>
      </c>
      <c r="G643" s="15">
        <v>0</v>
      </c>
      <c r="H643" s="15">
        <v>2070.2715000000003</v>
      </c>
      <c r="I643" s="15" t="e">
        <f>TEXT(#REF!,"000000000")</f>
        <v>#REF!</v>
      </c>
    </row>
    <row r="644" spans="1:9" x14ac:dyDescent="0.25">
      <c r="A644">
        <v>79524</v>
      </c>
      <c r="B644" t="s">
        <v>1299</v>
      </c>
      <c r="C644" s="3" t="s">
        <v>597</v>
      </c>
      <c r="D644" s="15">
        <v>8651.58</v>
      </c>
      <c r="E644" s="15">
        <v>0</v>
      </c>
      <c r="F644" s="15">
        <v>0</v>
      </c>
      <c r="G644" s="15">
        <v>0</v>
      </c>
      <c r="H644" s="15">
        <v>1297.7369999999999</v>
      </c>
      <c r="I644" s="15" t="e">
        <f>TEXT(#REF!,"000000000")</f>
        <v>#REF!</v>
      </c>
    </row>
    <row r="645" spans="1:9" x14ac:dyDescent="0.25">
      <c r="A645">
        <v>79472</v>
      </c>
      <c r="B645" t="s">
        <v>1300</v>
      </c>
      <c r="C645" s="3" t="s">
        <v>598</v>
      </c>
      <c r="D645" s="15">
        <v>7199.47</v>
      </c>
      <c r="E645" s="15">
        <v>0</v>
      </c>
      <c r="F645" s="15">
        <v>0</v>
      </c>
      <c r="G645" s="15">
        <v>0</v>
      </c>
      <c r="H645" s="15">
        <v>1079.9204999999999</v>
      </c>
      <c r="I645" s="15" t="e">
        <f>TEXT(#REF!,"000000000")</f>
        <v>#REF!</v>
      </c>
    </row>
    <row r="646" spans="1:9" x14ac:dyDescent="0.25">
      <c r="A646">
        <v>4499</v>
      </c>
      <c r="B646" t="s">
        <v>1301</v>
      </c>
      <c r="C646" s="3" t="s">
        <v>599</v>
      </c>
      <c r="D646" s="15">
        <v>1965744.62</v>
      </c>
      <c r="E646" s="15">
        <v>29176.172467532469</v>
      </c>
      <c r="F646" s="15">
        <v>35633.72</v>
      </c>
      <c r="G646" s="15">
        <v>0</v>
      </c>
      <c r="H646" s="15">
        <v>300206.75099999999</v>
      </c>
      <c r="I646" s="15" t="e">
        <f>TEXT(#REF!,"000000000")</f>
        <v>#REF!</v>
      </c>
    </row>
    <row r="647" spans="1:9" x14ac:dyDescent="0.25">
      <c r="A647">
        <v>4509</v>
      </c>
      <c r="B647" t="s">
        <v>1302</v>
      </c>
      <c r="C647" s="3" t="s">
        <v>600</v>
      </c>
      <c r="D647" s="15">
        <v>27926.7</v>
      </c>
      <c r="E647" s="15">
        <v>0</v>
      </c>
      <c r="F647" s="15">
        <v>0</v>
      </c>
      <c r="G647" s="15">
        <v>0</v>
      </c>
      <c r="H647" s="15">
        <v>4189.0050000000001</v>
      </c>
      <c r="I647" s="15" t="e">
        <f>TEXT(#REF!,"000000000")</f>
        <v>#REF!</v>
      </c>
    </row>
    <row r="648" spans="1:9" x14ac:dyDescent="0.25">
      <c r="A648">
        <v>4507</v>
      </c>
      <c r="B648" t="s">
        <v>1303</v>
      </c>
      <c r="C648" s="3" t="s">
        <v>601</v>
      </c>
      <c r="D648" s="15">
        <v>1858011.42</v>
      </c>
      <c r="E648" s="15">
        <v>25853.591187384041</v>
      </c>
      <c r="F648" s="15">
        <v>0</v>
      </c>
      <c r="G648" s="15">
        <v>0</v>
      </c>
      <c r="H648" s="15">
        <v>278701.71299999999</v>
      </c>
      <c r="I648" s="15" t="e">
        <f>TEXT(#REF!,"000000000")</f>
        <v>#REF!</v>
      </c>
    </row>
    <row r="650" spans="1:9" x14ac:dyDescent="0.25">
      <c r="D650" s="1">
        <f>SUM(D3:D649)</f>
        <v>213718248.77000004</v>
      </c>
      <c r="F650" s="1">
        <f>SUM(F3:F649)</f>
        <v>4692015.8799999943</v>
      </c>
    </row>
    <row r="651" spans="1:9" x14ac:dyDescent="0.25">
      <c r="D651" s="1"/>
      <c r="F651" s="1"/>
    </row>
  </sheetData>
  <phoneticPr fontId="6" type="noConversion"/>
  <pageMargins left="0.7" right="0.7" top="0.75" bottom="0.75" header="0.3" footer="0.3"/>
  <pageSetup orientation="portrait" horizontalDpi="300" verticalDpi="30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45AFE4-9640-4096-BFF7-249D37717A85}">
  <dimension ref="A1:I649"/>
  <sheetViews>
    <sheetView zoomScaleNormal="100" workbookViewId="0">
      <pane xSplit="3" ySplit="2" topLeftCell="D3" activePane="bottomRight" state="frozen"/>
      <selection pane="topRight" activeCell="D1" sqref="D1"/>
      <selection pane="bottomLeft" activeCell="A3" sqref="A3"/>
      <selection pane="bottomRight"/>
    </sheetView>
  </sheetViews>
  <sheetFormatPr defaultRowHeight="15" x14ac:dyDescent="0.25"/>
  <cols>
    <col min="1" max="1" width="10.5703125" customWidth="1"/>
    <col min="2" max="2" width="11.140625" customWidth="1"/>
    <col min="3" max="3" width="78.5703125" style="3" bestFit="1" customWidth="1"/>
    <col min="4" max="6" width="20.7109375" customWidth="1"/>
    <col min="7" max="7" width="20.7109375" style="16" customWidth="1"/>
    <col min="8" max="8" width="20.7109375" customWidth="1"/>
    <col min="9" max="9" width="0" hidden="1" customWidth="1"/>
  </cols>
  <sheetData>
    <row r="1" spans="1:9" x14ac:dyDescent="0.25">
      <c r="A1" t="s">
        <v>1354</v>
      </c>
      <c r="C1" s="23" t="s">
        <v>1338</v>
      </c>
      <c r="D1" s="22" t="s">
        <v>613</v>
      </c>
      <c r="E1" s="22"/>
      <c r="F1" s="22"/>
      <c r="G1" s="17"/>
    </row>
    <row r="2" spans="1:9" s="20" customFormat="1" ht="90" x14ac:dyDescent="0.25">
      <c r="A2" s="24" t="s">
        <v>0</v>
      </c>
      <c r="B2" s="24" t="s">
        <v>1</v>
      </c>
      <c r="C2" s="24" t="s">
        <v>2</v>
      </c>
      <c r="D2" s="24" t="s">
        <v>3</v>
      </c>
      <c r="E2" s="24" t="s">
        <v>4</v>
      </c>
      <c r="F2" s="24" t="s">
        <v>5</v>
      </c>
      <c r="G2" s="25" t="s">
        <v>6</v>
      </c>
      <c r="H2" s="24" t="s">
        <v>7</v>
      </c>
      <c r="I2" s="25" t="s">
        <v>1352</v>
      </c>
    </row>
    <row r="3" spans="1:9" x14ac:dyDescent="0.25">
      <c r="A3">
        <v>1000166</v>
      </c>
      <c r="B3" t="s">
        <v>652</v>
      </c>
      <c r="C3" s="3" t="s">
        <v>635</v>
      </c>
      <c r="D3" s="15">
        <v>35750.25</v>
      </c>
      <c r="E3" s="15">
        <v>0</v>
      </c>
      <c r="F3" s="15">
        <v>0</v>
      </c>
      <c r="G3" s="15">
        <v>0</v>
      </c>
      <c r="H3" s="15">
        <v>5362.5374999999995</v>
      </c>
      <c r="I3" s="15" t="str">
        <f t="shared" ref="I3" si="0">TEXT(B3,"000000000")</f>
        <v>118720000</v>
      </c>
    </row>
    <row r="4" spans="1:9" x14ac:dyDescent="0.25">
      <c r="A4">
        <v>90199</v>
      </c>
      <c r="B4" t="s">
        <v>653</v>
      </c>
      <c r="C4" s="3" t="s">
        <v>8</v>
      </c>
      <c r="D4" s="15">
        <v>104887.44</v>
      </c>
      <c r="E4" s="15">
        <v>0</v>
      </c>
      <c r="F4" s="15">
        <v>927.39</v>
      </c>
      <c r="G4" s="15">
        <v>0</v>
      </c>
      <c r="H4" s="15">
        <v>15872.2245</v>
      </c>
      <c r="I4" s="15" t="str">
        <f t="shared" ref="I4:I67" si="1">TEXT(B4,"000000000")</f>
        <v>108734000</v>
      </c>
    </row>
    <row r="5" spans="1:9" x14ac:dyDescent="0.25">
      <c r="A5">
        <v>85540</v>
      </c>
      <c r="B5" t="s">
        <v>654</v>
      </c>
      <c r="C5" s="3" t="s">
        <v>9</v>
      </c>
      <c r="D5" s="15">
        <v>23507.21</v>
      </c>
      <c r="E5" s="15">
        <v>0</v>
      </c>
      <c r="F5" s="15">
        <v>0</v>
      </c>
      <c r="G5" s="15">
        <v>0</v>
      </c>
      <c r="H5" s="15">
        <v>3526.0814999999998</v>
      </c>
      <c r="I5" s="15" t="str">
        <f t="shared" si="1"/>
        <v>088704000</v>
      </c>
    </row>
    <row r="6" spans="1:9" x14ac:dyDescent="0.25">
      <c r="A6">
        <v>90878</v>
      </c>
      <c r="B6" t="s">
        <v>655</v>
      </c>
      <c r="C6" s="3" t="s">
        <v>10</v>
      </c>
      <c r="D6" s="15">
        <v>1029995.98</v>
      </c>
      <c r="E6" s="15">
        <v>0</v>
      </c>
      <c r="F6" s="15">
        <v>7024.51</v>
      </c>
      <c r="G6" s="15">
        <v>0</v>
      </c>
      <c r="H6" s="15">
        <v>155553.0735</v>
      </c>
      <c r="I6" s="15" t="str">
        <f t="shared" si="1"/>
        <v>078242000</v>
      </c>
    </row>
    <row r="7" spans="1:9" x14ac:dyDescent="0.25">
      <c r="A7">
        <v>79961</v>
      </c>
      <c r="B7" t="s">
        <v>656</v>
      </c>
      <c r="C7" s="3" t="s">
        <v>11</v>
      </c>
      <c r="D7" s="15">
        <v>162199.25</v>
      </c>
      <c r="E7" s="15">
        <v>0</v>
      </c>
      <c r="F7" s="15">
        <v>970.86</v>
      </c>
      <c r="G7" s="15">
        <v>0</v>
      </c>
      <c r="H7" s="15">
        <v>24475.516499999998</v>
      </c>
      <c r="I7" s="15" t="str">
        <f t="shared" si="1"/>
        <v>108713000</v>
      </c>
    </row>
    <row r="8" spans="1:9" x14ac:dyDescent="0.25">
      <c r="A8">
        <v>92768</v>
      </c>
      <c r="B8" t="s">
        <v>657</v>
      </c>
      <c r="C8" s="3" t="s">
        <v>11</v>
      </c>
      <c r="D8" s="15">
        <v>191750.01</v>
      </c>
      <c r="E8" s="15">
        <v>0</v>
      </c>
      <c r="F8" s="15">
        <v>3279.46</v>
      </c>
      <c r="G8" s="15">
        <v>0</v>
      </c>
      <c r="H8" s="15">
        <v>29254.4205</v>
      </c>
      <c r="I8" s="15" t="str">
        <f t="shared" si="1"/>
        <v>078270000</v>
      </c>
    </row>
    <row r="9" spans="1:9" x14ac:dyDescent="0.25">
      <c r="A9">
        <v>78897</v>
      </c>
      <c r="B9" t="s">
        <v>658</v>
      </c>
      <c r="C9" s="3" t="s">
        <v>12</v>
      </c>
      <c r="D9" s="15">
        <v>81455.55</v>
      </c>
      <c r="E9" s="15">
        <v>0</v>
      </c>
      <c r="F9" s="15">
        <v>1607.03</v>
      </c>
      <c r="G9" s="15">
        <v>0</v>
      </c>
      <c r="H9" s="15">
        <v>12459.387000000001</v>
      </c>
      <c r="I9" s="15" t="str">
        <f t="shared" si="1"/>
        <v>108665000</v>
      </c>
    </row>
    <row r="10" spans="1:9" x14ac:dyDescent="0.25">
      <c r="A10">
        <v>79213</v>
      </c>
      <c r="B10" t="s">
        <v>659</v>
      </c>
      <c r="C10" s="3" t="s">
        <v>13</v>
      </c>
      <c r="D10" s="15">
        <v>27492.25</v>
      </c>
      <c r="E10" s="15">
        <v>0</v>
      </c>
      <c r="F10" s="15">
        <v>0</v>
      </c>
      <c r="G10" s="15">
        <v>0</v>
      </c>
      <c r="H10" s="15">
        <v>4123.8374999999996</v>
      </c>
      <c r="I10" s="15" t="str">
        <f t="shared" si="1"/>
        <v>078794000</v>
      </c>
    </row>
    <row r="11" spans="1:9" x14ac:dyDescent="0.25">
      <c r="A11">
        <v>6364</v>
      </c>
      <c r="B11" t="s">
        <v>660</v>
      </c>
      <c r="C11" s="3" t="s">
        <v>14</v>
      </c>
      <c r="D11" s="15">
        <v>33160.58</v>
      </c>
      <c r="E11" s="15">
        <v>0</v>
      </c>
      <c r="F11" s="15">
        <v>1100.28</v>
      </c>
      <c r="G11" s="15">
        <v>0</v>
      </c>
      <c r="H11" s="15">
        <v>5139.1289999999999</v>
      </c>
      <c r="I11" s="15" t="str">
        <f t="shared" si="1"/>
        <v>108767000</v>
      </c>
    </row>
    <row r="12" spans="1:9" x14ac:dyDescent="0.25">
      <c r="A12">
        <v>4325</v>
      </c>
      <c r="B12" t="s">
        <v>661</v>
      </c>
      <c r="C12" s="3" t="s">
        <v>15</v>
      </c>
      <c r="D12" s="15">
        <v>54278</v>
      </c>
      <c r="E12" s="15">
        <v>0</v>
      </c>
      <c r="F12" s="15">
        <v>637.66</v>
      </c>
      <c r="G12" s="15">
        <v>0</v>
      </c>
      <c r="H12" s="15">
        <v>8237.3490000000002</v>
      </c>
      <c r="I12" s="15" t="str">
        <f t="shared" si="1"/>
        <v>078701000</v>
      </c>
    </row>
    <row r="13" spans="1:9" x14ac:dyDescent="0.25">
      <c r="A13">
        <v>79437</v>
      </c>
      <c r="B13" t="s">
        <v>662</v>
      </c>
      <c r="C13" s="3" t="s">
        <v>16</v>
      </c>
      <c r="D13" s="15">
        <v>82466.03</v>
      </c>
      <c r="E13" s="15">
        <v>0</v>
      </c>
      <c r="F13" s="15">
        <v>2470.64</v>
      </c>
      <c r="G13" s="15">
        <v>0</v>
      </c>
      <c r="H13" s="15">
        <v>12740.5005</v>
      </c>
      <c r="I13" s="15" t="str">
        <f t="shared" si="1"/>
        <v>138760000</v>
      </c>
    </row>
    <row r="14" spans="1:9" x14ac:dyDescent="0.25">
      <c r="A14">
        <v>4289</v>
      </c>
      <c r="B14" t="s">
        <v>663</v>
      </c>
      <c r="C14" s="3" t="s">
        <v>17</v>
      </c>
      <c r="D14" s="15">
        <v>1413521.3</v>
      </c>
      <c r="E14" s="15">
        <v>18561.390808080807</v>
      </c>
      <c r="F14" s="15">
        <v>0</v>
      </c>
      <c r="G14" s="15">
        <v>0</v>
      </c>
      <c r="H14" s="15">
        <v>212028.19500000001</v>
      </c>
      <c r="I14" s="15" t="str">
        <f t="shared" si="1"/>
        <v>070516000</v>
      </c>
    </row>
    <row r="15" spans="1:9" x14ac:dyDescent="0.25">
      <c r="A15">
        <v>4249</v>
      </c>
      <c r="B15" t="s">
        <v>664</v>
      </c>
      <c r="C15" s="3" t="s">
        <v>18</v>
      </c>
      <c r="D15" s="15">
        <v>32264.14</v>
      </c>
      <c r="E15" s="15">
        <v>0</v>
      </c>
      <c r="F15" s="15">
        <v>526.54999999999995</v>
      </c>
      <c r="G15" s="15">
        <v>0</v>
      </c>
      <c r="H15" s="15">
        <v>4918.6035000000002</v>
      </c>
      <c r="I15" s="15" t="str">
        <f t="shared" si="1"/>
        <v>070363000</v>
      </c>
    </row>
    <row r="16" spans="1:9" x14ac:dyDescent="0.25">
      <c r="A16">
        <v>79053</v>
      </c>
      <c r="B16" t="s">
        <v>665</v>
      </c>
      <c r="C16" s="3" t="s">
        <v>19</v>
      </c>
      <c r="D16" s="15">
        <v>16992.46</v>
      </c>
      <c r="E16" s="15">
        <v>0</v>
      </c>
      <c r="F16" s="15">
        <v>0</v>
      </c>
      <c r="G16" s="15">
        <v>0</v>
      </c>
      <c r="H16" s="15">
        <v>2548.8689999999997</v>
      </c>
      <c r="I16" s="15" t="str">
        <f t="shared" si="1"/>
        <v>078793000</v>
      </c>
    </row>
    <row r="17" spans="1:9" x14ac:dyDescent="0.25">
      <c r="A17">
        <v>449790</v>
      </c>
      <c r="B17" t="s">
        <v>666</v>
      </c>
      <c r="C17" s="3" t="s">
        <v>20</v>
      </c>
      <c r="D17" s="15">
        <v>3052.41</v>
      </c>
      <c r="E17" s="15">
        <v>0</v>
      </c>
      <c r="F17" s="15">
        <v>0</v>
      </c>
      <c r="G17" s="15">
        <v>0</v>
      </c>
      <c r="H17" s="15">
        <v>457.86149999999998</v>
      </c>
      <c r="I17" s="15" t="str">
        <f t="shared" si="1"/>
        <v>078286000</v>
      </c>
    </row>
    <row r="18" spans="1:9" x14ac:dyDescent="0.25">
      <c r="A18">
        <v>4409</v>
      </c>
      <c r="B18" t="s">
        <v>667</v>
      </c>
      <c r="C18" s="3" t="s">
        <v>21</v>
      </c>
      <c r="D18" s="15">
        <v>73392.539999999994</v>
      </c>
      <c r="E18" s="15">
        <v>0</v>
      </c>
      <c r="F18" s="15">
        <v>1808.81</v>
      </c>
      <c r="G18" s="15">
        <v>0</v>
      </c>
      <c r="H18" s="15">
        <v>11280.202499999998</v>
      </c>
      <c r="I18" s="15" t="str">
        <f t="shared" si="1"/>
        <v>100215000</v>
      </c>
    </row>
    <row r="19" spans="1:9" x14ac:dyDescent="0.25">
      <c r="A19">
        <v>5978</v>
      </c>
      <c r="B19" t="s">
        <v>668</v>
      </c>
      <c r="C19" s="3" t="s">
        <v>22</v>
      </c>
      <c r="D19" s="15">
        <v>5467.74</v>
      </c>
      <c r="E19" s="15">
        <v>0</v>
      </c>
      <c r="F19" s="15">
        <v>2395.0500000000002</v>
      </c>
      <c r="G19" s="15">
        <v>0</v>
      </c>
      <c r="H19" s="15">
        <v>1179.4185</v>
      </c>
      <c r="I19" s="15" t="str">
        <f t="shared" si="1"/>
        <v>118705000</v>
      </c>
    </row>
    <row r="20" spans="1:9" x14ac:dyDescent="0.25">
      <c r="A20">
        <v>78966</v>
      </c>
      <c r="B20" t="s">
        <v>669</v>
      </c>
      <c r="C20" s="3" t="s">
        <v>23</v>
      </c>
      <c r="D20" s="15">
        <v>6101.17</v>
      </c>
      <c r="E20" s="15">
        <v>0</v>
      </c>
      <c r="F20" s="15">
        <v>0</v>
      </c>
      <c r="G20" s="15">
        <v>0</v>
      </c>
      <c r="H20" s="15">
        <v>915.17549999999994</v>
      </c>
      <c r="I20" s="15" t="str">
        <f t="shared" si="1"/>
        <v>118706000</v>
      </c>
    </row>
    <row r="21" spans="1:9" x14ac:dyDescent="0.25">
      <c r="A21">
        <v>4280</v>
      </c>
      <c r="B21" t="s">
        <v>670</v>
      </c>
      <c r="C21" s="3" t="s">
        <v>24</v>
      </c>
      <c r="D21" s="15">
        <v>2390815.34</v>
      </c>
      <c r="E21" s="15">
        <v>15487.062931174087</v>
      </c>
      <c r="F21" s="15">
        <v>62516.88</v>
      </c>
      <c r="G21" s="15">
        <v>0</v>
      </c>
      <c r="H21" s="15">
        <v>367999.83299999993</v>
      </c>
      <c r="I21" s="15" t="str">
        <f t="shared" si="1"/>
        <v>070468000</v>
      </c>
    </row>
    <row r="22" spans="1:9" x14ac:dyDescent="0.25">
      <c r="A22">
        <v>79969</v>
      </c>
      <c r="B22" t="s">
        <v>671</v>
      </c>
      <c r="C22" s="3" t="s">
        <v>25</v>
      </c>
      <c r="D22" s="15">
        <v>17925.13</v>
      </c>
      <c r="E22" s="15">
        <v>0</v>
      </c>
      <c r="F22" s="15">
        <v>617.55999999999995</v>
      </c>
      <c r="G22" s="15">
        <v>0</v>
      </c>
      <c r="H22" s="15">
        <v>2781.4035000000003</v>
      </c>
      <c r="I22" s="15" t="str">
        <f t="shared" si="1"/>
        <v>078967000</v>
      </c>
    </row>
    <row r="23" spans="1:9" x14ac:dyDescent="0.25">
      <c r="A23">
        <v>4161</v>
      </c>
      <c r="B23" t="s">
        <v>672</v>
      </c>
      <c r="C23" s="3" t="s">
        <v>26</v>
      </c>
      <c r="D23" s="15">
        <v>10773.06</v>
      </c>
      <c r="E23" s="15">
        <v>0</v>
      </c>
      <c r="F23" s="15">
        <v>779.36</v>
      </c>
      <c r="G23" s="15">
        <v>0</v>
      </c>
      <c r="H23" s="15">
        <v>1732.8630000000001</v>
      </c>
      <c r="I23" s="15" t="str">
        <f t="shared" si="1"/>
        <v>010307000</v>
      </c>
    </row>
    <row r="24" spans="1:9" x14ac:dyDescent="0.25">
      <c r="A24">
        <v>4418</v>
      </c>
      <c r="B24" t="s">
        <v>673</v>
      </c>
      <c r="C24" s="3" t="s">
        <v>27</v>
      </c>
      <c r="D24" s="15">
        <v>213589.55</v>
      </c>
      <c r="E24" s="15">
        <v>0</v>
      </c>
      <c r="F24" s="15">
        <v>3439.81</v>
      </c>
      <c r="G24" s="15">
        <v>0</v>
      </c>
      <c r="H24" s="15">
        <v>32554.403999999995</v>
      </c>
      <c r="I24" s="15" t="str">
        <f t="shared" si="1"/>
        <v>100351000</v>
      </c>
    </row>
    <row r="25" spans="1:9" x14ac:dyDescent="0.25">
      <c r="A25">
        <v>80995</v>
      </c>
      <c r="B25" t="s">
        <v>674</v>
      </c>
      <c r="C25" s="3" t="s">
        <v>28</v>
      </c>
      <c r="D25" s="15">
        <v>103334.69</v>
      </c>
      <c r="E25" s="15">
        <v>0</v>
      </c>
      <c r="F25" s="15">
        <v>0</v>
      </c>
      <c r="G25" s="15">
        <v>0</v>
      </c>
      <c r="H25" s="15">
        <v>15500.2035</v>
      </c>
      <c r="I25" s="15" t="str">
        <f t="shared" si="1"/>
        <v>108794000</v>
      </c>
    </row>
    <row r="26" spans="1:9" x14ac:dyDescent="0.25">
      <c r="A26">
        <v>79883</v>
      </c>
      <c r="B26" t="s">
        <v>675</v>
      </c>
      <c r="C26" s="3" t="s">
        <v>29</v>
      </c>
      <c r="D26" s="15">
        <v>36084.769999999997</v>
      </c>
      <c r="E26" s="15">
        <v>0</v>
      </c>
      <c r="F26" s="15">
        <v>0</v>
      </c>
      <c r="G26" s="15">
        <v>0</v>
      </c>
      <c r="H26" s="15">
        <v>5412.7154999999993</v>
      </c>
      <c r="I26" s="15" t="str">
        <f t="shared" si="1"/>
        <v>118703000</v>
      </c>
    </row>
    <row r="27" spans="1:9" x14ac:dyDescent="0.25">
      <c r="A27">
        <v>79874</v>
      </c>
      <c r="B27" t="s">
        <v>676</v>
      </c>
      <c r="C27" s="3" t="s">
        <v>30</v>
      </c>
      <c r="D27" s="15">
        <v>56874.47</v>
      </c>
      <c r="E27" s="15">
        <v>0</v>
      </c>
      <c r="F27" s="15">
        <v>0</v>
      </c>
      <c r="G27" s="15">
        <v>0</v>
      </c>
      <c r="H27" s="15">
        <v>8531.1705000000002</v>
      </c>
      <c r="I27" s="15" t="str">
        <f t="shared" si="1"/>
        <v>078950000</v>
      </c>
    </row>
    <row r="28" spans="1:9" x14ac:dyDescent="0.25">
      <c r="A28">
        <v>79872</v>
      </c>
      <c r="B28" t="s">
        <v>677</v>
      </c>
      <c r="C28" s="3" t="s">
        <v>31</v>
      </c>
      <c r="D28" s="15">
        <v>58076.98</v>
      </c>
      <c r="E28" s="15">
        <v>0</v>
      </c>
      <c r="F28" s="15">
        <v>0</v>
      </c>
      <c r="G28" s="15">
        <v>0</v>
      </c>
      <c r="H28" s="15">
        <v>8711.5470000000005</v>
      </c>
      <c r="I28" s="15" t="str">
        <f t="shared" si="1"/>
        <v>078947000</v>
      </c>
    </row>
    <row r="29" spans="1:9" x14ac:dyDescent="0.25">
      <c r="A29">
        <v>79873</v>
      </c>
      <c r="B29" t="s">
        <v>678</v>
      </c>
      <c r="C29" s="3" t="s">
        <v>32</v>
      </c>
      <c r="D29" s="15">
        <v>46944.06</v>
      </c>
      <c r="E29" s="15">
        <v>0</v>
      </c>
      <c r="F29" s="15">
        <v>0</v>
      </c>
      <c r="G29" s="15">
        <v>0</v>
      </c>
      <c r="H29" s="15">
        <v>7041.6089999999995</v>
      </c>
      <c r="I29" s="15" t="str">
        <f t="shared" si="1"/>
        <v>078948000</v>
      </c>
    </row>
    <row r="30" spans="1:9" x14ac:dyDescent="0.25">
      <c r="A30">
        <v>79875</v>
      </c>
      <c r="B30" t="s">
        <v>679</v>
      </c>
      <c r="C30" s="3" t="s">
        <v>33</v>
      </c>
      <c r="D30" s="15">
        <v>89401.71</v>
      </c>
      <c r="E30" s="15">
        <v>0</v>
      </c>
      <c r="F30" s="15">
        <v>0</v>
      </c>
      <c r="G30" s="15">
        <v>0</v>
      </c>
      <c r="H30" s="15">
        <v>13410.256500000001</v>
      </c>
      <c r="I30" s="15" t="str">
        <f t="shared" si="1"/>
        <v>078951000</v>
      </c>
    </row>
    <row r="31" spans="1:9" x14ac:dyDescent="0.25">
      <c r="A31">
        <v>80989</v>
      </c>
      <c r="B31" t="s">
        <v>680</v>
      </c>
      <c r="C31" s="3" t="s">
        <v>34</v>
      </c>
      <c r="D31" s="15">
        <v>91642.53</v>
      </c>
      <c r="E31" s="15">
        <v>0</v>
      </c>
      <c r="F31" s="15">
        <v>0</v>
      </c>
      <c r="G31" s="15">
        <v>0</v>
      </c>
      <c r="H31" s="15">
        <v>13746.379499999999</v>
      </c>
      <c r="I31" s="15" t="str">
        <f t="shared" si="1"/>
        <v>078983000</v>
      </c>
    </row>
    <row r="32" spans="1:9" x14ac:dyDescent="0.25">
      <c r="A32">
        <v>88334</v>
      </c>
      <c r="B32" t="s">
        <v>681</v>
      </c>
      <c r="C32" s="3" t="s">
        <v>35</v>
      </c>
      <c r="D32" s="15">
        <v>74440.88</v>
      </c>
      <c r="E32" s="15">
        <v>0</v>
      </c>
      <c r="F32" s="15">
        <v>0</v>
      </c>
      <c r="G32" s="15">
        <v>0</v>
      </c>
      <c r="H32" s="15">
        <v>11166.132</v>
      </c>
      <c r="I32" s="15" t="str">
        <f t="shared" si="1"/>
        <v>078517000</v>
      </c>
    </row>
    <row r="33" spans="1:9" x14ac:dyDescent="0.25">
      <c r="A33">
        <v>79877</v>
      </c>
      <c r="B33" t="s">
        <v>682</v>
      </c>
      <c r="C33" s="3" t="s">
        <v>36</v>
      </c>
      <c r="D33" s="15">
        <v>82313.63</v>
      </c>
      <c r="E33" s="15">
        <v>0</v>
      </c>
      <c r="F33" s="15">
        <v>0</v>
      </c>
      <c r="G33" s="15">
        <v>0</v>
      </c>
      <c r="H33" s="15">
        <v>12347.0445</v>
      </c>
      <c r="I33" s="15" t="str">
        <f t="shared" si="1"/>
        <v>078953000</v>
      </c>
    </row>
    <row r="34" spans="1:9" x14ac:dyDescent="0.25">
      <c r="A34">
        <v>79879</v>
      </c>
      <c r="B34" t="s">
        <v>683</v>
      </c>
      <c r="C34" s="3" t="s">
        <v>37</v>
      </c>
      <c r="D34" s="15">
        <v>82156.800000000003</v>
      </c>
      <c r="E34" s="15">
        <v>0</v>
      </c>
      <c r="F34" s="15">
        <v>0</v>
      </c>
      <c r="G34" s="15">
        <v>0</v>
      </c>
      <c r="H34" s="15">
        <v>12323.52</v>
      </c>
      <c r="I34" s="15" t="str">
        <f t="shared" si="1"/>
        <v>078956000</v>
      </c>
    </row>
    <row r="35" spans="1:9" x14ac:dyDescent="0.25">
      <c r="A35">
        <v>1001346</v>
      </c>
      <c r="B35" t="s">
        <v>684</v>
      </c>
      <c r="C35" s="3" t="s">
        <v>633</v>
      </c>
      <c r="D35" s="15">
        <v>16406.580000000002</v>
      </c>
      <c r="E35" s="15">
        <v>0</v>
      </c>
      <c r="F35" s="15">
        <v>0</v>
      </c>
      <c r="G35" s="15">
        <v>0</v>
      </c>
      <c r="H35" s="15">
        <v>2460.9870000000001</v>
      </c>
      <c r="I35" s="15" t="str">
        <f t="shared" si="1"/>
        <v>118722000</v>
      </c>
    </row>
    <row r="36" spans="1:9" x14ac:dyDescent="0.25">
      <c r="A36">
        <v>4348</v>
      </c>
      <c r="B36" t="s">
        <v>685</v>
      </c>
      <c r="C36" s="3" t="s">
        <v>38</v>
      </c>
      <c r="D36" s="15">
        <v>1498254.83</v>
      </c>
      <c r="E36" s="15">
        <v>0</v>
      </c>
      <c r="F36" s="15">
        <v>10272.82</v>
      </c>
      <c r="G36" s="15">
        <v>0</v>
      </c>
      <c r="H36" s="15">
        <v>226279.14750000002</v>
      </c>
      <c r="I36" s="15" t="str">
        <f t="shared" si="1"/>
        <v>078725000</v>
      </c>
    </row>
    <row r="37" spans="1:9" x14ac:dyDescent="0.25">
      <c r="A37">
        <v>4406</v>
      </c>
      <c r="B37" t="s">
        <v>686</v>
      </c>
      <c r="C37" s="3" t="s">
        <v>39</v>
      </c>
      <c r="D37" s="15">
        <v>2828488.72</v>
      </c>
      <c r="E37" s="15">
        <v>19642.282777777778</v>
      </c>
      <c r="F37" s="15">
        <v>79440.56</v>
      </c>
      <c r="G37" s="15">
        <v>1134.8651428571427</v>
      </c>
      <c r="H37" s="15">
        <v>436189.39200000005</v>
      </c>
      <c r="I37" s="15" t="str">
        <f t="shared" si="1"/>
        <v>100210000</v>
      </c>
    </row>
    <row r="38" spans="1:9" x14ac:dyDescent="0.25">
      <c r="A38">
        <v>4506</v>
      </c>
      <c r="B38" t="s">
        <v>687</v>
      </c>
      <c r="C38" s="3" t="s">
        <v>40</v>
      </c>
      <c r="D38" s="15">
        <v>53408.54</v>
      </c>
      <c r="E38" s="15">
        <v>0</v>
      </c>
      <c r="F38" s="15">
        <v>0</v>
      </c>
      <c r="G38" s="15">
        <v>0</v>
      </c>
      <c r="H38" s="15">
        <v>8011.2809999999999</v>
      </c>
      <c r="I38" s="15" t="str">
        <f t="shared" si="1"/>
        <v>140550000</v>
      </c>
    </row>
    <row r="39" spans="1:9" x14ac:dyDescent="0.25">
      <c r="A39">
        <v>90532</v>
      </c>
      <c r="B39" t="s">
        <v>688</v>
      </c>
      <c r="C39" s="3" t="s">
        <v>41</v>
      </c>
      <c r="D39" s="15">
        <v>99681.95</v>
      </c>
      <c r="E39" s="15">
        <v>0</v>
      </c>
      <c r="F39" s="15">
        <v>706.49</v>
      </c>
      <c r="G39" s="15">
        <v>0</v>
      </c>
      <c r="H39" s="15">
        <v>15058.266</v>
      </c>
      <c r="I39" s="15" t="str">
        <f t="shared" si="1"/>
        <v>078525000</v>
      </c>
    </row>
    <row r="40" spans="1:9" x14ac:dyDescent="0.25">
      <c r="A40">
        <v>79547</v>
      </c>
      <c r="B40" t="s">
        <v>689</v>
      </c>
      <c r="C40" s="3" t="s">
        <v>619</v>
      </c>
      <c r="D40" s="15">
        <v>626.19000000000005</v>
      </c>
      <c r="E40" s="15">
        <v>0</v>
      </c>
      <c r="F40" s="15">
        <v>0</v>
      </c>
      <c r="G40" s="15">
        <v>0</v>
      </c>
      <c r="H40" s="15">
        <v>93.9285</v>
      </c>
      <c r="I40" s="15" t="str">
        <f t="shared" si="1"/>
        <v>016001000</v>
      </c>
    </row>
    <row r="41" spans="1:9" x14ac:dyDescent="0.25">
      <c r="A41">
        <v>4178</v>
      </c>
      <c r="B41" t="s">
        <v>690</v>
      </c>
      <c r="C41" s="3" t="s">
        <v>43</v>
      </c>
      <c r="D41" s="15">
        <v>5225.55</v>
      </c>
      <c r="E41" s="15">
        <v>0</v>
      </c>
      <c r="F41" s="15">
        <v>1107.3699999999999</v>
      </c>
      <c r="G41" s="15">
        <v>0</v>
      </c>
      <c r="H41" s="15">
        <v>949.93799999999999</v>
      </c>
      <c r="I41" s="15" t="str">
        <f t="shared" si="1"/>
        <v>020342000</v>
      </c>
    </row>
    <row r="42" spans="1:9" x14ac:dyDescent="0.25">
      <c r="A42">
        <v>4443</v>
      </c>
      <c r="B42" t="s">
        <v>691</v>
      </c>
      <c r="C42" s="3" t="s">
        <v>44</v>
      </c>
      <c r="D42" s="15">
        <v>792599.01</v>
      </c>
      <c r="E42" s="15">
        <v>17230.413260869565</v>
      </c>
      <c r="F42" s="15">
        <v>26163.33</v>
      </c>
      <c r="G42" s="15">
        <v>0</v>
      </c>
      <c r="H42" s="15">
        <v>122814.351</v>
      </c>
      <c r="I42" s="15" t="str">
        <f t="shared" si="1"/>
        <v>110243000</v>
      </c>
    </row>
    <row r="43" spans="1:9" x14ac:dyDescent="0.25">
      <c r="A43">
        <v>79426</v>
      </c>
      <c r="B43" t="s">
        <v>692</v>
      </c>
      <c r="C43" s="3" t="s">
        <v>45</v>
      </c>
      <c r="D43" s="15">
        <v>40714.620000000003</v>
      </c>
      <c r="E43" s="15">
        <v>0</v>
      </c>
      <c r="F43" s="15">
        <v>635.11</v>
      </c>
      <c r="G43" s="15">
        <v>0</v>
      </c>
      <c r="H43" s="15">
        <v>6202.4594999999999</v>
      </c>
      <c r="I43" s="15" t="str">
        <f t="shared" si="1"/>
        <v>108785000</v>
      </c>
    </row>
    <row r="44" spans="1:9" x14ac:dyDescent="0.25">
      <c r="A44">
        <v>92980</v>
      </c>
      <c r="B44" t="s">
        <v>693</v>
      </c>
      <c r="C44" s="3" t="s">
        <v>46</v>
      </c>
      <c r="D44" s="15">
        <v>9986.23</v>
      </c>
      <c r="E44" s="15">
        <v>0</v>
      </c>
      <c r="F44" s="15">
        <v>413.3</v>
      </c>
      <c r="G44" s="15">
        <v>0</v>
      </c>
      <c r="H44" s="15">
        <v>1559.9294999999997</v>
      </c>
      <c r="I44" s="15" t="str">
        <f t="shared" si="1"/>
        <v>118721000</v>
      </c>
    </row>
    <row r="45" spans="1:9" x14ac:dyDescent="0.25">
      <c r="A45">
        <v>92312</v>
      </c>
      <c r="B45" t="s">
        <v>694</v>
      </c>
      <c r="C45" s="3" t="s">
        <v>47</v>
      </c>
      <c r="D45" s="15">
        <v>74652.73</v>
      </c>
      <c r="E45" s="15">
        <v>0</v>
      </c>
      <c r="F45" s="15">
        <v>634.69000000000005</v>
      </c>
      <c r="G45" s="15">
        <v>0</v>
      </c>
      <c r="H45" s="15">
        <v>11293.112999999999</v>
      </c>
      <c r="I45" s="15" t="str">
        <f t="shared" si="1"/>
        <v>078247000</v>
      </c>
    </row>
    <row r="46" spans="1:9" x14ac:dyDescent="0.25">
      <c r="A46">
        <v>90917</v>
      </c>
      <c r="B46" t="s">
        <v>695</v>
      </c>
      <c r="C46" s="3" t="s">
        <v>48</v>
      </c>
      <c r="D46" s="15">
        <v>68469.919999999998</v>
      </c>
      <c r="E46" s="15">
        <v>0</v>
      </c>
      <c r="F46" s="15">
        <v>600.99</v>
      </c>
      <c r="G46" s="15">
        <v>0</v>
      </c>
      <c r="H46" s="15">
        <v>10360.636500000001</v>
      </c>
      <c r="I46" s="15" t="str">
        <f t="shared" si="1"/>
        <v>078597000</v>
      </c>
    </row>
    <row r="47" spans="1:9" x14ac:dyDescent="0.25">
      <c r="A47">
        <v>92314</v>
      </c>
      <c r="B47" t="s">
        <v>696</v>
      </c>
      <c r="C47" s="3" t="s">
        <v>49</v>
      </c>
      <c r="D47" s="15">
        <v>73958.77</v>
      </c>
      <c r="E47" s="15">
        <v>0</v>
      </c>
      <c r="F47" s="15">
        <v>790.56</v>
      </c>
      <c r="G47" s="15">
        <v>0</v>
      </c>
      <c r="H47" s="15">
        <v>11212.3995</v>
      </c>
      <c r="I47" s="15" t="str">
        <f t="shared" si="1"/>
        <v>078248000</v>
      </c>
    </row>
    <row r="48" spans="1:9" x14ac:dyDescent="0.25">
      <c r="A48">
        <v>91878</v>
      </c>
      <c r="B48" t="s">
        <v>697</v>
      </c>
      <c r="C48" s="3" t="s">
        <v>50</v>
      </c>
      <c r="D48" s="15">
        <v>73789.460000000006</v>
      </c>
      <c r="E48" s="15">
        <v>0</v>
      </c>
      <c r="F48" s="15">
        <v>1957.61</v>
      </c>
      <c r="G48" s="15">
        <v>0</v>
      </c>
      <c r="H48" s="15">
        <v>11362.060500000001</v>
      </c>
      <c r="I48" s="15" t="str">
        <f t="shared" si="1"/>
        <v>078406000</v>
      </c>
    </row>
    <row r="49" spans="1:9" x14ac:dyDescent="0.25">
      <c r="A49">
        <v>92656</v>
      </c>
      <c r="B49" t="s">
        <v>698</v>
      </c>
      <c r="C49" s="3" t="s">
        <v>51</v>
      </c>
      <c r="D49" s="15">
        <v>94659.02</v>
      </c>
      <c r="E49" s="15">
        <v>0</v>
      </c>
      <c r="F49" s="15">
        <v>963.19</v>
      </c>
      <c r="G49" s="15">
        <v>0</v>
      </c>
      <c r="H49" s="15">
        <v>14343.3315</v>
      </c>
      <c r="I49" s="15" t="str">
        <f t="shared" si="1"/>
        <v>078234000</v>
      </c>
    </row>
    <row r="50" spans="1:9" x14ac:dyDescent="0.25">
      <c r="A50">
        <v>91758</v>
      </c>
      <c r="B50" t="s">
        <v>699</v>
      </c>
      <c r="C50" s="3" t="s">
        <v>52</v>
      </c>
      <c r="D50" s="15">
        <v>108736.55</v>
      </c>
      <c r="E50" s="15">
        <v>0</v>
      </c>
      <c r="F50" s="15">
        <v>1275.4100000000001</v>
      </c>
      <c r="G50" s="15">
        <v>0</v>
      </c>
      <c r="H50" s="15">
        <v>16501.794000000002</v>
      </c>
      <c r="I50" s="15" t="str">
        <f t="shared" si="1"/>
        <v>078214000</v>
      </c>
    </row>
    <row r="51" spans="1:9" x14ac:dyDescent="0.25">
      <c r="A51">
        <v>90857</v>
      </c>
      <c r="B51" t="s">
        <v>700</v>
      </c>
      <c r="C51" s="3" t="s">
        <v>53</v>
      </c>
      <c r="D51" s="15">
        <v>137153.13</v>
      </c>
      <c r="E51" s="15">
        <v>0</v>
      </c>
      <c r="F51" s="15">
        <v>1052.4100000000001</v>
      </c>
      <c r="G51" s="15">
        <v>0</v>
      </c>
      <c r="H51" s="15">
        <v>20730.831000000002</v>
      </c>
      <c r="I51" s="15" t="str">
        <f t="shared" si="1"/>
        <v>078590000</v>
      </c>
    </row>
    <row r="52" spans="1:9" x14ac:dyDescent="0.25">
      <c r="A52">
        <v>92704</v>
      </c>
      <c r="B52" t="s">
        <v>701</v>
      </c>
      <c r="C52" s="3" t="s">
        <v>54</v>
      </c>
      <c r="D52" s="15">
        <v>75160.33</v>
      </c>
      <c r="E52" s="15">
        <v>0</v>
      </c>
      <c r="F52" s="15">
        <v>476.68</v>
      </c>
      <c r="G52" s="15">
        <v>0</v>
      </c>
      <c r="H52" s="15">
        <v>11345.5515</v>
      </c>
      <c r="I52" s="15" t="str">
        <f t="shared" si="1"/>
        <v>078266000</v>
      </c>
    </row>
    <row r="53" spans="1:9" x14ac:dyDescent="0.25">
      <c r="A53">
        <v>90915</v>
      </c>
      <c r="B53" t="s">
        <v>702</v>
      </c>
      <c r="C53" s="3" t="s">
        <v>55</v>
      </c>
      <c r="D53" s="15">
        <v>135578.64000000001</v>
      </c>
      <c r="E53" s="15">
        <v>0</v>
      </c>
      <c r="F53" s="15">
        <v>772.43</v>
      </c>
      <c r="G53" s="15">
        <v>0</v>
      </c>
      <c r="H53" s="15">
        <v>20452.660500000002</v>
      </c>
      <c r="I53" s="15" t="str">
        <f t="shared" si="1"/>
        <v>078595000</v>
      </c>
    </row>
    <row r="54" spans="1:9" x14ac:dyDescent="0.25">
      <c r="A54">
        <v>90916</v>
      </c>
      <c r="B54" t="s">
        <v>703</v>
      </c>
      <c r="C54" s="3" t="s">
        <v>56</v>
      </c>
      <c r="D54" s="15">
        <v>96645.11</v>
      </c>
      <c r="E54" s="15">
        <v>0</v>
      </c>
      <c r="F54" s="15">
        <v>1066.02</v>
      </c>
      <c r="G54" s="15">
        <v>0</v>
      </c>
      <c r="H54" s="15">
        <v>14656.6695</v>
      </c>
      <c r="I54" s="15" t="str">
        <f t="shared" si="1"/>
        <v>078596000</v>
      </c>
    </row>
    <row r="55" spans="1:9" x14ac:dyDescent="0.25">
      <c r="A55">
        <v>89486</v>
      </c>
      <c r="B55" t="s">
        <v>704</v>
      </c>
      <c r="C55" s="3" t="s">
        <v>57</v>
      </c>
      <c r="D55" s="15">
        <v>70033.48</v>
      </c>
      <c r="E55" s="15">
        <v>0</v>
      </c>
      <c r="F55" s="15">
        <v>0</v>
      </c>
      <c r="G55" s="15">
        <v>0</v>
      </c>
      <c r="H55" s="15">
        <v>10505.021999999999</v>
      </c>
      <c r="I55" s="15" t="str">
        <f t="shared" si="1"/>
        <v>078527000</v>
      </c>
    </row>
    <row r="56" spans="1:9" x14ac:dyDescent="0.25">
      <c r="A56">
        <v>134379</v>
      </c>
      <c r="B56" t="s">
        <v>705</v>
      </c>
      <c r="C56" s="3" t="s">
        <v>58</v>
      </c>
      <c r="D56" s="15">
        <v>24531.55</v>
      </c>
      <c r="E56" s="15">
        <v>0</v>
      </c>
      <c r="F56" s="15">
        <v>0</v>
      </c>
      <c r="G56" s="15">
        <v>0</v>
      </c>
      <c r="H56" s="15">
        <v>3679.7324999999996</v>
      </c>
      <c r="I56" s="15" t="str">
        <f t="shared" si="1"/>
        <v>078412000</v>
      </c>
    </row>
    <row r="57" spans="1:9" x14ac:dyDescent="0.25">
      <c r="A57">
        <v>4331</v>
      </c>
      <c r="B57" t="s">
        <v>706</v>
      </c>
      <c r="C57" s="3" t="s">
        <v>59</v>
      </c>
      <c r="D57" s="15">
        <v>42512.9</v>
      </c>
      <c r="E57" s="15">
        <v>0</v>
      </c>
      <c r="F57" s="15">
        <v>0</v>
      </c>
      <c r="G57" s="15">
        <v>0</v>
      </c>
      <c r="H57" s="15">
        <v>6376.9350000000004</v>
      </c>
      <c r="I57" s="15" t="str">
        <f t="shared" si="1"/>
        <v>078707000</v>
      </c>
    </row>
    <row r="58" spans="1:9" x14ac:dyDescent="0.25">
      <c r="A58">
        <v>85816</v>
      </c>
      <c r="B58" t="s">
        <v>707</v>
      </c>
      <c r="C58" s="3" t="s">
        <v>59</v>
      </c>
      <c r="D58" s="15">
        <v>76925.55</v>
      </c>
      <c r="E58" s="15">
        <v>0</v>
      </c>
      <c r="F58" s="15">
        <v>0</v>
      </c>
      <c r="G58" s="15">
        <v>0</v>
      </c>
      <c r="H58" s="15">
        <v>11538.8325</v>
      </c>
      <c r="I58" s="15" t="str">
        <f t="shared" si="1"/>
        <v>078993000</v>
      </c>
    </row>
    <row r="59" spans="1:9" x14ac:dyDescent="0.25">
      <c r="A59">
        <v>90779</v>
      </c>
      <c r="B59" t="s">
        <v>709</v>
      </c>
      <c r="C59" s="3" t="s">
        <v>59</v>
      </c>
      <c r="D59" s="15">
        <v>65666.899999999994</v>
      </c>
      <c r="E59" s="15">
        <v>0</v>
      </c>
      <c r="F59" s="15">
        <v>0</v>
      </c>
      <c r="G59" s="15">
        <v>0</v>
      </c>
      <c r="H59" s="15">
        <v>9850.034999999998</v>
      </c>
      <c r="I59" s="15" t="str">
        <f t="shared" si="1"/>
        <v>078587000</v>
      </c>
    </row>
    <row r="60" spans="1:9" x14ac:dyDescent="0.25">
      <c r="A60">
        <v>91131</v>
      </c>
      <c r="B60" t="s">
        <v>710</v>
      </c>
      <c r="C60" s="3" t="s">
        <v>59</v>
      </c>
      <c r="D60" s="15">
        <v>44811.22</v>
      </c>
      <c r="E60" s="15">
        <v>0</v>
      </c>
      <c r="F60" s="15">
        <v>0</v>
      </c>
      <c r="G60" s="15">
        <v>0</v>
      </c>
      <c r="H60" s="15">
        <v>6721.683</v>
      </c>
      <c r="I60" s="15" t="str">
        <f t="shared" si="1"/>
        <v>138785000</v>
      </c>
    </row>
    <row r="61" spans="1:9" x14ac:dyDescent="0.25">
      <c r="A61">
        <v>91958</v>
      </c>
      <c r="B61" t="s">
        <v>711</v>
      </c>
      <c r="C61" s="3" t="s">
        <v>60</v>
      </c>
      <c r="D61" s="15">
        <v>110043.18</v>
      </c>
      <c r="E61" s="15">
        <v>0</v>
      </c>
      <c r="F61" s="15">
        <v>6975.67</v>
      </c>
      <c r="G61" s="15">
        <v>0</v>
      </c>
      <c r="H61" s="15">
        <v>17552.827499999999</v>
      </c>
      <c r="I61" s="15" t="str">
        <f t="shared" si="1"/>
        <v>078226000</v>
      </c>
    </row>
    <row r="62" spans="1:9" x14ac:dyDescent="0.25">
      <c r="A62">
        <v>4346</v>
      </c>
      <c r="B62" t="s">
        <v>712</v>
      </c>
      <c r="C62" s="3" t="s">
        <v>61</v>
      </c>
      <c r="D62" s="15">
        <v>23641.439999999999</v>
      </c>
      <c r="E62" s="15">
        <v>0</v>
      </c>
      <c r="F62" s="15">
        <v>0</v>
      </c>
      <c r="G62" s="15">
        <v>0</v>
      </c>
      <c r="H62" s="15">
        <v>3546.2159999999999</v>
      </c>
      <c r="I62" s="15" t="str">
        <f t="shared" si="1"/>
        <v>078723000</v>
      </c>
    </row>
    <row r="63" spans="1:9" x14ac:dyDescent="0.25">
      <c r="A63">
        <v>79947</v>
      </c>
      <c r="B63" t="s">
        <v>713</v>
      </c>
      <c r="C63" s="3" t="s">
        <v>62</v>
      </c>
      <c r="D63" s="15">
        <v>353262.34</v>
      </c>
      <c r="E63" s="15">
        <v>0</v>
      </c>
      <c r="F63" s="15">
        <v>2624.73</v>
      </c>
      <c r="G63" s="15">
        <v>0</v>
      </c>
      <c r="H63" s="15">
        <v>53383.0605</v>
      </c>
      <c r="I63" s="15" t="str">
        <f t="shared" si="1"/>
        <v>108709000</v>
      </c>
    </row>
    <row r="64" spans="1:9" x14ac:dyDescent="0.25">
      <c r="A64">
        <v>87407</v>
      </c>
      <c r="B64" t="s">
        <v>714</v>
      </c>
      <c r="C64" s="3" t="s">
        <v>63</v>
      </c>
      <c r="D64" s="15">
        <v>399870.17</v>
      </c>
      <c r="E64" s="15">
        <v>0</v>
      </c>
      <c r="F64" s="15">
        <v>2343.79</v>
      </c>
      <c r="G64" s="15">
        <v>0</v>
      </c>
      <c r="H64" s="15">
        <v>60332.09399999999</v>
      </c>
      <c r="I64" s="15" t="str">
        <f t="shared" si="1"/>
        <v>078511000</v>
      </c>
    </row>
    <row r="65" spans="1:9" x14ac:dyDescent="0.25">
      <c r="A65">
        <v>8336</v>
      </c>
      <c r="B65" t="s">
        <v>715</v>
      </c>
      <c r="C65" s="3" t="s">
        <v>64</v>
      </c>
      <c r="D65" s="15">
        <v>113764.26</v>
      </c>
      <c r="E65" s="15">
        <v>0</v>
      </c>
      <c r="F65" s="15">
        <v>0</v>
      </c>
      <c r="G65" s="15">
        <v>0</v>
      </c>
      <c r="H65" s="15">
        <v>17064.638999999999</v>
      </c>
      <c r="I65" s="15" t="str">
        <f t="shared" si="1"/>
        <v>211002000</v>
      </c>
    </row>
    <row r="66" spans="1:9" x14ac:dyDescent="0.25">
      <c r="A66">
        <v>8326</v>
      </c>
      <c r="B66" t="s">
        <v>716</v>
      </c>
      <c r="C66" s="3" t="s">
        <v>65</v>
      </c>
      <c r="D66" s="15">
        <v>97112.65</v>
      </c>
      <c r="E66" s="15">
        <v>0</v>
      </c>
      <c r="F66" s="15">
        <v>0</v>
      </c>
      <c r="G66" s="15">
        <v>0</v>
      </c>
      <c r="H66" s="15">
        <v>14566.897499999999</v>
      </c>
      <c r="I66" s="15" t="str">
        <f t="shared" si="1"/>
        <v>211001000</v>
      </c>
    </row>
    <row r="67" spans="1:9" x14ac:dyDescent="0.25">
      <c r="A67">
        <v>90758</v>
      </c>
      <c r="B67" t="s">
        <v>717</v>
      </c>
      <c r="C67" s="3" t="s">
        <v>66</v>
      </c>
      <c r="D67" s="15">
        <v>168491.78</v>
      </c>
      <c r="E67" s="15">
        <v>0</v>
      </c>
      <c r="F67" s="15">
        <v>658.18</v>
      </c>
      <c r="G67" s="15">
        <v>0</v>
      </c>
      <c r="H67" s="15">
        <v>25372.493999999999</v>
      </c>
      <c r="I67" s="15" t="str">
        <f t="shared" si="1"/>
        <v>078582000</v>
      </c>
    </row>
    <row r="68" spans="1:9" x14ac:dyDescent="0.25">
      <c r="A68">
        <v>92566</v>
      </c>
      <c r="B68" t="s">
        <v>718</v>
      </c>
      <c r="C68" s="3" t="s">
        <v>67</v>
      </c>
      <c r="D68" s="15">
        <v>9339.58</v>
      </c>
      <c r="E68" s="15">
        <v>0</v>
      </c>
      <c r="F68" s="15">
        <v>33.909999999999997</v>
      </c>
      <c r="G68" s="15">
        <v>0</v>
      </c>
      <c r="H68" s="15">
        <v>1406.0235</v>
      </c>
      <c r="I68" s="15" t="str">
        <f t="shared" ref="I68:I131" si="2">TEXT(B68,"000000000")</f>
        <v>078260000</v>
      </c>
    </row>
    <row r="69" spans="1:9" x14ac:dyDescent="0.25">
      <c r="A69">
        <v>4345</v>
      </c>
      <c r="B69" t="s">
        <v>720</v>
      </c>
      <c r="C69" s="3" t="s">
        <v>69</v>
      </c>
      <c r="D69" s="15">
        <v>113435.65</v>
      </c>
      <c r="E69" s="15">
        <v>0</v>
      </c>
      <c r="F69" s="15">
        <v>0</v>
      </c>
      <c r="G69" s="15">
        <v>0</v>
      </c>
      <c r="H69" s="15">
        <v>17015.3475</v>
      </c>
      <c r="I69" s="15" t="str">
        <f t="shared" si="2"/>
        <v>078722000</v>
      </c>
    </row>
    <row r="70" spans="1:9" x14ac:dyDescent="0.25">
      <c r="A70">
        <v>6415</v>
      </c>
      <c r="B70" t="s">
        <v>721</v>
      </c>
      <c r="C70" s="3" t="s">
        <v>70</v>
      </c>
      <c r="D70" s="15">
        <v>9637.1299999999992</v>
      </c>
      <c r="E70" s="15">
        <v>0</v>
      </c>
      <c r="F70" s="15">
        <v>0</v>
      </c>
      <c r="G70" s="15">
        <v>0</v>
      </c>
      <c r="H70" s="15">
        <v>1445.5694999999998</v>
      </c>
      <c r="I70" s="15" t="str">
        <f t="shared" si="2"/>
        <v>001219000</v>
      </c>
    </row>
    <row r="71" spans="1:9" x14ac:dyDescent="0.25">
      <c r="A71">
        <v>6393</v>
      </c>
      <c r="B71" t="s">
        <v>722</v>
      </c>
      <c r="C71" s="3" t="s">
        <v>640</v>
      </c>
      <c r="D71" s="15">
        <v>207212.94</v>
      </c>
      <c r="E71" s="15">
        <v>0</v>
      </c>
      <c r="F71" s="15">
        <v>17596.71</v>
      </c>
      <c r="G71" s="15">
        <v>0</v>
      </c>
      <c r="H71" s="15">
        <v>33721.447499999995</v>
      </c>
      <c r="I71" s="15" t="str">
        <f t="shared" si="2"/>
        <v>001202000</v>
      </c>
    </row>
    <row r="72" spans="1:9" x14ac:dyDescent="0.25">
      <c r="A72">
        <v>4274</v>
      </c>
      <c r="B72" t="s">
        <v>723</v>
      </c>
      <c r="C72" s="3" t="s">
        <v>71</v>
      </c>
      <c r="D72" s="15">
        <v>49976.79</v>
      </c>
      <c r="E72" s="15">
        <v>0</v>
      </c>
      <c r="F72" s="15">
        <v>732.15</v>
      </c>
      <c r="G72" s="15">
        <v>0</v>
      </c>
      <c r="H72" s="15">
        <v>7606.3410000000003</v>
      </c>
      <c r="I72" s="15" t="str">
        <f t="shared" si="2"/>
        <v>070447000</v>
      </c>
    </row>
    <row r="73" spans="1:9" x14ac:dyDescent="0.25">
      <c r="A73">
        <v>4187</v>
      </c>
      <c r="B73" t="s">
        <v>724</v>
      </c>
      <c r="C73" s="3" t="s">
        <v>72</v>
      </c>
      <c r="D73" s="15">
        <v>10024.19</v>
      </c>
      <c r="E73" s="15">
        <v>0</v>
      </c>
      <c r="F73" s="15">
        <v>501.6</v>
      </c>
      <c r="G73" s="15">
        <v>0</v>
      </c>
      <c r="H73" s="15">
        <v>1578.8685</v>
      </c>
      <c r="I73" s="15" t="str">
        <f t="shared" si="2"/>
        <v>020453000</v>
      </c>
    </row>
    <row r="74" spans="1:9" x14ac:dyDescent="0.25">
      <c r="A74">
        <v>4471</v>
      </c>
      <c r="B74" t="s">
        <v>725</v>
      </c>
      <c r="C74" s="3" t="s">
        <v>73</v>
      </c>
      <c r="D74" s="15">
        <v>60703.040000000001</v>
      </c>
      <c r="E74" s="15">
        <v>1145.3403773584905</v>
      </c>
      <c r="F74" s="15">
        <v>854.95</v>
      </c>
      <c r="G74" s="15">
        <v>170.99</v>
      </c>
      <c r="H74" s="15">
        <v>9233.6984999999986</v>
      </c>
      <c r="I74" s="15" t="str">
        <f t="shared" si="2"/>
        <v>130231000</v>
      </c>
    </row>
    <row r="75" spans="1:9" x14ac:dyDescent="0.25">
      <c r="A75">
        <v>89949</v>
      </c>
      <c r="B75" t="s">
        <v>726</v>
      </c>
      <c r="C75" s="3" t="s">
        <v>74</v>
      </c>
      <c r="D75" s="15">
        <v>54797.52</v>
      </c>
      <c r="E75" s="15">
        <v>0</v>
      </c>
      <c r="F75" s="15">
        <v>676.53</v>
      </c>
      <c r="G75" s="15">
        <v>0</v>
      </c>
      <c r="H75" s="15">
        <v>8321.1074999999983</v>
      </c>
      <c r="I75" s="15" t="str">
        <f t="shared" si="2"/>
        <v>078546000</v>
      </c>
    </row>
    <row r="76" spans="1:9" x14ac:dyDescent="0.25">
      <c r="A76">
        <v>90273</v>
      </c>
      <c r="B76" t="s">
        <v>727</v>
      </c>
      <c r="C76" s="3" t="s">
        <v>74</v>
      </c>
      <c r="D76" s="15">
        <v>19326.810000000001</v>
      </c>
      <c r="E76" s="15">
        <v>0</v>
      </c>
      <c r="F76" s="15">
        <v>816.94</v>
      </c>
      <c r="G76" s="15">
        <v>0</v>
      </c>
      <c r="H76" s="15">
        <v>3021.5625</v>
      </c>
      <c r="I76" s="15" t="str">
        <f t="shared" si="2"/>
        <v>078559000</v>
      </c>
    </row>
    <row r="77" spans="1:9" x14ac:dyDescent="0.25">
      <c r="A77">
        <v>91303</v>
      </c>
      <c r="B77" t="s">
        <v>728</v>
      </c>
      <c r="C77" s="3" t="s">
        <v>74</v>
      </c>
      <c r="D77" s="15">
        <v>44030.26</v>
      </c>
      <c r="E77" s="15">
        <v>0</v>
      </c>
      <c r="F77" s="15">
        <v>0</v>
      </c>
      <c r="G77" s="15">
        <v>0</v>
      </c>
      <c r="H77" s="15">
        <v>6604.5389999999998</v>
      </c>
      <c r="I77" s="15" t="str">
        <f t="shared" si="2"/>
        <v>078207000</v>
      </c>
    </row>
    <row r="78" spans="1:9" x14ac:dyDescent="0.25">
      <c r="A78">
        <v>91305</v>
      </c>
      <c r="B78" t="s">
        <v>729</v>
      </c>
      <c r="C78" s="3" t="s">
        <v>74</v>
      </c>
      <c r="D78" s="15">
        <v>51574.84</v>
      </c>
      <c r="E78" s="15">
        <v>0</v>
      </c>
      <c r="F78" s="15">
        <v>0</v>
      </c>
      <c r="G78" s="15">
        <v>0</v>
      </c>
      <c r="H78" s="15">
        <v>7736.2259999999987</v>
      </c>
      <c r="I78" s="15" t="str">
        <f t="shared" si="2"/>
        <v>078208000</v>
      </c>
    </row>
    <row r="79" spans="1:9" x14ac:dyDescent="0.25">
      <c r="A79">
        <v>91307</v>
      </c>
      <c r="B79" t="s">
        <v>730</v>
      </c>
      <c r="C79" s="3" t="s">
        <v>74</v>
      </c>
      <c r="D79" s="15">
        <v>58534.69</v>
      </c>
      <c r="E79" s="15">
        <v>0</v>
      </c>
      <c r="F79" s="15">
        <v>464.28</v>
      </c>
      <c r="G79" s="15">
        <v>0</v>
      </c>
      <c r="H79" s="15">
        <v>8849.8454999999994</v>
      </c>
      <c r="I79" s="15" t="str">
        <f t="shared" si="2"/>
        <v>078205000</v>
      </c>
    </row>
    <row r="80" spans="1:9" x14ac:dyDescent="0.25">
      <c r="A80">
        <v>92325</v>
      </c>
      <c r="B80" t="s">
        <v>731</v>
      </c>
      <c r="C80" s="3" t="s">
        <v>74</v>
      </c>
      <c r="D80" s="15">
        <v>57267.6</v>
      </c>
      <c r="E80" s="15">
        <v>0</v>
      </c>
      <c r="F80" s="15">
        <v>0</v>
      </c>
      <c r="G80" s="15">
        <v>0</v>
      </c>
      <c r="H80" s="15">
        <v>8590.14</v>
      </c>
      <c r="I80" s="15" t="str">
        <f t="shared" si="2"/>
        <v>078250000</v>
      </c>
    </row>
    <row r="81" spans="1:9" x14ac:dyDescent="0.25">
      <c r="A81">
        <v>92327</v>
      </c>
      <c r="B81" t="s">
        <v>732</v>
      </c>
      <c r="C81" s="3" t="s">
        <v>74</v>
      </c>
      <c r="D81" s="15">
        <v>38997.19</v>
      </c>
      <c r="E81" s="15">
        <v>0</v>
      </c>
      <c r="F81" s="15">
        <v>0</v>
      </c>
      <c r="G81" s="15">
        <v>0</v>
      </c>
      <c r="H81" s="15">
        <v>5849.5785000000005</v>
      </c>
      <c r="I81" s="15" t="str">
        <f t="shared" si="2"/>
        <v>078251000</v>
      </c>
    </row>
    <row r="82" spans="1:9" x14ac:dyDescent="0.25">
      <c r="A82">
        <v>92716</v>
      </c>
      <c r="B82" t="s">
        <v>733</v>
      </c>
      <c r="C82" s="3" t="s">
        <v>74</v>
      </c>
      <c r="D82" s="15">
        <v>14895.05</v>
      </c>
      <c r="E82" s="15">
        <v>0</v>
      </c>
      <c r="F82" s="15">
        <v>857.47</v>
      </c>
      <c r="G82" s="15">
        <v>0</v>
      </c>
      <c r="H82" s="15">
        <v>2362.8779999999997</v>
      </c>
      <c r="I82" s="15" t="str">
        <f t="shared" si="2"/>
        <v>078267000</v>
      </c>
    </row>
    <row r="83" spans="1:9" x14ac:dyDescent="0.25">
      <c r="A83">
        <v>346763</v>
      </c>
      <c r="B83" t="s">
        <v>734</v>
      </c>
      <c r="C83" s="3" t="s">
        <v>74</v>
      </c>
      <c r="D83" s="15">
        <v>29202.71</v>
      </c>
      <c r="E83" s="15">
        <v>0</v>
      </c>
      <c r="F83" s="15">
        <v>102.77</v>
      </c>
      <c r="G83" s="15">
        <v>0</v>
      </c>
      <c r="H83" s="15">
        <v>4395.8220000000001</v>
      </c>
      <c r="I83" s="15" t="str">
        <f t="shared" si="2"/>
        <v>078277000</v>
      </c>
    </row>
    <row r="84" spans="1:9" x14ac:dyDescent="0.25">
      <c r="A84">
        <v>92987</v>
      </c>
      <c r="B84" t="s">
        <v>735</v>
      </c>
      <c r="C84" s="3" t="s">
        <v>75</v>
      </c>
      <c r="D84" s="15">
        <v>24855.8</v>
      </c>
      <c r="E84" s="15">
        <v>0</v>
      </c>
      <c r="F84" s="15">
        <v>0</v>
      </c>
      <c r="G84" s="15">
        <v>0</v>
      </c>
      <c r="H84" s="15">
        <v>3728.37</v>
      </c>
      <c r="I84" s="15" t="str">
        <f t="shared" si="2"/>
        <v>118716000</v>
      </c>
    </row>
    <row r="85" spans="1:9" x14ac:dyDescent="0.25">
      <c r="A85">
        <v>522074</v>
      </c>
      <c r="B85" t="s">
        <v>736</v>
      </c>
      <c r="C85" s="3" t="s">
        <v>76</v>
      </c>
      <c r="D85" s="15">
        <v>477912.19</v>
      </c>
      <c r="E85" s="15">
        <v>0</v>
      </c>
      <c r="F85" s="15">
        <v>1866.41</v>
      </c>
      <c r="G85" s="15">
        <v>0</v>
      </c>
      <c r="H85" s="15">
        <v>71966.789999999994</v>
      </c>
      <c r="I85" s="15" t="str">
        <f t="shared" si="2"/>
        <v>078284000</v>
      </c>
    </row>
    <row r="86" spans="1:9" x14ac:dyDescent="0.25">
      <c r="A86">
        <v>4272</v>
      </c>
      <c r="B86" t="s">
        <v>737</v>
      </c>
      <c r="C86" s="3" t="s">
        <v>77</v>
      </c>
      <c r="D86" s="15">
        <v>1122908.95</v>
      </c>
      <c r="E86" s="15">
        <v>61419.514506539825</v>
      </c>
      <c r="F86" s="15">
        <v>13119.13</v>
      </c>
      <c r="G86" s="15">
        <v>1028.9513725490194</v>
      </c>
      <c r="H86" s="15">
        <v>170404.21199999997</v>
      </c>
      <c r="I86" s="15" t="str">
        <f t="shared" si="2"/>
        <v>070444000</v>
      </c>
    </row>
    <row r="87" spans="1:9" x14ac:dyDescent="0.25">
      <c r="A87">
        <v>79929</v>
      </c>
      <c r="B87" t="s">
        <v>738</v>
      </c>
      <c r="C87" s="3" t="s">
        <v>78</v>
      </c>
      <c r="D87" s="15">
        <v>10421.790000000001</v>
      </c>
      <c r="E87" s="15">
        <v>0</v>
      </c>
      <c r="F87" s="15">
        <v>0</v>
      </c>
      <c r="G87" s="15">
        <v>0</v>
      </c>
      <c r="H87" s="15">
        <v>1563.2685000000001</v>
      </c>
      <c r="I87" s="15" t="str">
        <f t="shared" si="2"/>
        <v>078614000</v>
      </c>
    </row>
    <row r="88" spans="1:9" x14ac:dyDescent="0.25">
      <c r="A88">
        <v>89869</v>
      </c>
      <c r="B88" t="s">
        <v>739</v>
      </c>
      <c r="C88" s="3" t="s">
        <v>79</v>
      </c>
      <c r="D88" s="15">
        <v>37477.01</v>
      </c>
      <c r="E88" s="15">
        <v>0</v>
      </c>
      <c r="F88" s="15">
        <v>0</v>
      </c>
      <c r="G88" s="15">
        <v>0</v>
      </c>
      <c r="H88" s="15">
        <v>5621.5515000000005</v>
      </c>
      <c r="I88" s="15" t="str">
        <f t="shared" si="2"/>
        <v>078542000</v>
      </c>
    </row>
    <row r="89" spans="1:9" x14ac:dyDescent="0.25">
      <c r="A89">
        <v>4508</v>
      </c>
      <c r="B89" t="s">
        <v>740</v>
      </c>
      <c r="C89" s="3" t="s">
        <v>80</v>
      </c>
      <c r="D89" s="15">
        <v>0</v>
      </c>
      <c r="E89" s="15">
        <v>0</v>
      </c>
      <c r="F89" s="15">
        <v>0</v>
      </c>
      <c r="G89" s="15">
        <v>0</v>
      </c>
      <c r="H89" s="15">
        <v>0</v>
      </c>
      <c r="I89" s="15" t="str">
        <f t="shared" si="2"/>
        <v>148757000</v>
      </c>
    </row>
    <row r="90" spans="1:9" x14ac:dyDescent="0.25">
      <c r="A90">
        <v>4412</v>
      </c>
      <c r="B90" t="s">
        <v>741</v>
      </c>
      <c r="C90" s="3" t="s">
        <v>81</v>
      </c>
      <c r="D90" s="15">
        <v>230940.68</v>
      </c>
      <c r="E90" s="15">
        <v>0</v>
      </c>
      <c r="F90" s="15">
        <v>13842.22</v>
      </c>
      <c r="G90" s="15">
        <v>0</v>
      </c>
      <c r="H90" s="15">
        <v>36717.434999999998</v>
      </c>
      <c r="I90" s="15" t="str">
        <f t="shared" si="2"/>
        <v>100240000</v>
      </c>
    </row>
    <row r="91" spans="1:9" x14ac:dyDescent="0.25">
      <c r="A91">
        <v>4468</v>
      </c>
      <c r="B91" t="s">
        <v>742</v>
      </c>
      <c r="C91" s="3" t="s">
        <v>82</v>
      </c>
      <c r="D91" s="15">
        <v>86361.51</v>
      </c>
      <c r="E91" s="15">
        <v>0</v>
      </c>
      <c r="F91" s="15">
        <v>3362</v>
      </c>
      <c r="G91" s="15">
        <v>0</v>
      </c>
      <c r="H91" s="15">
        <v>13458.526499999998</v>
      </c>
      <c r="I91" s="15" t="str">
        <f t="shared" si="2"/>
        <v>130220000</v>
      </c>
    </row>
    <row r="92" spans="1:9" x14ac:dyDescent="0.25">
      <c r="A92">
        <v>79204</v>
      </c>
      <c r="B92" t="s">
        <v>743</v>
      </c>
      <c r="C92" s="3" t="s">
        <v>83</v>
      </c>
      <c r="D92" s="15">
        <v>81035.820000000007</v>
      </c>
      <c r="E92" s="15">
        <v>0</v>
      </c>
      <c r="F92" s="15">
        <v>789.46</v>
      </c>
      <c r="G92" s="15">
        <v>0</v>
      </c>
      <c r="H92" s="15">
        <v>12273.792000000001</v>
      </c>
      <c r="I92" s="15" t="str">
        <f t="shared" si="2"/>
        <v>078988000</v>
      </c>
    </row>
    <row r="93" spans="1:9" x14ac:dyDescent="0.25">
      <c r="A93">
        <v>4294</v>
      </c>
      <c r="B93" t="s">
        <v>744</v>
      </c>
      <c r="C93" s="3" t="s">
        <v>84</v>
      </c>
      <c r="D93" s="15">
        <v>98487.67</v>
      </c>
      <c r="E93" s="15">
        <v>0</v>
      </c>
      <c r="F93" s="15">
        <v>1408.02</v>
      </c>
      <c r="G93" s="15">
        <v>0</v>
      </c>
      <c r="H93" s="15">
        <v>14984.353499999999</v>
      </c>
      <c r="I93" s="15" t="str">
        <f t="shared" si="2"/>
        <v>078987000</v>
      </c>
    </row>
    <row r="94" spans="1:9" x14ac:dyDescent="0.25">
      <c r="A94">
        <v>90885</v>
      </c>
      <c r="B94" t="s">
        <v>745</v>
      </c>
      <c r="C94" s="3" t="s">
        <v>85</v>
      </c>
      <c r="D94" s="15">
        <v>50904.44</v>
      </c>
      <c r="E94" s="15">
        <v>0</v>
      </c>
      <c r="F94" s="15">
        <v>1379.47</v>
      </c>
      <c r="G94" s="15">
        <v>0</v>
      </c>
      <c r="H94" s="15">
        <v>7842.5865000000003</v>
      </c>
      <c r="I94" s="15" t="str">
        <f t="shared" si="2"/>
        <v>078586000</v>
      </c>
    </row>
    <row r="95" spans="1:9" x14ac:dyDescent="0.25">
      <c r="A95">
        <v>4268</v>
      </c>
      <c r="B95" t="s">
        <v>746</v>
      </c>
      <c r="C95" s="3" t="s">
        <v>86</v>
      </c>
      <c r="D95" s="15">
        <v>490870.04</v>
      </c>
      <c r="E95" s="15">
        <v>23154.247169811322</v>
      </c>
      <c r="F95" s="15">
        <v>16174.3</v>
      </c>
      <c r="G95" s="15">
        <v>0</v>
      </c>
      <c r="H95" s="15">
        <v>76056.650999999998</v>
      </c>
      <c r="I95" s="15" t="str">
        <f t="shared" si="2"/>
        <v>070431000</v>
      </c>
    </row>
    <row r="96" spans="1:9" x14ac:dyDescent="0.25">
      <c r="A96">
        <v>6361</v>
      </c>
      <c r="B96" t="s">
        <v>747</v>
      </c>
      <c r="C96" s="3" t="s">
        <v>87</v>
      </c>
      <c r="D96" s="15">
        <v>94109.79</v>
      </c>
      <c r="E96" s="15">
        <v>0</v>
      </c>
      <c r="F96" s="15">
        <v>2700.53</v>
      </c>
      <c r="G96" s="15">
        <v>0</v>
      </c>
      <c r="H96" s="15">
        <v>14521.547999999999</v>
      </c>
      <c r="I96" s="15" t="str">
        <f t="shared" si="2"/>
        <v>108725000</v>
      </c>
    </row>
    <row r="97" spans="1:9" x14ac:dyDescent="0.25">
      <c r="A97">
        <v>81078</v>
      </c>
      <c r="B97" t="s">
        <v>748</v>
      </c>
      <c r="C97" s="3" t="s">
        <v>87</v>
      </c>
      <c r="D97" s="15">
        <v>126846.46</v>
      </c>
      <c r="E97" s="15">
        <v>0</v>
      </c>
      <c r="F97" s="15">
        <v>490.97</v>
      </c>
      <c r="G97" s="15">
        <v>0</v>
      </c>
      <c r="H97" s="15">
        <v>19100.6145</v>
      </c>
      <c r="I97" s="15" t="str">
        <f t="shared" si="2"/>
        <v>078736000</v>
      </c>
    </row>
    <row r="98" spans="1:9" x14ac:dyDescent="0.25">
      <c r="A98">
        <v>90508</v>
      </c>
      <c r="B98" t="s">
        <v>749</v>
      </c>
      <c r="C98" s="3" t="s">
        <v>87</v>
      </c>
      <c r="D98" s="15">
        <v>78454.320000000007</v>
      </c>
      <c r="E98" s="15">
        <v>0</v>
      </c>
      <c r="F98" s="15">
        <v>0</v>
      </c>
      <c r="G98" s="15">
        <v>0</v>
      </c>
      <c r="H98" s="15">
        <v>11768.148000000001</v>
      </c>
      <c r="I98" s="15" t="str">
        <f t="shared" si="2"/>
        <v>078575000</v>
      </c>
    </row>
    <row r="99" spans="1:9" x14ac:dyDescent="0.25">
      <c r="A99">
        <v>90841</v>
      </c>
      <c r="B99" t="s">
        <v>750</v>
      </c>
      <c r="C99" s="3" t="s">
        <v>87</v>
      </c>
      <c r="D99" s="15">
        <v>113630.17</v>
      </c>
      <c r="E99" s="15">
        <v>0</v>
      </c>
      <c r="F99" s="15">
        <v>0</v>
      </c>
      <c r="G99" s="15">
        <v>0</v>
      </c>
      <c r="H99" s="15">
        <v>17044.5255</v>
      </c>
      <c r="I99" s="15" t="str">
        <f t="shared" si="2"/>
        <v>078588000</v>
      </c>
    </row>
    <row r="100" spans="1:9" x14ac:dyDescent="0.25">
      <c r="A100">
        <v>90842</v>
      </c>
      <c r="B100" t="s">
        <v>751</v>
      </c>
      <c r="C100" s="3" t="s">
        <v>87</v>
      </c>
      <c r="D100" s="15">
        <v>138255.25</v>
      </c>
      <c r="E100" s="15">
        <v>0</v>
      </c>
      <c r="F100" s="15">
        <v>0</v>
      </c>
      <c r="G100" s="15">
        <v>0</v>
      </c>
      <c r="H100" s="15">
        <v>20738.287499999999</v>
      </c>
      <c r="I100" s="15" t="str">
        <f t="shared" si="2"/>
        <v>078589000</v>
      </c>
    </row>
    <row r="101" spans="1:9" x14ac:dyDescent="0.25">
      <c r="A101">
        <v>90862</v>
      </c>
      <c r="B101" t="s">
        <v>752</v>
      </c>
      <c r="C101" s="3" t="s">
        <v>87</v>
      </c>
      <c r="D101" s="15">
        <v>101045.46</v>
      </c>
      <c r="E101" s="15">
        <v>0</v>
      </c>
      <c r="F101" s="15">
        <v>756.6</v>
      </c>
      <c r="G101" s="15">
        <v>0</v>
      </c>
      <c r="H101" s="15">
        <v>15270.309000000001</v>
      </c>
      <c r="I101" s="15" t="str">
        <f t="shared" si="2"/>
        <v>038707000</v>
      </c>
    </row>
    <row r="102" spans="1:9" x14ac:dyDescent="0.25">
      <c r="A102">
        <v>91280</v>
      </c>
      <c r="B102" t="s">
        <v>753</v>
      </c>
      <c r="C102" s="3" t="s">
        <v>87</v>
      </c>
      <c r="D102" s="15">
        <v>105466.05</v>
      </c>
      <c r="E102" s="15">
        <v>0</v>
      </c>
      <c r="F102" s="15">
        <v>403.18</v>
      </c>
      <c r="G102" s="15">
        <v>0</v>
      </c>
      <c r="H102" s="15">
        <v>15880.384499999998</v>
      </c>
      <c r="I102" s="15" t="str">
        <f t="shared" si="2"/>
        <v>078403000</v>
      </c>
    </row>
    <row r="103" spans="1:9" x14ac:dyDescent="0.25">
      <c r="A103">
        <v>91309</v>
      </c>
      <c r="B103" t="s">
        <v>754</v>
      </c>
      <c r="C103" s="3" t="s">
        <v>87</v>
      </c>
      <c r="D103" s="15">
        <v>103586.55</v>
      </c>
      <c r="E103" s="15">
        <v>0</v>
      </c>
      <c r="F103" s="15">
        <v>0</v>
      </c>
      <c r="G103" s="15">
        <v>0</v>
      </c>
      <c r="H103" s="15">
        <v>15537.9825</v>
      </c>
      <c r="I103" s="15" t="str">
        <f t="shared" si="2"/>
        <v>108737000</v>
      </c>
    </row>
    <row r="104" spans="1:9" x14ac:dyDescent="0.25">
      <c r="A104">
        <v>91339</v>
      </c>
      <c r="B104" t="s">
        <v>755</v>
      </c>
      <c r="C104" s="3" t="s">
        <v>87</v>
      </c>
      <c r="D104" s="15">
        <v>86611.4</v>
      </c>
      <c r="E104" s="15">
        <v>0</v>
      </c>
      <c r="F104" s="15">
        <v>0</v>
      </c>
      <c r="G104" s="15">
        <v>0</v>
      </c>
      <c r="H104" s="15">
        <v>12991.71</v>
      </c>
      <c r="I104" s="15" t="str">
        <f t="shared" si="2"/>
        <v>078212000</v>
      </c>
    </row>
    <row r="105" spans="1:9" x14ac:dyDescent="0.25">
      <c r="A105">
        <v>91949</v>
      </c>
      <c r="B105" t="s">
        <v>756</v>
      </c>
      <c r="C105" s="3" t="s">
        <v>87</v>
      </c>
      <c r="D105" s="15">
        <v>97473.08</v>
      </c>
      <c r="E105" s="15">
        <v>0</v>
      </c>
      <c r="F105" s="15">
        <v>552.78</v>
      </c>
      <c r="G105" s="15">
        <v>0</v>
      </c>
      <c r="H105" s="15">
        <v>14703.878999999999</v>
      </c>
      <c r="I105" s="15" t="str">
        <f t="shared" si="2"/>
        <v>078225000</v>
      </c>
    </row>
    <row r="106" spans="1:9" x14ac:dyDescent="0.25">
      <c r="A106">
        <v>92318</v>
      </c>
      <c r="B106" t="s">
        <v>757</v>
      </c>
      <c r="C106" s="3" t="s">
        <v>87</v>
      </c>
      <c r="D106" s="15">
        <v>84780.81</v>
      </c>
      <c r="E106" s="15">
        <v>0</v>
      </c>
      <c r="F106" s="15">
        <v>3595.76</v>
      </c>
      <c r="G106" s="15">
        <v>0</v>
      </c>
      <c r="H106" s="15">
        <v>13256.485499999999</v>
      </c>
      <c r="I106" s="15" t="str">
        <f t="shared" si="2"/>
        <v>108404000</v>
      </c>
    </row>
    <row r="107" spans="1:9" x14ac:dyDescent="0.25">
      <c r="A107">
        <v>92320</v>
      </c>
      <c r="B107" t="s">
        <v>758</v>
      </c>
      <c r="C107" s="3" t="s">
        <v>87</v>
      </c>
      <c r="D107" s="15">
        <v>75931.13</v>
      </c>
      <c r="E107" s="15">
        <v>0</v>
      </c>
      <c r="F107" s="15">
        <v>578.87</v>
      </c>
      <c r="G107" s="15">
        <v>0</v>
      </c>
      <c r="H107" s="15">
        <v>11476.5</v>
      </c>
      <c r="I107" s="15" t="str">
        <f t="shared" si="2"/>
        <v>138786000</v>
      </c>
    </row>
    <row r="108" spans="1:9" x14ac:dyDescent="0.25">
      <c r="A108">
        <v>92349</v>
      </c>
      <c r="B108" t="s">
        <v>759</v>
      </c>
      <c r="C108" s="3" t="s">
        <v>87</v>
      </c>
      <c r="D108" s="15">
        <v>57950.09</v>
      </c>
      <c r="E108" s="15">
        <v>0</v>
      </c>
      <c r="F108" s="15">
        <v>1251.06</v>
      </c>
      <c r="G108" s="15">
        <v>0</v>
      </c>
      <c r="H108" s="15">
        <v>8880.1724999999988</v>
      </c>
      <c r="I108" s="15" t="str">
        <f t="shared" si="2"/>
        <v>078231000</v>
      </c>
    </row>
    <row r="109" spans="1:9" x14ac:dyDescent="0.25">
      <c r="A109">
        <v>92734</v>
      </c>
      <c r="B109" t="s">
        <v>760</v>
      </c>
      <c r="C109" s="3" t="s">
        <v>87</v>
      </c>
      <c r="D109" s="15">
        <v>33332.32</v>
      </c>
      <c r="E109" s="15">
        <v>0</v>
      </c>
      <c r="F109" s="15">
        <v>124.95</v>
      </c>
      <c r="G109" s="15">
        <v>0</v>
      </c>
      <c r="H109" s="15">
        <v>5018.5904999999993</v>
      </c>
      <c r="I109" s="15" t="str">
        <f t="shared" si="2"/>
        <v>078269000</v>
      </c>
    </row>
    <row r="110" spans="1:9" x14ac:dyDescent="0.25">
      <c r="A110">
        <v>92736</v>
      </c>
      <c r="B110" t="s">
        <v>761</v>
      </c>
      <c r="C110" s="3" t="s">
        <v>87</v>
      </c>
      <c r="D110" s="15">
        <v>92106.880000000005</v>
      </c>
      <c r="E110" s="15">
        <v>0</v>
      </c>
      <c r="F110" s="15">
        <v>1551.85</v>
      </c>
      <c r="G110" s="15">
        <v>0</v>
      </c>
      <c r="H110" s="15">
        <v>14048.809500000001</v>
      </c>
      <c r="I110" s="15" t="str">
        <f t="shared" si="2"/>
        <v>078268000</v>
      </c>
    </row>
    <row r="111" spans="1:9" x14ac:dyDescent="0.25">
      <c r="A111">
        <v>92863</v>
      </c>
      <c r="B111" t="s">
        <v>762</v>
      </c>
      <c r="C111" s="3" t="s">
        <v>87</v>
      </c>
      <c r="D111" s="15">
        <v>75267.740000000005</v>
      </c>
      <c r="E111" s="15">
        <v>0</v>
      </c>
      <c r="F111" s="15">
        <v>530.30999999999995</v>
      </c>
      <c r="G111" s="15">
        <v>0</v>
      </c>
      <c r="H111" s="15">
        <v>11369.7075</v>
      </c>
      <c r="I111" s="15" t="str">
        <f t="shared" si="2"/>
        <v>078272000</v>
      </c>
    </row>
    <row r="112" spans="1:9" x14ac:dyDescent="0.25">
      <c r="A112">
        <v>92865</v>
      </c>
      <c r="B112" t="s">
        <v>763</v>
      </c>
      <c r="C112" s="3" t="s">
        <v>87</v>
      </c>
      <c r="D112" s="15">
        <v>60931.360000000001</v>
      </c>
      <c r="E112" s="15">
        <v>0</v>
      </c>
      <c r="F112" s="15">
        <v>534.95000000000005</v>
      </c>
      <c r="G112" s="15">
        <v>0</v>
      </c>
      <c r="H112" s="15">
        <v>9219.9465</v>
      </c>
      <c r="I112" s="15" t="str">
        <f t="shared" si="2"/>
        <v>078273000</v>
      </c>
    </row>
    <row r="113" spans="1:9" x14ac:dyDescent="0.25">
      <c r="A113">
        <v>92997</v>
      </c>
      <c r="B113" t="s">
        <v>764</v>
      </c>
      <c r="C113" s="3" t="s">
        <v>87</v>
      </c>
      <c r="D113" s="15">
        <v>77272.710000000006</v>
      </c>
      <c r="E113" s="15">
        <v>0</v>
      </c>
      <c r="F113" s="15">
        <v>534.67999999999995</v>
      </c>
      <c r="G113" s="15">
        <v>0</v>
      </c>
      <c r="H113" s="15">
        <v>11671.1085</v>
      </c>
      <c r="I113" s="15" t="str">
        <f t="shared" si="2"/>
        <v>078236000</v>
      </c>
    </row>
    <row r="114" spans="1:9" x14ac:dyDescent="0.25">
      <c r="A114">
        <v>273398</v>
      </c>
      <c r="B114" t="s">
        <v>765</v>
      </c>
      <c r="C114" s="3" t="s">
        <v>87</v>
      </c>
      <c r="D114" s="15">
        <v>82313.320000000007</v>
      </c>
      <c r="E114" s="15">
        <v>0</v>
      </c>
      <c r="F114" s="15">
        <v>521.39</v>
      </c>
      <c r="G114" s="15">
        <v>0</v>
      </c>
      <c r="H114" s="15">
        <v>12425.2065</v>
      </c>
      <c r="I114" s="15" t="str">
        <f t="shared" si="2"/>
        <v>078283000</v>
      </c>
    </row>
    <row r="115" spans="1:9" x14ac:dyDescent="0.25">
      <c r="A115">
        <v>549803</v>
      </c>
      <c r="B115" t="s">
        <v>766</v>
      </c>
      <c r="C115" s="3" t="s">
        <v>87</v>
      </c>
      <c r="D115" s="15">
        <v>73436.490000000005</v>
      </c>
      <c r="E115" s="15">
        <v>0</v>
      </c>
      <c r="F115" s="15">
        <v>1720.22</v>
      </c>
      <c r="G115" s="15">
        <v>0</v>
      </c>
      <c r="H115" s="15">
        <v>11273.506500000001</v>
      </c>
      <c r="I115" s="15" t="str">
        <f t="shared" si="2"/>
        <v>078282000</v>
      </c>
    </row>
    <row r="116" spans="1:9" x14ac:dyDescent="0.25">
      <c r="A116">
        <v>783027</v>
      </c>
      <c r="B116" t="s">
        <v>767</v>
      </c>
      <c r="C116" s="3" t="s">
        <v>87</v>
      </c>
      <c r="D116" s="15">
        <v>52816.5</v>
      </c>
      <c r="E116" s="15">
        <v>0</v>
      </c>
      <c r="F116" s="15">
        <v>960.79</v>
      </c>
      <c r="G116" s="15">
        <v>0</v>
      </c>
      <c r="H116" s="15">
        <v>8066.5934999999999</v>
      </c>
      <c r="I116" s="15" t="str">
        <f t="shared" si="2"/>
        <v>078288000</v>
      </c>
    </row>
    <row r="117" spans="1:9" x14ac:dyDescent="0.25">
      <c r="A117">
        <v>934316</v>
      </c>
      <c r="B117" t="s">
        <v>768</v>
      </c>
      <c r="C117" s="3" t="s">
        <v>87</v>
      </c>
      <c r="D117" s="15">
        <v>80279.69</v>
      </c>
      <c r="E117" s="15">
        <v>0</v>
      </c>
      <c r="F117" s="15">
        <v>1268.04</v>
      </c>
      <c r="G117" s="15">
        <v>0</v>
      </c>
      <c r="H117" s="15">
        <v>12232.1595</v>
      </c>
      <c r="I117" s="15" t="str">
        <f t="shared" si="2"/>
        <v>078418000</v>
      </c>
    </row>
    <row r="118" spans="1:9" x14ac:dyDescent="0.25">
      <c r="A118">
        <v>4481</v>
      </c>
      <c r="B118" t="s">
        <v>769</v>
      </c>
      <c r="C118" s="3" t="s">
        <v>88</v>
      </c>
      <c r="D118" s="15">
        <v>94256.09</v>
      </c>
      <c r="E118" s="15">
        <v>0</v>
      </c>
      <c r="F118" s="15">
        <v>652.76</v>
      </c>
      <c r="G118" s="15">
        <v>0</v>
      </c>
      <c r="H118" s="15">
        <v>14236.327499999998</v>
      </c>
      <c r="I118" s="15" t="str">
        <f t="shared" si="2"/>
        <v>130326000</v>
      </c>
    </row>
    <row r="119" spans="1:9" x14ac:dyDescent="0.25">
      <c r="A119">
        <v>79983</v>
      </c>
      <c r="B119" t="s">
        <v>770</v>
      </c>
      <c r="C119" s="3" t="s">
        <v>89</v>
      </c>
      <c r="D119" s="15">
        <v>72084.5</v>
      </c>
      <c r="E119" s="15">
        <v>0</v>
      </c>
      <c r="F119" s="15">
        <v>3489.91</v>
      </c>
      <c r="G119" s="15">
        <v>0</v>
      </c>
      <c r="H119" s="15">
        <v>11336.1615</v>
      </c>
      <c r="I119" s="15" t="str">
        <f t="shared" si="2"/>
        <v>078972000</v>
      </c>
    </row>
    <row r="120" spans="1:9" x14ac:dyDescent="0.25">
      <c r="A120">
        <v>10972</v>
      </c>
      <c r="B120" t="s">
        <v>771</v>
      </c>
      <c r="C120" s="3" t="s">
        <v>90</v>
      </c>
      <c r="D120" s="15">
        <v>61716.67</v>
      </c>
      <c r="E120" s="15">
        <v>0</v>
      </c>
      <c r="F120" s="15">
        <v>1299.33</v>
      </c>
      <c r="G120" s="15">
        <v>0</v>
      </c>
      <c r="H120" s="15">
        <v>9452.4</v>
      </c>
      <c r="I120" s="15" t="str">
        <f t="shared" si="2"/>
        <v>078766000</v>
      </c>
    </row>
    <row r="121" spans="1:9" x14ac:dyDescent="0.25">
      <c r="A121">
        <v>4355</v>
      </c>
      <c r="B121" t="s">
        <v>772</v>
      </c>
      <c r="C121" s="3" t="s">
        <v>91</v>
      </c>
      <c r="D121" s="15">
        <v>362491.58</v>
      </c>
      <c r="E121" s="15">
        <v>0</v>
      </c>
      <c r="F121" s="15">
        <v>2592.0700000000002</v>
      </c>
      <c r="G121" s="15">
        <v>0</v>
      </c>
      <c r="H121" s="15">
        <v>54762.547500000001</v>
      </c>
      <c r="I121" s="15" t="str">
        <f t="shared" si="2"/>
        <v>078754000</v>
      </c>
    </row>
    <row r="122" spans="1:9" x14ac:dyDescent="0.25">
      <c r="A122">
        <v>79226</v>
      </c>
      <c r="B122" t="s">
        <v>773</v>
      </c>
      <c r="C122" s="3" t="s">
        <v>92</v>
      </c>
      <c r="D122" s="15">
        <v>248507.55</v>
      </c>
      <c r="E122" s="15">
        <v>0</v>
      </c>
      <c r="F122" s="15">
        <v>4238.3999999999996</v>
      </c>
      <c r="G122" s="15">
        <v>0</v>
      </c>
      <c r="H122" s="15">
        <v>37911.892499999994</v>
      </c>
      <c r="I122" s="15" t="str">
        <f t="shared" si="2"/>
        <v>020209000</v>
      </c>
    </row>
    <row r="123" spans="1:9" x14ac:dyDescent="0.25">
      <c r="A123">
        <v>4515</v>
      </c>
      <c r="B123" t="s">
        <v>774</v>
      </c>
      <c r="C123" s="3" t="s">
        <v>93</v>
      </c>
      <c r="D123" s="15">
        <v>41190.43</v>
      </c>
      <c r="E123" s="15">
        <v>0</v>
      </c>
      <c r="F123" s="15">
        <v>0</v>
      </c>
      <c r="G123" s="15">
        <v>0</v>
      </c>
      <c r="H123" s="15">
        <v>6178.5644999999995</v>
      </c>
      <c r="I123" s="15" t="str">
        <f t="shared" si="2"/>
        <v>150576000</v>
      </c>
    </row>
    <row r="124" spans="1:9" x14ac:dyDescent="0.25">
      <c r="A124">
        <v>4169</v>
      </c>
      <c r="B124" t="s">
        <v>775</v>
      </c>
      <c r="C124" s="3" t="s">
        <v>94</v>
      </c>
      <c r="D124" s="15">
        <v>109526.87</v>
      </c>
      <c r="E124" s="15">
        <v>0</v>
      </c>
      <c r="F124" s="15">
        <v>1102.6099999999999</v>
      </c>
      <c r="G124" s="15">
        <v>0</v>
      </c>
      <c r="H124" s="15">
        <v>16594.421999999999</v>
      </c>
      <c r="I124" s="15" t="str">
        <f t="shared" si="2"/>
        <v>020202000</v>
      </c>
    </row>
    <row r="125" spans="1:9" x14ac:dyDescent="0.25">
      <c r="A125">
        <v>89871</v>
      </c>
      <c r="B125" t="s">
        <v>776</v>
      </c>
      <c r="C125" s="3" t="s">
        <v>95</v>
      </c>
      <c r="D125" s="15">
        <v>13879.84</v>
      </c>
      <c r="E125" s="15">
        <v>0</v>
      </c>
      <c r="F125" s="15">
        <v>0</v>
      </c>
      <c r="G125" s="15">
        <v>0</v>
      </c>
      <c r="H125" s="15">
        <v>2081.9760000000001</v>
      </c>
      <c r="I125" s="15" t="str">
        <f t="shared" si="2"/>
        <v>108501000</v>
      </c>
    </row>
    <row r="126" spans="1:9" x14ac:dyDescent="0.25">
      <c r="A126">
        <v>4397</v>
      </c>
      <c r="B126" t="s">
        <v>778</v>
      </c>
      <c r="C126" s="3" t="s">
        <v>97</v>
      </c>
      <c r="D126" s="15">
        <v>437326.54</v>
      </c>
      <c r="E126" s="15">
        <v>3675.0129411764701</v>
      </c>
      <c r="F126" s="15">
        <v>10483.86</v>
      </c>
      <c r="G126" s="15">
        <v>0</v>
      </c>
      <c r="H126" s="15">
        <v>67171.56</v>
      </c>
      <c r="I126" s="15" t="str">
        <f t="shared" si="2"/>
        <v>090232000</v>
      </c>
    </row>
    <row r="127" spans="1:9" x14ac:dyDescent="0.25">
      <c r="A127">
        <v>81041</v>
      </c>
      <c r="B127" t="s">
        <v>779</v>
      </c>
      <c r="C127" s="3" t="s">
        <v>98</v>
      </c>
      <c r="D127" s="15">
        <v>94568.76</v>
      </c>
      <c r="E127" s="15">
        <v>0</v>
      </c>
      <c r="F127" s="15">
        <v>0</v>
      </c>
      <c r="G127" s="15">
        <v>0</v>
      </c>
      <c r="H127" s="15">
        <v>14185.313999999998</v>
      </c>
      <c r="I127" s="15" t="str">
        <f t="shared" si="2"/>
        <v>078745000</v>
      </c>
    </row>
    <row r="128" spans="1:9" x14ac:dyDescent="0.25">
      <c r="A128">
        <v>4224</v>
      </c>
      <c r="B128" t="s">
        <v>780</v>
      </c>
      <c r="C128" s="3" t="s">
        <v>99</v>
      </c>
      <c r="D128" s="15">
        <v>15373.22</v>
      </c>
      <c r="E128" s="15">
        <v>0</v>
      </c>
      <c r="F128" s="15">
        <v>606.30999999999995</v>
      </c>
      <c r="G128" s="15">
        <v>0</v>
      </c>
      <c r="H128" s="15">
        <v>2396.9294999999997</v>
      </c>
      <c r="I128" s="15" t="str">
        <f t="shared" si="2"/>
        <v>050316000</v>
      </c>
    </row>
    <row r="129" spans="1:9" x14ac:dyDescent="0.25">
      <c r="A129">
        <v>4513</v>
      </c>
      <c r="B129" t="s">
        <v>781</v>
      </c>
      <c r="C129" s="3" t="s">
        <v>100</v>
      </c>
      <c r="D129" s="15">
        <v>10330.82</v>
      </c>
      <c r="E129" s="15">
        <v>0</v>
      </c>
      <c r="F129" s="15">
        <v>379.09</v>
      </c>
      <c r="G129" s="15">
        <v>0</v>
      </c>
      <c r="H129" s="15">
        <v>1606.4865</v>
      </c>
      <c r="I129" s="15" t="str">
        <f t="shared" si="2"/>
        <v>150426000</v>
      </c>
    </row>
    <row r="130" spans="1:9" x14ac:dyDescent="0.25">
      <c r="A130">
        <v>4171</v>
      </c>
      <c r="B130" t="s">
        <v>782</v>
      </c>
      <c r="C130" s="3" t="s">
        <v>101</v>
      </c>
      <c r="D130" s="15">
        <v>20855.88</v>
      </c>
      <c r="E130" s="15">
        <v>0</v>
      </c>
      <c r="F130" s="15">
        <v>451.68</v>
      </c>
      <c r="G130" s="15">
        <v>0</v>
      </c>
      <c r="H130" s="15">
        <v>3196.134</v>
      </c>
      <c r="I130" s="15" t="str">
        <f t="shared" si="2"/>
        <v>020214000</v>
      </c>
    </row>
    <row r="131" spans="1:9" x14ac:dyDescent="0.25">
      <c r="A131">
        <v>4269</v>
      </c>
      <c r="B131" t="s">
        <v>784</v>
      </c>
      <c r="C131" s="3" t="s">
        <v>103</v>
      </c>
      <c r="D131" s="15">
        <v>946868.06</v>
      </c>
      <c r="E131" s="15">
        <v>7058.6543343982967</v>
      </c>
      <c r="F131" s="15">
        <v>7733.36</v>
      </c>
      <c r="G131" s="15">
        <v>0</v>
      </c>
      <c r="H131" s="15">
        <v>143190.21299999999</v>
      </c>
      <c r="I131" s="15" t="str">
        <f t="shared" si="2"/>
        <v>070433000</v>
      </c>
    </row>
    <row r="132" spans="1:9" x14ac:dyDescent="0.25">
      <c r="A132">
        <v>4284</v>
      </c>
      <c r="B132" t="s">
        <v>785</v>
      </c>
      <c r="C132" s="3" t="s">
        <v>104</v>
      </c>
      <c r="D132" s="15">
        <v>816480.95</v>
      </c>
      <c r="E132" s="15">
        <v>1115.4111338797813</v>
      </c>
      <c r="F132" s="15">
        <v>0</v>
      </c>
      <c r="G132" s="15">
        <v>0</v>
      </c>
      <c r="H132" s="15">
        <v>122472.14249999999</v>
      </c>
      <c r="I132" s="15" t="str">
        <f t="shared" ref="I132:I195" si="3">TEXT(B132,"000000000")</f>
        <v>070501000</v>
      </c>
    </row>
    <row r="133" spans="1:9" x14ac:dyDescent="0.25">
      <c r="A133">
        <v>4378</v>
      </c>
      <c r="B133" t="s">
        <v>786</v>
      </c>
      <c r="C133" s="3" t="s">
        <v>105</v>
      </c>
      <c r="D133" s="15">
        <v>499361.41</v>
      </c>
      <c r="E133" s="15">
        <v>1595.4038658146962</v>
      </c>
      <c r="F133" s="15">
        <v>10244.620000000001</v>
      </c>
      <c r="G133" s="15">
        <v>0</v>
      </c>
      <c r="H133" s="15">
        <v>76440.90449999999</v>
      </c>
      <c r="I133" s="15" t="str">
        <f t="shared" si="3"/>
        <v>080415000</v>
      </c>
    </row>
    <row r="134" spans="1:9" x14ac:dyDescent="0.25">
      <c r="A134">
        <v>90328</v>
      </c>
      <c r="B134" t="s">
        <v>787</v>
      </c>
      <c r="C134" s="3" t="s">
        <v>106</v>
      </c>
      <c r="D134" s="15">
        <v>21074.080000000002</v>
      </c>
      <c r="E134" s="15">
        <v>0</v>
      </c>
      <c r="F134" s="15">
        <v>434.44</v>
      </c>
      <c r="G134" s="15">
        <v>0</v>
      </c>
      <c r="H134" s="15">
        <v>3226.2779999999998</v>
      </c>
      <c r="I134" s="15" t="str">
        <f t="shared" si="3"/>
        <v>078565000</v>
      </c>
    </row>
    <row r="135" spans="1:9" x14ac:dyDescent="0.25">
      <c r="A135">
        <v>90327</v>
      </c>
      <c r="B135" t="s">
        <v>788</v>
      </c>
      <c r="C135" s="3" t="s">
        <v>107</v>
      </c>
      <c r="D135" s="15">
        <v>109183.56</v>
      </c>
      <c r="E135" s="15">
        <v>0</v>
      </c>
      <c r="F135" s="15">
        <v>1131.32</v>
      </c>
      <c r="G135" s="15">
        <v>0</v>
      </c>
      <c r="H135" s="15">
        <v>16547.232</v>
      </c>
      <c r="I135" s="15" t="str">
        <f t="shared" si="3"/>
        <v>078564000</v>
      </c>
    </row>
    <row r="136" spans="1:9" x14ac:dyDescent="0.25">
      <c r="A136">
        <v>79971</v>
      </c>
      <c r="B136" t="s">
        <v>789</v>
      </c>
      <c r="C136" s="3" t="s">
        <v>108</v>
      </c>
      <c r="D136" s="15">
        <v>23186.81</v>
      </c>
      <c r="E136" s="15">
        <v>0</v>
      </c>
      <c r="F136" s="15">
        <v>1103.08</v>
      </c>
      <c r="G136" s="15">
        <v>0</v>
      </c>
      <c r="H136" s="15">
        <v>3643.4834999999998</v>
      </c>
      <c r="I136" s="15" t="str">
        <f t="shared" si="3"/>
        <v>098749000</v>
      </c>
    </row>
    <row r="137" spans="1:9" x14ac:dyDescent="0.25">
      <c r="A137">
        <v>79055</v>
      </c>
      <c r="B137" t="s">
        <v>790</v>
      </c>
      <c r="C137" s="3" t="s">
        <v>109</v>
      </c>
      <c r="D137" s="15">
        <v>70846.460000000006</v>
      </c>
      <c r="E137" s="15">
        <v>0</v>
      </c>
      <c r="F137" s="15">
        <v>1353.08</v>
      </c>
      <c r="G137" s="15">
        <v>0</v>
      </c>
      <c r="H137" s="15">
        <v>10829.931</v>
      </c>
      <c r="I137" s="15" t="str">
        <f t="shared" si="3"/>
        <v>078909000</v>
      </c>
    </row>
    <row r="138" spans="1:9" x14ac:dyDescent="0.25">
      <c r="A138">
        <v>78888</v>
      </c>
      <c r="B138" t="s">
        <v>791</v>
      </c>
      <c r="C138" s="3" t="s">
        <v>110</v>
      </c>
      <c r="D138" s="15">
        <v>36861.279999999999</v>
      </c>
      <c r="E138" s="15">
        <v>0</v>
      </c>
      <c r="F138" s="15">
        <v>289.69</v>
      </c>
      <c r="G138" s="15">
        <v>0</v>
      </c>
      <c r="H138" s="15">
        <v>5572.6454999999996</v>
      </c>
      <c r="I138" s="15" t="str">
        <f t="shared" si="3"/>
        <v>078768000</v>
      </c>
    </row>
    <row r="139" spans="1:9" x14ac:dyDescent="0.25">
      <c r="A139">
        <v>79905</v>
      </c>
      <c r="B139" t="s">
        <v>792</v>
      </c>
      <c r="C139" s="3" t="s">
        <v>111</v>
      </c>
      <c r="D139" s="15">
        <v>88006.02</v>
      </c>
      <c r="E139" s="15">
        <v>0</v>
      </c>
      <c r="F139" s="15">
        <v>878.63</v>
      </c>
      <c r="G139" s="15">
        <v>0</v>
      </c>
      <c r="H139" s="15">
        <v>13332.6975</v>
      </c>
      <c r="I139" s="15" t="str">
        <f t="shared" si="3"/>
        <v>078959000</v>
      </c>
    </row>
    <row r="140" spans="1:9" x14ac:dyDescent="0.25">
      <c r="A140">
        <v>4470</v>
      </c>
      <c r="B140" t="s">
        <v>793</v>
      </c>
      <c r="C140" s="3" t="s">
        <v>112</v>
      </c>
      <c r="D140" s="15">
        <v>365933.81</v>
      </c>
      <c r="E140" s="15">
        <v>9934.8545701357471</v>
      </c>
      <c r="F140" s="15">
        <v>18607.099999999999</v>
      </c>
      <c r="G140" s="15">
        <v>2791.0649999999996</v>
      </c>
      <c r="H140" s="15">
        <v>57681.136499999993</v>
      </c>
      <c r="I140" s="15" t="str">
        <f t="shared" si="3"/>
        <v>130228000</v>
      </c>
    </row>
    <row r="141" spans="1:9" x14ac:dyDescent="0.25">
      <c r="A141">
        <v>89758</v>
      </c>
      <c r="B141" t="s">
        <v>794</v>
      </c>
      <c r="C141" s="3" t="s">
        <v>113</v>
      </c>
      <c r="D141" s="15">
        <v>70123.600000000006</v>
      </c>
      <c r="E141" s="15">
        <v>0</v>
      </c>
      <c r="F141" s="15">
        <v>711.21</v>
      </c>
      <c r="G141" s="15">
        <v>0</v>
      </c>
      <c r="H141" s="15">
        <v>10625.221500000001</v>
      </c>
      <c r="I141" s="15" t="str">
        <f t="shared" si="3"/>
        <v>078534000</v>
      </c>
    </row>
    <row r="142" spans="1:9" x14ac:dyDescent="0.25">
      <c r="A142">
        <v>1001161</v>
      </c>
      <c r="B142" t="s">
        <v>795</v>
      </c>
      <c r="C142" s="3" t="s">
        <v>113</v>
      </c>
      <c r="D142" s="15">
        <v>38019.89</v>
      </c>
      <c r="E142" s="15">
        <v>0</v>
      </c>
      <c r="F142" s="15">
        <v>149.57</v>
      </c>
      <c r="G142" s="15">
        <v>0</v>
      </c>
      <c r="H142" s="15">
        <v>5725.4189999999999</v>
      </c>
      <c r="I142" s="15" t="str">
        <f t="shared" si="3"/>
        <v>078639000</v>
      </c>
    </row>
    <row r="143" spans="1:9" x14ac:dyDescent="0.25">
      <c r="A143">
        <v>4484</v>
      </c>
      <c r="B143" t="s">
        <v>796</v>
      </c>
      <c r="C143" s="3" t="s">
        <v>114</v>
      </c>
      <c r="D143" s="15">
        <v>45422.17</v>
      </c>
      <c r="E143" s="15">
        <v>0</v>
      </c>
      <c r="F143" s="15">
        <v>2293.6999999999998</v>
      </c>
      <c r="G143" s="15">
        <v>0</v>
      </c>
      <c r="H143" s="15">
        <v>7157.3804999999993</v>
      </c>
      <c r="I143" s="15" t="str">
        <f t="shared" si="3"/>
        <v>130350000</v>
      </c>
    </row>
    <row r="144" spans="1:9" x14ac:dyDescent="0.25">
      <c r="A144">
        <v>78858</v>
      </c>
      <c r="B144" t="s">
        <v>797</v>
      </c>
      <c r="C144" s="3" t="s">
        <v>115</v>
      </c>
      <c r="D144" s="15">
        <v>10081.69</v>
      </c>
      <c r="E144" s="15">
        <v>0</v>
      </c>
      <c r="F144" s="15">
        <v>457.65</v>
      </c>
      <c r="G144" s="15">
        <v>0</v>
      </c>
      <c r="H144" s="15">
        <v>1580.9010000000001</v>
      </c>
      <c r="I144" s="15" t="str">
        <f t="shared" si="3"/>
        <v>108777000</v>
      </c>
    </row>
    <row r="145" spans="1:9" x14ac:dyDescent="0.25">
      <c r="A145">
        <v>4400</v>
      </c>
      <c r="B145" t="s">
        <v>798</v>
      </c>
      <c r="C145" s="3" t="s">
        <v>116</v>
      </c>
      <c r="D145" s="15">
        <v>17267.990000000002</v>
      </c>
      <c r="E145" s="15">
        <v>0</v>
      </c>
      <c r="F145" s="15">
        <v>0</v>
      </c>
      <c r="G145" s="15">
        <v>0</v>
      </c>
      <c r="H145" s="15">
        <v>2590.1985</v>
      </c>
      <c r="I145" s="15" t="str">
        <f t="shared" si="3"/>
        <v>098745000</v>
      </c>
    </row>
    <row r="146" spans="1:9" x14ac:dyDescent="0.25">
      <c r="A146">
        <v>79047</v>
      </c>
      <c r="B146" t="s">
        <v>799</v>
      </c>
      <c r="C146" s="3" t="s">
        <v>117</v>
      </c>
      <c r="D146" s="15">
        <v>158286.01999999999</v>
      </c>
      <c r="E146" s="15">
        <v>0</v>
      </c>
      <c r="F146" s="15">
        <v>1418.87</v>
      </c>
      <c r="G146" s="15">
        <v>0</v>
      </c>
      <c r="H146" s="15">
        <v>23955.733499999998</v>
      </c>
      <c r="I146" s="15" t="str">
        <f t="shared" si="3"/>
        <v>078524000</v>
      </c>
    </row>
    <row r="147" spans="1:9" x14ac:dyDescent="0.25">
      <c r="A147">
        <v>80001</v>
      </c>
      <c r="B147" t="s">
        <v>800</v>
      </c>
      <c r="C147" s="3" t="s">
        <v>118</v>
      </c>
      <c r="D147" s="15">
        <v>23091.08</v>
      </c>
      <c r="E147" s="15">
        <v>0</v>
      </c>
      <c r="F147" s="15">
        <v>0</v>
      </c>
      <c r="G147" s="15">
        <v>0</v>
      </c>
      <c r="H147" s="15">
        <v>3463.6620000000003</v>
      </c>
      <c r="I147" s="15" t="str">
        <f t="shared" si="3"/>
        <v>148761000</v>
      </c>
    </row>
    <row r="148" spans="1:9" x14ac:dyDescent="0.25">
      <c r="A148">
        <v>4282</v>
      </c>
      <c r="B148" t="s">
        <v>801</v>
      </c>
      <c r="C148" s="3" t="s">
        <v>119</v>
      </c>
      <c r="D148" s="15">
        <v>3294925.5</v>
      </c>
      <c r="E148" s="15">
        <v>17116.496103896105</v>
      </c>
      <c r="F148" s="15">
        <v>99636.06</v>
      </c>
      <c r="G148" s="15">
        <v>0</v>
      </c>
      <c r="H148" s="15">
        <v>509184.234</v>
      </c>
      <c r="I148" s="15" t="str">
        <f t="shared" si="3"/>
        <v>070483000</v>
      </c>
    </row>
    <row r="149" spans="1:9" x14ac:dyDescent="0.25">
      <c r="A149">
        <v>91934</v>
      </c>
      <c r="B149" t="s">
        <v>802</v>
      </c>
      <c r="C149" s="3" t="s">
        <v>120</v>
      </c>
      <c r="D149" s="15">
        <v>39496.06</v>
      </c>
      <c r="E149" s="15">
        <v>0</v>
      </c>
      <c r="F149" s="15">
        <v>628.03</v>
      </c>
      <c r="G149" s="15">
        <v>0</v>
      </c>
      <c r="H149" s="15">
        <v>6018.6134999999995</v>
      </c>
      <c r="I149" s="15" t="str">
        <f t="shared" si="3"/>
        <v>078218000</v>
      </c>
    </row>
    <row r="150" spans="1:9" x14ac:dyDescent="0.25">
      <c r="A150">
        <v>4446</v>
      </c>
      <c r="B150" t="s">
        <v>803</v>
      </c>
      <c r="C150" s="3" t="s">
        <v>121</v>
      </c>
      <c r="D150" s="15">
        <v>1247942.54</v>
      </c>
      <c r="E150" s="15">
        <v>10187.286040816327</v>
      </c>
      <c r="F150" s="15">
        <v>28244.21</v>
      </c>
      <c r="G150" s="15">
        <v>0</v>
      </c>
      <c r="H150" s="15">
        <v>191428.01249999998</v>
      </c>
      <c r="I150" s="15" t="str">
        <f t="shared" si="3"/>
        <v>110404000</v>
      </c>
    </row>
    <row r="151" spans="1:9" x14ac:dyDescent="0.25">
      <c r="A151">
        <v>4453</v>
      </c>
      <c r="B151" t="s">
        <v>804</v>
      </c>
      <c r="C151" s="3" t="s">
        <v>122</v>
      </c>
      <c r="D151" s="15">
        <v>686752.96</v>
      </c>
      <c r="E151" s="15">
        <v>0</v>
      </c>
      <c r="F151" s="15">
        <v>0</v>
      </c>
      <c r="G151" s="15">
        <v>0</v>
      </c>
      <c r="H151" s="15">
        <v>103012.94399999999</v>
      </c>
      <c r="I151" s="15" t="str">
        <f t="shared" si="3"/>
        <v>110502000</v>
      </c>
    </row>
    <row r="152" spans="1:9" x14ac:dyDescent="0.25">
      <c r="A152">
        <v>4410</v>
      </c>
      <c r="B152" t="s">
        <v>805</v>
      </c>
      <c r="C152" s="3" t="s">
        <v>123</v>
      </c>
      <c r="D152" s="15">
        <v>919222.57</v>
      </c>
      <c r="E152" s="15">
        <v>3962.1662499999998</v>
      </c>
      <c r="F152" s="15">
        <v>12503.33</v>
      </c>
      <c r="G152" s="15">
        <v>0</v>
      </c>
      <c r="H152" s="15">
        <v>139758.88499999998</v>
      </c>
      <c r="I152" s="15" t="str">
        <f t="shared" si="3"/>
        <v>100216000</v>
      </c>
    </row>
    <row r="153" spans="1:9" x14ac:dyDescent="0.25">
      <c r="A153">
        <v>85749</v>
      </c>
      <c r="B153" t="s">
        <v>719</v>
      </c>
      <c r="C153" s="3" t="s">
        <v>638</v>
      </c>
      <c r="D153" s="15">
        <v>59815.69</v>
      </c>
      <c r="E153" s="15">
        <v>0</v>
      </c>
      <c r="F153" s="15">
        <v>671.52</v>
      </c>
      <c r="G153" s="15">
        <v>0</v>
      </c>
      <c r="H153" s="15">
        <v>9073.0815000000002</v>
      </c>
      <c r="I153" s="15" t="str">
        <f t="shared" si="3"/>
        <v>078991000</v>
      </c>
    </row>
    <row r="154" spans="1:9" x14ac:dyDescent="0.25">
      <c r="A154">
        <v>4244</v>
      </c>
      <c r="B154" t="s">
        <v>806</v>
      </c>
      <c r="C154" s="3" t="s">
        <v>124</v>
      </c>
      <c r="D154" s="15">
        <v>912897.4</v>
      </c>
      <c r="E154" s="15">
        <v>58932.475274056029</v>
      </c>
      <c r="F154" s="15">
        <v>21609.57</v>
      </c>
      <c r="G154" s="15">
        <v>0</v>
      </c>
      <c r="H154" s="15">
        <v>140176.04549999998</v>
      </c>
      <c r="I154" s="15" t="str">
        <f t="shared" si="3"/>
        <v>070293000</v>
      </c>
    </row>
    <row r="155" spans="1:9" x14ac:dyDescent="0.25">
      <c r="A155">
        <v>4395</v>
      </c>
      <c r="B155" t="s">
        <v>807</v>
      </c>
      <c r="C155" s="3" t="s">
        <v>125</v>
      </c>
      <c r="D155" s="15">
        <v>45115.75</v>
      </c>
      <c r="E155" s="15">
        <v>0</v>
      </c>
      <c r="F155" s="15">
        <v>4846.25</v>
      </c>
      <c r="G155" s="15">
        <v>0</v>
      </c>
      <c r="H155" s="15">
        <v>7494.2999999999993</v>
      </c>
      <c r="I155" s="15" t="str">
        <f t="shared" si="3"/>
        <v>090225000</v>
      </c>
    </row>
    <row r="156" spans="1:9" x14ac:dyDescent="0.25">
      <c r="A156">
        <v>4191</v>
      </c>
      <c r="B156" t="s">
        <v>808</v>
      </c>
      <c r="C156" s="3" t="s">
        <v>126</v>
      </c>
      <c r="D156" s="15">
        <v>208675.32</v>
      </c>
      <c r="E156" s="15">
        <v>0</v>
      </c>
      <c r="F156" s="15">
        <v>1098.49</v>
      </c>
      <c r="G156" s="15">
        <v>0</v>
      </c>
      <c r="H156" s="15">
        <v>31466.071499999998</v>
      </c>
      <c r="I156" s="15" t="str">
        <f t="shared" si="3"/>
        <v>028750000</v>
      </c>
    </row>
    <row r="157" spans="1:9" x14ac:dyDescent="0.25">
      <c r="A157">
        <v>6362</v>
      </c>
      <c r="B157" t="s">
        <v>809</v>
      </c>
      <c r="C157" s="3" t="s">
        <v>127</v>
      </c>
      <c r="D157" s="15">
        <v>76923.990000000005</v>
      </c>
      <c r="E157" s="15">
        <v>0</v>
      </c>
      <c r="F157" s="15">
        <v>2430.09</v>
      </c>
      <c r="G157" s="15">
        <v>0</v>
      </c>
      <c r="H157" s="15">
        <v>11903.111999999999</v>
      </c>
      <c r="I157" s="15" t="str">
        <f t="shared" si="3"/>
        <v>078772000</v>
      </c>
    </row>
    <row r="158" spans="1:9" x14ac:dyDescent="0.25">
      <c r="A158">
        <v>79886</v>
      </c>
      <c r="B158" t="s">
        <v>810</v>
      </c>
      <c r="C158" s="3" t="s">
        <v>128</v>
      </c>
      <c r="D158" s="15">
        <v>41298.519999999997</v>
      </c>
      <c r="E158" s="15">
        <v>0</v>
      </c>
      <c r="F158" s="15">
        <v>626.49</v>
      </c>
      <c r="G158" s="15">
        <v>0</v>
      </c>
      <c r="H158" s="15">
        <v>6288.7514999999994</v>
      </c>
      <c r="I158" s="15" t="str">
        <f t="shared" si="3"/>
        <v>078957000</v>
      </c>
    </row>
    <row r="159" spans="1:9" x14ac:dyDescent="0.25">
      <c r="A159">
        <v>88299</v>
      </c>
      <c r="B159" t="s">
        <v>811</v>
      </c>
      <c r="C159" s="3" t="s">
        <v>129</v>
      </c>
      <c r="D159" s="15">
        <v>88758.39</v>
      </c>
      <c r="E159" s="15">
        <v>0</v>
      </c>
      <c r="F159" s="15">
        <v>0</v>
      </c>
      <c r="G159" s="15">
        <v>0</v>
      </c>
      <c r="H159" s="15">
        <v>13313.7585</v>
      </c>
      <c r="I159" s="15" t="str">
        <f t="shared" si="3"/>
        <v>078515000</v>
      </c>
    </row>
    <row r="160" spans="1:9" x14ac:dyDescent="0.25">
      <c r="A160">
        <v>4242</v>
      </c>
      <c r="B160" t="s">
        <v>812</v>
      </c>
      <c r="C160" s="3" t="s">
        <v>130</v>
      </c>
      <c r="D160" s="15">
        <v>7173839.3099999996</v>
      </c>
      <c r="E160" s="15">
        <v>45796.750125617793</v>
      </c>
      <c r="F160" s="15">
        <v>169421.17</v>
      </c>
      <c r="G160" s="15">
        <v>1126.970088691796</v>
      </c>
      <c r="H160" s="15">
        <v>1101489.0719999999</v>
      </c>
      <c r="I160" s="15" t="str">
        <f t="shared" si="3"/>
        <v>070280000</v>
      </c>
    </row>
    <row r="161" spans="1:9" x14ac:dyDescent="0.25">
      <c r="A161">
        <v>4158</v>
      </c>
      <c r="B161" t="s">
        <v>813</v>
      </c>
      <c r="C161" s="3" t="s">
        <v>131</v>
      </c>
      <c r="D161" s="15">
        <v>585764.81000000006</v>
      </c>
      <c r="E161" s="15">
        <v>0</v>
      </c>
      <c r="F161" s="15">
        <v>5649.45</v>
      </c>
      <c r="G161" s="15">
        <v>0</v>
      </c>
      <c r="H161" s="15">
        <v>88712.138999999996</v>
      </c>
      <c r="I161" s="15" t="str">
        <f t="shared" si="3"/>
        <v>010224000</v>
      </c>
    </row>
    <row r="162" spans="1:9" x14ac:dyDescent="0.25">
      <c r="A162">
        <v>4474</v>
      </c>
      <c r="B162" t="s">
        <v>814</v>
      </c>
      <c r="C162" s="3" t="s">
        <v>132</v>
      </c>
      <c r="D162" s="15">
        <v>562164.49</v>
      </c>
      <c r="E162" s="15">
        <v>38093.281663244357</v>
      </c>
      <c r="F162" s="15">
        <v>22271.78</v>
      </c>
      <c r="G162" s="15">
        <v>0</v>
      </c>
      <c r="H162" s="15">
        <v>87665.440499999997</v>
      </c>
      <c r="I162" s="15" t="str">
        <f t="shared" si="3"/>
        <v>130251000</v>
      </c>
    </row>
    <row r="163" spans="1:9" x14ac:dyDescent="0.25">
      <c r="A163">
        <v>90138</v>
      </c>
      <c r="B163" t="s">
        <v>815</v>
      </c>
      <c r="C163" s="3" t="s">
        <v>133</v>
      </c>
      <c r="D163" s="15">
        <v>81914.559999999998</v>
      </c>
      <c r="E163" s="15">
        <v>0</v>
      </c>
      <c r="F163" s="15">
        <v>2327.63</v>
      </c>
      <c r="G163" s="15">
        <v>0</v>
      </c>
      <c r="H163" s="15">
        <v>12636.3285</v>
      </c>
      <c r="I163" s="15" t="str">
        <f t="shared" si="3"/>
        <v>078549000</v>
      </c>
    </row>
    <row r="164" spans="1:9" x14ac:dyDescent="0.25">
      <c r="A164">
        <v>5186</v>
      </c>
      <c r="B164" t="s">
        <v>816</v>
      </c>
      <c r="C164" s="3" t="s">
        <v>134</v>
      </c>
      <c r="D164" s="15">
        <v>103859.59</v>
      </c>
      <c r="E164" s="15">
        <v>0</v>
      </c>
      <c r="F164" s="15">
        <v>1334.58</v>
      </c>
      <c r="G164" s="15">
        <v>0</v>
      </c>
      <c r="H164" s="15">
        <v>15779.125499999998</v>
      </c>
      <c r="I164" s="15" t="str">
        <f t="shared" si="3"/>
        <v>078995000</v>
      </c>
    </row>
    <row r="165" spans="1:9" x14ac:dyDescent="0.25">
      <c r="A165">
        <v>92316</v>
      </c>
      <c r="B165" t="s">
        <v>817</v>
      </c>
      <c r="C165" s="3" t="s">
        <v>135</v>
      </c>
      <c r="D165" s="15">
        <v>66087.5</v>
      </c>
      <c r="E165" s="15">
        <v>0</v>
      </c>
      <c r="F165" s="15">
        <v>0</v>
      </c>
      <c r="G165" s="15">
        <v>0</v>
      </c>
      <c r="H165" s="15">
        <v>9913.125</v>
      </c>
      <c r="I165" s="15" t="str">
        <f t="shared" si="3"/>
        <v>078249000</v>
      </c>
    </row>
    <row r="166" spans="1:9" x14ac:dyDescent="0.25">
      <c r="A166">
        <v>85448</v>
      </c>
      <c r="B166" t="s">
        <v>818</v>
      </c>
      <c r="C166" s="3" t="s">
        <v>136</v>
      </c>
      <c r="D166" s="15">
        <v>43933.98</v>
      </c>
      <c r="E166" s="15">
        <v>0</v>
      </c>
      <c r="F166" s="15">
        <v>0</v>
      </c>
      <c r="G166" s="15">
        <v>0</v>
      </c>
      <c r="H166" s="15">
        <v>6590.0970000000007</v>
      </c>
      <c r="I166" s="15" t="str">
        <f t="shared" si="3"/>
        <v>108720000</v>
      </c>
    </row>
    <row r="167" spans="1:9" x14ac:dyDescent="0.25">
      <c r="A167">
        <v>4486</v>
      </c>
      <c r="B167" t="s">
        <v>819</v>
      </c>
      <c r="C167" s="3" t="s">
        <v>137</v>
      </c>
      <c r="D167" s="15">
        <v>80300.77</v>
      </c>
      <c r="E167" s="15">
        <v>0</v>
      </c>
      <c r="F167" s="15">
        <v>2466.33</v>
      </c>
      <c r="G167" s="15">
        <v>0</v>
      </c>
      <c r="H167" s="15">
        <v>12415.065000000001</v>
      </c>
      <c r="I167" s="15" t="str">
        <f t="shared" si="3"/>
        <v>130403000</v>
      </c>
    </row>
    <row r="168" spans="1:9" x14ac:dyDescent="0.25">
      <c r="A168">
        <v>81027</v>
      </c>
      <c r="B168" t="s">
        <v>820</v>
      </c>
      <c r="C168" s="3" t="s">
        <v>138</v>
      </c>
      <c r="D168" s="15">
        <v>55991.97</v>
      </c>
      <c r="E168" s="15">
        <v>0</v>
      </c>
      <c r="F168" s="15">
        <v>652.34</v>
      </c>
      <c r="G168" s="15">
        <v>0</v>
      </c>
      <c r="H168" s="15">
        <v>8496.6464999999989</v>
      </c>
      <c r="I168" s="15" t="str">
        <f t="shared" si="3"/>
        <v>028701000</v>
      </c>
    </row>
    <row r="169" spans="1:9" x14ac:dyDescent="0.25">
      <c r="A169">
        <v>1001687</v>
      </c>
      <c r="B169" t="s">
        <v>821</v>
      </c>
      <c r="C169" s="3" t="s">
        <v>627</v>
      </c>
      <c r="D169" s="15">
        <v>35186.11</v>
      </c>
      <c r="E169" s="15">
        <v>0</v>
      </c>
      <c r="F169" s="15">
        <v>0</v>
      </c>
      <c r="G169" s="15">
        <v>0</v>
      </c>
      <c r="H169" s="15">
        <v>5277.9165000000003</v>
      </c>
      <c r="I169" s="15" t="str">
        <f t="shared" si="3"/>
        <v>020101000</v>
      </c>
    </row>
    <row r="170" spans="1:9" x14ac:dyDescent="0.25">
      <c r="A170">
        <v>79546</v>
      </c>
      <c r="B170" t="s">
        <v>822</v>
      </c>
      <c r="C170" s="3" t="s">
        <v>620</v>
      </c>
      <c r="D170" s="15">
        <v>703.65</v>
      </c>
      <c r="E170" s="15">
        <v>0</v>
      </c>
      <c r="F170" s="15">
        <v>0</v>
      </c>
      <c r="G170" s="15">
        <v>0</v>
      </c>
      <c r="H170" s="15">
        <v>105.5475</v>
      </c>
      <c r="I170" s="15" t="str">
        <f t="shared" si="3"/>
        <v>026002000</v>
      </c>
    </row>
    <row r="171" spans="1:9" x14ac:dyDescent="0.25">
      <c r="A171">
        <v>4177</v>
      </c>
      <c r="B171" t="s">
        <v>823</v>
      </c>
      <c r="C171" s="3" t="s">
        <v>140</v>
      </c>
      <c r="D171" s="15">
        <v>14755.85</v>
      </c>
      <c r="E171" s="15">
        <v>0</v>
      </c>
      <c r="F171" s="15">
        <v>427.39</v>
      </c>
      <c r="G171" s="15">
        <v>0</v>
      </c>
      <c r="H171" s="15">
        <v>2277.4859999999999</v>
      </c>
      <c r="I171" s="15" t="str">
        <f t="shared" si="3"/>
        <v>020326000</v>
      </c>
    </row>
    <row r="172" spans="1:9" x14ac:dyDescent="0.25">
      <c r="A172">
        <v>10386</v>
      </c>
      <c r="B172" t="s">
        <v>824</v>
      </c>
      <c r="C172" s="3" t="s">
        <v>141</v>
      </c>
      <c r="D172" s="15">
        <v>16775.09</v>
      </c>
      <c r="E172" s="15">
        <v>0</v>
      </c>
      <c r="F172" s="15">
        <v>0</v>
      </c>
      <c r="G172" s="15">
        <v>0</v>
      </c>
      <c r="H172" s="15">
        <v>2516.2635</v>
      </c>
      <c r="I172" s="15" t="str">
        <f t="shared" si="3"/>
        <v>030199000</v>
      </c>
    </row>
    <row r="173" spans="1:9" x14ac:dyDescent="0.25">
      <c r="A173">
        <v>4370</v>
      </c>
      <c r="B173" t="s">
        <v>826</v>
      </c>
      <c r="C173" s="3" t="s">
        <v>143</v>
      </c>
      <c r="D173" s="15">
        <v>186266.48</v>
      </c>
      <c r="E173" s="15">
        <v>15362.183917525774</v>
      </c>
      <c r="F173" s="15">
        <v>17443.46</v>
      </c>
      <c r="G173" s="15">
        <v>0</v>
      </c>
      <c r="H173" s="15">
        <v>30556.490999999998</v>
      </c>
      <c r="I173" s="15" t="str">
        <f t="shared" si="3"/>
        <v>080214000</v>
      </c>
    </row>
    <row r="174" spans="1:9" x14ac:dyDescent="0.25">
      <c r="A174">
        <v>4381</v>
      </c>
      <c r="B174" t="s">
        <v>827</v>
      </c>
      <c r="C174" s="3" t="s">
        <v>144</v>
      </c>
      <c r="D174" s="15">
        <v>378228.89</v>
      </c>
      <c r="E174" s="15">
        <v>1518.9915261044175</v>
      </c>
      <c r="F174" s="15">
        <v>0</v>
      </c>
      <c r="G174" s="15">
        <v>0</v>
      </c>
      <c r="H174" s="15">
        <v>56734.333500000001</v>
      </c>
      <c r="I174" s="15" t="str">
        <f t="shared" si="3"/>
        <v>080502000</v>
      </c>
    </row>
    <row r="175" spans="1:9" x14ac:dyDescent="0.25">
      <c r="A175">
        <v>79467</v>
      </c>
      <c r="B175" t="s">
        <v>828</v>
      </c>
      <c r="C175" s="3" t="s">
        <v>145</v>
      </c>
      <c r="D175" s="15">
        <v>82944.070000000007</v>
      </c>
      <c r="E175" s="15">
        <v>0</v>
      </c>
      <c r="F175" s="15">
        <v>0</v>
      </c>
      <c r="G175" s="15">
        <v>0</v>
      </c>
      <c r="H175" s="15">
        <v>12441.610500000001</v>
      </c>
      <c r="I175" s="15" t="str">
        <f t="shared" si="3"/>
        <v>108788000</v>
      </c>
    </row>
    <row r="176" spans="1:9" x14ac:dyDescent="0.25">
      <c r="A176">
        <v>90533</v>
      </c>
      <c r="B176" t="s">
        <v>829</v>
      </c>
      <c r="C176" s="3" t="s">
        <v>146</v>
      </c>
      <c r="D176" s="15">
        <v>27603.88</v>
      </c>
      <c r="E176" s="15">
        <v>0</v>
      </c>
      <c r="F176" s="15">
        <v>0</v>
      </c>
      <c r="G176" s="15">
        <v>0</v>
      </c>
      <c r="H176" s="15">
        <v>4140.5820000000003</v>
      </c>
      <c r="I176" s="15" t="str">
        <f t="shared" si="3"/>
        <v>138501000</v>
      </c>
    </row>
    <row r="177" spans="1:9" x14ac:dyDescent="0.25">
      <c r="A177">
        <v>4160</v>
      </c>
      <c r="B177" t="s">
        <v>830</v>
      </c>
      <c r="C177" s="3" t="s">
        <v>147</v>
      </c>
      <c r="D177" s="15">
        <v>45391.3</v>
      </c>
      <c r="E177" s="15">
        <v>0</v>
      </c>
      <c r="F177" s="15">
        <v>818.33</v>
      </c>
      <c r="G177" s="15">
        <v>0</v>
      </c>
      <c r="H177" s="15">
        <v>6931.4445000000005</v>
      </c>
      <c r="I177" s="15" t="str">
        <f t="shared" si="3"/>
        <v>010306000</v>
      </c>
    </row>
    <row r="178" spans="1:9" x14ac:dyDescent="0.25">
      <c r="A178">
        <v>89556</v>
      </c>
      <c r="B178" t="s">
        <v>831</v>
      </c>
      <c r="C178" s="3" t="s">
        <v>148</v>
      </c>
      <c r="D178" s="15">
        <v>20922.080000000002</v>
      </c>
      <c r="E178" s="15">
        <v>0</v>
      </c>
      <c r="F178" s="15">
        <v>527.07000000000005</v>
      </c>
      <c r="G178" s="15">
        <v>0</v>
      </c>
      <c r="H178" s="15">
        <v>3217.3724999999999</v>
      </c>
      <c r="I178" s="15" t="str">
        <f t="shared" si="3"/>
        <v>078530000</v>
      </c>
    </row>
    <row r="179" spans="1:9" x14ac:dyDescent="0.25">
      <c r="A179">
        <v>4479</v>
      </c>
      <c r="B179" t="s">
        <v>832</v>
      </c>
      <c r="C179" s="3" t="s">
        <v>149</v>
      </c>
      <c r="D179" s="15">
        <v>40730.720000000001</v>
      </c>
      <c r="E179" s="15">
        <v>3133.1323076923081</v>
      </c>
      <c r="F179" s="15">
        <v>688.6</v>
      </c>
      <c r="G179" s="15">
        <v>0</v>
      </c>
      <c r="H179" s="15">
        <v>6212.8980000000001</v>
      </c>
      <c r="I179" s="15" t="str">
        <f t="shared" si="3"/>
        <v>130317000</v>
      </c>
    </row>
    <row r="180" spans="1:9" x14ac:dyDescent="0.25">
      <c r="A180">
        <v>4416</v>
      </c>
      <c r="B180" t="s">
        <v>833</v>
      </c>
      <c r="C180" s="3" t="s">
        <v>150</v>
      </c>
      <c r="D180" s="15">
        <v>142516.31</v>
      </c>
      <c r="E180" s="15">
        <v>0</v>
      </c>
      <c r="F180" s="15">
        <v>3140.4</v>
      </c>
      <c r="G180" s="15">
        <v>0</v>
      </c>
      <c r="H180" s="15">
        <v>21848.5065</v>
      </c>
      <c r="I180" s="15" t="str">
        <f t="shared" si="3"/>
        <v>100339000</v>
      </c>
    </row>
    <row r="181" spans="1:9" x14ac:dyDescent="0.25">
      <c r="A181">
        <v>4442</v>
      </c>
      <c r="B181" t="s">
        <v>834</v>
      </c>
      <c r="C181" s="3" t="s">
        <v>151</v>
      </c>
      <c r="D181" s="15">
        <v>471382.47</v>
      </c>
      <c r="E181" s="15">
        <v>1335.3611048158641</v>
      </c>
      <c r="F181" s="15">
        <v>15800.4</v>
      </c>
      <c r="G181" s="15">
        <v>0</v>
      </c>
      <c r="H181" s="15">
        <v>73077.430500000002</v>
      </c>
      <c r="I181" s="15" t="str">
        <f t="shared" si="3"/>
        <v>110221000</v>
      </c>
    </row>
    <row r="182" spans="1:9" x14ac:dyDescent="0.25">
      <c r="A182">
        <v>1001671</v>
      </c>
      <c r="B182" t="s">
        <v>835</v>
      </c>
      <c r="C182" s="3" t="s">
        <v>628</v>
      </c>
      <c r="D182" s="15">
        <v>2239.9899999999998</v>
      </c>
      <c r="E182" s="15">
        <v>0</v>
      </c>
      <c r="F182" s="15">
        <v>0</v>
      </c>
      <c r="G182" s="15">
        <v>0</v>
      </c>
      <c r="H182" s="15">
        <v>335.99849999999998</v>
      </c>
      <c r="I182" s="15" t="str">
        <f t="shared" si="3"/>
        <v>078643000</v>
      </c>
    </row>
    <row r="183" spans="1:9" x14ac:dyDescent="0.25">
      <c r="A183">
        <v>79077</v>
      </c>
      <c r="B183" t="s">
        <v>836</v>
      </c>
      <c r="C183" s="3" t="s">
        <v>152</v>
      </c>
      <c r="D183" s="15">
        <v>28715.29</v>
      </c>
      <c r="E183" s="15">
        <v>0</v>
      </c>
      <c r="F183" s="15">
        <v>0</v>
      </c>
      <c r="G183" s="15">
        <v>0</v>
      </c>
      <c r="H183" s="15">
        <v>4307.2934999999998</v>
      </c>
      <c r="I183" s="15" t="str">
        <f t="shared" si="3"/>
        <v>078994000</v>
      </c>
    </row>
    <row r="184" spans="1:9" x14ac:dyDescent="0.25">
      <c r="A184">
        <v>79988</v>
      </c>
      <c r="B184" t="s">
        <v>837</v>
      </c>
      <c r="C184" s="3" t="s">
        <v>153</v>
      </c>
      <c r="D184" s="15">
        <v>46468.53</v>
      </c>
      <c r="E184" s="15">
        <v>0</v>
      </c>
      <c r="F184" s="15">
        <v>0</v>
      </c>
      <c r="G184" s="15">
        <v>0</v>
      </c>
      <c r="H184" s="15">
        <v>6970.2794999999996</v>
      </c>
      <c r="I184" s="15" t="str">
        <f t="shared" si="3"/>
        <v>078975000</v>
      </c>
    </row>
    <row r="185" spans="1:9" x14ac:dyDescent="0.25">
      <c r="A185">
        <v>4487</v>
      </c>
      <c r="B185" t="s">
        <v>838</v>
      </c>
      <c r="C185" s="3" t="s">
        <v>154</v>
      </c>
      <c r="D185" s="15">
        <v>410780</v>
      </c>
      <c r="E185" s="15">
        <v>29563.712121212124</v>
      </c>
      <c r="F185" s="15">
        <v>14130.89</v>
      </c>
      <c r="G185" s="15">
        <v>2472.9057499999999</v>
      </c>
      <c r="H185" s="15">
        <v>63736.633499999996</v>
      </c>
      <c r="I185" s="15" t="str">
        <f t="shared" si="3"/>
        <v>130406000</v>
      </c>
    </row>
    <row r="186" spans="1:9" x14ac:dyDescent="0.25">
      <c r="A186">
        <v>79074</v>
      </c>
      <c r="B186" t="s">
        <v>839</v>
      </c>
      <c r="C186" s="3" t="s">
        <v>155</v>
      </c>
      <c r="D186" s="15">
        <v>63186.65</v>
      </c>
      <c r="E186" s="15">
        <v>0</v>
      </c>
      <c r="F186" s="15">
        <v>412.51</v>
      </c>
      <c r="G186" s="15">
        <v>0</v>
      </c>
      <c r="H186" s="15">
        <v>9539.8739999999998</v>
      </c>
      <c r="I186" s="15" t="str">
        <f t="shared" si="3"/>
        <v>078513000</v>
      </c>
    </row>
    <row r="187" spans="1:9" x14ac:dyDescent="0.25">
      <c r="A187">
        <v>4300</v>
      </c>
      <c r="B187" t="s">
        <v>901</v>
      </c>
      <c r="C187" s="3" t="s">
        <v>644</v>
      </c>
      <c r="D187" s="15">
        <v>24242.33</v>
      </c>
      <c r="E187" s="15">
        <v>0</v>
      </c>
      <c r="F187" s="15">
        <v>0</v>
      </c>
      <c r="G187" s="15">
        <v>0</v>
      </c>
      <c r="H187" s="15">
        <v>3636.3495000000003</v>
      </c>
      <c r="I187" s="15" t="str">
        <f t="shared" si="3"/>
        <v>078608000</v>
      </c>
    </row>
    <row r="188" spans="1:9" x14ac:dyDescent="0.25">
      <c r="A188">
        <v>90331</v>
      </c>
      <c r="B188" t="s">
        <v>840</v>
      </c>
      <c r="C188" s="3" t="s">
        <v>156</v>
      </c>
      <c r="D188" s="15">
        <v>18728.66</v>
      </c>
      <c r="E188" s="15">
        <v>0</v>
      </c>
      <c r="F188" s="15">
        <v>0</v>
      </c>
      <c r="G188" s="15">
        <v>0</v>
      </c>
      <c r="H188" s="15">
        <v>2809.299</v>
      </c>
      <c r="I188" s="15" t="str">
        <f t="shared" si="3"/>
        <v>108505000</v>
      </c>
    </row>
    <row r="189" spans="1:9" x14ac:dyDescent="0.25">
      <c r="A189">
        <v>80032</v>
      </c>
      <c r="B189" t="s">
        <v>841</v>
      </c>
      <c r="C189" s="3" t="s">
        <v>157</v>
      </c>
      <c r="D189" s="15">
        <v>24176.63</v>
      </c>
      <c r="E189" s="15">
        <v>0</v>
      </c>
      <c r="F189" s="15">
        <v>0</v>
      </c>
      <c r="G189" s="15">
        <v>0</v>
      </c>
      <c r="H189" s="15">
        <v>3626.4945000000002</v>
      </c>
      <c r="I189" s="15" t="str">
        <f t="shared" si="3"/>
        <v>108793000</v>
      </c>
    </row>
    <row r="190" spans="1:9" x14ac:dyDescent="0.25">
      <c r="A190">
        <v>4501</v>
      </c>
      <c r="B190" t="s">
        <v>842</v>
      </c>
      <c r="C190" s="3" t="s">
        <v>158</v>
      </c>
      <c r="D190" s="15">
        <v>1189235.94</v>
      </c>
      <c r="E190" s="15">
        <v>0</v>
      </c>
      <c r="F190" s="15">
        <v>21264.22</v>
      </c>
      <c r="G190" s="15">
        <v>0</v>
      </c>
      <c r="H190" s="15">
        <v>181575.02399999998</v>
      </c>
      <c r="I190" s="15" t="str">
        <f t="shared" si="3"/>
        <v>140413000</v>
      </c>
    </row>
    <row r="191" spans="1:9" x14ac:dyDescent="0.25">
      <c r="A191">
        <v>4263</v>
      </c>
      <c r="B191" t="s">
        <v>843</v>
      </c>
      <c r="C191" s="3" t="s">
        <v>159</v>
      </c>
      <c r="D191" s="15">
        <v>1441755.06</v>
      </c>
      <c r="E191" s="15">
        <v>36674.214562798094</v>
      </c>
      <c r="F191" s="15">
        <v>60777.18</v>
      </c>
      <c r="G191" s="15">
        <v>1860.525918367347</v>
      </c>
      <c r="H191" s="15">
        <v>225379.83599999998</v>
      </c>
      <c r="I191" s="15" t="str">
        <f t="shared" si="3"/>
        <v>070414000</v>
      </c>
    </row>
    <row r="192" spans="1:9" x14ac:dyDescent="0.25">
      <c r="A192">
        <v>79443</v>
      </c>
      <c r="B192" t="s">
        <v>844</v>
      </c>
      <c r="C192" s="3" t="s">
        <v>160</v>
      </c>
      <c r="D192" s="15">
        <v>46765.72</v>
      </c>
      <c r="E192" s="15">
        <v>0</v>
      </c>
      <c r="F192" s="15">
        <v>1540.61</v>
      </c>
      <c r="G192" s="15">
        <v>0</v>
      </c>
      <c r="H192" s="15">
        <v>7245.9494999999997</v>
      </c>
      <c r="I192" s="15" t="str">
        <f t="shared" si="3"/>
        <v>078921000</v>
      </c>
    </row>
    <row r="193" spans="1:9" x14ac:dyDescent="0.25">
      <c r="A193">
        <v>4483</v>
      </c>
      <c r="B193" t="s">
        <v>845</v>
      </c>
      <c r="C193" s="3" t="s">
        <v>161</v>
      </c>
      <c r="D193" s="15">
        <v>1428.85</v>
      </c>
      <c r="E193" s="15">
        <v>0</v>
      </c>
      <c r="F193" s="15">
        <v>0</v>
      </c>
      <c r="G193" s="15">
        <v>0</v>
      </c>
      <c r="H193" s="15">
        <v>214.32749999999999</v>
      </c>
      <c r="I193" s="15" t="str">
        <f t="shared" si="3"/>
        <v>130341000</v>
      </c>
    </row>
    <row r="194" spans="1:9" x14ac:dyDescent="0.25">
      <c r="A194">
        <v>89917</v>
      </c>
      <c r="B194" t="s">
        <v>846</v>
      </c>
      <c r="C194" s="3" t="s">
        <v>162</v>
      </c>
      <c r="D194" s="15">
        <v>78682.28</v>
      </c>
      <c r="E194" s="15">
        <v>0</v>
      </c>
      <c r="F194" s="15">
        <v>1680.17</v>
      </c>
      <c r="G194" s="15">
        <v>0</v>
      </c>
      <c r="H194" s="15">
        <v>12054.367499999998</v>
      </c>
      <c r="I194" s="15" t="str">
        <f t="shared" si="3"/>
        <v>078544000</v>
      </c>
    </row>
    <row r="195" spans="1:9" x14ac:dyDescent="0.25">
      <c r="A195">
        <v>79049</v>
      </c>
      <c r="B195" t="s">
        <v>847</v>
      </c>
      <c r="C195" s="3" t="s">
        <v>163</v>
      </c>
      <c r="D195" s="15">
        <v>120784.88</v>
      </c>
      <c r="E195" s="15">
        <v>0</v>
      </c>
      <c r="F195" s="15">
        <v>963.9</v>
      </c>
      <c r="G195" s="15">
        <v>0</v>
      </c>
      <c r="H195" s="15">
        <v>18262.316999999999</v>
      </c>
      <c r="I195" s="15" t="str">
        <f t="shared" si="3"/>
        <v>108666000</v>
      </c>
    </row>
    <row r="196" spans="1:9" x14ac:dyDescent="0.25">
      <c r="A196">
        <v>89914</v>
      </c>
      <c r="B196" t="s">
        <v>848</v>
      </c>
      <c r="C196" s="3" t="s">
        <v>164</v>
      </c>
      <c r="D196" s="15">
        <v>65012.59</v>
      </c>
      <c r="E196" s="15">
        <v>0</v>
      </c>
      <c r="F196" s="15">
        <v>735.23</v>
      </c>
      <c r="G196" s="15">
        <v>0</v>
      </c>
      <c r="H196" s="15">
        <v>9862.1729999999989</v>
      </c>
      <c r="I196" s="15" t="str">
        <f t="shared" ref="I196:I259" si="4">TEXT(B196,"000000000")</f>
        <v>108502000</v>
      </c>
    </row>
    <row r="197" spans="1:9" x14ac:dyDescent="0.25">
      <c r="A197">
        <v>89915</v>
      </c>
      <c r="B197" t="s">
        <v>849</v>
      </c>
      <c r="C197" s="3" t="s">
        <v>165</v>
      </c>
      <c r="D197" s="15">
        <v>73502.16</v>
      </c>
      <c r="E197" s="15">
        <v>0</v>
      </c>
      <c r="F197" s="15">
        <v>812.44</v>
      </c>
      <c r="G197" s="15">
        <v>0</v>
      </c>
      <c r="H197" s="15">
        <v>11147.19</v>
      </c>
      <c r="I197" s="15" t="str">
        <f t="shared" si="4"/>
        <v>108503000</v>
      </c>
    </row>
    <row r="198" spans="1:9" x14ac:dyDescent="0.25">
      <c r="A198">
        <v>90284</v>
      </c>
      <c r="B198" t="s">
        <v>850</v>
      </c>
      <c r="C198" s="3" t="s">
        <v>166</v>
      </c>
      <c r="D198" s="15">
        <v>27105.84</v>
      </c>
      <c r="E198" s="15">
        <v>0</v>
      </c>
      <c r="F198" s="15">
        <v>0</v>
      </c>
      <c r="G198" s="15">
        <v>0</v>
      </c>
      <c r="H198" s="15">
        <v>4065.8759999999997</v>
      </c>
      <c r="I198" s="15" t="str">
        <f t="shared" si="4"/>
        <v>108504000</v>
      </c>
    </row>
    <row r="199" spans="1:9" x14ac:dyDescent="0.25">
      <c r="A199">
        <v>90541</v>
      </c>
      <c r="B199" t="s">
        <v>851</v>
      </c>
      <c r="C199" s="3" t="s">
        <v>167</v>
      </c>
      <c r="D199" s="15">
        <v>34527.360000000001</v>
      </c>
      <c r="E199" s="15">
        <v>0</v>
      </c>
      <c r="F199" s="15">
        <v>484.74</v>
      </c>
      <c r="G199" s="15">
        <v>0</v>
      </c>
      <c r="H199" s="15">
        <v>5251.8149999999996</v>
      </c>
      <c r="I199" s="15" t="str">
        <f t="shared" si="4"/>
        <v>078577000</v>
      </c>
    </row>
    <row r="200" spans="1:9" x14ac:dyDescent="0.25">
      <c r="A200">
        <v>79496</v>
      </c>
      <c r="B200" t="s">
        <v>852</v>
      </c>
      <c r="C200" s="3" t="s">
        <v>168</v>
      </c>
      <c r="D200" s="15">
        <v>5634.02</v>
      </c>
      <c r="E200" s="15">
        <v>0</v>
      </c>
      <c r="F200" s="15">
        <v>0</v>
      </c>
      <c r="G200" s="15">
        <v>0</v>
      </c>
      <c r="H200" s="15">
        <v>845.10300000000007</v>
      </c>
      <c r="I200" s="15" t="str">
        <f t="shared" si="4"/>
        <v>078934000</v>
      </c>
    </row>
    <row r="201" spans="1:9" x14ac:dyDescent="0.25">
      <c r="A201">
        <v>4246</v>
      </c>
      <c r="B201" t="s">
        <v>853</v>
      </c>
      <c r="C201" s="3" t="s">
        <v>169</v>
      </c>
      <c r="D201" s="15">
        <v>6413807.6299999999</v>
      </c>
      <c r="E201" s="15">
        <v>155733.66004007543</v>
      </c>
      <c r="F201" s="15">
        <v>187813.61</v>
      </c>
      <c r="G201" s="15">
        <v>1653.2888204225351</v>
      </c>
      <c r="H201" s="15">
        <v>990243.18599999999</v>
      </c>
      <c r="I201" s="15" t="str">
        <f t="shared" si="4"/>
        <v>070297000</v>
      </c>
    </row>
    <row r="202" spans="1:9" x14ac:dyDescent="0.25">
      <c r="A202">
        <v>81099</v>
      </c>
      <c r="B202" t="s">
        <v>854</v>
      </c>
      <c r="C202" s="3" t="s">
        <v>170</v>
      </c>
      <c r="D202" s="15">
        <v>138323.71</v>
      </c>
      <c r="E202" s="15">
        <v>0</v>
      </c>
      <c r="F202" s="15">
        <v>874.71</v>
      </c>
      <c r="G202" s="15">
        <v>0</v>
      </c>
      <c r="H202" s="15">
        <v>20879.762999999995</v>
      </c>
      <c r="I202" s="15" t="str">
        <f t="shared" si="4"/>
        <v>078621000</v>
      </c>
    </row>
    <row r="203" spans="1:9" x14ac:dyDescent="0.25">
      <c r="A203">
        <v>88308</v>
      </c>
      <c r="B203" t="s">
        <v>855</v>
      </c>
      <c r="C203" s="3" t="s">
        <v>171</v>
      </c>
      <c r="D203" s="15">
        <v>8992.51</v>
      </c>
      <c r="E203" s="15">
        <v>0</v>
      </c>
      <c r="F203" s="15">
        <v>570.97</v>
      </c>
      <c r="G203" s="15">
        <v>0</v>
      </c>
      <c r="H203" s="15">
        <v>1434.5219999999999</v>
      </c>
      <c r="I203" s="15" t="str">
        <f t="shared" si="4"/>
        <v>108732000</v>
      </c>
    </row>
    <row r="204" spans="1:9" x14ac:dyDescent="0.25">
      <c r="A204">
        <v>92302</v>
      </c>
      <c r="B204" t="s">
        <v>856</v>
      </c>
      <c r="C204" s="3" t="s">
        <v>172</v>
      </c>
      <c r="D204" s="15">
        <v>80305.77</v>
      </c>
      <c r="E204" s="15">
        <v>0</v>
      </c>
      <c r="F204" s="15">
        <v>957.08</v>
      </c>
      <c r="G204" s="15">
        <v>0</v>
      </c>
      <c r="H204" s="15">
        <v>12189.4275</v>
      </c>
      <c r="I204" s="15" t="str">
        <f t="shared" si="4"/>
        <v>088705000</v>
      </c>
    </row>
    <row r="205" spans="1:9" x14ac:dyDescent="0.25">
      <c r="A205">
        <v>88321</v>
      </c>
      <c r="B205" t="s">
        <v>857</v>
      </c>
      <c r="C205" s="3" t="s">
        <v>173</v>
      </c>
      <c r="D205" s="15">
        <v>25202.93</v>
      </c>
      <c r="E205" s="15">
        <v>0</v>
      </c>
      <c r="F205" s="15">
        <v>687.59</v>
      </c>
      <c r="G205" s="15">
        <v>0</v>
      </c>
      <c r="H205" s="15">
        <v>3883.578</v>
      </c>
      <c r="I205" s="15" t="str">
        <f t="shared" si="4"/>
        <v>138714000</v>
      </c>
    </row>
    <row r="206" spans="1:9" x14ac:dyDescent="0.25">
      <c r="A206">
        <v>6258</v>
      </c>
      <c r="B206" t="s">
        <v>858</v>
      </c>
      <c r="C206" s="3" t="s">
        <v>174</v>
      </c>
      <c r="D206" s="15">
        <v>62903.93</v>
      </c>
      <c r="E206" s="15">
        <v>0</v>
      </c>
      <c r="F206" s="15">
        <v>1816.09</v>
      </c>
      <c r="G206" s="15">
        <v>0</v>
      </c>
      <c r="H206" s="15">
        <v>9708.0029999999988</v>
      </c>
      <c r="I206" s="15" t="str">
        <f t="shared" si="4"/>
        <v>048701000</v>
      </c>
    </row>
    <row r="207" spans="1:9" x14ac:dyDescent="0.25">
      <c r="A207">
        <v>6357</v>
      </c>
      <c r="B207" t="s">
        <v>859</v>
      </c>
      <c r="C207" s="3" t="s">
        <v>175</v>
      </c>
      <c r="D207" s="15">
        <v>16870.830000000002</v>
      </c>
      <c r="E207" s="15">
        <v>0</v>
      </c>
      <c r="F207" s="15">
        <v>671.56</v>
      </c>
      <c r="G207" s="15">
        <v>0</v>
      </c>
      <c r="H207" s="15">
        <v>2631.3585000000003</v>
      </c>
      <c r="I207" s="15" t="str">
        <f t="shared" si="4"/>
        <v>058703000</v>
      </c>
    </row>
    <row r="208" spans="1:9" x14ac:dyDescent="0.25">
      <c r="A208">
        <v>4179</v>
      </c>
      <c r="B208" t="s">
        <v>860</v>
      </c>
      <c r="C208" s="3" t="s">
        <v>176</v>
      </c>
      <c r="D208" s="15">
        <v>12485.48</v>
      </c>
      <c r="E208" s="15">
        <v>0</v>
      </c>
      <c r="F208" s="15">
        <v>187.05</v>
      </c>
      <c r="G208" s="15">
        <v>0</v>
      </c>
      <c r="H208" s="15">
        <v>1900.8794999999998</v>
      </c>
      <c r="I208" s="15" t="str">
        <f t="shared" si="4"/>
        <v>020345000</v>
      </c>
    </row>
    <row r="209" spans="1:9" x14ac:dyDescent="0.25">
      <c r="A209">
        <v>4174</v>
      </c>
      <c r="B209" t="s">
        <v>861</v>
      </c>
      <c r="C209" s="3" t="s">
        <v>177</v>
      </c>
      <c r="D209" s="15">
        <v>801528.15</v>
      </c>
      <c r="E209" s="15">
        <v>7609.4444620253171</v>
      </c>
      <c r="F209" s="15">
        <v>7833.6</v>
      </c>
      <c r="G209" s="15">
        <v>174.08</v>
      </c>
      <c r="H209" s="15">
        <v>121404.2625</v>
      </c>
      <c r="I209" s="15" t="str">
        <f t="shared" si="4"/>
        <v>020227000</v>
      </c>
    </row>
    <row r="210" spans="1:9" x14ac:dyDescent="0.25">
      <c r="A210">
        <v>4228</v>
      </c>
      <c r="B210" t="s">
        <v>862</v>
      </c>
      <c r="C210" s="3" t="s">
        <v>178</v>
      </c>
      <c r="D210" s="15">
        <v>79838.16</v>
      </c>
      <c r="E210" s="15">
        <v>4129.5600000000004</v>
      </c>
      <c r="F210" s="15">
        <v>1225.3699999999999</v>
      </c>
      <c r="G210" s="15">
        <v>204.2283333333333</v>
      </c>
      <c r="H210" s="15">
        <v>12159.529499999999</v>
      </c>
      <c r="I210" s="15" t="str">
        <f t="shared" si="4"/>
        <v>060202000</v>
      </c>
    </row>
    <row r="211" spans="1:9" x14ac:dyDescent="0.25">
      <c r="A211">
        <v>4243</v>
      </c>
      <c r="B211" t="s">
        <v>863</v>
      </c>
      <c r="C211" s="3" t="s">
        <v>179</v>
      </c>
      <c r="D211" s="15">
        <v>4133471.26</v>
      </c>
      <c r="E211" s="15">
        <v>4197.4828738258439</v>
      </c>
      <c r="F211" s="15">
        <v>54860.67</v>
      </c>
      <c r="G211" s="15">
        <v>112.65024640657084</v>
      </c>
      <c r="H211" s="15">
        <v>628249.78949999996</v>
      </c>
      <c r="I211" s="15" t="str">
        <f t="shared" si="4"/>
        <v>070289000</v>
      </c>
    </row>
    <row r="212" spans="1:9" x14ac:dyDescent="0.25">
      <c r="A212">
        <v>91170</v>
      </c>
      <c r="B212" t="s">
        <v>864</v>
      </c>
      <c r="C212" s="3" t="s">
        <v>180</v>
      </c>
      <c r="D212" s="15">
        <v>29701.279999999999</v>
      </c>
      <c r="E212" s="15">
        <v>0</v>
      </c>
      <c r="F212" s="15">
        <v>439.22</v>
      </c>
      <c r="G212" s="15">
        <v>0</v>
      </c>
      <c r="H212" s="15">
        <v>4521.0749999999998</v>
      </c>
      <c r="I212" s="15" t="str">
        <f t="shared" si="4"/>
        <v>078202000</v>
      </c>
    </row>
    <row r="213" spans="1:9" x14ac:dyDescent="0.25">
      <c r="A213">
        <v>91938</v>
      </c>
      <c r="B213" t="s">
        <v>865</v>
      </c>
      <c r="C213" s="3" t="s">
        <v>181</v>
      </c>
      <c r="D213" s="15">
        <v>70799.16</v>
      </c>
      <c r="E213" s="15">
        <v>0</v>
      </c>
      <c r="F213" s="15">
        <v>723.32</v>
      </c>
      <c r="G213" s="15">
        <v>0</v>
      </c>
      <c r="H213" s="15">
        <v>10728.372000000001</v>
      </c>
      <c r="I213" s="15" t="str">
        <f t="shared" si="4"/>
        <v>078222000</v>
      </c>
    </row>
    <row r="214" spans="1:9" x14ac:dyDescent="0.25">
      <c r="A214">
        <v>91939</v>
      </c>
      <c r="B214" t="s">
        <v>866</v>
      </c>
      <c r="C214" s="3" t="s">
        <v>182</v>
      </c>
      <c r="D214" s="15">
        <v>32531.26</v>
      </c>
      <c r="E214" s="15">
        <v>0</v>
      </c>
      <c r="F214" s="15">
        <v>789.79</v>
      </c>
      <c r="G214" s="15">
        <v>0</v>
      </c>
      <c r="H214" s="15">
        <v>4998.1574999999993</v>
      </c>
      <c r="I214" s="15" t="str">
        <f t="shared" si="4"/>
        <v>078223000</v>
      </c>
    </row>
    <row r="215" spans="1:9" x14ac:dyDescent="0.25">
      <c r="A215">
        <v>89850</v>
      </c>
      <c r="B215" t="s">
        <v>867</v>
      </c>
      <c r="C215" s="3" t="s">
        <v>183</v>
      </c>
      <c r="D215" s="15">
        <v>74000.28</v>
      </c>
      <c r="E215" s="15">
        <v>0</v>
      </c>
      <c r="F215" s="15">
        <v>2071.9499999999998</v>
      </c>
      <c r="G215" s="15">
        <v>0</v>
      </c>
      <c r="H215" s="15">
        <v>11410.834499999999</v>
      </c>
      <c r="I215" s="15" t="str">
        <f t="shared" si="4"/>
        <v>078541000</v>
      </c>
    </row>
    <row r="216" spans="1:9" x14ac:dyDescent="0.25">
      <c r="A216">
        <v>87401</v>
      </c>
      <c r="B216" t="s">
        <v>868</v>
      </c>
      <c r="C216" s="3" t="s">
        <v>184</v>
      </c>
      <c r="D216" s="15">
        <v>114668.29</v>
      </c>
      <c r="E216" s="15">
        <v>0</v>
      </c>
      <c r="F216" s="15">
        <v>4222.05</v>
      </c>
      <c r="G216" s="15">
        <v>0</v>
      </c>
      <c r="H216" s="15">
        <v>17833.550999999999</v>
      </c>
      <c r="I216" s="15" t="str">
        <f t="shared" si="4"/>
        <v>078509000</v>
      </c>
    </row>
    <row r="217" spans="1:9" x14ac:dyDescent="0.25">
      <c r="A217">
        <v>90506</v>
      </c>
      <c r="B217" t="s">
        <v>869</v>
      </c>
      <c r="C217" s="3" t="s">
        <v>185</v>
      </c>
      <c r="D217" s="15">
        <v>8775.17</v>
      </c>
      <c r="E217" s="15">
        <v>0</v>
      </c>
      <c r="F217" s="15">
        <v>540.16</v>
      </c>
      <c r="G217" s="15">
        <v>0</v>
      </c>
      <c r="H217" s="15">
        <v>1397.2994999999999</v>
      </c>
      <c r="I217" s="15" t="str">
        <f t="shared" si="4"/>
        <v>108506000</v>
      </c>
    </row>
    <row r="218" spans="1:9" x14ac:dyDescent="0.25">
      <c r="A218">
        <v>4421</v>
      </c>
      <c r="B218" t="s">
        <v>870</v>
      </c>
      <c r="C218" s="3" t="s">
        <v>186</v>
      </c>
      <c r="D218" s="15">
        <v>27659.18</v>
      </c>
      <c r="E218" s="15">
        <v>0</v>
      </c>
      <c r="F218" s="15">
        <v>0</v>
      </c>
      <c r="G218" s="15">
        <v>0</v>
      </c>
      <c r="H218" s="15">
        <v>4148.8769999999995</v>
      </c>
      <c r="I218" s="15" t="str">
        <f t="shared" si="4"/>
        <v>108653000</v>
      </c>
    </row>
    <row r="219" spans="1:9" x14ac:dyDescent="0.25">
      <c r="A219">
        <v>743644</v>
      </c>
      <c r="B219" t="s">
        <v>871</v>
      </c>
      <c r="C219" s="3" t="s">
        <v>187</v>
      </c>
      <c r="D219" s="15">
        <v>41206.550000000003</v>
      </c>
      <c r="E219" s="15">
        <v>0</v>
      </c>
      <c r="F219" s="15">
        <v>658.63</v>
      </c>
      <c r="G219" s="15">
        <v>0</v>
      </c>
      <c r="H219" s="15">
        <v>6279.777</v>
      </c>
      <c r="I219" s="15" t="str">
        <f t="shared" si="4"/>
        <v>078573000</v>
      </c>
    </row>
    <row r="220" spans="1:9" x14ac:dyDescent="0.25">
      <c r="A220">
        <v>6365</v>
      </c>
      <c r="B220" t="s">
        <v>872</v>
      </c>
      <c r="C220" s="3" t="s">
        <v>188</v>
      </c>
      <c r="D220" s="15">
        <v>43788.17</v>
      </c>
      <c r="E220" s="15">
        <v>0</v>
      </c>
      <c r="F220" s="15">
        <v>1187.8399999999999</v>
      </c>
      <c r="G220" s="15">
        <v>0</v>
      </c>
      <c r="H220" s="15">
        <v>6746.401499999999</v>
      </c>
      <c r="I220" s="15" t="str">
        <f t="shared" si="4"/>
        <v>138754000</v>
      </c>
    </row>
    <row r="221" spans="1:9" x14ac:dyDescent="0.25">
      <c r="A221">
        <v>79981</v>
      </c>
      <c r="B221" t="s">
        <v>873</v>
      </c>
      <c r="C221" s="3" t="s">
        <v>189</v>
      </c>
      <c r="D221" s="15">
        <v>58633.09</v>
      </c>
      <c r="E221" s="15">
        <v>0</v>
      </c>
      <c r="F221" s="15">
        <v>0</v>
      </c>
      <c r="G221" s="15">
        <v>0</v>
      </c>
      <c r="H221" s="15">
        <v>8794.9634999999998</v>
      </c>
      <c r="I221" s="15" t="str">
        <f t="shared" si="4"/>
        <v>078971000</v>
      </c>
    </row>
    <row r="222" spans="1:9" x14ac:dyDescent="0.25">
      <c r="A222">
        <v>81045</v>
      </c>
      <c r="B222" t="s">
        <v>874</v>
      </c>
      <c r="C222" s="3" t="s">
        <v>190</v>
      </c>
      <c r="D222" s="15">
        <v>121480.42</v>
      </c>
      <c r="E222" s="15">
        <v>0</v>
      </c>
      <c r="F222" s="15">
        <v>980.48</v>
      </c>
      <c r="G222" s="15">
        <v>0</v>
      </c>
      <c r="H222" s="15">
        <v>18369.134999999998</v>
      </c>
      <c r="I222" s="15" t="str">
        <f t="shared" si="4"/>
        <v>078742000</v>
      </c>
    </row>
    <row r="223" spans="1:9" x14ac:dyDescent="0.25">
      <c r="A223">
        <v>81043</v>
      </c>
      <c r="B223" t="s">
        <v>875</v>
      </c>
      <c r="C223" s="3" t="s">
        <v>191</v>
      </c>
      <c r="D223" s="15">
        <v>43212.68</v>
      </c>
      <c r="E223" s="15">
        <v>0</v>
      </c>
      <c r="F223" s="15">
        <v>626.12</v>
      </c>
      <c r="G223" s="15">
        <v>0</v>
      </c>
      <c r="H223" s="15">
        <v>6575.8200000000006</v>
      </c>
      <c r="I223" s="15" t="str">
        <f t="shared" si="4"/>
        <v>078740000</v>
      </c>
    </row>
    <row r="224" spans="1:9" x14ac:dyDescent="0.25">
      <c r="A224">
        <v>6446</v>
      </c>
      <c r="B224" t="s">
        <v>876</v>
      </c>
      <c r="C224" s="3" t="s">
        <v>192</v>
      </c>
      <c r="D224" s="15">
        <v>141664.24</v>
      </c>
      <c r="E224" s="15">
        <v>0</v>
      </c>
      <c r="F224" s="15">
        <v>1459.39</v>
      </c>
      <c r="G224" s="15">
        <v>0</v>
      </c>
      <c r="H224" s="15">
        <v>21468.5445</v>
      </c>
      <c r="I224" s="15" t="str">
        <f t="shared" si="4"/>
        <v>078915000</v>
      </c>
    </row>
    <row r="225" spans="1:9" x14ac:dyDescent="0.25">
      <c r="A225">
        <v>4329</v>
      </c>
      <c r="B225" t="s">
        <v>877</v>
      </c>
      <c r="C225" s="3" t="s">
        <v>193</v>
      </c>
      <c r="D225" s="15">
        <v>637196.06999999995</v>
      </c>
      <c r="E225" s="15">
        <v>0</v>
      </c>
      <c r="F225" s="15">
        <v>3121.5</v>
      </c>
      <c r="G225" s="15">
        <v>0</v>
      </c>
      <c r="H225" s="15">
        <v>96047.635499999989</v>
      </c>
      <c r="I225" s="15" t="str">
        <f t="shared" si="4"/>
        <v>078705000</v>
      </c>
    </row>
    <row r="226" spans="1:9" x14ac:dyDescent="0.25">
      <c r="A226">
        <v>92226</v>
      </c>
      <c r="B226" t="s">
        <v>878</v>
      </c>
      <c r="C226" s="3" t="s">
        <v>194</v>
      </c>
      <c r="D226" s="15">
        <v>118773.86</v>
      </c>
      <c r="E226" s="15">
        <v>0</v>
      </c>
      <c r="F226" s="15">
        <v>863.88</v>
      </c>
      <c r="G226" s="15">
        <v>0</v>
      </c>
      <c r="H226" s="15">
        <v>17945.661</v>
      </c>
      <c r="I226" s="15" t="str">
        <f t="shared" si="4"/>
        <v>078246000</v>
      </c>
    </row>
    <row r="227" spans="1:9" x14ac:dyDescent="0.25">
      <c r="A227">
        <v>81052</v>
      </c>
      <c r="B227" t="s">
        <v>879</v>
      </c>
      <c r="C227" s="3" t="s">
        <v>195</v>
      </c>
      <c r="D227" s="15">
        <v>20889.18</v>
      </c>
      <c r="E227" s="15">
        <v>0</v>
      </c>
      <c r="F227" s="15">
        <v>548.04</v>
      </c>
      <c r="G227" s="15">
        <v>0</v>
      </c>
      <c r="H227" s="15">
        <v>3215.5830000000001</v>
      </c>
      <c r="I227" s="15" t="str">
        <f t="shared" si="4"/>
        <v>138705000</v>
      </c>
    </row>
    <row r="228" spans="1:9" x14ac:dyDescent="0.25">
      <c r="A228">
        <v>81050</v>
      </c>
      <c r="B228" t="s">
        <v>880</v>
      </c>
      <c r="C228" s="3" t="s">
        <v>196</v>
      </c>
      <c r="D228" s="15">
        <v>38448.300000000003</v>
      </c>
      <c r="E228" s="15">
        <v>0</v>
      </c>
      <c r="F228" s="15">
        <v>2909.77</v>
      </c>
      <c r="G228" s="15">
        <v>0</v>
      </c>
      <c r="H228" s="15">
        <v>6203.7105000000001</v>
      </c>
      <c r="I228" s="15" t="str">
        <f t="shared" si="4"/>
        <v>078744000</v>
      </c>
    </row>
    <row r="229" spans="1:9" x14ac:dyDescent="0.25">
      <c r="A229">
        <v>79211</v>
      </c>
      <c r="B229" t="s">
        <v>881</v>
      </c>
      <c r="C229" s="3" t="s">
        <v>197</v>
      </c>
      <c r="D229" s="15">
        <v>90155.86</v>
      </c>
      <c r="E229" s="15">
        <v>0</v>
      </c>
      <c r="F229" s="15">
        <v>816.56</v>
      </c>
      <c r="G229" s="15">
        <v>0</v>
      </c>
      <c r="H229" s="15">
        <v>13645.862999999999</v>
      </c>
      <c r="I229" s="15" t="str">
        <f t="shared" si="4"/>
        <v>078917000</v>
      </c>
    </row>
    <row r="230" spans="1:9" x14ac:dyDescent="0.25">
      <c r="A230">
        <v>81123</v>
      </c>
      <c r="B230" t="s">
        <v>882</v>
      </c>
      <c r="C230" s="3" t="s">
        <v>198</v>
      </c>
      <c r="D230" s="15">
        <v>17497.73</v>
      </c>
      <c r="E230" s="15">
        <v>0</v>
      </c>
      <c r="F230" s="15">
        <v>361.35</v>
      </c>
      <c r="G230" s="15">
        <v>0</v>
      </c>
      <c r="H230" s="15">
        <v>2678.8619999999996</v>
      </c>
      <c r="I230" s="15" t="str">
        <f t="shared" si="4"/>
        <v>108717000</v>
      </c>
    </row>
    <row r="231" spans="1:9" x14ac:dyDescent="0.25">
      <c r="A231">
        <v>90201</v>
      </c>
      <c r="B231" t="s">
        <v>885</v>
      </c>
      <c r="C231" s="3" t="s">
        <v>199</v>
      </c>
      <c r="D231" s="15">
        <v>75075.88</v>
      </c>
      <c r="E231" s="15">
        <v>0</v>
      </c>
      <c r="F231" s="15">
        <v>0</v>
      </c>
      <c r="G231" s="15">
        <v>0</v>
      </c>
      <c r="H231" s="15">
        <v>11261.382</v>
      </c>
      <c r="I231" s="15" t="str">
        <f t="shared" si="4"/>
        <v>078558000</v>
      </c>
    </row>
    <row r="232" spans="1:9" x14ac:dyDescent="0.25">
      <c r="A232">
        <v>4341</v>
      </c>
      <c r="B232" t="s">
        <v>886</v>
      </c>
      <c r="C232" s="3" t="s">
        <v>200</v>
      </c>
      <c r="D232" s="15">
        <v>16593.099999999999</v>
      </c>
      <c r="E232" s="15">
        <v>0</v>
      </c>
      <c r="F232" s="15">
        <v>584.19000000000005</v>
      </c>
      <c r="G232" s="15">
        <v>0</v>
      </c>
      <c r="H232" s="15">
        <v>2576.5934999999995</v>
      </c>
      <c r="I232" s="15" t="str">
        <f t="shared" si="4"/>
        <v>078717000</v>
      </c>
    </row>
    <row r="233" spans="1:9" x14ac:dyDescent="0.25">
      <c r="A233">
        <v>79059</v>
      </c>
      <c r="B233" t="s">
        <v>887</v>
      </c>
      <c r="C233" s="3" t="s">
        <v>201</v>
      </c>
      <c r="D233" s="15">
        <v>87816.9</v>
      </c>
      <c r="E233" s="15">
        <v>0</v>
      </c>
      <c r="F233" s="15">
        <v>0</v>
      </c>
      <c r="G233" s="15">
        <v>0</v>
      </c>
      <c r="H233" s="15">
        <v>13172.534999999998</v>
      </c>
      <c r="I233" s="15" t="str">
        <f t="shared" si="4"/>
        <v>078911000</v>
      </c>
    </row>
    <row r="234" spans="1:9" x14ac:dyDescent="0.25">
      <c r="A234">
        <v>4185</v>
      </c>
      <c r="B234" t="s">
        <v>888</v>
      </c>
      <c r="C234" s="3" t="s">
        <v>202</v>
      </c>
      <c r="D234" s="15">
        <v>22512.82</v>
      </c>
      <c r="E234" s="15">
        <v>0</v>
      </c>
      <c r="F234" s="15">
        <v>783.17</v>
      </c>
      <c r="G234" s="15">
        <v>0</v>
      </c>
      <c r="H234" s="15">
        <v>3494.3984999999998</v>
      </c>
      <c r="I234" s="15" t="str">
        <f t="shared" si="4"/>
        <v>020412000</v>
      </c>
    </row>
    <row r="235" spans="1:9" x14ac:dyDescent="0.25">
      <c r="A235">
        <v>4448</v>
      </c>
      <c r="B235" t="s">
        <v>889</v>
      </c>
      <c r="C235" s="3" t="s">
        <v>203</v>
      </c>
      <c r="D235" s="15">
        <v>169270.06</v>
      </c>
      <c r="E235" s="15">
        <v>0</v>
      </c>
      <c r="F235" s="15">
        <v>3186.11</v>
      </c>
      <c r="G235" s="15">
        <v>0</v>
      </c>
      <c r="H235" s="15">
        <v>25868.425499999998</v>
      </c>
      <c r="I235" s="15" t="str">
        <f t="shared" si="4"/>
        <v>110411000</v>
      </c>
    </row>
    <row r="236" spans="1:9" x14ac:dyDescent="0.25">
      <c r="A236">
        <v>91277</v>
      </c>
      <c r="B236" t="s">
        <v>890</v>
      </c>
      <c r="C236" s="3" t="s">
        <v>204</v>
      </c>
      <c r="D236" s="15">
        <v>169392.43</v>
      </c>
      <c r="E236" s="15">
        <v>0</v>
      </c>
      <c r="F236" s="15">
        <v>650.42999999999995</v>
      </c>
      <c r="G236" s="15">
        <v>0</v>
      </c>
      <c r="H236" s="15">
        <v>25506.428999999996</v>
      </c>
      <c r="I236" s="15" t="str">
        <f t="shared" si="4"/>
        <v>078401000</v>
      </c>
    </row>
    <row r="237" spans="1:9" x14ac:dyDescent="0.25">
      <c r="A237">
        <v>4335</v>
      </c>
      <c r="B237" t="s">
        <v>891</v>
      </c>
      <c r="C237" s="3" t="s">
        <v>205</v>
      </c>
      <c r="D237" s="15">
        <v>44978.26</v>
      </c>
      <c r="E237" s="15">
        <v>0</v>
      </c>
      <c r="F237" s="15">
        <v>376.77</v>
      </c>
      <c r="G237" s="15">
        <v>0</v>
      </c>
      <c r="H237" s="15">
        <v>6803.2545</v>
      </c>
      <c r="I237" s="15" t="str">
        <f t="shared" si="4"/>
        <v>078711000</v>
      </c>
    </row>
    <row r="238" spans="1:9" x14ac:dyDescent="0.25">
      <c r="A238">
        <v>92250</v>
      </c>
      <c r="B238" t="s">
        <v>892</v>
      </c>
      <c r="C238" s="3" t="s">
        <v>205</v>
      </c>
      <c r="D238" s="15">
        <v>78463.8</v>
      </c>
      <c r="E238" s="15">
        <v>0</v>
      </c>
      <c r="F238" s="15">
        <v>573.53</v>
      </c>
      <c r="G238" s="15">
        <v>0</v>
      </c>
      <c r="H238" s="15">
        <v>11855.5995</v>
      </c>
      <c r="I238" s="15" t="str">
        <f t="shared" si="4"/>
        <v>078103000</v>
      </c>
    </row>
    <row r="239" spans="1:9" x14ac:dyDescent="0.25">
      <c r="A239">
        <v>92902</v>
      </c>
      <c r="B239" t="s">
        <v>893</v>
      </c>
      <c r="C239" s="3" t="s">
        <v>206</v>
      </c>
      <c r="D239" s="15">
        <v>9984.31</v>
      </c>
      <c r="E239" s="15">
        <v>0</v>
      </c>
      <c r="F239" s="15">
        <v>0</v>
      </c>
      <c r="G239" s="15">
        <v>0</v>
      </c>
      <c r="H239" s="15">
        <v>1497.6464999999998</v>
      </c>
      <c r="I239" s="15" t="str">
        <f t="shared" si="4"/>
        <v>078275000</v>
      </c>
    </row>
    <row r="240" spans="1:9" x14ac:dyDescent="0.25">
      <c r="A240">
        <v>92988</v>
      </c>
      <c r="B240" t="s">
        <v>894</v>
      </c>
      <c r="C240" s="3" t="s">
        <v>207</v>
      </c>
      <c r="D240" s="15">
        <v>47647.75</v>
      </c>
      <c r="E240" s="15">
        <v>0</v>
      </c>
      <c r="F240" s="15">
        <v>0</v>
      </c>
      <c r="G240" s="15">
        <v>0</v>
      </c>
      <c r="H240" s="15">
        <v>7147.1624999999995</v>
      </c>
      <c r="I240" s="15" t="str">
        <f t="shared" si="4"/>
        <v>078239000</v>
      </c>
    </row>
    <row r="241" spans="1:9" x14ac:dyDescent="0.25">
      <c r="A241">
        <v>92379</v>
      </c>
      <c r="B241" t="s">
        <v>895</v>
      </c>
      <c r="C241" s="3" t="s">
        <v>208</v>
      </c>
      <c r="D241" s="15">
        <v>53230.68</v>
      </c>
      <c r="E241" s="15">
        <v>0</v>
      </c>
      <c r="F241" s="15">
        <v>610.71</v>
      </c>
      <c r="G241" s="15">
        <v>0</v>
      </c>
      <c r="H241" s="15">
        <v>8076.2084999999997</v>
      </c>
      <c r="I241" s="15" t="str">
        <f t="shared" si="4"/>
        <v>078254000</v>
      </c>
    </row>
    <row r="242" spans="1:9" x14ac:dyDescent="0.25">
      <c r="A242">
        <v>79214</v>
      </c>
      <c r="B242" t="s">
        <v>896</v>
      </c>
      <c r="C242" s="3" t="s">
        <v>209</v>
      </c>
      <c r="D242" s="15">
        <v>70306.53</v>
      </c>
      <c r="E242" s="15">
        <v>0</v>
      </c>
      <c r="F242" s="15">
        <v>1698.35</v>
      </c>
      <c r="G242" s="15">
        <v>0</v>
      </c>
      <c r="H242" s="15">
        <v>10800.732</v>
      </c>
      <c r="I242" s="15" t="str">
        <f t="shared" si="4"/>
        <v>078901000</v>
      </c>
    </row>
    <row r="243" spans="1:9" x14ac:dyDescent="0.25">
      <c r="A243">
        <v>78783</v>
      </c>
      <c r="B243" t="s">
        <v>897</v>
      </c>
      <c r="C243" s="3" t="s">
        <v>210</v>
      </c>
      <c r="D243" s="15">
        <v>237598.88</v>
      </c>
      <c r="E243" s="15">
        <v>0</v>
      </c>
      <c r="F243" s="15">
        <v>2008.29</v>
      </c>
      <c r="G243" s="15">
        <v>0</v>
      </c>
      <c r="H243" s="15">
        <v>35941.075499999999</v>
      </c>
      <c r="I243" s="15" t="str">
        <f t="shared" si="4"/>
        <v>078785000</v>
      </c>
    </row>
    <row r="244" spans="1:9" x14ac:dyDescent="0.25">
      <c r="A244">
        <v>4202</v>
      </c>
      <c r="B244" t="s">
        <v>898</v>
      </c>
      <c r="C244" s="3" t="s">
        <v>211</v>
      </c>
      <c r="D244" s="15">
        <v>43282.1</v>
      </c>
      <c r="E244" s="15">
        <v>0</v>
      </c>
      <c r="F244" s="15">
        <v>0</v>
      </c>
      <c r="G244" s="15">
        <v>0</v>
      </c>
      <c r="H244" s="15">
        <v>6492.3149999999996</v>
      </c>
      <c r="I244" s="15" t="str">
        <f t="shared" si="4"/>
        <v>038750000</v>
      </c>
    </row>
    <row r="245" spans="1:9" x14ac:dyDescent="0.25">
      <c r="A245">
        <v>4207</v>
      </c>
      <c r="B245" t="s">
        <v>899</v>
      </c>
      <c r="C245" s="3" t="s">
        <v>212</v>
      </c>
      <c r="D245" s="15">
        <v>46156.95</v>
      </c>
      <c r="E245" s="15">
        <v>0</v>
      </c>
      <c r="F245" s="15">
        <v>1728.08</v>
      </c>
      <c r="G245" s="15">
        <v>0</v>
      </c>
      <c r="H245" s="15">
        <v>7182.7545</v>
      </c>
      <c r="I245" s="15" t="str">
        <f t="shared" si="4"/>
        <v>038752000</v>
      </c>
    </row>
    <row r="246" spans="1:9" x14ac:dyDescent="0.25">
      <c r="A246">
        <v>4205</v>
      </c>
      <c r="B246" t="s">
        <v>1353</v>
      </c>
      <c r="C246" s="23" t="s">
        <v>1339</v>
      </c>
      <c r="D246" s="15">
        <v>20072.61</v>
      </c>
      <c r="E246" s="15">
        <v>0</v>
      </c>
      <c r="F246" s="15">
        <v>78.959999999999994</v>
      </c>
      <c r="G246" s="15">
        <v>0</v>
      </c>
      <c r="H246" s="15">
        <v>3022.7354999999998</v>
      </c>
      <c r="I246" s="15" t="str">
        <f t="shared" si="4"/>
        <v>038705000</v>
      </c>
    </row>
    <row r="247" spans="1:9" x14ac:dyDescent="0.25">
      <c r="A247">
        <v>4192</v>
      </c>
      <c r="B247" t="s">
        <v>900</v>
      </c>
      <c r="C247" s="3" t="s">
        <v>213</v>
      </c>
      <c r="D247" s="15">
        <v>2237983.42</v>
      </c>
      <c r="E247" s="15">
        <v>14853.872256637167</v>
      </c>
      <c r="F247" s="15">
        <v>61005.25</v>
      </c>
      <c r="G247" s="15">
        <v>968.33730158730157</v>
      </c>
      <c r="H247" s="15">
        <v>344848.30049999995</v>
      </c>
      <c r="I247" s="15" t="str">
        <f t="shared" si="4"/>
        <v>030201000</v>
      </c>
    </row>
    <row r="248" spans="1:9" x14ac:dyDescent="0.25">
      <c r="A248">
        <v>4437</v>
      </c>
      <c r="B248" t="s">
        <v>902</v>
      </c>
      <c r="C248" s="3" t="s">
        <v>215</v>
      </c>
      <c r="D248" s="15">
        <v>1509361.96</v>
      </c>
      <c r="E248" s="15">
        <v>29479.725781249999</v>
      </c>
      <c r="F248" s="15">
        <v>23229.279999999999</v>
      </c>
      <c r="G248" s="15">
        <v>896.56870175438598</v>
      </c>
      <c r="H248" s="15">
        <v>229888.68599999999</v>
      </c>
      <c r="I248" s="15" t="str">
        <f t="shared" si="4"/>
        <v>110201000</v>
      </c>
    </row>
    <row r="249" spans="1:9" x14ac:dyDescent="0.25">
      <c r="A249">
        <v>4405</v>
      </c>
      <c r="B249" t="s">
        <v>903</v>
      </c>
      <c r="C249" s="3" t="s">
        <v>216</v>
      </c>
      <c r="D249" s="15">
        <v>1138846.1200000001</v>
      </c>
      <c r="E249" s="15">
        <v>1327.3264801864802</v>
      </c>
      <c r="F249" s="15">
        <v>25411.63</v>
      </c>
      <c r="G249" s="15">
        <v>0</v>
      </c>
      <c r="H249" s="15">
        <v>174638.66250000001</v>
      </c>
      <c r="I249" s="15" t="str">
        <f t="shared" si="4"/>
        <v>100208000</v>
      </c>
    </row>
    <row r="250" spans="1:9" x14ac:dyDescent="0.25">
      <c r="A250">
        <v>4167</v>
      </c>
      <c r="B250" t="s">
        <v>904</v>
      </c>
      <c r="C250" s="3" t="s">
        <v>217</v>
      </c>
      <c r="D250" s="15">
        <v>173859.51</v>
      </c>
      <c r="E250" s="15">
        <v>0</v>
      </c>
      <c r="F250" s="15">
        <v>8793.2000000000007</v>
      </c>
      <c r="G250" s="15">
        <v>0</v>
      </c>
      <c r="H250" s="15">
        <v>27397.906500000001</v>
      </c>
      <c r="I250" s="15" t="str">
        <f t="shared" si="4"/>
        <v>020100000</v>
      </c>
    </row>
    <row r="251" spans="1:9" x14ac:dyDescent="0.25">
      <c r="A251">
        <v>4221</v>
      </c>
      <c r="B251" t="s">
        <v>905</v>
      </c>
      <c r="C251" s="3" t="s">
        <v>218</v>
      </c>
      <c r="D251" s="15">
        <v>145939.65</v>
      </c>
      <c r="E251" s="15">
        <v>0</v>
      </c>
      <c r="F251" s="15">
        <v>3182.22</v>
      </c>
      <c r="G251" s="15">
        <v>0</v>
      </c>
      <c r="H251" s="15">
        <v>22368.280499999997</v>
      </c>
      <c r="I251" s="15" t="str">
        <f t="shared" si="4"/>
        <v>050207000</v>
      </c>
    </row>
    <row r="252" spans="1:9" x14ac:dyDescent="0.25">
      <c r="A252">
        <v>4247</v>
      </c>
      <c r="B252" t="s">
        <v>907</v>
      </c>
      <c r="C252" s="3" t="s">
        <v>220</v>
      </c>
      <c r="D252" s="15">
        <v>256628.89</v>
      </c>
      <c r="E252" s="15">
        <v>0</v>
      </c>
      <c r="F252" s="15">
        <v>6620.54</v>
      </c>
      <c r="G252" s="15">
        <v>0</v>
      </c>
      <c r="H252" s="15">
        <v>39487.414499999999</v>
      </c>
      <c r="I252" s="15" t="str">
        <f t="shared" si="4"/>
        <v>070298000</v>
      </c>
    </row>
    <row r="253" spans="1:9" x14ac:dyDescent="0.25">
      <c r="A253">
        <v>4273</v>
      </c>
      <c r="B253" t="s">
        <v>908</v>
      </c>
      <c r="C253" s="3" t="s">
        <v>221</v>
      </c>
      <c r="D253" s="15">
        <v>659072.57999999996</v>
      </c>
      <c r="E253" s="15">
        <v>0</v>
      </c>
      <c r="F253" s="15">
        <v>29195.45</v>
      </c>
      <c r="G253" s="15">
        <v>0</v>
      </c>
      <c r="H253" s="15">
        <v>103240.20449999998</v>
      </c>
      <c r="I253" s="15" t="str">
        <f t="shared" si="4"/>
        <v>070445000</v>
      </c>
    </row>
    <row r="254" spans="1:9" x14ac:dyDescent="0.25">
      <c r="A254">
        <v>4495</v>
      </c>
      <c r="B254" t="s">
        <v>909</v>
      </c>
      <c r="C254" s="3" t="s">
        <v>222</v>
      </c>
      <c r="D254" s="15">
        <v>84511.12</v>
      </c>
      <c r="E254" s="15">
        <v>0</v>
      </c>
      <c r="F254" s="15">
        <v>1899.46</v>
      </c>
      <c r="G254" s="15">
        <v>0</v>
      </c>
      <c r="H254" s="15">
        <v>12961.587</v>
      </c>
      <c r="I254" s="15" t="str">
        <f t="shared" si="4"/>
        <v>138751000</v>
      </c>
    </row>
    <row r="255" spans="1:9" x14ac:dyDescent="0.25">
      <c r="A255">
        <v>92596</v>
      </c>
      <c r="B255" t="s">
        <v>910</v>
      </c>
      <c r="C255" s="3" t="s">
        <v>222</v>
      </c>
      <c r="D255" s="15">
        <v>16771.12</v>
      </c>
      <c r="E255" s="15">
        <v>0</v>
      </c>
      <c r="F255" s="15">
        <v>1776.24</v>
      </c>
      <c r="G255" s="15">
        <v>0</v>
      </c>
      <c r="H255" s="15">
        <v>2782.1039999999998</v>
      </c>
      <c r="I255" s="15" t="str">
        <f t="shared" si="4"/>
        <v>078263000</v>
      </c>
    </row>
    <row r="256" spans="1:9" x14ac:dyDescent="0.25">
      <c r="A256">
        <v>4195</v>
      </c>
      <c r="B256" t="s">
        <v>911</v>
      </c>
      <c r="C256" s="3" t="s">
        <v>223</v>
      </c>
      <c r="D256" s="15">
        <v>53835.37</v>
      </c>
      <c r="E256" s="15">
        <v>0</v>
      </c>
      <c r="F256" s="15">
        <v>1164.74</v>
      </c>
      <c r="G256" s="15">
        <v>0</v>
      </c>
      <c r="H256" s="15">
        <v>8250.0164999999997</v>
      </c>
      <c r="I256" s="15" t="str">
        <f t="shared" si="4"/>
        <v>030206000</v>
      </c>
    </row>
    <row r="257" spans="1:9" x14ac:dyDescent="0.25">
      <c r="A257">
        <v>89506</v>
      </c>
      <c r="B257" t="s">
        <v>912</v>
      </c>
      <c r="C257" s="3" t="s">
        <v>224</v>
      </c>
      <c r="D257" s="15">
        <v>53054.95</v>
      </c>
      <c r="E257" s="15">
        <v>0</v>
      </c>
      <c r="F257" s="15">
        <v>839.16</v>
      </c>
      <c r="G257" s="15">
        <v>0</v>
      </c>
      <c r="H257" s="15">
        <v>8084.1165000000001</v>
      </c>
      <c r="I257" s="15" t="str">
        <f t="shared" si="4"/>
        <v>078528000</v>
      </c>
    </row>
    <row r="258" spans="1:9" x14ac:dyDescent="0.25">
      <c r="A258">
        <v>1000979</v>
      </c>
      <c r="B258" t="s">
        <v>616</v>
      </c>
      <c r="C258" s="3" t="s">
        <v>617</v>
      </c>
      <c r="D258" s="15">
        <v>23080.23</v>
      </c>
      <c r="E258" s="15">
        <v>0</v>
      </c>
      <c r="F258" s="15">
        <v>0</v>
      </c>
      <c r="G258" s="15">
        <v>0</v>
      </c>
      <c r="H258" s="15">
        <v>3462.0344999999998</v>
      </c>
      <c r="I258" s="15" t="str">
        <f t="shared" si="4"/>
        <v>078638000</v>
      </c>
    </row>
    <row r="259" spans="1:9" x14ac:dyDescent="0.25">
      <c r="A259">
        <v>4303</v>
      </c>
      <c r="B259" t="s">
        <v>913</v>
      </c>
      <c r="C259" s="3" t="s">
        <v>225</v>
      </c>
      <c r="D259" s="15">
        <v>45144.71</v>
      </c>
      <c r="E259" s="15">
        <v>0</v>
      </c>
      <c r="F259" s="15">
        <v>882.41</v>
      </c>
      <c r="G259" s="15">
        <v>0</v>
      </c>
      <c r="H259" s="15">
        <v>6904.0680000000002</v>
      </c>
      <c r="I259" s="15" t="str">
        <f t="shared" si="4"/>
        <v>078611000</v>
      </c>
    </row>
    <row r="260" spans="1:9" x14ac:dyDescent="0.25">
      <c r="A260">
        <v>4505</v>
      </c>
      <c r="B260" t="s">
        <v>914</v>
      </c>
      <c r="C260" s="3" t="s">
        <v>226</v>
      </c>
      <c r="D260" s="15">
        <v>970263.41</v>
      </c>
      <c r="E260" s="15">
        <v>0</v>
      </c>
      <c r="F260" s="15">
        <v>23131.17</v>
      </c>
      <c r="G260" s="15">
        <v>0</v>
      </c>
      <c r="H260" s="15">
        <v>149009.18700000001</v>
      </c>
      <c r="I260" s="15" t="str">
        <f t="shared" ref="I260:I323" si="5">TEXT(B260,"000000000")</f>
        <v>140432000</v>
      </c>
    </row>
    <row r="261" spans="1:9" x14ac:dyDescent="0.25">
      <c r="A261">
        <v>4157</v>
      </c>
      <c r="B261" t="s">
        <v>915</v>
      </c>
      <c r="C261" s="3" t="s">
        <v>227</v>
      </c>
      <c r="D261" s="15">
        <v>238245.31</v>
      </c>
      <c r="E261" s="15">
        <v>0</v>
      </c>
      <c r="F261" s="15">
        <v>7330.81</v>
      </c>
      <c r="G261" s="15">
        <v>0</v>
      </c>
      <c r="H261" s="15">
        <v>36836.417999999998</v>
      </c>
      <c r="I261" s="15" t="str">
        <f t="shared" si="5"/>
        <v>010220000</v>
      </c>
    </row>
    <row r="262" spans="1:9" x14ac:dyDescent="0.25">
      <c r="A262">
        <v>6372</v>
      </c>
      <c r="B262" t="s">
        <v>916</v>
      </c>
      <c r="C262" s="3" t="s">
        <v>228</v>
      </c>
      <c r="D262" s="15">
        <v>9714.51</v>
      </c>
      <c r="E262" s="15">
        <v>0</v>
      </c>
      <c r="F262" s="15">
        <v>1007.93</v>
      </c>
      <c r="G262" s="15">
        <v>0</v>
      </c>
      <c r="H262" s="15">
        <v>1608.366</v>
      </c>
      <c r="I262" s="15" t="str">
        <f t="shared" si="5"/>
        <v>078774000</v>
      </c>
    </row>
    <row r="263" spans="1:9" x14ac:dyDescent="0.25">
      <c r="A263">
        <v>4332</v>
      </c>
      <c r="B263" t="s">
        <v>917</v>
      </c>
      <c r="C263" s="3" t="s">
        <v>229</v>
      </c>
      <c r="D263" s="15">
        <v>18764.599999999999</v>
      </c>
      <c r="E263" s="15">
        <v>0</v>
      </c>
      <c r="F263" s="15">
        <v>0</v>
      </c>
      <c r="G263" s="15">
        <v>0</v>
      </c>
      <c r="H263" s="15">
        <v>2814.6899999999996</v>
      </c>
      <c r="I263" s="15" t="str">
        <f t="shared" si="5"/>
        <v>078708000</v>
      </c>
    </row>
    <row r="264" spans="1:9" x14ac:dyDescent="0.25">
      <c r="A264">
        <v>90884</v>
      </c>
      <c r="B264" t="s">
        <v>918</v>
      </c>
      <c r="C264" s="3" t="s">
        <v>230</v>
      </c>
      <c r="D264" s="15">
        <v>28112.6</v>
      </c>
      <c r="E264" s="15">
        <v>0</v>
      </c>
      <c r="F264" s="15">
        <v>376.52</v>
      </c>
      <c r="G264" s="15">
        <v>0</v>
      </c>
      <c r="H264" s="15">
        <v>4273.3679999999995</v>
      </c>
      <c r="I264" s="15" t="str">
        <f t="shared" si="5"/>
        <v>078585000</v>
      </c>
    </row>
    <row r="265" spans="1:9" x14ac:dyDescent="0.25">
      <c r="A265">
        <v>4238</v>
      </c>
      <c r="B265" t="s">
        <v>919</v>
      </c>
      <c r="C265" s="3" t="s">
        <v>231</v>
      </c>
      <c r="D265" s="15">
        <v>111470.68</v>
      </c>
      <c r="E265" s="15">
        <v>0</v>
      </c>
      <c r="F265" s="15">
        <v>531.61</v>
      </c>
      <c r="G265" s="15">
        <v>0</v>
      </c>
      <c r="H265" s="15">
        <v>16800.343499999999</v>
      </c>
      <c r="I265" s="15" t="str">
        <f t="shared" si="5"/>
        <v>070224000</v>
      </c>
    </row>
    <row r="266" spans="1:9" x14ac:dyDescent="0.25">
      <c r="A266">
        <v>87600</v>
      </c>
      <c r="B266" t="s">
        <v>920</v>
      </c>
      <c r="C266" s="3" t="s">
        <v>232</v>
      </c>
      <c r="D266" s="15">
        <v>8880.51</v>
      </c>
      <c r="E266" s="15">
        <v>0</v>
      </c>
      <c r="F266" s="15">
        <v>0</v>
      </c>
      <c r="G266" s="15">
        <v>0</v>
      </c>
      <c r="H266" s="15">
        <v>1332.0764999999999</v>
      </c>
      <c r="I266" s="15" t="str">
        <f t="shared" si="5"/>
        <v>040149000</v>
      </c>
    </row>
    <row r="267" spans="1:9" x14ac:dyDescent="0.25">
      <c r="A267">
        <v>79544</v>
      </c>
      <c r="B267" t="s">
        <v>921</v>
      </c>
      <c r="C267" s="3" t="s">
        <v>621</v>
      </c>
      <c r="D267" s="15">
        <v>11962.12</v>
      </c>
      <c r="E267" s="15">
        <v>0</v>
      </c>
      <c r="F267" s="15">
        <v>0</v>
      </c>
      <c r="G267" s="15">
        <v>0</v>
      </c>
      <c r="H267" s="15">
        <v>1794.318</v>
      </c>
      <c r="I267" s="15" t="str">
        <f t="shared" si="5"/>
        <v>046004000</v>
      </c>
    </row>
    <row r="268" spans="1:9" x14ac:dyDescent="0.25">
      <c r="A268">
        <v>4239</v>
      </c>
      <c r="B268" t="s">
        <v>922</v>
      </c>
      <c r="C268" s="3" t="s">
        <v>234</v>
      </c>
      <c r="D268" s="15">
        <v>6348613.7199999997</v>
      </c>
      <c r="E268" s="15">
        <v>156290.15100169778</v>
      </c>
      <c r="F268" s="15">
        <v>204396.47</v>
      </c>
      <c r="G268" s="15">
        <v>1931.3052283464567</v>
      </c>
      <c r="H268" s="15">
        <v>982951.5284999999</v>
      </c>
      <c r="I268" s="15" t="str">
        <f t="shared" si="5"/>
        <v>070241000</v>
      </c>
    </row>
    <row r="269" spans="1:9" x14ac:dyDescent="0.25">
      <c r="A269">
        <v>1001519</v>
      </c>
      <c r="B269" t="s">
        <v>1351</v>
      </c>
      <c r="C269" s="23" t="s">
        <v>1340</v>
      </c>
      <c r="D269" s="15">
        <v>12120.74</v>
      </c>
      <c r="E269" s="15">
        <v>0</v>
      </c>
      <c r="F269" s="15">
        <v>0</v>
      </c>
      <c r="G269" s="15">
        <v>0</v>
      </c>
      <c r="H269" s="15">
        <v>1818.1109999999999</v>
      </c>
      <c r="I269" s="15" t="str">
        <f t="shared" si="5"/>
        <v>038715000</v>
      </c>
    </row>
    <row r="270" spans="1:9" x14ac:dyDescent="0.25">
      <c r="A270">
        <v>4271</v>
      </c>
      <c r="B270" t="s">
        <v>923</v>
      </c>
      <c r="C270" s="3" t="s">
        <v>235</v>
      </c>
      <c r="D270" s="15">
        <v>2435597.0299999998</v>
      </c>
      <c r="E270" s="15">
        <v>35247.424457308247</v>
      </c>
      <c r="F270" s="15">
        <v>81113.88</v>
      </c>
      <c r="G270" s="15">
        <v>0</v>
      </c>
      <c r="H270" s="15">
        <v>377506.63649999996</v>
      </c>
      <c r="I270" s="15" t="str">
        <f t="shared" si="5"/>
        <v>070440000</v>
      </c>
    </row>
    <row r="271" spans="1:9" x14ac:dyDescent="0.25">
      <c r="A271">
        <v>89829</v>
      </c>
      <c r="B271" t="s">
        <v>924</v>
      </c>
      <c r="C271" s="3" t="s">
        <v>236</v>
      </c>
      <c r="D271" s="15">
        <v>71757.8</v>
      </c>
      <c r="E271" s="15">
        <v>0</v>
      </c>
      <c r="F271" s="15">
        <v>0</v>
      </c>
      <c r="G271" s="15">
        <v>0</v>
      </c>
      <c r="H271" s="15">
        <v>10763.67</v>
      </c>
      <c r="I271" s="15" t="str">
        <f t="shared" si="5"/>
        <v>078540000</v>
      </c>
    </row>
    <row r="272" spans="1:9" x14ac:dyDescent="0.25">
      <c r="A272">
        <v>4285</v>
      </c>
      <c r="B272" t="s">
        <v>925</v>
      </c>
      <c r="C272" s="3" t="s">
        <v>237</v>
      </c>
      <c r="D272" s="15">
        <v>3258046.99</v>
      </c>
      <c r="E272" s="15">
        <v>12423.439428026693</v>
      </c>
      <c r="F272" s="15">
        <v>0</v>
      </c>
      <c r="G272" s="15">
        <v>0</v>
      </c>
      <c r="H272" s="15">
        <v>488707.04850000003</v>
      </c>
      <c r="I272" s="15" t="str">
        <f t="shared" si="5"/>
        <v>070505000</v>
      </c>
    </row>
    <row r="273" spans="1:9" x14ac:dyDescent="0.25">
      <c r="A273">
        <v>4208</v>
      </c>
      <c r="B273" t="s">
        <v>926</v>
      </c>
      <c r="C273" s="3" t="s">
        <v>238</v>
      </c>
      <c r="D273" s="15">
        <v>377288.08</v>
      </c>
      <c r="E273" s="15">
        <v>0</v>
      </c>
      <c r="F273" s="15">
        <v>9321.98</v>
      </c>
      <c r="G273" s="15">
        <v>0</v>
      </c>
      <c r="H273" s="15">
        <v>57991.508999999998</v>
      </c>
      <c r="I273" s="15" t="str">
        <f t="shared" si="5"/>
        <v>040201000</v>
      </c>
    </row>
    <row r="274" spans="1:9" x14ac:dyDescent="0.25">
      <c r="A274">
        <v>4194</v>
      </c>
      <c r="B274" t="s">
        <v>930</v>
      </c>
      <c r="C274" s="3" t="s">
        <v>240</v>
      </c>
      <c r="D274" s="15">
        <v>59786.09</v>
      </c>
      <c r="E274" s="15">
        <v>0</v>
      </c>
      <c r="F274" s="15">
        <v>1817.32</v>
      </c>
      <c r="G274" s="15">
        <v>0</v>
      </c>
      <c r="H274" s="15">
        <v>9240.5114999999987</v>
      </c>
      <c r="I274" s="15" t="str">
        <f t="shared" si="5"/>
        <v>030204000</v>
      </c>
    </row>
    <row r="275" spans="1:9" x14ac:dyDescent="0.25">
      <c r="A275">
        <v>10974</v>
      </c>
      <c r="B275" t="s">
        <v>931</v>
      </c>
      <c r="C275" s="3" t="s">
        <v>241</v>
      </c>
      <c r="D275" s="15">
        <v>49307.53</v>
      </c>
      <c r="E275" s="15">
        <v>0</v>
      </c>
      <c r="F275" s="15">
        <v>699.56</v>
      </c>
      <c r="G275" s="15">
        <v>0</v>
      </c>
      <c r="H275" s="15">
        <v>7501.0634999999993</v>
      </c>
      <c r="I275" s="15" t="str">
        <f t="shared" si="5"/>
        <v>108770000</v>
      </c>
    </row>
    <row r="276" spans="1:9" x14ac:dyDescent="0.25">
      <c r="A276">
        <v>79500</v>
      </c>
      <c r="B276" t="s">
        <v>932</v>
      </c>
      <c r="C276" s="3" t="s">
        <v>242</v>
      </c>
      <c r="D276" s="15">
        <v>27450.23</v>
      </c>
      <c r="E276" s="15">
        <v>0</v>
      </c>
      <c r="F276" s="15">
        <v>647.55999999999995</v>
      </c>
      <c r="G276" s="15">
        <v>0</v>
      </c>
      <c r="H276" s="15">
        <v>4214.6684999999998</v>
      </c>
      <c r="I276" s="15" t="str">
        <f t="shared" si="5"/>
        <v>108789000</v>
      </c>
    </row>
    <row r="277" spans="1:9" x14ac:dyDescent="0.25">
      <c r="A277">
        <v>6369</v>
      </c>
      <c r="B277" t="s">
        <v>933</v>
      </c>
      <c r="C277" s="3" t="s">
        <v>243</v>
      </c>
      <c r="D277" s="15">
        <v>30449.61</v>
      </c>
      <c r="E277" s="15">
        <v>0</v>
      </c>
      <c r="F277" s="15">
        <v>0</v>
      </c>
      <c r="G277" s="15">
        <v>0</v>
      </c>
      <c r="H277" s="15">
        <v>4567.4414999999999</v>
      </c>
      <c r="I277" s="15" t="str">
        <f t="shared" si="5"/>
        <v>108726000</v>
      </c>
    </row>
    <row r="278" spans="1:9" x14ac:dyDescent="0.25">
      <c r="A278">
        <v>4371</v>
      </c>
      <c r="B278" t="s">
        <v>934</v>
      </c>
      <c r="C278" s="3" t="s">
        <v>244</v>
      </c>
      <c r="D278" s="15">
        <v>10877.44</v>
      </c>
      <c r="E278" s="15">
        <v>0</v>
      </c>
      <c r="F278" s="15">
        <v>466.95</v>
      </c>
      <c r="G278" s="15">
        <v>0</v>
      </c>
      <c r="H278" s="15">
        <v>1701.6585000000002</v>
      </c>
      <c r="I278" s="15" t="str">
        <f t="shared" si="5"/>
        <v>080303000</v>
      </c>
    </row>
    <row r="279" spans="1:9" x14ac:dyDescent="0.25">
      <c r="A279">
        <v>90906</v>
      </c>
      <c r="B279" t="s">
        <v>935</v>
      </c>
      <c r="C279" s="3" t="s">
        <v>245</v>
      </c>
      <c r="D279" s="15">
        <v>68477.820000000007</v>
      </c>
      <c r="E279" s="15">
        <v>0</v>
      </c>
      <c r="F279" s="15">
        <v>379.82</v>
      </c>
      <c r="G279" s="15">
        <v>0</v>
      </c>
      <c r="H279" s="15">
        <v>10328.646000000002</v>
      </c>
      <c r="I279" s="15" t="str">
        <f t="shared" si="5"/>
        <v>078594000</v>
      </c>
    </row>
    <row r="280" spans="1:9" x14ac:dyDescent="0.25">
      <c r="A280">
        <v>79081</v>
      </c>
      <c r="B280" t="s">
        <v>936</v>
      </c>
      <c r="C280" s="3" t="s">
        <v>246</v>
      </c>
      <c r="D280" s="15">
        <v>100101.25</v>
      </c>
      <c r="E280" s="15">
        <v>0</v>
      </c>
      <c r="F280" s="15">
        <v>2284.9499999999998</v>
      </c>
      <c r="G280" s="15">
        <v>0</v>
      </c>
      <c r="H280" s="15">
        <v>15357.929999999998</v>
      </c>
      <c r="I280" s="15" t="str">
        <f t="shared" si="5"/>
        <v>078998000</v>
      </c>
    </row>
    <row r="281" spans="1:9" x14ac:dyDescent="0.25">
      <c r="A281">
        <v>79501</v>
      </c>
      <c r="B281" t="s">
        <v>937</v>
      </c>
      <c r="C281" s="3" t="s">
        <v>247</v>
      </c>
      <c r="D281" s="15">
        <v>265270.46999999997</v>
      </c>
      <c r="E281" s="15">
        <v>0</v>
      </c>
      <c r="F281" s="15">
        <v>1903.86</v>
      </c>
      <c r="G281" s="15">
        <v>0</v>
      </c>
      <c r="H281" s="15">
        <v>40076.149499999992</v>
      </c>
      <c r="I281" s="15" t="str">
        <f t="shared" si="5"/>
        <v>148760000</v>
      </c>
    </row>
    <row r="282" spans="1:9" x14ac:dyDescent="0.25">
      <c r="A282">
        <v>89951</v>
      </c>
      <c r="B282" t="s">
        <v>938</v>
      </c>
      <c r="C282" s="3" t="s">
        <v>248</v>
      </c>
      <c r="D282" s="15">
        <v>10793.68</v>
      </c>
      <c r="E282" s="15">
        <v>0</v>
      </c>
      <c r="F282" s="15">
        <v>701.22</v>
      </c>
      <c r="G282" s="15">
        <v>0</v>
      </c>
      <c r="H282" s="15">
        <v>1724.2349999999999</v>
      </c>
      <c r="I282" s="15" t="str">
        <f t="shared" si="5"/>
        <v>038755000</v>
      </c>
    </row>
    <row r="283" spans="1:9" x14ac:dyDescent="0.25">
      <c r="A283">
        <v>4212</v>
      </c>
      <c r="B283" t="s">
        <v>939</v>
      </c>
      <c r="C283" s="3" t="s">
        <v>249</v>
      </c>
      <c r="D283" s="15">
        <v>57150.17</v>
      </c>
      <c r="E283" s="15">
        <v>0</v>
      </c>
      <c r="F283" s="15">
        <v>963.7</v>
      </c>
      <c r="G283" s="15">
        <v>0</v>
      </c>
      <c r="H283" s="15">
        <v>8717.0804999999982</v>
      </c>
      <c r="I283" s="15" t="str">
        <f t="shared" si="5"/>
        <v>040241000</v>
      </c>
    </row>
    <row r="284" spans="1:9" x14ac:dyDescent="0.25">
      <c r="A284">
        <v>4392</v>
      </c>
      <c r="B284" t="s">
        <v>940</v>
      </c>
      <c r="C284" s="3" t="s">
        <v>250</v>
      </c>
      <c r="D284" s="15">
        <v>92222.91</v>
      </c>
      <c r="E284" s="15">
        <v>10941.70118644068</v>
      </c>
      <c r="F284" s="15">
        <v>2753.99</v>
      </c>
      <c r="G284" s="15">
        <v>0</v>
      </c>
      <c r="H284" s="15">
        <v>14246.535000000002</v>
      </c>
      <c r="I284" s="15" t="str">
        <f t="shared" si="5"/>
        <v>090206000</v>
      </c>
    </row>
    <row r="285" spans="1:9" x14ac:dyDescent="0.25">
      <c r="A285">
        <v>92519</v>
      </c>
      <c r="B285" t="s">
        <v>942</v>
      </c>
      <c r="C285" s="3" t="s">
        <v>637</v>
      </c>
      <c r="D285" s="15">
        <v>94995.7</v>
      </c>
      <c r="E285" s="15">
        <v>0</v>
      </c>
      <c r="F285" s="15">
        <v>0</v>
      </c>
      <c r="G285" s="15">
        <v>0</v>
      </c>
      <c r="H285" s="15">
        <v>14249.355</v>
      </c>
      <c r="I285" s="15" t="str">
        <f t="shared" si="5"/>
        <v>078258000</v>
      </c>
    </row>
    <row r="286" spans="1:9" x14ac:dyDescent="0.25">
      <c r="A286">
        <v>92520</v>
      </c>
      <c r="B286" t="s">
        <v>941</v>
      </c>
      <c r="C286" s="3" t="s">
        <v>251</v>
      </c>
      <c r="D286" s="15">
        <v>74661.84</v>
      </c>
      <c r="E286" s="15">
        <v>0</v>
      </c>
      <c r="F286" s="15">
        <v>0</v>
      </c>
      <c r="G286" s="15">
        <v>0</v>
      </c>
      <c r="H286" s="15">
        <v>11199.276</v>
      </c>
      <c r="I286" s="15" t="str">
        <f t="shared" si="5"/>
        <v>078259000</v>
      </c>
    </row>
    <row r="287" spans="1:9" x14ac:dyDescent="0.25">
      <c r="A287">
        <v>4336</v>
      </c>
      <c r="B287" t="s">
        <v>943</v>
      </c>
      <c r="C287" s="3" t="s">
        <v>253</v>
      </c>
      <c r="D287" s="15">
        <v>192899.14</v>
      </c>
      <c r="E287" s="15">
        <v>0</v>
      </c>
      <c r="F287" s="15">
        <v>0</v>
      </c>
      <c r="G287" s="15">
        <v>0</v>
      </c>
      <c r="H287" s="15">
        <v>28934.871000000003</v>
      </c>
      <c r="I287" s="15" t="str">
        <f t="shared" si="5"/>
        <v>078712000</v>
      </c>
    </row>
    <row r="288" spans="1:9" x14ac:dyDescent="0.25">
      <c r="A288">
        <v>81076</v>
      </c>
      <c r="B288" t="s">
        <v>944</v>
      </c>
      <c r="C288" s="3" t="s">
        <v>254</v>
      </c>
      <c r="D288" s="15">
        <v>138794.53</v>
      </c>
      <c r="E288" s="15">
        <v>0</v>
      </c>
      <c r="F288" s="15">
        <v>1006.97</v>
      </c>
      <c r="G288" s="15">
        <v>0</v>
      </c>
      <c r="H288" s="15">
        <v>20970.224999999999</v>
      </c>
      <c r="I288" s="15" t="str">
        <f t="shared" si="5"/>
        <v>078985000</v>
      </c>
    </row>
    <row r="289" spans="1:9" x14ac:dyDescent="0.25">
      <c r="A289">
        <v>4426</v>
      </c>
      <c r="B289" t="s">
        <v>945</v>
      </c>
      <c r="C289" s="3" t="s">
        <v>255</v>
      </c>
      <c r="D289" s="15">
        <v>32581.8</v>
      </c>
      <c r="E289" s="15">
        <v>0</v>
      </c>
      <c r="F289" s="15">
        <v>1195.74</v>
      </c>
      <c r="G289" s="15">
        <v>0</v>
      </c>
      <c r="H289" s="15">
        <v>5066.6310000000003</v>
      </c>
      <c r="I289" s="15" t="str">
        <f t="shared" si="5"/>
        <v>108701000</v>
      </c>
    </row>
    <row r="290" spans="1:9" x14ac:dyDescent="0.25">
      <c r="A290">
        <v>79061</v>
      </c>
      <c r="B290" t="s">
        <v>946</v>
      </c>
      <c r="C290" s="3" t="s">
        <v>256</v>
      </c>
      <c r="D290" s="15">
        <v>7227.58</v>
      </c>
      <c r="E290" s="15">
        <v>0</v>
      </c>
      <c r="F290" s="15">
        <v>541.91999999999996</v>
      </c>
      <c r="G290" s="15">
        <v>0</v>
      </c>
      <c r="H290" s="15">
        <v>1165.425</v>
      </c>
      <c r="I290" s="15" t="str">
        <f t="shared" si="5"/>
        <v>108775000</v>
      </c>
    </row>
    <row r="291" spans="1:9" x14ac:dyDescent="0.25">
      <c r="A291">
        <v>92982</v>
      </c>
      <c r="B291" t="s">
        <v>947</v>
      </c>
      <c r="C291" s="3" t="s">
        <v>257</v>
      </c>
      <c r="D291" s="15">
        <v>74310.75</v>
      </c>
      <c r="E291" s="15">
        <v>0</v>
      </c>
      <c r="F291" s="15">
        <v>0</v>
      </c>
      <c r="G291" s="15">
        <v>0</v>
      </c>
      <c r="H291" s="15">
        <v>11146.612499999999</v>
      </c>
      <c r="I291" s="15" t="str">
        <f t="shared" si="5"/>
        <v>078244000</v>
      </c>
    </row>
    <row r="292" spans="1:9" x14ac:dyDescent="0.25">
      <c r="A292">
        <v>4248</v>
      </c>
      <c r="B292" t="s">
        <v>948</v>
      </c>
      <c r="C292" s="3" t="s">
        <v>258</v>
      </c>
      <c r="D292" s="15">
        <v>2143193.64</v>
      </c>
      <c r="E292" s="15">
        <v>63526.800561622469</v>
      </c>
      <c r="F292" s="15">
        <v>37234.25</v>
      </c>
      <c r="G292" s="15">
        <v>0</v>
      </c>
      <c r="H292" s="15">
        <v>327064.18349999998</v>
      </c>
      <c r="I292" s="15" t="str">
        <f t="shared" si="5"/>
        <v>070260000</v>
      </c>
    </row>
    <row r="293" spans="1:9" x14ac:dyDescent="0.25">
      <c r="A293">
        <v>4482</v>
      </c>
      <c r="B293" t="s">
        <v>949</v>
      </c>
      <c r="C293" s="3" t="s">
        <v>259</v>
      </c>
      <c r="D293" s="15">
        <v>2875.16</v>
      </c>
      <c r="E293" s="15">
        <v>0</v>
      </c>
      <c r="F293" s="15">
        <v>336.33</v>
      </c>
      <c r="G293" s="15">
        <v>0</v>
      </c>
      <c r="H293" s="15">
        <v>481.72349999999994</v>
      </c>
      <c r="I293" s="15" t="str">
        <f t="shared" si="5"/>
        <v>130335000</v>
      </c>
    </row>
    <row r="294" spans="1:9" x14ac:dyDescent="0.25">
      <c r="A294">
        <v>91275</v>
      </c>
      <c r="B294" t="s">
        <v>950</v>
      </c>
      <c r="C294" s="3" t="s">
        <v>260</v>
      </c>
      <c r="D294" s="15">
        <v>25207.46</v>
      </c>
      <c r="E294" s="15">
        <v>0</v>
      </c>
      <c r="F294" s="15">
        <v>1175.4100000000001</v>
      </c>
      <c r="G294" s="15">
        <v>0</v>
      </c>
      <c r="H294" s="15">
        <v>3957.4304999999995</v>
      </c>
      <c r="I294" s="15" t="str">
        <f t="shared" si="5"/>
        <v>078204000</v>
      </c>
    </row>
    <row r="295" spans="1:9" x14ac:dyDescent="0.25">
      <c r="A295">
        <v>4389</v>
      </c>
      <c r="B295" t="s">
        <v>951</v>
      </c>
      <c r="C295" s="3" t="s">
        <v>261</v>
      </c>
      <c r="D295" s="15">
        <v>337317.2</v>
      </c>
      <c r="E295" s="15">
        <v>0</v>
      </c>
      <c r="F295" s="15">
        <v>13037.83</v>
      </c>
      <c r="G295" s="15">
        <v>0</v>
      </c>
      <c r="H295" s="15">
        <v>52553.254500000003</v>
      </c>
      <c r="I295" s="15" t="str">
        <f t="shared" si="5"/>
        <v>090203000</v>
      </c>
    </row>
    <row r="296" spans="1:9" x14ac:dyDescent="0.25">
      <c r="A296">
        <v>79264</v>
      </c>
      <c r="B296" t="s">
        <v>952</v>
      </c>
      <c r="C296" s="3" t="s">
        <v>262</v>
      </c>
      <c r="D296" s="15">
        <v>120435.51</v>
      </c>
      <c r="E296" s="15">
        <v>0</v>
      </c>
      <c r="F296" s="15">
        <v>4971.17</v>
      </c>
      <c r="G296" s="15">
        <v>0</v>
      </c>
      <c r="H296" s="15">
        <v>18811.001999999997</v>
      </c>
      <c r="I296" s="15" t="str">
        <f t="shared" si="5"/>
        <v>078752000</v>
      </c>
    </row>
    <row r="297" spans="1:9" x14ac:dyDescent="0.25">
      <c r="A297">
        <v>92620</v>
      </c>
      <c r="B297" t="s">
        <v>953</v>
      </c>
      <c r="C297" s="3" t="s">
        <v>262</v>
      </c>
      <c r="D297" s="15">
        <v>134413.34</v>
      </c>
      <c r="E297" s="15">
        <v>0</v>
      </c>
      <c r="F297" s="15">
        <v>1127.04</v>
      </c>
      <c r="G297" s="15">
        <v>0</v>
      </c>
      <c r="H297" s="15">
        <v>20331.057000000001</v>
      </c>
      <c r="I297" s="15" t="str">
        <f t="shared" si="5"/>
        <v>078233000</v>
      </c>
    </row>
    <row r="298" spans="1:9" x14ac:dyDescent="0.25">
      <c r="A298">
        <v>4469</v>
      </c>
      <c r="B298" t="s">
        <v>954</v>
      </c>
      <c r="C298" s="3" t="s">
        <v>263</v>
      </c>
      <c r="D298" s="15">
        <v>1113822.06</v>
      </c>
      <c r="E298" s="15">
        <v>0</v>
      </c>
      <c r="F298" s="15">
        <v>32320.66</v>
      </c>
      <c r="G298" s="15">
        <v>0</v>
      </c>
      <c r="H298" s="15">
        <v>171921.408</v>
      </c>
      <c r="I298" s="15" t="str">
        <f t="shared" si="5"/>
        <v>130222000</v>
      </c>
    </row>
    <row r="299" spans="1:9" x14ac:dyDescent="0.25">
      <c r="A299">
        <v>4502</v>
      </c>
      <c r="B299" t="s">
        <v>955</v>
      </c>
      <c r="C299" s="3" t="s">
        <v>264</v>
      </c>
      <c r="D299" s="15">
        <v>26159.87</v>
      </c>
      <c r="E299" s="15">
        <v>0</v>
      </c>
      <c r="F299" s="15">
        <v>1242.52</v>
      </c>
      <c r="G299" s="15">
        <v>0</v>
      </c>
      <c r="H299" s="15">
        <v>4110.3584999999994</v>
      </c>
      <c r="I299" s="15" t="str">
        <f t="shared" si="5"/>
        <v>140416000</v>
      </c>
    </row>
    <row r="300" spans="1:9" x14ac:dyDescent="0.25">
      <c r="A300">
        <v>89784</v>
      </c>
      <c r="B300" t="s">
        <v>956</v>
      </c>
      <c r="C300" s="3" t="s">
        <v>265</v>
      </c>
      <c r="D300" s="15">
        <v>74169.69</v>
      </c>
      <c r="E300" s="15">
        <v>0</v>
      </c>
      <c r="F300" s="15">
        <v>1553.67</v>
      </c>
      <c r="G300" s="15">
        <v>0</v>
      </c>
      <c r="H300" s="15">
        <v>11358.503999999999</v>
      </c>
      <c r="I300" s="15" t="str">
        <f t="shared" si="5"/>
        <v>078535000</v>
      </c>
    </row>
    <row r="301" spans="1:9" x14ac:dyDescent="0.25">
      <c r="A301">
        <v>90162</v>
      </c>
      <c r="B301" t="s">
        <v>957</v>
      </c>
      <c r="C301" s="3" t="s">
        <v>266</v>
      </c>
      <c r="D301" s="15">
        <v>38555.879999999997</v>
      </c>
      <c r="E301" s="15">
        <v>0</v>
      </c>
      <c r="F301" s="15">
        <v>0</v>
      </c>
      <c r="G301" s="15">
        <v>0</v>
      </c>
      <c r="H301" s="15">
        <v>5783.3819999999996</v>
      </c>
      <c r="I301" s="15" t="str">
        <f t="shared" si="5"/>
        <v>078553000</v>
      </c>
    </row>
    <row r="302" spans="1:9" x14ac:dyDescent="0.25">
      <c r="A302">
        <v>89561</v>
      </c>
      <c r="B302" t="s">
        <v>958</v>
      </c>
      <c r="C302" s="3" t="s">
        <v>267</v>
      </c>
      <c r="D302" s="15">
        <v>31762.44</v>
      </c>
      <c r="E302" s="15">
        <v>0</v>
      </c>
      <c r="F302" s="15">
        <v>0</v>
      </c>
      <c r="G302" s="15">
        <v>0</v>
      </c>
      <c r="H302" s="15">
        <v>4764.366</v>
      </c>
      <c r="I302" s="15" t="str">
        <f t="shared" si="5"/>
        <v>078531000</v>
      </c>
    </row>
    <row r="303" spans="1:9" x14ac:dyDescent="0.25">
      <c r="A303">
        <v>88365</v>
      </c>
      <c r="B303" t="s">
        <v>959</v>
      </c>
      <c r="C303" s="3" t="s">
        <v>268</v>
      </c>
      <c r="D303" s="15">
        <v>62270.7</v>
      </c>
      <c r="E303" s="15">
        <v>0</v>
      </c>
      <c r="F303" s="15">
        <v>707.9</v>
      </c>
      <c r="G303" s="15">
        <v>0</v>
      </c>
      <c r="H303" s="15">
        <v>9446.7899999999991</v>
      </c>
      <c r="I303" s="15" t="str">
        <f t="shared" si="5"/>
        <v>078519000</v>
      </c>
    </row>
    <row r="304" spans="1:9" x14ac:dyDescent="0.25">
      <c r="A304">
        <v>88367</v>
      </c>
      <c r="B304" t="s">
        <v>960</v>
      </c>
      <c r="C304" s="3" t="s">
        <v>269</v>
      </c>
      <c r="D304" s="15">
        <v>131323.57999999999</v>
      </c>
      <c r="E304" s="15">
        <v>0</v>
      </c>
      <c r="F304" s="15">
        <v>2967.65</v>
      </c>
      <c r="G304" s="15">
        <v>0</v>
      </c>
      <c r="H304" s="15">
        <v>20143.684499999996</v>
      </c>
      <c r="I304" s="15" t="str">
        <f t="shared" si="5"/>
        <v>078520000</v>
      </c>
    </row>
    <row r="305" spans="1:9" x14ac:dyDescent="0.25">
      <c r="A305">
        <v>89786</v>
      </c>
      <c r="B305" t="s">
        <v>961</v>
      </c>
      <c r="C305" s="3" t="s">
        <v>270</v>
      </c>
      <c r="D305" s="15">
        <v>97930.62</v>
      </c>
      <c r="E305" s="15">
        <v>0</v>
      </c>
      <c r="F305" s="15">
        <v>809.6</v>
      </c>
      <c r="G305" s="15">
        <v>0</v>
      </c>
      <c r="H305" s="15">
        <v>14811.032999999999</v>
      </c>
      <c r="I305" s="15" t="str">
        <f t="shared" si="5"/>
        <v>078536000</v>
      </c>
    </row>
    <row r="306" spans="1:9" x14ac:dyDescent="0.25">
      <c r="A306">
        <v>89563</v>
      </c>
      <c r="B306" t="s">
        <v>962</v>
      </c>
      <c r="C306" s="3" t="s">
        <v>271</v>
      </c>
      <c r="D306" s="15">
        <v>77882.31</v>
      </c>
      <c r="E306" s="15">
        <v>0</v>
      </c>
      <c r="F306" s="15">
        <v>0</v>
      </c>
      <c r="G306" s="15">
        <v>0</v>
      </c>
      <c r="H306" s="15">
        <v>11682.3465</v>
      </c>
      <c r="I306" s="15" t="str">
        <f t="shared" si="5"/>
        <v>078532000</v>
      </c>
    </row>
    <row r="307" spans="1:9" x14ac:dyDescent="0.25">
      <c r="A307">
        <v>88369</v>
      </c>
      <c r="B307" t="s">
        <v>963</v>
      </c>
      <c r="C307" s="3" t="s">
        <v>272</v>
      </c>
      <c r="D307" s="15">
        <v>19085.97</v>
      </c>
      <c r="E307" s="15">
        <v>0</v>
      </c>
      <c r="F307" s="15">
        <v>0</v>
      </c>
      <c r="G307" s="15">
        <v>0</v>
      </c>
      <c r="H307" s="15">
        <v>2862.8955000000001</v>
      </c>
      <c r="I307" s="15" t="str">
        <f t="shared" si="5"/>
        <v>078521000</v>
      </c>
    </row>
    <row r="308" spans="1:9" x14ac:dyDescent="0.25">
      <c r="A308">
        <v>88372</v>
      </c>
      <c r="B308" t="s">
        <v>964</v>
      </c>
      <c r="C308" s="3" t="s">
        <v>273</v>
      </c>
      <c r="D308" s="15">
        <v>44203.88</v>
      </c>
      <c r="E308" s="15">
        <v>0</v>
      </c>
      <c r="F308" s="15">
        <v>0</v>
      </c>
      <c r="G308" s="15">
        <v>0</v>
      </c>
      <c r="H308" s="15">
        <v>6630.5819999999994</v>
      </c>
      <c r="I308" s="15" t="str">
        <f t="shared" si="5"/>
        <v>078522000</v>
      </c>
    </row>
    <row r="309" spans="1:9" x14ac:dyDescent="0.25">
      <c r="A309">
        <v>90034</v>
      </c>
      <c r="B309" t="s">
        <v>965</v>
      </c>
      <c r="C309" s="3" t="s">
        <v>274</v>
      </c>
      <c r="D309" s="15">
        <v>84480.63</v>
      </c>
      <c r="E309" s="15">
        <v>0</v>
      </c>
      <c r="F309" s="15">
        <v>0</v>
      </c>
      <c r="G309" s="15">
        <v>0</v>
      </c>
      <c r="H309" s="15">
        <v>12672.094500000001</v>
      </c>
      <c r="I309" s="15" t="str">
        <f t="shared" si="5"/>
        <v>078547000</v>
      </c>
    </row>
    <row r="310" spans="1:9" x14ac:dyDescent="0.25">
      <c r="A310">
        <v>89788</v>
      </c>
      <c r="B310" t="s">
        <v>966</v>
      </c>
      <c r="C310" s="3" t="s">
        <v>275</v>
      </c>
      <c r="D310" s="15">
        <v>53181.47</v>
      </c>
      <c r="E310" s="15">
        <v>0</v>
      </c>
      <c r="F310" s="15">
        <v>0</v>
      </c>
      <c r="G310" s="15">
        <v>0</v>
      </c>
      <c r="H310" s="15">
        <v>7977.2204999999994</v>
      </c>
      <c r="I310" s="15" t="str">
        <f t="shared" si="5"/>
        <v>078537000</v>
      </c>
    </row>
    <row r="311" spans="1:9" x14ac:dyDescent="0.25">
      <c r="A311">
        <v>89790</v>
      </c>
      <c r="B311" t="s">
        <v>967</v>
      </c>
      <c r="C311" s="3" t="s">
        <v>276</v>
      </c>
      <c r="D311" s="15">
        <v>45764.22</v>
      </c>
      <c r="E311" s="15">
        <v>0</v>
      </c>
      <c r="F311" s="15">
        <v>0</v>
      </c>
      <c r="G311" s="15">
        <v>0</v>
      </c>
      <c r="H311" s="15">
        <v>6864.6329999999998</v>
      </c>
      <c r="I311" s="15" t="str">
        <f t="shared" si="5"/>
        <v>078538000</v>
      </c>
    </row>
    <row r="312" spans="1:9" x14ac:dyDescent="0.25">
      <c r="A312">
        <v>90160</v>
      </c>
      <c r="B312" t="s">
        <v>968</v>
      </c>
      <c r="C312" s="3" t="s">
        <v>277</v>
      </c>
      <c r="D312" s="15">
        <v>20990.93</v>
      </c>
      <c r="E312" s="15">
        <v>0</v>
      </c>
      <c r="F312" s="15">
        <v>0</v>
      </c>
      <c r="G312" s="15">
        <v>0</v>
      </c>
      <c r="H312" s="15">
        <v>3148.6394999999998</v>
      </c>
      <c r="I312" s="15" t="str">
        <f t="shared" si="5"/>
        <v>078552000</v>
      </c>
    </row>
    <row r="313" spans="1:9" x14ac:dyDescent="0.25">
      <c r="A313">
        <v>91326</v>
      </c>
      <c r="B313" t="s">
        <v>969</v>
      </c>
      <c r="C313" s="3" t="s">
        <v>278</v>
      </c>
      <c r="D313" s="15">
        <v>35655.33</v>
      </c>
      <c r="E313" s="15">
        <v>0</v>
      </c>
      <c r="F313" s="15">
        <v>1674.79</v>
      </c>
      <c r="G313" s="15">
        <v>0</v>
      </c>
      <c r="H313" s="15">
        <v>5599.518</v>
      </c>
      <c r="I313" s="15" t="str">
        <f t="shared" si="5"/>
        <v>078210000</v>
      </c>
    </row>
    <row r="314" spans="1:9" x14ac:dyDescent="0.25">
      <c r="A314">
        <v>90876</v>
      </c>
      <c r="B314" t="s">
        <v>970</v>
      </c>
      <c r="C314" s="3" t="s">
        <v>279</v>
      </c>
      <c r="D314" s="15">
        <v>6014.04</v>
      </c>
      <c r="E314" s="15">
        <v>0</v>
      </c>
      <c r="F314" s="15">
        <v>0</v>
      </c>
      <c r="G314" s="15">
        <v>0</v>
      </c>
      <c r="H314" s="15">
        <v>902.10599999999999</v>
      </c>
      <c r="I314" s="15" t="str">
        <f t="shared" si="5"/>
        <v>108735000</v>
      </c>
    </row>
    <row r="315" spans="1:9" x14ac:dyDescent="0.25">
      <c r="A315">
        <v>5174</v>
      </c>
      <c r="B315" t="s">
        <v>972</v>
      </c>
      <c r="C315" s="3" t="s">
        <v>281</v>
      </c>
      <c r="D315" s="15">
        <v>29132.05</v>
      </c>
      <c r="E315" s="15">
        <v>0</v>
      </c>
      <c r="F315" s="15">
        <v>371.56</v>
      </c>
      <c r="G315" s="15">
        <v>0</v>
      </c>
      <c r="H315" s="15">
        <v>4425.5415000000003</v>
      </c>
      <c r="I315" s="15" t="str">
        <f t="shared" si="5"/>
        <v>078751000</v>
      </c>
    </row>
    <row r="316" spans="1:9" x14ac:dyDescent="0.25">
      <c r="A316">
        <v>4352</v>
      </c>
      <c r="B316" t="s">
        <v>973</v>
      </c>
      <c r="C316" s="3" t="s">
        <v>282</v>
      </c>
      <c r="D316" s="15">
        <v>22669.41</v>
      </c>
      <c r="E316" s="15">
        <v>0</v>
      </c>
      <c r="F316" s="15">
        <v>0</v>
      </c>
      <c r="G316" s="15">
        <v>0</v>
      </c>
      <c r="H316" s="15">
        <v>3400.4114999999997</v>
      </c>
      <c r="I316" s="15" t="str">
        <f t="shared" si="5"/>
        <v>078741000</v>
      </c>
    </row>
    <row r="317" spans="1:9" x14ac:dyDescent="0.25">
      <c r="A317">
        <v>4259</v>
      </c>
      <c r="B317" t="s">
        <v>974</v>
      </c>
      <c r="C317" s="3" t="s">
        <v>283</v>
      </c>
      <c r="D317" s="15">
        <v>1255908</v>
      </c>
      <c r="E317" s="15">
        <v>1758.9747899159663</v>
      </c>
      <c r="F317" s="15">
        <v>57867.02</v>
      </c>
      <c r="G317" s="15">
        <v>462.93615999999997</v>
      </c>
      <c r="H317" s="15">
        <v>197066.253</v>
      </c>
      <c r="I317" s="15" t="str">
        <f t="shared" si="5"/>
        <v>070405000</v>
      </c>
    </row>
    <row r="318" spans="1:9" x14ac:dyDescent="0.25">
      <c r="A318">
        <v>4445</v>
      </c>
      <c r="B318" t="s">
        <v>975</v>
      </c>
      <c r="C318" s="3" t="s">
        <v>284</v>
      </c>
      <c r="D318" s="15">
        <v>758541.31</v>
      </c>
      <c r="E318" s="15">
        <v>0</v>
      </c>
      <c r="F318" s="15">
        <v>5918.32</v>
      </c>
      <c r="G318" s="15">
        <v>0</v>
      </c>
      <c r="H318" s="15">
        <v>114668.9445</v>
      </c>
      <c r="I318" s="15" t="str">
        <f t="shared" si="5"/>
        <v>110244000</v>
      </c>
    </row>
    <row r="319" spans="1:9" x14ac:dyDescent="0.25">
      <c r="A319">
        <v>79063</v>
      </c>
      <c r="B319" t="s">
        <v>976</v>
      </c>
      <c r="C319" s="3" t="s">
        <v>285</v>
      </c>
      <c r="D319" s="15">
        <v>21352.27</v>
      </c>
      <c r="E319" s="15">
        <v>0</v>
      </c>
      <c r="F319" s="15">
        <v>0</v>
      </c>
      <c r="G319" s="15">
        <v>0</v>
      </c>
      <c r="H319" s="15">
        <v>3202.8404999999998</v>
      </c>
      <c r="I319" s="15" t="str">
        <f t="shared" si="5"/>
        <v>078795000</v>
      </c>
    </row>
    <row r="320" spans="1:9" x14ac:dyDescent="0.25">
      <c r="A320">
        <v>79475</v>
      </c>
      <c r="B320" t="s">
        <v>977</v>
      </c>
      <c r="C320" s="3" t="s">
        <v>286</v>
      </c>
      <c r="D320" s="15">
        <v>11028.93</v>
      </c>
      <c r="E320" s="15">
        <v>0</v>
      </c>
      <c r="F320" s="15">
        <v>0</v>
      </c>
      <c r="G320" s="15">
        <v>0</v>
      </c>
      <c r="H320" s="15">
        <v>1654.3395</v>
      </c>
      <c r="I320" s="15" t="str">
        <f t="shared" si="5"/>
        <v>078928000</v>
      </c>
    </row>
    <row r="321" spans="1:9" x14ac:dyDescent="0.25">
      <c r="A321">
        <v>4388</v>
      </c>
      <c r="B321" t="s">
        <v>978</v>
      </c>
      <c r="C321" s="3" t="s">
        <v>287</v>
      </c>
      <c r="D321" s="15">
        <v>121388.98</v>
      </c>
      <c r="E321" s="15">
        <v>3735.0455384615384</v>
      </c>
      <c r="F321" s="15">
        <v>5780.97</v>
      </c>
      <c r="G321" s="15">
        <v>0</v>
      </c>
      <c r="H321" s="15">
        <v>19075.4925</v>
      </c>
      <c r="I321" s="15" t="str">
        <f t="shared" si="5"/>
        <v>090202000</v>
      </c>
    </row>
    <row r="322" spans="1:9" x14ac:dyDescent="0.25">
      <c r="A322">
        <v>79064</v>
      </c>
      <c r="B322" t="s">
        <v>979</v>
      </c>
      <c r="C322" s="3" t="s">
        <v>288</v>
      </c>
      <c r="D322" s="15">
        <v>171415.92</v>
      </c>
      <c r="E322" s="15">
        <v>0</v>
      </c>
      <c r="F322" s="15">
        <v>8242.2099999999991</v>
      </c>
      <c r="G322" s="15">
        <v>0</v>
      </c>
      <c r="H322" s="15">
        <v>26948.719499999999</v>
      </c>
      <c r="I322" s="15" t="str">
        <f t="shared" si="5"/>
        <v>148759000</v>
      </c>
    </row>
    <row r="323" spans="1:9" x14ac:dyDescent="0.25">
      <c r="A323">
        <v>91329</v>
      </c>
      <c r="B323" t="s">
        <v>980</v>
      </c>
      <c r="C323" s="3" t="s">
        <v>289</v>
      </c>
      <c r="D323" s="15">
        <v>14994.08</v>
      </c>
      <c r="E323" s="15">
        <v>0</v>
      </c>
      <c r="F323" s="15">
        <v>615.55999999999995</v>
      </c>
      <c r="G323" s="15">
        <v>0</v>
      </c>
      <c r="H323" s="15">
        <v>2341.4459999999999</v>
      </c>
      <c r="I323" s="15" t="str">
        <f t="shared" si="5"/>
        <v>078240000</v>
      </c>
    </row>
    <row r="324" spans="1:9" x14ac:dyDescent="0.25">
      <c r="A324">
        <v>92989</v>
      </c>
      <c r="B324" t="s">
        <v>981</v>
      </c>
      <c r="C324" s="3" t="s">
        <v>290</v>
      </c>
      <c r="D324" s="15">
        <v>43993.64</v>
      </c>
      <c r="E324" s="15">
        <v>0</v>
      </c>
      <c r="F324" s="15">
        <v>487.46</v>
      </c>
      <c r="G324" s="15">
        <v>0</v>
      </c>
      <c r="H324" s="15">
        <v>6672.165</v>
      </c>
      <c r="I324" s="15" t="str">
        <f t="shared" ref="I324:I387" si="6">TEXT(B324,"000000000")</f>
        <v>128704000</v>
      </c>
    </row>
    <row r="325" spans="1:9" x14ac:dyDescent="0.25">
      <c r="A325">
        <v>91328</v>
      </c>
      <c r="B325" t="s">
        <v>982</v>
      </c>
      <c r="C325" s="3" t="s">
        <v>291</v>
      </c>
      <c r="D325" s="15">
        <v>22995.24</v>
      </c>
      <c r="E325" s="15">
        <v>0</v>
      </c>
      <c r="F325" s="15">
        <v>878.01</v>
      </c>
      <c r="G325" s="15">
        <v>0</v>
      </c>
      <c r="H325" s="15">
        <v>3580.9874999999997</v>
      </c>
      <c r="I325" s="15" t="str">
        <f t="shared" si="6"/>
        <v>078230000</v>
      </c>
    </row>
    <row r="326" spans="1:9" x14ac:dyDescent="0.25">
      <c r="A326">
        <v>4342</v>
      </c>
      <c r="B326" t="s">
        <v>983</v>
      </c>
      <c r="C326" s="3" t="s">
        <v>292</v>
      </c>
      <c r="D326" s="15">
        <v>115234.65</v>
      </c>
      <c r="E326" s="15">
        <v>0</v>
      </c>
      <c r="F326" s="15">
        <v>0</v>
      </c>
      <c r="G326" s="15">
        <v>0</v>
      </c>
      <c r="H326" s="15">
        <v>17285.197499999998</v>
      </c>
      <c r="I326" s="15" t="str">
        <f t="shared" si="6"/>
        <v>078718000</v>
      </c>
    </row>
    <row r="327" spans="1:9" x14ac:dyDescent="0.25">
      <c r="A327">
        <v>90333</v>
      </c>
      <c r="B327" t="s">
        <v>984</v>
      </c>
      <c r="C327" s="3" t="s">
        <v>293</v>
      </c>
      <c r="D327" s="15">
        <v>28274.29</v>
      </c>
      <c r="E327" s="15">
        <v>0</v>
      </c>
      <c r="F327" s="15">
        <v>477.44</v>
      </c>
      <c r="G327" s="15">
        <v>0</v>
      </c>
      <c r="H327" s="15">
        <v>4312.7595000000001</v>
      </c>
      <c r="I327" s="15" t="str">
        <f t="shared" si="6"/>
        <v>078570000</v>
      </c>
    </row>
    <row r="328" spans="1:9" x14ac:dyDescent="0.25">
      <c r="A328">
        <v>90535</v>
      </c>
      <c r="B328" t="s">
        <v>985</v>
      </c>
      <c r="C328" s="3" t="s">
        <v>294</v>
      </c>
      <c r="D328" s="15">
        <v>37824.43</v>
      </c>
      <c r="E328" s="15">
        <v>0</v>
      </c>
      <c r="F328" s="15">
        <v>2350.75</v>
      </c>
      <c r="G328" s="15">
        <v>0</v>
      </c>
      <c r="H328" s="15">
        <v>6026.277</v>
      </c>
      <c r="I328" s="15" t="str">
        <f t="shared" si="6"/>
        <v>078580000</v>
      </c>
    </row>
    <row r="329" spans="1:9" x14ac:dyDescent="0.25">
      <c r="A329">
        <v>90334</v>
      </c>
      <c r="B329" t="s">
        <v>986</v>
      </c>
      <c r="C329" s="3" t="s">
        <v>295</v>
      </c>
      <c r="D329" s="15">
        <v>55145.24</v>
      </c>
      <c r="E329" s="15">
        <v>0</v>
      </c>
      <c r="F329" s="15">
        <v>1081.8599999999999</v>
      </c>
      <c r="G329" s="15">
        <v>0</v>
      </c>
      <c r="H329" s="15">
        <v>8434.0649999999987</v>
      </c>
      <c r="I329" s="15" t="str">
        <f t="shared" si="6"/>
        <v>078571000</v>
      </c>
    </row>
    <row r="330" spans="1:9" x14ac:dyDescent="0.25">
      <c r="A330">
        <v>79882</v>
      </c>
      <c r="B330" t="s">
        <v>987</v>
      </c>
      <c r="C330" s="3" t="s">
        <v>296</v>
      </c>
      <c r="D330" s="15">
        <v>97354.45</v>
      </c>
      <c r="E330" s="15">
        <v>0</v>
      </c>
      <c r="F330" s="15">
        <v>0</v>
      </c>
      <c r="G330" s="15">
        <v>0</v>
      </c>
      <c r="H330" s="15">
        <v>14603.1675</v>
      </c>
      <c r="I330" s="15" t="str">
        <f t="shared" si="6"/>
        <v>078949000</v>
      </c>
    </row>
    <row r="331" spans="1:9" x14ac:dyDescent="0.25">
      <c r="A331">
        <v>90548</v>
      </c>
      <c r="B331" t="s">
        <v>988</v>
      </c>
      <c r="C331" s="3" t="s">
        <v>297</v>
      </c>
      <c r="D331" s="15">
        <v>87758.52</v>
      </c>
      <c r="E331" s="15">
        <v>0</v>
      </c>
      <c r="F331" s="15">
        <v>0</v>
      </c>
      <c r="G331" s="15">
        <v>0</v>
      </c>
      <c r="H331" s="15">
        <v>13163.778</v>
      </c>
      <c r="I331" s="15" t="str">
        <f t="shared" si="6"/>
        <v>078576000</v>
      </c>
    </row>
    <row r="332" spans="1:9" x14ac:dyDescent="0.25">
      <c r="A332">
        <v>79880</v>
      </c>
      <c r="B332" t="s">
        <v>989</v>
      </c>
      <c r="C332" s="3" t="s">
        <v>298</v>
      </c>
      <c r="D332" s="15">
        <v>59412.32</v>
      </c>
      <c r="E332" s="15">
        <v>0</v>
      </c>
      <c r="F332" s="15">
        <v>0</v>
      </c>
      <c r="G332" s="15">
        <v>0</v>
      </c>
      <c r="H332" s="15">
        <v>8911.848</v>
      </c>
      <c r="I332" s="15" t="str">
        <f t="shared" si="6"/>
        <v>108706000</v>
      </c>
    </row>
    <row r="333" spans="1:9" x14ac:dyDescent="0.25">
      <c r="A333">
        <v>79233</v>
      </c>
      <c r="B333" t="s">
        <v>990</v>
      </c>
      <c r="C333" s="3" t="s">
        <v>299</v>
      </c>
      <c r="D333" s="15">
        <v>52941.62</v>
      </c>
      <c r="E333" s="15">
        <v>0</v>
      </c>
      <c r="F333" s="15">
        <v>734.72</v>
      </c>
      <c r="G333" s="15">
        <v>0</v>
      </c>
      <c r="H333" s="15">
        <v>8051.451</v>
      </c>
      <c r="I333" s="15" t="str">
        <f t="shared" si="6"/>
        <v>078999000</v>
      </c>
    </row>
    <row r="334" spans="1:9" x14ac:dyDescent="0.25">
      <c r="A334">
        <v>78965</v>
      </c>
      <c r="B334" t="s">
        <v>991</v>
      </c>
      <c r="C334" s="3" t="s">
        <v>300</v>
      </c>
      <c r="D334" s="15">
        <v>29154.21</v>
      </c>
      <c r="E334" s="15">
        <v>0</v>
      </c>
      <c r="F334" s="15">
        <v>0</v>
      </c>
      <c r="G334" s="15">
        <v>0</v>
      </c>
      <c r="H334" s="15">
        <v>4373.1314999999995</v>
      </c>
      <c r="I334" s="15" t="str">
        <f t="shared" si="6"/>
        <v>078765000</v>
      </c>
    </row>
    <row r="335" spans="1:9" x14ac:dyDescent="0.25">
      <c r="A335">
        <v>79876</v>
      </c>
      <c r="B335" t="s">
        <v>992</v>
      </c>
      <c r="C335" s="3" t="s">
        <v>301</v>
      </c>
      <c r="D335" s="15">
        <v>35677.19</v>
      </c>
      <c r="E335" s="15">
        <v>0</v>
      </c>
      <c r="F335" s="15">
        <v>0</v>
      </c>
      <c r="G335" s="15">
        <v>0</v>
      </c>
      <c r="H335" s="15">
        <v>5351.5785000000005</v>
      </c>
      <c r="I335" s="15" t="str">
        <f t="shared" si="6"/>
        <v>078952000</v>
      </c>
    </row>
    <row r="336" spans="1:9" x14ac:dyDescent="0.25">
      <c r="A336">
        <v>79878</v>
      </c>
      <c r="B336" t="s">
        <v>993</v>
      </c>
      <c r="C336" s="3" t="s">
        <v>302</v>
      </c>
      <c r="D336" s="15">
        <v>35165.620000000003</v>
      </c>
      <c r="E336" s="15">
        <v>0</v>
      </c>
      <c r="F336" s="15">
        <v>0</v>
      </c>
      <c r="G336" s="15">
        <v>0</v>
      </c>
      <c r="H336" s="15">
        <v>5274.8429999999998</v>
      </c>
      <c r="I336" s="15" t="str">
        <f t="shared" si="6"/>
        <v>078954000</v>
      </c>
    </row>
    <row r="337" spans="1:9" x14ac:dyDescent="0.25">
      <c r="A337">
        <v>90330</v>
      </c>
      <c r="B337" t="s">
        <v>994</v>
      </c>
      <c r="C337" s="3" t="s">
        <v>303</v>
      </c>
      <c r="D337" s="15">
        <v>18686.75</v>
      </c>
      <c r="E337" s="15">
        <v>0</v>
      </c>
      <c r="F337" s="15">
        <v>608.07000000000005</v>
      </c>
      <c r="G337" s="15">
        <v>0</v>
      </c>
      <c r="H337" s="15">
        <v>2894.223</v>
      </c>
      <c r="I337" s="15" t="str">
        <f t="shared" si="6"/>
        <v>078567000</v>
      </c>
    </row>
    <row r="338" spans="1:9" x14ac:dyDescent="0.25">
      <c r="A338">
        <v>79871</v>
      </c>
      <c r="B338" t="s">
        <v>995</v>
      </c>
      <c r="C338" s="3" t="s">
        <v>304</v>
      </c>
      <c r="D338" s="15">
        <v>5666.11</v>
      </c>
      <c r="E338" s="15">
        <v>0</v>
      </c>
      <c r="F338" s="15">
        <v>0</v>
      </c>
      <c r="G338" s="15">
        <v>0</v>
      </c>
      <c r="H338" s="15">
        <v>849.91649999999993</v>
      </c>
      <c r="I338" s="15" t="str">
        <f t="shared" si="6"/>
        <v>078946000</v>
      </c>
    </row>
    <row r="339" spans="1:9" x14ac:dyDescent="0.25">
      <c r="A339">
        <v>1000164</v>
      </c>
      <c r="B339" t="s">
        <v>971</v>
      </c>
      <c r="C339" s="3" t="s">
        <v>636</v>
      </c>
      <c r="D339" s="15">
        <v>41573.14</v>
      </c>
      <c r="E339" s="15">
        <v>0</v>
      </c>
      <c r="F339" s="15">
        <v>1221.07</v>
      </c>
      <c r="G339" s="15">
        <v>0</v>
      </c>
      <c r="H339" s="15">
        <v>6419.1314999999995</v>
      </c>
      <c r="I339" s="15" t="str">
        <f t="shared" si="6"/>
        <v>078616000</v>
      </c>
    </row>
    <row r="340" spans="1:9" x14ac:dyDescent="0.25">
      <c r="A340">
        <v>4396</v>
      </c>
      <c r="B340" t="s">
        <v>996</v>
      </c>
      <c r="C340" s="3" t="s">
        <v>305</v>
      </c>
      <c r="D340" s="15">
        <v>357937.48</v>
      </c>
      <c r="E340" s="15">
        <v>0</v>
      </c>
      <c r="F340" s="15">
        <v>3538.44</v>
      </c>
      <c r="G340" s="15">
        <v>0</v>
      </c>
      <c r="H340" s="15">
        <v>54221.387999999999</v>
      </c>
      <c r="I340" s="15" t="str">
        <f t="shared" si="6"/>
        <v>090227000</v>
      </c>
    </row>
    <row r="341" spans="1:9" x14ac:dyDescent="0.25">
      <c r="A341">
        <v>79065</v>
      </c>
      <c r="B341" t="s">
        <v>997</v>
      </c>
      <c r="C341" s="3" t="s">
        <v>306</v>
      </c>
      <c r="D341" s="15">
        <v>14032.46</v>
      </c>
      <c r="E341" s="15">
        <v>0</v>
      </c>
      <c r="F341" s="15">
        <v>0</v>
      </c>
      <c r="G341" s="15">
        <v>0</v>
      </c>
      <c r="H341" s="15">
        <v>2104.8689999999997</v>
      </c>
      <c r="I341" s="15" t="str">
        <f t="shared" si="6"/>
        <v>138759000</v>
      </c>
    </row>
    <row r="342" spans="1:9" x14ac:dyDescent="0.25">
      <c r="A342">
        <v>10878</v>
      </c>
      <c r="B342" t="s">
        <v>998</v>
      </c>
      <c r="C342" s="3" t="s">
        <v>307</v>
      </c>
      <c r="D342" s="15">
        <v>22371.47</v>
      </c>
      <c r="E342" s="15">
        <v>0</v>
      </c>
      <c r="F342" s="15">
        <v>0</v>
      </c>
      <c r="G342" s="15">
        <v>0</v>
      </c>
      <c r="H342" s="15">
        <v>3355.7204999999999</v>
      </c>
      <c r="I342" s="15" t="str">
        <f t="shared" si="6"/>
        <v>078779000</v>
      </c>
    </row>
    <row r="343" spans="1:9" x14ac:dyDescent="0.25">
      <c r="A343">
        <v>79420</v>
      </c>
      <c r="B343" t="s">
        <v>999</v>
      </c>
      <c r="C343" s="3" t="s">
        <v>308</v>
      </c>
      <c r="D343" s="15">
        <v>41726.29</v>
      </c>
      <c r="E343" s="15">
        <v>0</v>
      </c>
      <c r="F343" s="15">
        <v>1091.76</v>
      </c>
      <c r="G343" s="15">
        <v>0</v>
      </c>
      <c r="H343" s="15">
        <v>6422.7075000000004</v>
      </c>
      <c r="I343" s="15" t="str">
        <f t="shared" si="6"/>
        <v>108784000</v>
      </c>
    </row>
    <row r="344" spans="1:9" x14ac:dyDescent="0.25">
      <c r="A344">
        <v>4360</v>
      </c>
      <c r="B344" t="s">
        <v>1000</v>
      </c>
      <c r="C344" s="3" t="s">
        <v>309</v>
      </c>
      <c r="D344" s="15">
        <v>17344.75</v>
      </c>
      <c r="E344" s="15">
        <v>0</v>
      </c>
      <c r="F344" s="15">
        <v>629.27</v>
      </c>
      <c r="G344" s="15">
        <v>0</v>
      </c>
      <c r="H344" s="15">
        <v>2696.1030000000001</v>
      </c>
      <c r="I344" s="15" t="str">
        <f t="shared" si="6"/>
        <v>078759000</v>
      </c>
    </row>
    <row r="345" spans="1:9" x14ac:dyDescent="0.25">
      <c r="A345">
        <v>4383</v>
      </c>
      <c r="B345" t="s">
        <v>1001</v>
      </c>
      <c r="C345" s="3" t="s">
        <v>310</v>
      </c>
      <c r="D345" s="15">
        <v>270206.82</v>
      </c>
      <c r="E345" s="15">
        <v>0</v>
      </c>
      <c r="F345" s="15">
        <v>2388.85</v>
      </c>
      <c r="G345" s="15">
        <v>0</v>
      </c>
      <c r="H345" s="15">
        <v>40889.350499999993</v>
      </c>
      <c r="I345" s="15" t="str">
        <f t="shared" si="6"/>
        <v>088620000</v>
      </c>
    </row>
    <row r="346" spans="1:9" x14ac:dyDescent="0.25">
      <c r="A346">
        <v>79598</v>
      </c>
      <c r="B346" t="s">
        <v>1002</v>
      </c>
      <c r="C346" s="3" t="s">
        <v>311</v>
      </c>
      <c r="D346" s="15">
        <v>1573308.59</v>
      </c>
      <c r="E346" s="15">
        <v>8617.4961893583732</v>
      </c>
      <c r="F346" s="15">
        <v>30458.39</v>
      </c>
      <c r="G346" s="15">
        <v>204.41872483221476</v>
      </c>
      <c r="H346" s="15">
        <v>240565.04699999999</v>
      </c>
      <c r="I346" s="15" t="str">
        <f t="shared" si="6"/>
        <v>080220000</v>
      </c>
    </row>
    <row r="347" spans="1:9" x14ac:dyDescent="0.25">
      <c r="A347">
        <v>4480</v>
      </c>
      <c r="B347" t="s">
        <v>1003</v>
      </c>
      <c r="C347" s="3" t="s">
        <v>312</v>
      </c>
      <c r="D347" s="15">
        <v>24710.07</v>
      </c>
      <c r="E347" s="15">
        <v>0</v>
      </c>
      <c r="F347" s="15">
        <v>615.33000000000004</v>
      </c>
      <c r="G347" s="15">
        <v>0</v>
      </c>
      <c r="H347" s="15">
        <v>3798.81</v>
      </c>
      <c r="I347" s="15" t="str">
        <f t="shared" si="6"/>
        <v>130323000</v>
      </c>
    </row>
    <row r="348" spans="1:9" x14ac:dyDescent="0.25">
      <c r="A348">
        <v>4267</v>
      </c>
      <c r="B348" t="s">
        <v>1004</v>
      </c>
      <c r="C348" s="3" t="s">
        <v>313</v>
      </c>
      <c r="D348" s="15">
        <v>2868150.07</v>
      </c>
      <c r="E348" s="15">
        <v>62859.558109072372</v>
      </c>
      <c r="F348" s="15">
        <v>114611.21</v>
      </c>
      <c r="G348" s="15">
        <v>4465.3718181818185</v>
      </c>
      <c r="H348" s="15">
        <v>447414.19199999998</v>
      </c>
      <c r="I348" s="15" t="str">
        <f t="shared" si="6"/>
        <v>070428000</v>
      </c>
    </row>
    <row r="349" spans="1:9" x14ac:dyDescent="0.25">
      <c r="A349">
        <v>79541</v>
      </c>
      <c r="B349" t="s">
        <v>1005</v>
      </c>
      <c r="C349" s="3" t="s">
        <v>314</v>
      </c>
      <c r="D349" s="15">
        <v>1355.7</v>
      </c>
      <c r="E349" s="15">
        <v>0</v>
      </c>
      <c r="F349" s="15">
        <v>0</v>
      </c>
      <c r="G349" s="15">
        <v>0</v>
      </c>
      <c r="H349" s="15">
        <v>203.35499999999999</v>
      </c>
      <c r="I349" s="15" t="str">
        <f t="shared" si="6"/>
        <v>156007000</v>
      </c>
    </row>
    <row r="350" spans="1:9" x14ac:dyDescent="0.25">
      <c r="A350">
        <v>90900</v>
      </c>
      <c r="B350" t="s">
        <v>1006</v>
      </c>
      <c r="C350" s="3" t="s">
        <v>315</v>
      </c>
      <c r="D350" s="15">
        <v>15013.7</v>
      </c>
      <c r="E350" s="15">
        <v>0</v>
      </c>
      <c r="F350" s="15">
        <v>406.77</v>
      </c>
      <c r="G350" s="15">
        <v>0</v>
      </c>
      <c r="H350" s="15">
        <v>2313.0705000000003</v>
      </c>
      <c r="I350" s="15" t="str">
        <f t="shared" si="6"/>
        <v>138503000</v>
      </c>
    </row>
    <row r="351" spans="1:9" x14ac:dyDescent="0.25">
      <c r="A351">
        <v>4368</v>
      </c>
      <c r="B351" t="s">
        <v>1007</v>
      </c>
      <c r="C351" s="3" t="s">
        <v>316</v>
      </c>
      <c r="D351" s="15">
        <v>1052606.3400000001</v>
      </c>
      <c r="E351" s="15">
        <v>14365.595210918116</v>
      </c>
      <c r="F351" s="15">
        <v>23756.38</v>
      </c>
      <c r="G351" s="15">
        <v>276.23697674418605</v>
      </c>
      <c r="H351" s="15">
        <v>161454.408</v>
      </c>
      <c r="I351" s="15" t="str">
        <f t="shared" si="6"/>
        <v>080201000</v>
      </c>
    </row>
    <row r="352" spans="1:9" x14ac:dyDescent="0.25">
      <c r="A352">
        <v>4276</v>
      </c>
      <c r="B352" t="s">
        <v>1008</v>
      </c>
      <c r="C352" s="3" t="s">
        <v>317</v>
      </c>
      <c r="D352" s="15">
        <v>1275382.7</v>
      </c>
      <c r="E352" s="15">
        <v>3826.1480999999999</v>
      </c>
      <c r="F352" s="15">
        <v>19847.259999999998</v>
      </c>
      <c r="G352" s="15">
        <v>0</v>
      </c>
      <c r="H352" s="15">
        <v>194284.49399999998</v>
      </c>
      <c r="I352" s="15" t="str">
        <f t="shared" si="6"/>
        <v>070459000</v>
      </c>
    </row>
    <row r="353" spans="1:9" x14ac:dyDescent="0.25">
      <c r="A353">
        <v>79967</v>
      </c>
      <c r="B353" t="s">
        <v>1009</v>
      </c>
      <c r="C353" s="3" t="s">
        <v>318</v>
      </c>
      <c r="D353" s="15">
        <v>138706.49</v>
      </c>
      <c r="E353" s="15">
        <v>0</v>
      </c>
      <c r="F353" s="15">
        <v>1073.97</v>
      </c>
      <c r="G353" s="15">
        <v>0</v>
      </c>
      <c r="H353" s="15">
        <v>20967.069</v>
      </c>
      <c r="I353" s="15" t="str">
        <f t="shared" si="6"/>
        <v>078968000</v>
      </c>
    </row>
    <row r="354" spans="1:9" x14ac:dyDescent="0.25">
      <c r="A354">
        <v>90637</v>
      </c>
      <c r="B354" t="s">
        <v>1010</v>
      </c>
      <c r="C354" s="3" t="s">
        <v>319</v>
      </c>
      <c r="D354" s="15">
        <v>109876.28</v>
      </c>
      <c r="E354" s="15">
        <v>0</v>
      </c>
      <c r="F354" s="15">
        <v>742.62</v>
      </c>
      <c r="G354" s="15">
        <v>0</v>
      </c>
      <c r="H354" s="15">
        <v>16592.834999999999</v>
      </c>
      <c r="I354" s="15" t="str">
        <f t="shared" si="6"/>
        <v>118708000</v>
      </c>
    </row>
    <row r="355" spans="1:9" x14ac:dyDescent="0.25">
      <c r="A355">
        <v>91174</v>
      </c>
      <c r="B355" t="s">
        <v>1011</v>
      </c>
      <c r="C355" s="3" t="s">
        <v>320</v>
      </c>
      <c r="D355" s="15">
        <v>61591.57</v>
      </c>
      <c r="E355" s="15">
        <v>0</v>
      </c>
      <c r="F355" s="15">
        <v>566.39</v>
      </c>
      <c r="G355" s="15">
        <v>0</v>
      </c>
      <c r="H355" s="15">
        <v>9323.6939999999995</v>
      </c>
      <c r="I355" s="15" t="str">
        <f t="shared" si="6"/>
        <v>078101000</v>
      </c>
    </row>
    <row r="356" spans="1:9" x14ac:dyDescent="0.25">
      <c r="A356">
        <v>87349</v>
      </c>
      <c r="B356" t="s">
        <v>1012</v>
      </c>
      <c r="C356" s="3" t="s">
        <v>321</v>
      </c>
      <c r="D356" s="15">
        <v>28301.41</v>
      </c>
      <c r="E356" s="15">
        <v>0</v>
      </c>
      <c r="F356" s="15">
        <v>0</v>
      </c>
      <c r="G356" s="15">
        <v>0</v>
      </c>
      <c r="H356" s="15">
        <v>4245.2114999999994</v>
      </c>
      <c r="I356" s="15" t="str">
        <f t="shared" si="6"/>
        <v>078507000</v>
      </c>
    </row>
    <row r="357" spans="1:9" x14ac:dyDescent="0.25">
      <c r="A357">
        <v>91135</v>
      </c>
      <c r="B357" t="s">
        <v>1013</v>
      </c>
      <c r="C357" s="3" t="s">
        <v>322</v>
      </c>
      <c r="D357" s="15">
        <v>189870.82</v>
      </c>
      <c r="E357" s="15">
        <v>0</v>
      </c>
      <c r="F357" s="15">
        <v>1146.1300000000001</v>
      </c>
      <c r="G357" s="15">
        <v>0</v>
      </c>
      <c r="H357" s="15">
        <v>28652.5425</v>
      </c>
      <c r="I357" s="15" t="str">
        <f t="shared" si="6"/>
        <v>078416000</v>
      </c>
    </row>
    <row r="358" spans="1:9" x14ac:dyDescent="0.25">
      <c r="A358">
        <v>92199</v>
      </c>
      <c r="B358" t="s">
        <v>1014</v>
      </c>
      <c r="C358" s="3" t="s">
        <v>323</v>
      </c>
      <c r="D358" s="15">
        <v>195155.6</v>
      </c>
      <c r="E358" s="15">
        <v>0</v>
      </c>
      <c r="F358" s="15">
        <v>2034.51</v>
      </c>
      <c r="G358" s="15">
        <v>0</v>
      </c>
      <c r="H358" s="15">
        <v>29578.516500000002</v>
      </c>
      <c r="I358" s="15" t="str">
        <f t="shared" si="6"/>
        <v>118718000</v>
      </c>
    </row>
    <row r="359" spans="1:9" x14ac:dyDescent="0.25">
      <c r="A359">
        <v>91133</v>
      </c>
      <c r="B359" t="s">
        <v>1015</v>
      </c>
      <c r="C359" s="3" t="s">
        <v>324</v>
      </c>
      <c r="D359" s="15">
        <v>153102.66</v>
      </c>
      <c r="E359" s="15">
        <v>0</v>
      </c>
      <c r="F359" s="15">
        <v>1029.3699999999999</v>
      </c>
      <c r="G359" s="15">
        <v>0</v>
      </c>
      <c r="H359" s="15">
        <v>23119.804499999998</v>
      </c>
      <c r="I359" s="15" t="str">
        <f t="shared" si="6"/>
        <v>078417000</v>
      </c>
    </row>
    <row r="360" spans="1:9" x14ac:dyDescent="0.25">
      <c r="A360">
        <v>1001398</v>
      </c>
      <c r="B360" t="s">
        <v>1016</v>
      </c>
      <c r="C360" s="3" t="s">
        <v>631</v>
      </c>
      <c r="D360" s="15">
        <v>47452.06</v>
      </c>
      <c r="E360" s="15">
        <v>0</v>
      </c>
      <c r="F360" s="15">
        <v>187.12</v>
      </c>
      <c r="G360" s="15">
        <v>0</v>
      </c>
      <c r="H360" s="15">
        <v>7145.8769999999995</v>
      </c>
      <c r="I360" s="15" t="str">
        <f t="shared" si="6"/>
        <v>078642000</v>
      </c>
    </row>
    <row r="361" spans="1:9" x14ac:dyDescent="0.25">
      <c r="A361">
        <v>834265</v>
      </c>
      <c r="B361" t="s">
        <v>1017</v>
      </c>
      <c r="C361" s="3" t="s">
        <v>325</v>
      </c>
      <c r="D361" s="15">
        <v>154952.97</v>
      </c>
      <c r="E361" s="15">
        <v>0</v>
      </c>
      <c r="F361" s="15">
        <v>1160.19</v>
      </c>
      <c r="G361" s="15">
        <v>0</v>
      </c>
      <c r="H361" s="15">
        <v>23416.973999999998</v>
      </c>
      <c r="I361" s="15" t="str">
        <f t="shared" si="6"/>
        <v>078413000</v>
      </c>
    </row>
    <row r="362" spans="1:9" x14ac:dyDescent="0.25">
      <c r="A362">
        <v>1001399</v>
      </c>
      <c r="B362" t="s">
        <v>1018</v>
      </c>
      <c r="C362" s="3" t="s">
        <v>630</v>
      </c>
      <c r="D362" s="15">
        <v>41723.199999999997</v>
      </c>
      <c r="E362" s="15">
        <v>0</v>
      </c>
      <c r="F362" s="15">
        <v>164.55</v>
      </c>
      <c r="G362" s="15">
        <v>0</v>
      </c>
      <c r="H362" s="15">
        <v>6283.1624999999995</v>
      </c>
      <c r="I362" s="15" t="str">
        <f t="shared" si="6"/>
        <v>108603000</v>
      </c>
    </row>
    <row r="363" spans="1:9" x14ac:dyDescent="0.25">
      <c r="A363">
        <v>92047</v>
      </c>
      <c r="B363" t="s">
        <v>1019</v>
      </c>
      <c r="C363" s="3" t="s">
        <v>326</v>
      </c>
      <c r="D363" s="15">
        <v>150418.37</v>
      </c>
      <c r="E363" s="15">
        <v>0</v>
      </c>
      <c r="F363" s="15">
        <v>960.02</v>
      </c>
      <c r="G363" s="15">
        <v>0</v>
      </c>
      <c r="H363" s="15">
        <v>22706.758499999996</v>
      </c>
      <c r="I363" s="15" t="str">
        <f t="shared" si="6"/>
        <v>078229000</v>
      </c>
    </row>
    <row r="364" spans="1:9" x14ac:dyDescent="0.25">
      <c r="A364">
        <v>850100</v>
      </c>
      <c r="B364" t="s">
        <v>1020</v>
      </c>
      <c r="C364" s="3" t="s">
        <v>327</v>
      </c>
      <c r="D364" s="15">
        <v>182809.36</v>
      </c>
      <c r="E364" s="15">
        <v>0</v>
      </c>
      <c r="F364" s="15">
        <v>1966.85</v>
      </c>
      <c r="G364" s="15">
        <v>0</v>
      </c>
      <c r="H364" s="15">
        <v>27716.431499999999</v>
      </c>
      <c r="I364" s="15" t="str">
        <f t="shared" si="6"/>
        <v>078408000</v>
      </c>
    </row>
    <row r="365" spans="1:9" x14ac:dyDescent="0.25">
      <c r="A365">
        <v>1000283</v>
      </c>
      <c r="B365" t="s">
        <v>1021</v>
      </c>
      <c r="C365" s="3" t="s">
        <v>328</v>
      </c>
      <c r="D365" s="15">
        <v>85743.44</v>
      </c>
      <c r="E365" s="15">
        <v>0</v>
      </c>
      <c r="F365" s="15">
        <v>663.09</v>
      </c>
      <c r="G365" s="15">
        <v>0</v>
      </c>
      <c r="H365" s="15">
        <v>12960.979499999999</v>
      </c>
      <c r="I365" s="15" t="str">
        <f t="shared" si="6"/>
        <v>078635000</v>
      </c>
    </row>
    <row r="366" spans="1:9" x14ac:dyDescent="0.25">
      <c r="A366">
        <v>91763</v>
      </c>
      <c r="B366" t="s">
        <v>1022</v>
      </c>
      <c r="C366" s="3" t="s">
        <v>329</v>
      </c>
      <c r="D366" s="15">
        <v>147571.63</v>
      </c>
      <c r="E366" s="15">
        <v>0</v>
      </c>
      <c r="F366" s="15">
        <v>1525.81</v>
      </c>
      <c r="G366" s="15">
        <v>0</v>
      </c>
      <c r="H366" s="15">
        <v>22364.615999999998</v>
      </c>
      <c r="I366" s="15" t="str">
        <f t="shared" si="6"/>
        <v>078215000</v>
      </c>
    </row>
    <row r="367" spans="1:9" x14ac:dyDescent="0.25">
      <c r="A367">
        <v>88360</v>
      </c>
      <c r="B367" t="s">
        <v>1023</v>
      </c>
      <c r="C367" s="3" t="s">
        <v>330</v>
      </c>
      <c r="D367" s="15">
        <v>161166.64000000001</v>
      </c>
      <c r="E367" s="15">
        <v>0</v>
      </c>
      <c r="F367" s="15">
        <v>1781.03</v>
      </c>
      <c r="G367" s="15">
        <v>0</v>
      </c>
      <c r="H367" s="15">
        <v>24442.1505</v>
      </c>
      <c r="I367" s="15" t="str">
        <f t="shared" si="6"/>
        <v>118719000</v>
      </c>
    </row>
    <row r="368" spans="1:9" x14ac:dyDescent="0.25">
      <c r="A368">
        <v>1001397</v>
      </c>
      <c r="B368" t="s">
        <v>1024</v>
      </c>
      <c r="C368" s="3" t="s">
        <v>632</v>
      </c>
      <c r="D368" s="15">
        <v>59133.46</v>
      </c>
      <c r="E368" s="15">
        <v>0</v>
      </c>
      <c r="F368" s="15">
        <v>233.05</v>
      </c>
      <c r="G368" s="15">
        <v>0</v>
      </c>
      <c r="H368" s="15">
        <v>8904.9765000000007</v>
      </c>
      <c r="I368" s="15" t="str">
        <f t="shared" si="6"/>
        <v>078641000</v>
      </c>
    </row>
    <row r="369" spans="1:9" x14ac:dyDescent="0.25">
      <c r="A369">
        <v>850101</v>
      </c>
      <c r="B369" t="s">
        <v>1025</v>
      </c>
      <c r="C369" s="3" t="s">
        <v>331</v>
      </c>
      <c r="D369" s="15">
        <v>130016.99</v>
      </c>
      <c r="E369" s="15">
        <v>0</v>
      </c>
      <c r="F369" s="15">
        <v>720.17</v>
      </c>
      <c r="G369" s="15">
        <v>0</v>
      </c>
      <c r="H369" s="15">
        <v>19610.574000000001</v>
      </c>
      <c r="I369" s="15" t="str">
        <f t="shared" si="6"/>
        <v>078409000</v>
      </c>
    </row>
    <row r="370" spans="1:9" x14ac:dyDescent="0.25">
      <c r="A370">
        <v>1000568</v>
      </c>
      <c r="B370" t="s">
        <v>1026</v>
      </c>
      <c r="C370" s="3" t="s">
        <v>615</v>
      </c>
      <c r="D370" s="15">
        <v>87093.65</v>
      </c>
      <c r="E370" s="15">
        <v>0</v>
      </c>
      <c r="F370" s="15">
        <v>0</v>
      </c>
      <c r="G370" s="15">
        <v>0</v>
      </c>
      <c r="H370" s="15">
        <v>13064.047499999999</v>
      </c>
      <c r="I370" s="15" t="str">
        <f t="shared" si="6"/>
        <v>078637000</v>
      </c>
    </row>
    <row r="371" spans="1:9" x14ac:dyDescent="0.25">
      <c r="A371">
        <v>91137</v>
      </c>
      <c r="B371" t="s">
        <v>1027</v>
      </c>
      <c r="C371" s="3" t="s">
        <v>332</v>
      </c>
      <c r="D371" s="15">
        <v>190655.41</v>
      </c>
      <c r="E371" s="15">
        <v>0</v>
      </c>
      <c r="F371" s="15">
        <v>1382.45</v>
      </c>
      <c r="G371" s="15">
        <v>0</v>
      </c>
      <c r="H371" s="15">
        <v>28805.679</v>
      </c>
      <c r="I371" s="15" t="str">
        <f t="shared" si="6"/>
        <v>108414000</v>
      </c>
    </row>
    <row r="372" spans="1:9" x14ac:dyDescent="0.25">
      <c r="A372">
        <v>850099</v>
      </c>
      <c r="B372" t="s">
        <v>1028</v>
      </c>
      <c r="C372" s="3" t="s">
        <v>333</v>
      </c>
      <c r="D372" s="15">
        <v>124578.23</v>
      </c>
      <c r="E372" s="15">
        <v>0</v>
      </c>
      <c r="F372" s="15">
        <v>1294.51</v>
      </c>
      <c r="G372" s="15">
        <v>0</v>
      </c>
      <c r="H372" s="15">
        <v>18880.910999999996</v>
      </c>
      <c r="I372" s="15" t="str">
        <f t="shared" si="6"/>
        <v>078407000</v>
      </c>
    </row>
    <row r="373" spans="1:9" x14ac:dyDescent="0.25">
      <c r="A373">
        <v>873957</v>
      </c>
      <c r="B373" t="s">
        <v>1029</v>
      </c>
      <c r="C373" s="3" t="s">
        <v>334</v>
      </c>
      <c r="D373" s="15">
        <v>204286.18</v>
      </c>
      <c r="E373" s="15">
        <v>0</v>
      </c>
      <c r="F373" s="15">
        <v>2792.7</v>
      </c>
      <c r="G373" s="15">
        <v>0</v>
      </c>
      <c r="H373" s="15">
        <v>31061.831999999999</v>
      </c>
      <c r="I373" s="15" t="str">
        <f t="shared" si="6"/>
        <v>078415000</v>
      </c>
    </row>
    <row r="374" spans="1:9" x14ac:dyDescent="0.25">
      <c r="A374">
        <v>92610</v>
      </c>
      <c r="B374" t="s">
        <v>1030</v>
      </c>
      <c r="C374" s="3" t="s">
        <v>335</v>
      </c>
      <c r="D374" s="15">
        <v>172501.34</v>
      </c>
      <c r="E374" s="15">
        <v>0</v>
      </c>
      <c r="F374" s="15">
        <v>766.98</v>
      </c>
      <c r="G374" s="15">
        <v>0</v>
      </c>
      <c r="H374" s="15">
        <v>25990.248</v>
      </c>
      <c r="I374" s="15" t="str">
        <f t="shared" si="6"/>
        <v>118715000</v>
      </c>
    </row>
    <row r="375" spans="1:9" x14ac:dyDescent="0.25">
      <c r="A375">
        <v>92879</v>
      </c>
      <c r="B375" t="s">
        <v>1031</v>
      </c>
      <c r="C375" s="3" t="s">
        <v>336</v>
      </c>
      <c r="D375" s="15">
        <v>312768.07</v>
      </c>
      <c r="E375" s="15">
        <v>0</v>
      </c>
      <c r="F375" s="15">
        <v>2610.25</v>
      </c>
      <c r="G375" s="15">
        <v>0</v>
      </c>
      <c r="H375" s="15">
        <v>47306.748</v>
      </c>
      <c r="I375" s="15" t="str">
        <f t="shared" si="6"/>
        <v>078274000</v>
      </c>
    </row>
    <row r="376" spans="1:9" x14ac:dyDescent="0.25">
      <c r="A376">
        <v>1000560</v>
      </c>
      <c r="B376" t="s">
        <v>1032</v>
      </c>
      <c r="C376" s="3" t="s">
        <v>614</v>
      </c>
      <c r="D376" s="15">
        <v>159031.88</v>
      </c>
      <c r="E376" s="15">
        <v>0</v>
      </c>
      <c r="F376" s="15">
        <v>1433.69</v>
      </c>
      <c r="G376" s="15">
        <v>0</v>
      </c>
      <c r="H376" s="15">
        <v>24069.835500000001</v>
      </c>
      <c r="I376" s="15" t="str">
        <f t="shared" si="6"/>
        <v>078636000</v>
      </c>
    </row>
    <row r="377" spans="1:9" x14ac:dyDescent="0.25">
      <c r="A377">
        <v>92730</v>
      </c>
      <c r="B377" t="s">
        <v>1033</v>
      </c>
      <c r="C377" s="3" t="s">
        <v>337</v>
      </c>
      <c r="D377" s="15">
        <v>752627.17</v>
      </c>
      <c r="E377" s="15">
        <v>0</v>
      </c>
      <c r="F377" s="15">
        <v>12890.92</v>
      </c>
      <c r="G377" s="15">
        <v>0</v>
      </c>
      <c r="H377" s="15">
        <v>114827.71350000001</v>
      </c>
      <c r="I377" s="15" t="str">
        <f t="shared" si="6"/>
        <v>108738000</v>
      </c>
    </row>
    <row r="378" spans="1:9" x14ac:dyDescent="0.25">
      <c r="A378">
        <v>4266</v>
      </c>
      <c r="B378" t="s">
        <v>1034</v>
      </c>
      <c r="C378" s="3" t="s">
        <v>338</v>
      </c>
      <c r="D378" s="15">
        <v>755014.67</v>
      </c>
      <c r="E378" s="15">
        <v>0</v>
      </c>
      <c r="F378" s="15">
        <v>14853.43</v>
      </c>
      <c r="G378" s="15">
        <v>0</v>
      </c>
      <c r="H378" s="15">
        <v>115480.21500000001</v>
      </c>
      <c r="I378" s="15" t="str">
        <f t="shared" si="6"/>
        <v>070425000</v>
      </c>
    </row>
    <row r="379" spans="1:9" x14ac:dyDescent="0.25">
      <c r="A379">
        <v>4216</v>
      </c>
      <c r="B379" t="s">
        <v>1035</v>
      </c>
      <c r="C379" s="3" t="s">
        <v>339</v>
      </c>
      <c r="D379" s="15">
        <v>15546.19</v>
      </c>
      <c r="E379" s="15">
        <v>0</v>
      </c>
      <c r="F379" s="15">
        <v>0</v>
      </c>
      <c r="G379" s="15">
        <v>0</v>
      </c>
      <c r="H379" s="15">
        <v>2331.9285</v>
      </c>
      <c r="I379" s="15" t="str">
        <f t="shared" si="6"/>
        <v>048750000</v>
      </c>
    </row>
    <row r="380" spans="1:9" x14ac:dyDescent="0.25">
      <c r="A380">
        <v>1001520</v>
      </c>
      <c r="B380" t="s">
        <v>1036</v>
      </c>
      <c r="C380" s="3" t="s">
        <v>629</v>
      </c>
      <c r="D380" s="15">
        <v>5096.4799999999996</v>
      </c>
      <c r="E380" s="15">
        <v>0</v>
      </c>
      <c r="F380" s="15">
        <v>20.07</v>
      </c>
      <c r="G380" s="15">
        <v>0</v>
      </c>
      <c r="H380" s="15">
        <v>767.48249999999985</v>
      </c>
      <c r="I380" s="15" t="str">
        <f t="shared" si="6"/>
        <v>138787000</v>
      </c>
    </row>
    <row r="381" spans="1:9" x14ac:dyDescent="0.25">
      <c r="A381">
        <v>10968</v>
      </c>
      <c r="B381" t="s">
        <v>1037</v>
      </c>
      <c r="C381" s="3" t="s">
        <v>340</v>
      </c>
      <c r="D381" s="15">
        <v>106645.35</v>
      </c>
      <c r="E381" s="15">
        <v>0</v>
      </c>
      <c r="F381" s="15">
        <v>2002.33</v>
      </c>
      <c r="G381" s="15">
        <v>0</v>
      </c>
      <c r="H381" s="15">
        <v>16297.152</v>
      </c>
      <c r="I381" s="15" t="str">
        <f t="shared" si="6"/>
        <v>078784000</v>
      </c>
    </row>
    <row r="382" spans="1:9" x14ac:dyDescent="0.25">
      <c r="A382">
        <v>92657</v>
      </c>
      <c r="B382" t="s">
        <v>1038</v>
      </c>
      <c r="C382" s="3" t="s">
        <v>341</v>
      </c>
      <c r="D382" s="15">
        <v>71405.649999999994</v>
      </c>
      <c r="E382" s="15">
        <v>0</v>
      </c>
      <c r="F382" s="15">
        <v>0</v>
      </c>
      <c r="G382" s="15">
        <v>0</v>
      </c>
      <c r="H382" s="15">
        <v>10710.847499999998</v>
      </c>
      <c r="I382" s="15" t="str">
        <f t="shared" si="6"/>
        <v>078235000</v>
      </c>
    </row>
    <row r="383" spans="1:9" x14ac:dyDescent="0.25">
      <c r="A383">
        <v>4281</v>
      </c>
      <c r="B383" t="s">
        <v>1039</v>
      </c>
      <c r="C383" s="3" t="s">
        <v>342</v>
      </c>
      <c r="D383" s="15">
        <v>1757481.01</v>
      </c>
      <c r="E383" s="15">
        <v>0</v>
      </c>
      <c r="F383" s="15">
        <v>47298.2</v>
      </c>
      <c r="G383" s="15">
        <v>0</v>
      </c>
      <c r="H383" s="15">
        <v>270716.88149999996</v>
      </c>
      <c r="I383" s="15" t="str">
        <f t="shared" si="6"/>
        <v>070479000</v>
      </c>
    </row>
    <row r="384" spans="1:9" x14ac:dyDescent="0.25">
      <c r="A384">
        <v>79050</v>
      </c>
      <c r="B384" t="s">
        <v>1040</v>
      </c>
      <c r="C384" s="3" t="s">
        <v>343</v>
      </c>
      <c r="D384" s="15">
        <v>19700.84</v>
      </c>
      <c r="E384" s="15">
        <v>0</v>
      </c>
      <c r="F384" s="15">
        <v>626.66999999999996</v>
      </c>
      <c r="G384" s="15">
        <v>0</v>
      </c>
      <c r="H384" s="15">
        <v>3049.1264999999999</v>
      </c>
      <c r="I384" s="15" t="str">
        <f t="shared" si="6"/>
        <v>078997000</v>
      </c>
    </row>
    <row r="385" spans="1:9" x14ac:dyDescent="0.25">
      <c r="A385">
        <v>4374</v>
      </c>
      <c r="B385" t="s">
        <v>1041</v>
      </c>
      <c r="C385" s="3" t="s">
        <v>344</v>
      </c>
      <c r="D385" s="15">
        <v>73671.37</v>
      </c>
      <c r="E385" s="15">
        <v>0</v>
      </c>
      <c r="F385" s="15">
        <v>523.58000000000004</v>
      </c>
      <c r="G385" s="15">
        <v>0</v>
      </c>
      <c r="H385" s="15">
        <v>11129.242499999998</v>
      </c>
      <c r="I385" s="15" t="str">
        <f t="shared" si="6"/>
        <v>080209000</v>
      </c>
    </row>
    <row r="386" spans="1:9" x14ac:dyDescent="0.25">
      <c r="A386">
        <v>4278</v>
      </c>
      <c r="B386" t="s">
        <v>1042</v>
      </c>
      <c r="C386" s="3" t="s">
        <v>345</v>
      </c>
      <c r="D386" s="15">
        <v>951249.2</v>
      </c>
      <c r="E386" s="15">
        <v>3914.6057613168728</v>
      </c>
      <c r="F386" s="15">
        <v>10691.8</v>
      </c>
      <c r="G386" s="15">
        <v>0</v>
      </c>
      <c r="H386" s="15">
        <v>144291.15</v>
      </c>
      <c r="I386" s="15" t="str">
        <f t="shared" si="6"/>
        <v>070465000</v>
      </c>
    </row>
    <row r="387" spans="1:9" x14ac:dyDescent="0.25">
      <c r="A387">
        <v>4270</v>
      </c>
      <c r="B387" t="s">
        <v>1043</v>
      </c>
      <c r="C387" s="3" t="s">
        <v>346</v>
      </c>
      <c r="D387" s="15">
        <v>1148595.47</v>
      </c>
      <c r="E387" s="15">
        <v>40586.412367491168</v>
      </c>
      <c r="F387" s="15">
        <v>26952.82</v>
      </c>
      <c r="G387" s="15">
        <v>0</v>
      </c>
      <c r="H387" s="15">
        <v>176332.24350000001</v>
      </c>
      <c r="I387" s="15" t="str">
        <f t="shared" si="6"/>
        <v>070438000</v>
      </c>
    </row>
    <row r="388" spans="1:9" x14ac:dyDescent="0.25">
      <c r="A388">
        <v>91935</v>
      </c>
      <c r="B388" t="s">
        <v>1044</v>
      </c>
      <c r="C388" s="3" t="s">
        <v>347</v>
      </c>
      <c r="D388" s="15">
        <v>77386.23</v>
      </c>
      <c r="E388" s="15">
        <v>0</v>
      </c>
      <c r="F388" s="15">
        <v>0</v>
      </c>
      <c r="G388" s="15">
        <v>0</v>
      </c>
      <c r="H388" s="15">
        <v>11607.934499999999</v>
      </c>
      <c r="I388" s="15" t="str">
        <f t="shared" ref="I388:I451" si="7">TEXT(B388,"000000000")</f>
        <v>078219000</v>
      </c>
    </row>
    <row r="389" spans="1:9" x14ac:dyDescent="0.25">
      <c r="A389">
        <v>1001521</v>
      </c>
      <c r="B389" t="s">
        <v>1350</v>
      </c>
      <c r="C389" s="23" t="s">
        <v>347</v>
      </c>
      <c r="D389" s="15">
        <v>27648.55</v>
      </c>
      <c r="E389" s="15">
        <v>0</v>
      </c>
      <c r="F389" s="15">
        <v>0</v>
      </c>
      <c r="G389" s="15">
        <v>0</v>
      </c>
      <c r="H389" s="15">
        <v>4147.2824999999993</v>
      </c>
      <c r="I389" s="15" t="str">
        <f t="shared" si="7"/>
        <v>078419000</v>
      </c>
    </row>
    <row r="390" spans="1:9" x14ac:dyDescent="0.25">
      <c r="A390">
        <v>4199</v>
      </c>
      <c r="B390" t="s">
        <v>1045</v>
      </c>
      <c r="C390" s="3" t="s">
        <v>348</v>
      </c>
      <c r="D390" s="15">
        <v>28114.6</v>
      </c>
      <c r="E390" s="15">
        <v>1938.9379310344827</v>
      </c>
      <c r="F390" s="15">
        <v>2667.4</v>
      </c>
      <c r="G390" s="15">
        <v>0</v>
      </c>
      <c r="H390" s="15">
        <v>4617.3</v>
      </c>
      <c r="I390" s="15" t="str">
        <f t="shared" si="7"/>
        <v>030310000</v>
      </c>
    </row>
    <row r="391" spans="1:9" x14ac:dyDescent="0.25">
      <c r="A391">
        <v>4439</v>
      </c>
      <c r="B391" t="s">
        <v>1046</v>
      </c>
      <c r="C391" s="3" t="s">
        <v>349</v>
      </c>
      <c r="D391" s="15">
        <v>166860.79999999999</v>
      </c>
      <c r="E391" s="15">
        <v>6013.0018018018018</v>
      </c>
      <c r="F391" s="15">
        <v>11726.87</v>
      </c>
      <c r="G391" s="15">
        <v>3908.9566666666669</v>
      </c>
      <c r="H391" s="15">
        <v>26788.150499999996</v>
      </c>
      <c r="I391" s="15" t="str">
        <f t="shared" si="7"/>
        <v>110208000</v>
      </c>
    </row>
    <row r="392" spans="1:9" x14ac:dyDescent="0.25">
      <c r="A392">
        <v>4404</v>
      </c>
      <c r="B392" t="s">
        <v>1047</v>
      </c>
      <c r="C392" s="3" t="s">
        <v>350</v>
      </c>
      <c r="D392" s="15">
        <v>2534406.71</v>
      </c>
      <c r="E392" s="15">
        <v>21820.118037021093</v>
      </c>
      <c r="F392" s="15">
        <v>49922.67</v>
      </c>
      <c r="G392" s="15">
        <v>1501.4336842105263</v>
      </c>
      <c r="H392" s="15">
        <v>387649.40699999995</v>
      </c>
      <c r="I392" s="15" t="str">
        <f t="shared" si="7"/>
        <v>100206000</v>
      </c>
    </row>
    <row r="393" spans="1:9" x14ac:dyDescent="0.25">
      <c r="A393">
        <v>4314</v>
      </c>
      <c r="B393" t="s">
        <v>1048</v>
      </c>
      <c r="C393" s="3" t="s">
        <v>351</v>
      </c>
      <c r="D393" s="15">
        <v>54238.99</v>
      </c>
      <c r="E393" s="15">
        <v>0</v>
      </c>
      <c r="F393" s="15">
        <v>0</v>
      </c>
      <c r="G393" s="15">
        <v>0</v>
      </c>
      <c r="H393" s="15">
        <v>8135.8484999999991</v>
      </c>
      <c r="I393" s="15" t="str">
        <f t="shared" si="7"/>
        <v>078647000</v>
      </c>
    </row>
    <row r="394" spans="1:9" x14ac:dyDescent="0.25">
      <c r="A394">
        <v>1000313</v>
      </c>
      <c r="B394" t="s">
        <v>1049</v>
      </c>
      <c r="C394" s="3" t="s">
        <v>352</v>
      </c>
      <c r="D394" s="15">
        <v>24046.28</v>
      </c>
      <c r="E394" s="15">
        <v>0</v>
      </c>
      <c r="F394" s="15">
        <v>0</v>
      </c>
      <c r="G394" s="15">
        <v>0</v>
      </c>
      <c r="H394" s="15">
        <v>3606.9419999999996</v>
      </c>
      <c r="I394" s="15" t="str">
        <f t="shared" si="7"/>
        <v>071004000</v>
      </c>
    </row>
    <row r="395" spans="1:9" x14ac:dyDescent="0.25">
      <c r="A395">
        <v>4234</v>
      </c>
      <c r="B395" t="s">
        <v>1050</v>
      </c>
      <c r="C395" s="3" t="s">
        <v>353</v>
      </c>
      <c r="D395" s="15">
        <v>137402.15</v>
      </c>
      <c r="E395" s="15">
        <v>0</v>
      </c>
      <c r="F395" s="15">
        <v>1200.22</v>
      </c>
      <c r="G395" s="15">
        <v>0</v>
      </c>
      <c r="H395" s="15">
        <v>20790.355499999998</v>
      </c>
      <c r="I395" s="15" t="str">
        <f t="shared" si="7"/>
        <v>070199000</v>
      </c>
    </row>
    <row r="396" spans="1:9" x14ac:dyDescent="0.25">
      <c r="A396">
        <v>79540</v>
      </c>
      <c r="B396" t="s">
        <v>1051</v>
      </c>
      <c r="C396" s="3" t="s">
        <v>354</v>
      </c>
      <c r="D396" s="15">
        <v>48713.33</v>
      </c>
      <c r="E396" s="15">
        <v>0</v>
      </c>
      <c r="F396" s="15">
        <v>0</v>
      </c>
      <c r="G396" s="15">
        <v>0</v>
      </c>
      <c r="H396" s="15">
        <v>7306.9994999999999</v>
      </c>
      <c r="I396" s="15" t="str">
        <f t="shared" si="7"/>
        <v>076008000</v>
      </c>
    </row>
    <row r="397" spans="1:9" x14ac:dyDescent="0.25">
      <c r="A397">
        <v>4441</v>
      </c>
      <c r="B397" t="s">
        <v>1052</v>
      </c>
      <c r="C397" s="3" t="s">
        <v>355</v>
      </c>
      <c r="D397" s="15">
        <v>1311423.8999999999</v>
      </c>
      <c r="E397" s="15">
        <v>962.86629955947126</v>
      </c>
      <c r="F397" s="15">
        <v>16027.57</v>
      </c>
      <c r="G397" s="15">
        <v>98.328650306748472</v>
      </c>
      <c r="H397" s="15">
        <v>199117.7205</v>
      </c>
      <c r="I397" s="15" t="str">
        <f t="shared" si="7"/>
        <v>110220000</v>
      </c>
    </row>
    <row r="398" spans="1:9" x14ac:dyDescent="0.25">
      <c r="A398">
        <v>4435</v>
      </c>
      <c r="B398" t="s">
        <v>1053</v>
      </c>
      <c r="C398" s="3" t="s">
        <v>356</v>
      </c>
      <c r="D398" s="15">
        <v>44157.63</v>
      </c>
      <c r="E398" s="15">
        <v>0</v>
      </c>
      <c r="F398" s="15">
        <v>1554.96</v>
      </c>
      <c r="G398" s="15">
        <v>0</v>
      </c>
      <c r="H398" s="15">
        <v>6856.8884999999991</v>
      </c>
      <c r="I398" s="15" t="str">
        <f t="shared" si="7"/>
        <v>110100000</v>
      </c>
    </row>
    <row r="399" spans="1:9" x14ac:dyDescent="0.25">
      <c r="A399">
        <v>10965</v>
      </c>
      <c r="B399" t="s">
        <v>1054</v>
      </c>
      <c r="C399" s="3" t="s">
        <v>357</v>
      </c>
      <c r="D399" s="15">
        <v>33337.99</v>
      </c>
      <c r="E399" s="15">
        <v>0</v>
      </c>
      <c r="F399" s="15">
        <v>0</v>
      </c>
      <c r="G399" s="15">
        <v>0</v>
      </c>
      <c r="H399" s="15">
        <v>5000.6984999999995</v>
      </c>
      <c r="I399" s="15" t="str">
        <f t="shared" si="7"/>
        <v>138757000</v>
      </c>
    </row>
    <row r="400" spans="1:9" x14ac:dyDescent="0.25">
      <c r="A400">
        <v>90861</v>
      </c>
      <c r="B400" t="s">
        <v>1055</v>
      </c>
      <c r="C400" s="3" t="s">
        <v>358</v>
      </c>
      <c r="D400" s="15">
        <v>135403.18</v>
      </c>
      <c r="E400" s="15">
        <v>0</v>
      </c>
      <c r="F400" s="15">
        <v>1262.8800000000001</v>
      </c>
      <c r="G400" s="15">
        <v>0</v>
      </c>
      <c r="H400" s="15">
        <v>20499.909</v>
      </c>
      <c r="I400" s="15" t="str">
        <f t="shared" si="7"/>
        <v>078592000</v>
      </c>
    </row>
    <row r="401" spans="1:9" x14ac:dyDescent="0.25">
      <c r="A401">
        <v>79499</v>
      </c>
      <c r="B401" t="s">
        <v>1056</v>
      </c>
      <c r="C401" s="3" t="s">
        <v>359</v>
      </c>
      <c r="D401" s="15">
        <v>86333.85</v>
      </c>
      <c r="E401" s="15">
        <v>0</v>
      </c>
      <c r="F401" s="15">
        <v>1410.84</v>
      </c>
      <c r="G401" s="15">
        <v>0</v>
      </c>
      <c r="H401" s="15">
        <v>13161.7035</v>
      </c>
      <c r="I401" s="15" t="str">
        <f t="shared" si="7"/>
        <v>088759000</v>
      </c>
    </row>
    <row r="402" spans="1:9" x14ac:dyDescent="0.25">
      <c r="A402">
        <v>89852</v>
      </c>
      <c r="B402" t="s">
        <v>1057</v>
      </c>
      <c r="C402" s="3" t="s">
        <v>360</v>
      </c>
      <c r="D402" s="15">
        <v>114339.44</v>
      </c>
      <c r="E402" s="15">
        <v>0</v>
      </c>
      <c r="F402" s="15">
        <v>917.26</v>
      </c>
      <c r="G402" s="15">
        <v>0</v>
      </c>
      <c r="H402" s="15">
        <v>17288.504999999997</v>
      </c>
      <c r="I402" s="15" t="str">
        <f t="shared" si="7"/>
        <v>108798000</v>
      </c>
    </row>
    <row r="403" spans="1:9" x14ac:dyDescent="0.25">
      <c r="A403">
        <v>4473</v>
      </c>
      <c r="B403" t="s">
        <v>1058</v>
      </c>
      <c r="C403" s="3" t="s">
        <v>361</v>
      </c>
      <c r="D403" s="15">
        <v>132572.91</v>
      </c>
      <c r="E403" s="15">
        <v>0</v>
      </c>
      <c r="F403" s="15">
        <v>4356.37</v>
      </c>
      <c r="G403" s="15">
        <v>0</v>
      </c>
      <c r="H403" s="15">
        <v>20539.392</v>
      </c>
      <c r="I403" s="15" t="str">
        <f t="shared" si="7"/>
        <v>130243000</v>
      </c>
    </row>
    <row r="404" spans="1:9" x14ac:dyDescent="0.25">
      <c r="A404">
        <v>81174</v>
      </c>
      <c r="B404" t="s">
        <v>1059</v>
      </c>
      <c r="C404" s="3" t="s">
        <v>362</v>
      </c>
      <c r="D404" s="15">
        <v>28432.19</v>
      </c>
      <c r="E404" s="15">
        <v>0</v>
      </c>
      <c r="F404" s="15">
        <v>0</v>
      </c>
      <c r="G404" s="15">
        <v>0</v>
      </c>
      <c r="H404" s="15">
        <v>4264.8284999999996</v>
      </c>
      <c r="I404" s="15" t="str">
        <f t="shared" si="7"/>
        <v>078743000</v>
      </c>
    </row>
    <row r="405" spans="1:9" x14ac:dyDescent="0.25">
      <c r="A405">
        <v>4163</v>
      </c>
      <c r="B405" t="s">
        <v>1060</v>
      </c>
      <c r="C405" s="3" t="s">
        <v>363</v>
      </c>
      <c r="D405" s="15">
        <v>42858.69</v>
      </c>
      <c r="E405" s="15">
        <v>0</v>
      </c>
      <c r="F405" s="15">
        <v>450.61</v>
      </c>
      <c r="G405" s="15">
        <v>0</v>
      </c>
      <c r="H405" s="15">
        <v>6496.3950000000004</v>
      </c>
      <c r="I405" s="15" t="str">
        <f t="shared" si="7"/>
        <v>010323000</v>
      </c>
    </row>
    <row r="406" spans="1:9" x14ac:dyDescent="0.25">
      <c r="A406">
        <v>4181</v>
      </c>
      <c r="B406" t="s">
        <v>1061</v>
      </c>
      <c r="C406" s="3" t="s">
        <v>364</v>
      </c>
      <c r="D406" s="15">
        <v>14262.57</v>
      </c>
      <c r="E406" s="15">
        <v>0</v>
      </c>
      <c r="F406" s="15">
        <v>816.33</v>
      </c>
      <c r="G406" s="15">
        <v>0</v>
      </c>
      <c r="H406" s="15">
        <v>2261.835</v>
      </c>
      <c r="I406" s="15" t="str">
        <f t="shared" si="7"/>
        <v>020355000</v>
      </c>
    </row>
    <row r="407" spans="1:9" x14ac:dyDescent="0.25">
      <c r="A407">
        <v>4235</v>
      </c>
      <c r="B407" t="s">
        <v>1062</v>
      </c>
      <c r="C407" s="3" t="s">
        <v>365</v>
      </c>
      <c r="D407" s="15">
        <v>11870344.08</v>
      </c>
      <c r="E407" s="15">
        <v>89673.227840451247</v>
      </c>
      <c r="F407" s="15">
        <v>331239.98</v>
      </c>
      <c r="G407" s="15">
        <v>629.13576448243111</v>
      </c>
      <c r="H407" s="15">
        <v>1830237.6089999999</v>
      </c>
      <c r="I407" s="15" t="str">
        <f t="shared" si="7"/>
        <v>070204000</v>
      </c>
    </row>
    <row r="408" spans="1:9" x14ac:dyDescent="0.25">
      <c r="A408">
        <v>5181</v>
      </c>
      <c r="B408" t="s">
        <v>1063</v>
      </c>
      <c r="C408" s="3" t="s">
        <v>366</v>
      </c>
      <c r="D408" s="15">
        <v>30340.28</v>
      </c>
      <c r="E408" s="15">
        <v>0</v>
      </c>
      <c r="F408" s="15">
        <v>0</v>
      </c>
      <c r="G408" s="15">
        <v>0</v>
      </c>
      <c r="H408" s="15">
        <v>4551.0419999999995</v>
      </c>
      <c r="I408" s="15" t="str">
        <f t="shared" si="7"/>
        <v>078906000</v>
      </c>
    </row>
    <row r="409" spans="1:9" x14ac:dyDescent="0.25">
      <c r="A409">
        <v>4463</v>
      </c>
      <c r="B409" t="s">
        <v>1064</v>
      </c>
      <c r="C409" s="3" t="s">
        <v>367</v>
      </c>
      <c r="D409" s="15">
        <v>28166.41</v>
      </c>
      <c r="E409" s="15">
        <v>0</v>
      </c>
      <c r="F409" s="15">
        <v>699.38</v>
      </c>
      <c r="G409" s="15">
        <v>0</v>
      </c>
      <c r="H409" s="15">
        <v>4329.8684999999996</v>
      </c>
      <c r="I409" s="15" t="str">
        <f t="shared" si="7"/>
        <v>128703000</v>
      </c>
    </row>
    <row r="410" spans="1:9" x14ac:dyDescent="0.25">
      <c r="A410">
        <v>4211</v>
      </c>
      <c r="B410" t="s">
        <v>1065</v>
      </c>
      <c r="C410" s="3" t="s">
        <v>368</v>
      </c>
      <c r="D410" s="15">
        <v>302386.96999999997</v>
      </c>
      <c r="E410" s="15">
        <v>0</v>
      </c>
      <c r="F410" s="15">
        <v>18375.79</v>
      </c>
      <c r="G410" s="15">
        <v>0</v>
      </c>
      <c r="H410" s="15">
        <v>48114.41399999999</v>
      </c>
      <c r="I410" s="15" t="str">
        <f t="shared" si="7"/>
        <v>040240000</v>
      </c>
    </row>
    <row r="411" spans="1:9" x14ac:dyDescent="0.25">
      <c r="A411">
        <v>79994</v>
      </c>
      <c r="B411" t="s">
        <v>1066</v>
      </c>
      <c r="C411" s="3" t="s">
        <v>369</v>
      </c>
      <c r="D411" s="15">
        <v>16152.01</v>
      </c>
      <c r="E411" s="15">
        <v>0</v>
      </c>
      <c r="F411" s="15">
        <v>1087.48</v>
      </c>
      <c r="G411" s="15">
        <v>0</v>
      </c>
      <c r="H411" s="15">
        <v>2585.9235000000003</v>
      </c>
      <c r="I411" s="15" t="str">
        <f t="shared" si="7"/>
        <v>078976000</v>
      </c>
    </row>
    <row r="412" spans="1:9" x14ac:dyDescent="0.25">
      <c r="A412">
        <v>79207</v>
      </c>
      <c r="B412" t="s">
        <v>1067</v>
      </c>
      <c r="C412" s="3" t="s">
        <v>370</v>
      </c>
      <c r="D412" s="15">
        <v>34513.85</v>
      </c>
      <c r="E412" s="15">
        <v>0</v>
      </c>
      <c r="F412" s="15">
        <v>735.79</v>
      </c>
      <c r="G412" s="15">
        <v>0</v>
      </c>
      <c r="H412" s="15">
        <v>5287.4459999999999</v>
      </c>
      <c r="I412" s="15" t="str">
        <f t="shared" si="7"/>
        <v>078791000</v>
      </c>
    </row>
    <row r="413" spans="1:9" x14ac:dyDescent="0.25">
      <c r="A413">
        <v>4493</v>
      </c>
      <c r="B413" t="s">
        <v>1068</v>
      </c>
      <c r="C413" s="3" t="s">
        <v>371</v>
      </c>
      <c r="D413" s="15">
        <v>35087.42</v>
      </c>
      <c r="E413" s="15">
        <v>0</v>
      </c>
      <c r="F413" s="15">
        <v>636.72</v>
      </c>
      <c r="G413" s="15">
        <v>0</v>
      </c>
      <c r="H413" s="15">
        <v>5358.6210000000001</v>
      </c>
      <c r="I413" s="15" t="str">
        <f t="shared" si="7"/>
        <v>138712000</v>
      </c>
    </row>
    <row r="414" spans="1:9" x14ac:dyDescent="0.25">
      <c r="A414">
        <v>4488</v>
      </c>
      <c r="B414" t="s">
        <v>1069</v>
      </c>
      <c r="C414" s="3" t="s">
        <v>372</v>
      </c>
      <c r="D414" s="15">
        <v>233031.4</v>
      </c>
      <c r="E414" s="15">
        <v>6705.939568345324</v>
      </c>
      <c r="F414" s="15">
        <v>0</v>
      </c>
      <c r="G414" s="15">
        <v>0</v>
      </c>
      <c r="H414" s="15">
        <v>34954.71</v>
      </c>
      <c r="I414" s="15" t="str">
        <f t="shared" si="7"/>
        <v>130504000</v>
      </c>
    </row>
    <row r="415" spans="1:9" x14ac:dyDescent="0.25">
      <c r="A415">
        <v>4253</v>
      </c>
      <c r="B415" t="s">
        <v>1070</v>
      </c>
      <c r="C415" s="3" t="s">
        <v>373</v>
      </c>
      <c r="D415" s="15">
        <v>4730.72</v>
      </c>
      <c r="E415" s="15">
        <v>0</v>
      </c>
      <c r="F415" s="15">
        <v>563.26</v>
      </c>
      <c r="G415" s="15">
        <v>0</v>
      </c>
      <c r="H415" s="15">
        <v>794.09700000000009</v>
      </c>
      <c r="I415" s="15" t="str">
        <f t="shared" si="7"/>
        <v>070386000</v>
      </c>
    </row>
    <row r="416" spans="1:9" x14ac:dyDescent="0.25">
      <c r="A416">
        <v>85516</v>
      </c>
      <c r="B416" t="s">
        <v>1071</v>
      </c>
      <c r="C416" s="3" t="s">
        <v>374</v>
      </c>
      <c r="D416" s="15">
        <v>81496.56</v>
      </c>
      <c r="E416" s="15">
        <v>0</v>
      </c>
      <c r="F416" s="15">
        <v>744.43</v>
      </c>
      <c r="G416" s="15">
        <v>0</v>
      </c>
      <c r="H416" s="15">
        <v>12336.148499999998</v>
      </c>
      <c r="I416" s="15" t="str">
        <f t="shared" si="7"/>
        <v>088703000</v>
      </c>
    </row>
    <row r="417" spans="1:9" x14ac:dyDescent="0.25">
      <c r="A417">
        <v>79498</v>
      </c>
      <c r="B417" t="s">
        <v>1072</v>
      </c>
      <c r="C417" s="3" t="s">
        <v>375</v>
      </c>
      <c r="D417" s="15">
        <v>81527.09</v>
      </c>
      <c r="E417" s="15">
        <v>0</v>
      </c>
      <c r="F417" s="15">
        <v>0</v>
      </c>
      <c r="G417" s="15">
        <v>0</v>
      </c>
      <c r="H417" s="15">
        <v>12229.063499999998</v>
      </c>
      <c r="I417" s="15" t="str">
        <f t="shared" si="7"/>
        <v>088758000</v>
      </c>
    </row>
    <row r="418" spans="1:9" x14ac:dyDescent="0.25">
      <c r="A418">
        <v>79589</v>
      </c>
      <c r="B418" t="s">
        <v>1073</v>
      </c>
      <c r="C418" s="3" t="s">
        <v>376</v>
      </c>
      <c r="D418" s="15">
        <v>9851.16</v>
      </c>
      <c r="E418" s="15">
        <v>0</v>
      </c>
      <c r="F418" s="15">
        <v>0</v>
      </c>
      <c r="G418" s="15">
        <v>0</v>
      </c>
      <c r="H418" s="15">
        <v>1477.674</v>
      </c>
      <c r="I418" s="15" t="str">
        <f t="shared" si="7"/>
        <v>211019000</v>
      </c>
    </row>
    <row r="419" spans="1:9" x14ac:dyDescent="0.25">
      <c r="A419">
        <v>79522</v>
      </c>
      <c r="B419" t="s">
        <v>1074</v>
      </c>
      <c r="C419" s="3" t="s">
        <v>622</v>
      </c>
      <c r="D419" s="15">
        <v>1809.14</v>
      </c>
      <c r="E419" s="15">
        <v>0</v>
      </c>
      <c r="F419" s="15">
        <v>0</v>
      </c>
      <c r="G419" s="15">
        <v>0</v>
      </c>
      <c r="H419" s="15">
        <v>271.37099999999998</v>
      </c>
      <c r="I419" s="15" t="str">
        <f t="shared" si="7"/>
        <v>086009000</v>
      </c>
    </row>
    <row r="420" spans="1:9" x14ac:dyDescent="0.25">
      <c r="A420">
        <v>4379</v>
      </c>
      <c r="B420" t="s">
        <v>1075</v>
      </c>
      <c r="C420" s="3" t="s">
        <v>378</v>
      </c>
      <c r="D420" s="15">
        <v>310091.23</v>
      </c>
      <c r="E420" s="15">
        <v>0</v>
      </c>
      <c r="F420" s="15">
        <v>10269.530000000001</v>
      </c>
      <c r="G420" s="15">
        <v>0</v>
      </c>
      <c r="H420" s="15">
        <v>48054.114000000001</v>
      </c>
      <c r="I420" s="15" t="str">
        <f t="shared" si="7"/>
        <v>080416000</v>
      </c>
    </row>
    <row r="421" spans="1:9" x14ac:dyDescent="0.25">
      <c r="A421">
        <v>4503</v>
      </c>
      <c r="B421" t="s">
        <v>1076</v>
      </c>
      <c r="C421" s="3" t="s">
        <v>379</v>
      </c>
      <c r="D421" s="15">
        <v>34809.86</v>
      </c>
      <c r="E421" s="15">
        <v>892.56051282051283</v>
      </c>
      <c r="F421" s="15">
        <v>1750.18</v>
      </c>
      <c r="G421" s="15">
        <v>0</v>
      </c>
      <c r="H421" s="15">
        <v>5484.0060000000003</v>
      </c>
      <c r="I421" s="15" t="str">
        <f t="shared" si="7"/>
        <v>140417000</v>
      </c>
    </row>
    <row r="422" spans="1:9" x14ac:dyDescent="0.25">
      <c r="A422">
        <v>80011</v>
      </c>
      <c r="B422" t="s">
        <v>1077</v>
      </c>
      <c r="C422" s="3" t="s">
        <v>380</v>
      </c>
      <c r="D422" s="15">
        <v>26825.9</v>
      </c>
      <c r="E422" s="15">
        <v>0</v>
      </c>
      <c r="F422" s="15">
        <v>597.51</v>
      </c>
      <c r="G422" s="15">
        <v>0</v>
      </c>
      <c r="H422" s="15">
        <v>4113.5114999999996</v>
      </c>
      <c r="I422" s="15" t="str">
        <f t="shared" si="7"/>
        <v>078977000</v>
      </c>
    </row>
    <row r="423" spans="1:9" x14ac:dyDescent="0.25">
      <c r="A423">
        <v>4359</v>
      </c>
      <c r="B423" t="s">
        <v>1078</v>
      </c>
      <c r="C423" s="3" t="s">
        <v>381</v>
      </c>
      <c r="D423" s="15">
        <v>44099.28</v>
      </c>
      <c r="E423" s="15">
        <v>0</v>
      </c>
      <c r="F423" s="15">
        <v>698.38</v>
      </c>
      <c r="G423" s="15">
        <v>0</v>
      </c>
      <c r="H423" s="15">
        <v>6719.6489999999994</v>
      </c>
      <c r="I423" s="15" t="str">
        <f t="shared" si="7"/>
        <v>078758000</v>
      </c>
    </row>
    <row r="424" spans="1:9" x14ac:dyDescent="0.25">
      <c r="A424">
        <v>4363</v>
      </c>
      <c r="B424" t="s">
        <v>1079</v>
      </c>
      <c r="C424" s="3" t="s">
        <v>382</v>
      </c>
      <c r="D424" s="15">
        <v>62953.67</v>
      </c>
      <c r="E424" s="15">
        <v>0</v>
      </c>
      <c r="F424" s="15">
        <v>1616.94</v>
      </c>
      <c r="G424" s="15">
        <v>0</v>
      </c>
      <c r="H424" s="15">
        <v>9685.5915000000005</v>
      </c>
      <c r="I424" s="15" t="str">
        <f t="shared" si="7"/>
        <v>078763000</v>
      </c>
    </row>
    <row r="425" spans="1:9" x14ac:dyDescent="0.25">
      <c r="A425">
        <v>4230</v>
      </c>
      <c r="B425" t="s">
        <v>1080</v>
      </c>
      <c r="C425" s="3" t="s">
        <v>383</v>
      </c>
      <c r="D425" s="15">
        <v>242575.85</v>
      </c>
      <c r="E425" s="15">
        <v>0</v>
      </c>
      <c r="F425" s="15">
        <v>5187.0600000000004</v>
      </c>
      <c r="G425" s="15">
        <v>0</v>
      </c>
      <c r="H425" s="15">
        <v>37164.436499999996</v>
      </c>
      <c r="I425" s="15" t="str">
        <f t="shared" si="7"/>
        <v>060218000</v>
      </c>
    </row>
    <row r="426" spans="1:9" x14ac:dyDescent="0.25">
      <c r="A426">
        <v>90192</v>
      </c>
      <c r="B426" t="s">
        <v>1081</v>
      </c>
      <c r="C426" s="3" t="s">
        <v>384</v>
      </c>
      <c r="D426" s="15">
        <v>82769.13</v>
      </c>
      <c r="E426" s="15">
        <v>0</v>
      </c>
      <c r="F426" s="15">
        <v>547.47</v>
      </c>
      <c r="G426" s="15">
        <v>0</v>
      </c>
      <c r="H426" s="15">
        <v>12497.49</v>
      </c>
      <c r="I426" s="15" t="str">
        <f t="shared" si="7"/>
        <v>078556000</v>
      </c>
    </row>
    <row r="427" spans="1:9" x14ac:dyDescent="0.25">
      <c r="A427">
        <v>1001157</v>
      </c>
      <c r="B427" t="s">
        <v>1082</v>
      </c>
      <c r="C427" s="3" t="s">
        <v>384</v>
      </c>
      <c r="D427" s="15">
        <v>48367.11</v>
      </c>
      <c r="E427" s="15">
        <v>0</v>
      </c>
      <c r="F427" s="15">
        <v>190.8</v>
      </c>
      <c r="G427" s="15">
        <v>0</v>
      </c>
      <c r="H427" s="15">
        <v>7283.6865000000007</v>
      </c>
      <c r="I427" s="15" t="str">
        <f t="shared" si="7"/>
        <v>078640000</v>
      </c>
    </row>
    <row r="428" spans="1:9" x14ac:dyDescent="0.25">
      <c r="A428">
        <v>4251</v>
      </c>
      <c r="B428" t="s">
        <v>1083</v>
      </c>
      <c r="C428" s="3" t="s">
        <v>385</v>
      </c>
      <c r="D428" s="15">
        <v>47004.81</v>
      </c>
      <c r="E428" s="15">
        <v>0</v>
      </c>
      <c r="F428" s="15">
        <v>3219.98</v>
      </c>
      <c r="G428" s="15">
        <v>0</v>
      </c>
      <c r="H428" s="15">
        <v>7533.7184999999999</v>
      </c>
      <c r="I428" s="15" t="str">
        <f t="shared" si="7"/>
        <v>070375000</v>
      </c>
    </row>
    <row r="429" spans="1:9" x14ac:dyDescent="0.25">
      <c r="A429">
        <v>78873</v>
      </c>
      <c r="B429" t="s">
        <v>1084</v>
      </c>
      <c r="C429" s="3" t="s">
        <v>386</v>
      </c>
      <c r="D429" s="15">
        <v>14388.05</v>
      </c>
      <c r="E429" s="15">
        <v>0</v>
      </c>
      <c r="F429" s="15">
        <v>1143.3599999999999</v>
      </c>
      <c r="G429" s="15">
        <v>0</v>
      </c>
      <c r="H429" s="15">
        <v>2329.7114999999999</v>
      </c>
      <c r="I429" s="15" t="str">
        <f t="shared" si="7"/>
        <v>138768000</v>
      </c>
    </row>
    <row r="430" spans="1:9" x14ac:dyDescent="0.25">
      <c r="A430">
        <v>4203</v>
      </c>
      <c r="B430" t="s">
        <v>1085</v>
      </c>
      <c r="C430" s="3" t="s">
        <v>387</v>
      </c>
      <c r="D430" s="15">
        <v>29315.26</v>
      </c>
      <c r="E430" s="15">
        <v>0</v>
      </c>
      <c r="F430" s="15">
        <v>1098.1500000000001</v>
      </c>
      <c r="G430" s="15">
        <v>0</v>
      </c>
      <c r="H430" s="15">
        <v>4562.0114999999996</v>
      </c>
      <c r="I430" s="15" t="str">
        <f t="shared" si="7"/>
        <v>038751000</v>
      </c>
    </row>
    <row r="431" spans="1:9" x14ac:dyDescent="0.25">
      <c r="A431">
        <v>4265</v>
      </c>
      <c r="B431" t="s">
        <v>1086</v>
      </c>
      <c r="C431" s="3" t="s">
        <v>388</v>
      </c>
      <c r="D431" s="15">
        <v>375093.07</v>
      </c>
      <c r="E431" s="15">
        <v>2641.5004929577467</v>
      </c>
      <c r="F431" s="15">
        <v>13128.21</v>
      </c>
      <c r="G431" s="21">
        <v>0</v>
      </c>
      <c r="H431" s="15">
        <v>58233.192000000003</v>
      </c>
      <c r="I431" s="15" t="str">
        <f t="shared" si="7"/>
        <v>070421000</v>
      </c>
    </row>
    <row r="432" spans="1:9" x14ac:dyDescent="0.25">
      <c r="A432">
        <v>4176</v>
      </c>
      <c r="B432" t="s">
        <v>1087</v>
      </c>
      <c r="C432" s="3" t="s">
        <v>389</v>
      </c>
      <c r="D432" s="15">
        <v>76825.87</v>
      </c>
      <c r="E432" s="15">
        <v>0</v>
      </c>
      <c r="F432" s="15">
        <v>407.54</v>
      </c>
      <c r="G432" s="15">
        <v>0</v>
      </c>
      <c r="H432" s="15">
        <v>11585.011499999999</v>
      </c>
      <c r="I432" s="15" t="str">
        <f t="shared" si="7"/>
        <v>020323000</v>
      </c>
    </row>
    <row r="433" spans="1:9" x14ac:dyDescent="0.25">
      <c r="A433">
        <v>4252</v>
      </c>
      <c r="B433" t="s">
        <v>1088</v>
      </c>
      <c r="C433" s="3" t="s">
        <v>390</v>
      </c>
      <c r="D433" s="15">
        <v>225518.24</v>
      </c>
      <c r="E433" s="15">
        <v>3268.3802898550725</v>
      </c>
      <c r="F433" s="15">
        <v>8612.2999999999993</v>
      </c>
      <c r="G433" s="15">
        <v>833.44838709677413</v>
      </c>
      <c r="H433" s="15">
        <v>35119.580999999998</v>
      </c>
      <c r="I433" s="15" t="str">
        <f t="shared" si="7"/>
        <v>070381000</v>
      </c>
    </row>
    <row r="434" spans="1:9" x14ac:dyDescent="0.25">
      <c r="A434">
        <v>4386</v>
      </c>
      <c r="B434" t="s">
        <v>1089</v>
      </c>
      <c r="C434" s="3" t="s">
        <v>391</v>
      </c>
      <c r="D434" s="15">
        <v>2335.6799999999998</v>
      </c>
      <c r="E434" s="15">
        <v>0</v>
      </c>
      <c r="F434" s="15">
        <v>0</v>
      </c>
      <c r="G434" s="15">
        <v>0</v>
      </c>
      <c r="H434" s="15">
        <v>350.35199999999998</v>
      </c>
      <c r="I434" s="15" t="str">
        <f t="shared" si="7"/>
        <v>090199000</v>
      </c>
    </row>
    <row r="435" spans="1:9" x14ac:dyDescent="0.25">
      <c r="A435">
        <v>79520</v>
      </c>
      <c r="B435" t="s">
        <v>1090</v>
      </c>
      <c r="C435" s="3" t="s">
        <v>623</v>
      </c>
      <c r="D435" s="15">
        <v>3396.11</v>
      </c>
      <c r="E435" s="15">
        <v>0</v>
      </c>
      <c r="F435" s="15">
        <v>0</v>
      </c>
      <c r="G435" s="15">
        <v>0</v>
      </c>
      <c r="H435" s="15">
        <v>509.41649999999998</v>
      </c>
      <c r="I435" s="15" t="str">
        <f t="shared" si="7"/>
        <v>096010000</v>
      </c>
    </row>
    <row r="436" spans="1:9" x14ac:dyDescent="0.25">
      <c r="A436">
        <v>1000165</v>
      </c>
      <c r="B436" t="s">
        <v>1091</v>
      </c>
      <c r="C436" s="3" t="s">
        <v>393</v>
      </c>
      <c r="D436" s="15">
        <v>10026.51</v>
      </c>
      <c r="E436" s="15">
        <v>0</v>
      </c>
      <c r="F436" s="15">
        <v>0</v>
      </c>
      <c r="G436" s="15">
        <v>0</v>
      </c>
      <c r="H436" s="15">
        <v>1503.9765</v>
      </c>
      <c r="I436" s="15" t="str">
        <f t="shared" si="7"/>
        <v>078617000</v>
      </c>
    </row>
    <row r="437" spans="1:9" x14ac:dyDescent="0.25">
      <c r="A437">
        <v>4366</v>
      </c>
      <c r="B437" t="s">
        <v>1092</v>
      </c>
      <c r="C437" s="3" t="s">
        <v>394</v>
      </c>
      <c r="D437" s="15">
        <v>30997.99</v>
      </c>
      <c r="E437" s="15">
        <v>0</v>
      </c>
      <c r="F437" s="15">
        <v>611.44000000000005</v>
      </c>
      <c r="G437" s="15">
        <v>0</v>
      </c>
      <c r="H437" s="15">
        <v>4741.4144999999999</v>
      </c>
      <c r="I437" s="15" t="str">
        <f t="shared" si="7"/>
        <v>078771000</v>
      </c>
    </row>
    <row r="438" spans="1:9" x14ac:dyDescent="0.25">
      <c r="A438">
        <v>320470</v>
      </c>
      <c r="B438" t="s">
        <v>1093</v>
      </c>
      <c r="C438" s="3" t="s">
        <v>395</v>
      </c>
      <c r="D438" s="15">
        <v>19824.87</v>
      </c>
      <c r="E438" s="15">
        <v>0</v>
      </c>
      <c r="F438" s="15">
        <v>1385.65</v>
      </c>
      <c r="G438" s="15">
        <v>0</v>
      </c>
      <c r="H438" s="15">
        <v>3181.578</v>
      </c>
      <c r="I438" s="15" t="str">
        <f t="shared" si="7"/>
        <v>078692000</v>
      </c>
    </row>
    <row r="439" spans="1:9" x14ac:dyDescent="0.25">
      <c r="A439">
        <v>4316</v>
      </c>
      <c r="B439" t="s">
        <v>1094</v>
      </c>
      <c r="C439" s="3" t="s">
        <v>396</v>
      </c>
      <c r="D439" s="15">
        <v>30149.21</v>
      </c>
      <c r="E439" s="15">
        <v>0</v>
      </c>
      <c r="F439" s="15">
        <v>0</v>
      </c>
      <c r="G439" s="15">
        <v>0</v>
      </c>
      <c r="H439" s="15">
        <v>4522.3814999999995</v>
      </c>
      <c r="I439" s="15" t="str">
        <f t="shared" si="7"/>
        <v>078903000</v>
      </c>
    </row>
    <row r="440" spans="1:9" x14ac:dyDescent="0.25">
      <c r="A440">
        <v>80985</v>
      </c>
      <c r="B440" t="s">
        <v>1095</v>
      </c>
      <c r="C440" s="3" t="s">
        <v>397</v>
      </c>
      <c r="D440" s="15">
        <v>12980.74</v>
      </c>
      <c r="E440" s="15">
        <v>0</v>
      </c>
      <c r="F440" s="15">
        <v>0</v>
      </c>
      <c r="G440" s="15">
        <v>0</v>
      </c>
      <c r="H440" s="15">
        <v>1947.1109999999999</v>
      </c>
      <c r="I440" s="15" t="str">
        <f t="shared" si="7"/>
        <v>078981000</v>
      </c>
    </row>
    <row r="441" spans="1:9" x14ac:dyDescent="0.25">
      <c r="A441">
        <v>78882</v>
      </c>
      <c r="B441" t="s">
        <v>1096</v>
      </c>
      <c r="C441" s="3" t="s">
        <v>398</v>
      </c>
      <c r="D441" s="15">
        <v>26232.27</v>
      </c>
      <c r="E441" s="15">
        <v>0</v>
      </c>
      <c r="F441" s="15">
        <v>567.94000000000005</v>
      </c>
      <c r="G441" s="15">
        <v>0</v>
      </c>
      <c r="H441" s="15">
        <v>4020.0314999999996</v>
      </c>
      <c r="I441" s="15" t="str">
        <f t="shared" si="7"/>
        <v>078760000</v>
      </c>
    </row>
    <row r="442" spans="1:9" x14ac:dyDescent="0.25">
      <c r="A442">
        <v>10760</v>
      </c>
      <c r="B442" t="s">
        <v>1097</v>
      </c>
      <c r="C442" s="3" t="s">
        <v>399</v>
      </c>
      <c r="D442" s="15">
        <v>127230.45</v>
      </c>
      <c r="E442" s="15">
        <v>0</v>
      </c>
      <c r="F442" s="15">
        <v>2572.98</v>
      </c>
      <c r="G442" s="15">
        <v>0</v>
      </c>
      <c r="H442" s="15">
        <v>19470.514499999997</v>
      </c>
      <c r="I442" s="15" t="str">
        <f t="shared" si="7"/>
        <v>078930000</v>
      </c>
    </row>
    <row r="443" spans="1:9" x14ac:dyDescent="0.25">
      <c r="A443">
        <v>92374</v>
      </c>
      <c r="B443" t="s">
        <v>1098</v>
      </c>
      <c r="C443" s="3" t="s">
        <v>400</v>
      </c>
      <c r="D443" s="15">
        <v>55212.88</v>
      </c>
      <c r="E443" s="15">
        <v>0</v>
      </c>
      <c r="F443" s="15">
        <v>849.45</v>
      </c>
      <c r="G443" s="15">
        <v>0</v>
      </c>
      <c r="H443" s="15">
        <v>8409.3494999999984</v>
      </c>
      <c r="I443" s="15" t="str">
        <f t="shared" si="7"/>
        <v>078261000</v>
      </c>
    </row>
    <row r="444" spans="1:9" x14ac:dyDescent="0.25">
      <c r="A444">
        <v>4457</v>
      </c>
      <c r="B444" t="s">
        <v>1099</v>
      </c>
      <c r="C444" s="3" t="s">
        <v>401</v>
      </c>
      <c r="D444" s="15">
        <v>1200913.54</v>
      </c>
      <c r="E444" s="15">
        <v>4251.0213805309731</v>
      </c>
      <c r="F444" s="15">
        <v>27315.05</v>
      </c>
      <c r="G444" s="15">
        <v>0</v>
      </c>
      <c r="H444" s="15">
        <v>184234.2885</v>
      </c>
      <c r="I444" s="15" t="str">
        <f t="shared" si="7"/>
        <v>120201000</v>
      </c>
    </row>
    <row r="445" spans="1:9" x14ac:dyDescent="0.25">
      <c r="A445">
        <v>90879</v>
      </c>
      <c r="B445" t="s">
        <v>1100</v>
      </c>
      <c r="C445" s="3" t="s">
        <v>402</v>
      </c>
      <c r="D445" s="15">
        <v>63952.84</v>
      </c>
      <c r="E445" s="15">
        <v>0</v>
      </c>
      <c r="F445" s="15">
        <v>0</v>
      </c>
      <c r="G445" s="15">
        <v>0</v>
      </c>
      <c r="H445" s="15">
        <v>9592.9259999999995</v>
      </c>
      <c r="I445" s="15" t="str">
        <f t="shared" si="7"/>
        <v>078584000</v>
      </c>
    </row>
    <row r="446" spans="1:9" x14ac:dyDescent="0.25">
      <c r="A446">
        <v>79701</v>
      </c>
      <c r="B446" t="s">
        <v>1101</v>
      </c>
      <c r="C446" s="3" t="s">
        <v>403</v>
      </c>
      <c r="D446" s="15">
        <v>184641.15</v>
      </c>
      <c r="E446" s="15">
        <v>0</v>
      </c>
      <c r="F446" s="15">
        <v>0</v>
      </c>
      <c r="G446" s="15">
        <v>0</v>
      </c>
      <c r="H446" s="15">
        <v>27696.172499999997</v>
      </c>
      <c r="I446" s="15" t="str">
        <f t="shared" si="7"/>
        <v>078945000</v>
      </c>
    </row>
    <row r="447" spans="1:9" x14ac:dyDescent="0.25">
      <c r="A447">
        <v>4204</v>
      </c>
      <c r="B447" t="s">
        <v>1102</v>
      </c>
      <c r="C447" s="3" t="s">
        <v>404</v>
      </c>
      <c r="D447" s="15">
        <v>83637.95</v>
      </c>
      <c r="E447" s="15">
        <v>0</v>
      </c>
      <c r="F447" s="15">
        <v>0</v>
      </c>
      <c r="G447" s="15">
        <v>0</v>
      </c>
      <c r="H447" s="15">
        <v>12545.692499999999</v>
      </c>
      <c r="I447" s="15" t="str">
        <f t="shared" si="7"/>
        <v>038701000</v>
      </c>
    </row>
    <row r="448" spans="1:9" x14ac:dyDescent="0.25">
      <c r="A448">
        <v>79881</v>
      </c>
      <c r="B448" t="s">
        <v>1103</v>
      </c>
      <c r="C448" s="3" t="s">
        <v>405</v>
      </c>
      <c r="D448" s="15">
        <v>52076.52</v>
      </c>
      <c r="E448" s="15">
        <v>0</v>
      </c>
      <c r="F448" s="15">
        <v>487.92</v>
      </c>
      <c r="G448" s="15">
        <v>0</v>
      </c>
      <c r="H448" s="15">
        <v>7884.6659999999993</v>
      </c>
      <c r="I448" s="15" t="str">
        <f t="shared" si="7"/>
        <v>108707000</v>
      </c>
    </row>
    <row r="449" spans="1:9" x14ac:dyDescent="0.25">
      <c r="A449">
        <v>79503</v>
      </c>
      <c r="B449" t="s">
        <v>1104</v>
      </c>
      <c r="C449" s="3" t="s">
        <v>406</v>
      </c>
      <c r="D449" s="15">
        <v>62988.67</v>
      </c>
      <c r="E449" s="15">
        <v>0</v>
      </c>
      <c r="F449" s="15">
        <v>387.55</v>
      </c>
      <c r="G449" s="15">
        <v>0</v>
      </c>
      <c r="H449" s="15">
        <v>9506.4329999999991</v>
      </c>
      <c r="I449" s="15" t="str">
        <f t="shared" si="7"/>
        <v>028751000</v>
      </c>
    </row>
    <row r="450" spans="1:9" x14ac:dyDescent="0.25">
      <c r="A450">
        <v>1001719</v>
      </c>
      <c r="B450" t="s">
        <v>1105</v>
      </c>
      <c r="C450" s="3" t="s">
        <v>626</v>
      </c>
      <c r="D450" s="15">
        <v>9046.2900000000009</v>
      </c>
      <c r="E450" s="15">
        <v>0</v>
      </c>
      <c r="F450" s="15">
        <v>0</v>
      </c>
      <c r="G450" s="15">
        <v>0</v>
      </c>
      <c r="H450" s="15">
        <v>1356.9435000000001</v>
      </c>
      <c r="I450" s="15" t="str">
        <f t="shared" si="7"/>
        <v>108604000</v>
      </c>
    </row>
    <row r="451" spans="1:9" x14ac:dyDescent="0.25">
      <c r="A451">
        <v>91238</v>
      </c>
      <c r="B451" t="s">
        <v>1106</v>
      </c>
      <c r="C451" s="3" t="s">
        <v>407</v>
      </c>
      <c r="D451" s="15">
        <v>15401.79</v>
      </c>
      <c r="E451" s="15">
        <v>0</v>
      </c>
      <c r="F451" s="15">
        <v>396.17</v>
      </c>
      <c r="G451" s="15">
        <v>0</v>
      </c>
      <c r="H451" s="15">
        <v>2369.694</v>
      </c>
      <c r="I451" s="15" t="str">
        <f t="shared" si="7"/>
        <v>108512000</v>
      </c>
    </row>
    <row r="452" spans="1:9" x14ac:dyDescent="0.25">
      <c r="A452">
        <v>4444</v>
      </c>
      <c r="B452" t="s">
        <v>1107</v>
      </c>
      <c r="C452" s="3" t="s">
        <v>408</v>
      </c>
      <c r="D452" s="15">
        <v>132145.64000000001</v>
      </c>
      <c r="E452" s="15">
        <v>0</v>
      </c>
      <c r="F452" s="15">
        <v>7947.53</v>
      </c>
      <c r="G452" s="15">
        <v>0</v>
      </c>
      <c r="H452" s="15">
        <v>21013.9755</v>
      </c>
      <c r="I452" s="15" t="str">
        <f t="shared" ref="I452:I515" si="8">TEXT(B452,"000000000")</f>
        <v>110302000</v>
      </c>
    </row>
    <row r="453" spans="1:9" x14ac:dyDescent="0.25">
      <c r="A453">
        <v>4262</v>
      </c>
      <c r="B453" t="s">
        <v>1108</v>
      </c>
      <c r="C453" s="3" t="s">
        <v>409</v>
      </c>
      <c r="D453" s="15">
        <v>813013.68</v>
      </c>
      <c r="E453" s="15">
        <v>115636.51903719912</v>
      </c>
      <c r="F453" s="15">
        <v>22320.29</v>
      </c>
      <c r="G453" s="15">
        <v>1594.3064285714286</v>
      </c>
      <c r="H453" s="15">
        <v>125300.09550000001</v>
      </c>
      <c r="I453" s="15" t="str">
        <f t="shared" si="8"/>
        <v>070408000</v>
      </c>
    </row>
    <row r="454" spans="1:9" x14ac:dyDescent="0.25">
      <c r="A454">
        <v>4373</v>
      </c>
      <c r="B454" t="s">
        <v>1109</v>
      </c>
      <c r="C454" s="3" t="s">
        <v>410</v>
      </c>
      <c r="D454" s="15">
        <v>8030.77</v>
      </c>
      <c r="E454" s="15">
        <v>0</v>
      </c>
      <c r="F454" s="15">
        <v>779.03</v>
      </c>
      <c r="G454" s="15">
        <v>0</v>
      </c>
      <c r="H454" s="15">
        <v>1321.47</v>
      </c>
      <c r="I454" s="15" t="str">
        <f t="shared" si="8"/>
        <v>080306000</v>
      </c>
    </row>
    <row r="455" spans="1:9" x14ac:dyDescent="0.25">
      <c r="A455">
        <v>6235</v>
      </c>
      <c r="B455" t="s">
        <v>1110</v>
      </c>
      <c r="C455" s="3" t="s">
        <v>411</v>
      </c>
      <c r="D455" s="15">
        <v>147266</v>
      </c>
      <c r="E455" s="15">
        <v>0</v>
      </c>
      <c r="F455" s="15">
        <v>669.62</v>
      </c>
      <c r="G455" s="15">
        <v>0</v>
      </c>
      <c r="H455" s="15">
        <v>22190.342999999997</v>
      </c>
      <c r="I455" s="15" t="str">
        <f t="shared" si="8"/>
        <v>078907000</v>
      </c>
    </row>
    <row r="456" spans="1:9" x14ac:dyDescent="0.25">
      <c r="A456">
        <v>79068</v>
      </c>
      <c r="B456" t="s">
        <v>1111</v>
      </c>
      <c r="C456" s="3" t="s">
        <v>412</v>
      </c>
      <c r="D456" s="15">
        <v>15917.56</v>
      </c>
      <c r="E456" s="15">
        <v>0</v>
      </c>
      <c r="F456" s="15">
        <v>0</v>
      </c>
      <c r="G456" s="15">
        <v>0</v>
      </c>
      <c r="H456" s="15">
        <v>2387.634</v>
      </c>
      <c r="I456" s="15" t="str">
        <f t="shared" si="8"/>
        <v>138758000</v>
      </c>
    </row>
    <row r="457" spans="1:9" x14ac:dyDescent="0.25">
      <c r="A457">
        <v>4196</v>
      </c>
      <c r="B457" t="s">
        <v>1112</v>
      </c>
      <c r="C457" s="3" t="s">
        <v>413</v>
      </c>
      <c r="D457" s="15">
        <v>588534.34</v>
      </c>
      <c r="E457" s="15">
        <v>8529.4831884057967</v>
      </c>
      <c r="F457" s="15">
        <v>16188.81</v>
      </c>
      <c r="G457" s="15">
        <v>852.04263157894729</v>
      </c>
      <c r="H457" s="15">
        <v>90708.472500000003</v>
      </c>
      <c r="I457" s="15" t="str">
        <f t="shared" si="8"/>
        <v>030208000</v>
      </c>
    </row>
    <row r="458" spans="1:9" x14ac:dyDescent="0.25">
      <c r="A458">
        <v>79086</v>
      </c>
      <c r="B458" t="s">
        <v>1113</v>
      </c>
      <c r="C458" s="3" t="s">
        <v>414</v>
      </c>
      <c r="D458" s="15">
        <v>17600.54</v>
      </c>
      <c r="E458" s="15">
        <v>0</v>
      </c>
      <c r="F458" s="15">
        <v>1705.44</v>
      </c>
      <c r="G458" s="15">
        <v>0</v>
      </c>
      <c r="H458" s="15">
        <v>2895.8969999999999</v>
      </c>
      <c r="I458" s="15" t="str">
        <f t="shared" si="8"/>
        <v>038753000</v>
      </c>
    </row>
    <row r="459" spans="1:9" x14ac:dyDescent="0.25">
      <c r="A459">
        <v>10967</v>
      </c>
      <c r="B459" t="s">
        <v>1115</v>
      </c>
      <c r="C459" s="3" t="s">
        <v>416</v>
      </c>
      <c r="D459" s="15">
        <v>13166.88</v>
      </c>
      <c r="E459" s="15">
        <v>0</v>
      </c>
      <c r="F459" s="15">
        <v>1059.31</v>
      </c>
      <c r="G459" s="15">
        <v>0</v>
      </c>
      <c r="H459" s="15">
        <v>2133.9284999999995</v>
      </c>
      <c r="I459" s="15" t="str">
        <f t="shared" si="8"/>
        <v>138756000</v>
      </c>
    </row>
    <row r="460" spans="1:9" x14ac:dyDescent="0.25">
      <c r="A460">
        <v>4275</v>
      </c>
      <c r="B460" t="s">
        <v>1116</v>
      </c>
      <c r="C460" s="3" t="s">
        <v>417</v>
      </c>
      <c r="D460" s="15">
        <v>84155.79</v>
      </c>
      <c r="E460" s="15">
        <v>0</v>
      </c>
      <c r="F460" s="15">
        <v>832.66</v>
      </c>
      <c r="G460" s="15">
        <v>0</v>
      </c>
      <c r="H460" s="15">
        <v>12748.2675</v>
      </c>
      <c r="I460" s="15" t="str">
        <f t="shared" si="8"/>
        <v>070449000</v>
      </c>
    </row>
    <row r="461" spans="1:9" x14ac:dyDescent="0.25">
      <c r="A461">
        <v>4255</v>
      </c>
      <c r="B461" t="s">
        <v>1117</v>
      </c>
      <c r="C461" s="3" t="s">
        <v>418</v>
      </c>
      <c r="D461" s="15">
        <v>22164.71</v>
      </c>
      <c r="E461" s="15">
        <v>0</v>
      </c>
      <c r="F461" s="15">
        <v>261.33999999999997</v>
      </c>
      <c r="G461" s="15">
        <v>0</v>
      </c>
      <c r="H461" s="15">
        <v>3363.9074999999998</v>
      </c>
      <c r="I461" s="15" t="str">
        <f t="shared" si="8"/>
        <v>070394000</v>
      </c>
    </row>
    <row r="462" spans="1:9" x14ac:dyDescent="0.25">
      <c r="A462">
        <v>4180</v>
      </c>
      <c r="B462" t="s">
        <v>1118</v>
      </c>
      <c r="C462" s="3" t="s">
        <v>645</v>
      </c>
      <c r="D462" s="15">
        <v>250455.76</v>
      </c>
      <c r="E462" s="15">
        <v>0</v>
      </c>
      <c r="F462" s="15">
        <v>5858.76</v>
      </c>
      <c r="G462" s="15">
        <v>0</v>
      </c>
      <c r="H462" s="15">
        <v>38447.178</v>
      </c>
      <c r="I462" s="15" t="str">
        <f t="shared" si="8"/>
        <v>020349000</v>
      </c>
    </row>
    <row r="463" spans="1:9" x14ac:dyDescent="0.25">
      <c r="A463">
        <v>79578</v>
      </c>
      <c r="B463" t="s">
        <v>1119</v>
      </c>
      <c r="C463" s="3" t="s">
        <v>420</v>
      </c>
      <c r="D463" s="15">
        <v>196987.04</v>
      </c>
      <c r="E463" s="15">
        <v>0</v>
      </c>
      <c r="F463" s="15">
        <v>1491.85</v>
      </c>
      <c r="G463" s="15">
        <v>0</v>
      </c>
      <c r="H463" s="15">
        <v>29771.833500000001</v>
      </c>
      <c r="I463" s="15" t="str">
        <f t="shared" si="8"/>
        <v>078940000</v>
      </c>
    </row>
    <row r="464" spans="1:9" x14ac:dyDescent="0.25">
      <c r="A464">
        <v>4241</v>
      </c>
      <c r="B464" t="s">
        <v>1120</v>
      </c>
      <c r="C464" s="3" t="s">
        <v>421</v>
      </c>
      <c r="D464" s="15">
        <v>5885069</v>
      </c>
      <c r="E464" s="15">
        <v>142328.04992234302</v>
      </c>
      <c r="F464" s="15">
        <v>121919.07</v>
      </c>
      <c r="G464" s="15">
        <v>1434.3420000000001</v>
      </c>
      <c r="H464" s="15">
        <v>901048.21050000004</v>
      </c>
      <c r="I464" s="15" t="str">
        <f t="shared" si="8"/>
        <v>070269000</v>
      </c>
    </row>
    <row r="465" spans="1:9" x14ac:dyDescent="0.25">
      <c r="A465">
        <v>5180</v>
      </c>
      <c r="B465" t="s">
        <v>1121</v>
      </c>
      <c r="C465" s="3" t="s">
        <v>422</v>
      </c>
      <c r="D465" s="15">
        <v>396876.03</v>
      </c>
      <c r="E465" s="15">
        <v>0</v>
      </c>
      <c r="F465" s="15">
        <v>3619.07</v>
      </c>
      <c r="G465" s="15">
        <v>0</v>
      </c>
      <c r="H465" s="15">
        <v>60074.264999999999</v>
      </c>
      <c r="I465" s="15" t="str">
        <f t="shared" si="8"/>
        <v>078912000</v>
      </c>
    </row>
    <row r="466" spans="1:9" x14ac:dyDescent="0.25">
      <c r="A466">
        <v>79205</v>
      </c>
      <c r="B466" t="s">
        <v>1122</v>
      </c>
      <c r="C466" s="3" t="s">
        <v>423</v>
      </c>
      <c r="D466" s="15">
        <v>36855.33</v>
      </c>
      <c r="E466" s="15">
        <v>0</v>
      </c>
      <c r="F466" s="15">
        <v>556.44000000000005</v>
      </c>
      <c r="G466" s="15">
        <v>0</v>
      </c>
      <c r="H466" s="15">
        <v>5611.7655000000004</v>
      </c>
      <c r="I466" s="15" t="str">
        <f t="shared" si="8"/>
        <v>078905000</v>
      </c>
    </row>
    <row r="467" spans="1:9" x14ac:dyDescent="0.25">
      <c r="A467">
        <v>10970</v>
      </c>
      <c r="B467" t="s">
        <v>1123</v>
      </c>
      <c r="C467" s="3" t="s">
        <v>424</v>
      </c>
      <c r="D467" s="15">
        <v>27403.55</v>
      </c>
      <c r="E467" s="15">
        <v>0</v>
      </c>
      <c r="F467" s="15">
        <v>0</v>
      </c>
      <c r="G467" s="15">
        <v>0</v>
      </c>
      <c r="H467" s="15">
        <v>4110.5324999999993</v>
      </c>
      <c r="I467" s="15" t="str">
        <f t="shared" si="8"/>
        <v>138755000</v>
      </c>
    </row>
    <row r="468" spans="1:9" x14ac:dyDescent="0.25">
      <c r="A468">
        <v>4510</v>
      </c>
      <c r="B468" t="s">
        <v>1124</v>
      </c>
      <c r="C468" s="3" t="s">
        <v>425</v>
      </c>
      <c r="D468" s="15">
        <v>469000.56</v>
      </c>
      <c r="E468" s="15">
        <v>1205.6569665809768</v>
      </c>
      <c r="F468" s="15">
        <v>20521.93</v>
      </c>
      <c r="G468" s="15">
        <v>0</v>
      </c>
      <c r="H468" s="15">
        <v>73428.373500000002</v>
      </c>
      <c r="I468" s="15" t="str">
        <f t="shared" si="8"/>
        <v>150227000</v>
      </c>
    </row>
    <row r="469" spans="1:9" x14ac:dyDescent="0.25">
      <c r="A469">
        <v>79953</v>
      </c>
      <c r="B469" t="s">
        <v>1125</v>
      </c>
      <c r="C469" s="3" t="s">
        <v>426</v>
      </c>
      <c r="D469" s="15">
        <v>27140.95</v>
      </c>
      <c r="E469" s="15">
        <v>0</v>
      </c>
      <c r="F469" s="15">
        <v>0</v>
      </c>
      <c r="G469" s="15">
        <v>0</v>
      </c>
      <c r="H469" s="15">
        <v>4071.1424999999999</v>
      </c>
      <c r="I469" s="15" t="str">
        <f t="shared" si="8"/>
        <v>078963000</v>
      </c>
    </row>
    <row r="470" spans="1:9" x14ac:dyDescent="0.25">
      <c r="A470">
        <v>4460</v>
      </c>
      <c r="B470" t="s">
        <v>1126</v>
      </c>
      <c r="C470" s="3" t="s">
        <v>427</v>
      </c>
      <c r="D470" s="15">
        <v>28891.22</v>
      </c>
      <c r="E470" s="15">
        <v>0</v>
      </c>
      <c r="F470" s="15">
        <v>614.5</v>
      </c>
      <c r="G470" s="15">
        <v>0</v>
      </c>
      <c r="H470" s="15">
        <v>4425.8580000000002</v>
      </c>
      <c r="I470" s="15" t="str">
        <f t="shared" si="8"/>
        <v>120406000</v>
      </c>
    </row>
    <row r="471" spans="1:9" x14ac:dyDescent="0.25">
      <c r="A471">
        <v>79069</v>
      </c>
      <c r="B471" t="s">
        <v>1127</v>
      </c>
      <c r="C471" s="3" t="s">
        <v>428</v>
      </c>
      <c r="D471" s="15">
        <v>6588.2</v>
      </c>
      <c r="E471" s="15">
        <v>0</v>
      </c>
      <c r="F471" s="15">
        <v>564.42999999999995</v>
      </c>
      <c r="G471" s="15">
        <v>0</v>
      </c>
      <c r="H471" s="15">
        <v>1072.8944999999999</v>
      </c>
      <c r="I471" s="15" t="str">
        <f t="shared" si="8"/>
        <v>128725000</v>
      </c>
    </row>
    <row r="472" spans="1:9" x14ac:dyDescent="0.25">
      <c r="A472">
        <v>4462</v>
      </c>
      <c r="B472" t="s">
        <v>1128</v>
      </c>
      <c r="C472" s="3" t="s">
        <v>429</v>
      </c>
      <c r="D472" s="15">
        <v>13164.38</v>
      </c>
      <c r="E472" s="15">
        <v>0</v>
      </c>
      <c r="F472" s="15">
        <v>0</v>
      </c>
      <c r="G472" s="15">
        <v>0</v>
      </c>
      <c r="H472" s="15">
        <v>1974.6569999999997</v>
      </c>
      <c r="I472" s="15" t="str">
        <f t="shared" si="8"/>
        <v>120520000</v>
      </c>
    </row>
    <row r="473" spans="1:9" x14ac:dyDescent="0.25">
      <c r="A473">
        <v>79024</v>
      </c>
      <c r="B473" t="s">
        <v>1129</v>
      </c>
      <c r="C473" s="3" t="s">
        <v>430</v>
      </c>
      <c r="D473" s="15">
        <v>107770.58</v>
      </c>
      <c r="E473" s="15">
        <v>0</v>
      </c>
      <c r="F473" s="15">
        <v>3073.18</v>
      </c>
      <c r="G473" s="15">
        <v>0</v>
      </c>
      <c r="H473" s="15">
        <v>16626.563999999998</v>
      </c>
      <c r="I473" s="15" t="str">
        <f t="shared" si="8"/>
        <v>078792000</v>
      </c>
    </row>
    <row r="474" spans="1:9" x14ac:dyDescent="0.25">
      <c r="A474">
        <v>92983</v>
      </c>
      <c r="B474" t="s">
        <v>1130</v>
      </c>
      <c r="C474" s="3" t="s">
        <v>431</v>
      </c>
      <c r="D474" s="15">
        <v>27901.35</v>
      </c>
      <c r="E474" s="15">
        <v>0</v>
      </c>
      <c r="F474" s="15">
        <v>0</v>
      </c>
      <c r="G474" s="15">
        <v>0</v>
      </c>
      <c r="H474" s="15">
        <v>4185.2024999999994</v>
      </c>
      <c r="I474" s="15" t="str">
        <f t="shared" si="8"/>
        <v>078216000</v>
      </c>
    </row>
    <row r="475" spans="1:9" x14ac:dyDescent="0.25">
      <c r="A475">
        <v>4209</v>
      </c>
      <c r="B475" t="s">
        <v>1131</v>
      </c>
      <c r="C475" s="3" t="s">
        <v>432</v>
      </c>
      <c r="D475" s="15">
        <v>519573.82</v>
      </c>
      <c r="E475" s="15">
        <v>6661.2028205128199</v>
      </c>
      <c r="F475" s="15">
        <v>14023.8</v>
      </c>
      <c r="G475" s="15">
        <v>492.06315789473678</v>
      </c>
      <c r="H475" s="15">
        <v>80039.642999999996</v>
      </c>
      <c r="I475" s="15" t="str">
        <f t="shared" si="8"/>
        <v>040210000</v>
      </c>
    </row>
    <row r="476" spans="1:9" x14ac:dyDescent="0.25">
      <c r="A476">
        <v>4369</v>
      </c>
      <c r="B476" t="s">
        <v>1132</v>
      </c>
      <c r="C476" s="3" t="s">
        <v>433</v>
      </c>
      <c r="D476" s="15">
        <v>46757.75</v>
      </c>
      <c r="E476" s="15">
        <v>0</v>
      </c>
      <c r="F476" s="15">
        <v>446.39</v>
      </c>
      <c r="G476" s="15">
        <v>0</v>
      </c>
      <c r="H476" s="15">
        <v>7080.6210000000001</v>
      </c>
      <c r="I476" s="15" t="str">
        <f t="shared" si="8"/>
        <v>080208000</v>
      </c>
    </row>
    <row r="477" spans="1:9" x14ac:dyDescent="0.25">
      <c r="A477">
        <v>79866</v>
      </c>
      <c r="B477" t="s">
        <v>1133</v>
      </c>
      <c r="C477" s="3" t="s">
        <v>434</v>
      </c>
      <c r="D477" s="15">
        <v>18732.490000000002</v>
      </c>
      <c r="E477" s="15">
        <v>0</v>
      </c>
      <c r="F477" s="15">
        <v>1162.02</v>
      </c>
      <c r="G477" s="15">
        <v>0</v>
      </c>
      <c r="H477" s="15">
        <v>2984.1765</v>
      </c>
      <c r="I477" s="15" t="str">
        <f t="shared" si="8"/>
        <v>038702000</v>
      </c>
    </row>
    <row r="478" spans="1:9" x14ac:dyDescent="0.25">
      <c r="A478">
        <v>4186</v>
      </c>
      <c r="B478" t="s">
        <v>1134</v>
      </c>
      <c r="C478" s="3" t="s">
        <v>435</v>
      </c>
      <c r="D478" s="15">
        <v>31342.91</v>
      </c>
      <c r="E478" s="15">
        <v>0</v>
      </c>
      <c r="F478" s="15">
        <v>1188.4100000000001</v>
      </c>
      <c r="G478" s="15">
        <v>0</v>
      </c>
      <c r="H478" s="15">
        <v>4879.6979999999994</v>
      </c>
      <c r="I478" s="15" t="str">
        <f t="shared" si="8"/>
        <v>020422000</v>
      </c>
    </row>
    <row r="479" spans="1:9" x14ac:dyDescent="0.25">
      <c r="A479">
        <v>4283</v>
      </c>
      <c r="B479" t="s">
        <v>1135</v>
      </c>
      <c r="C479" s="3" t="s">
        <v>436</v>
      </c>
      <c r="D479" s="15">
        <v>1735845.14</v>
      </c>
      <c r="E479" s="15">
        <v>0</v>
      </c>
      <c r="F479" s="15">
        <v>73001.789999999994</v>
      </c>
      <c r="G479" s="15">
        <v>0</v>
      </c>
      <c r="H479" s="15">
        <v>271327.03949999996</v>
      </c>
      <c r="I479" s="15" t="str">
        <f t="shared" si="8"/>
        <v>070492000</v>
      </c>
    </row>
    <row r="480" spans="1:9" x14ac:dyDescent="0.25">
      <c r="A480">
        <v>92972</v>
      </c>
      <c r="B480" t="s">
        <v>1136</v>
      </c>
      <c r="C480" s="3" t="s">
        <v>437</v>
      </c>
      <c r="D480" s="15">
        <v>30417.279999999999</v>
      </c>
      <c r="E480" s="15">
        <v>0</v>
      </c>
      <c r="F480" s="15">
        <v>0</v>
      </c>
      <c r="G480" s="15">
        <v>0</v>
      </c>
      <c r="H480" s="15">
        <v>4562.5919999999996</v>
      </c>
      <c r="I480" s="15" t="str">
        <f t="shared" si="8"/>
        <v>078238000</v>
      </c>
    </row>
    <row r="481" spans="1:9" x14ac:dyDescent="0.25">
      <c r="A481">
        <v>4237</v>
      </c>
      <c r="B481" t="s">
        <v>1137</v>
      </c>
      <c r="C481" s="3" t="s">
        <v>438</v>
      </c>
      <c r="D481" s="15">
        <v>6938414.04</v>
      </c>
      <c r="E481" s="15">
        <v>5653.6272479119989</v>
      </c>
      <c r="F481" s="15">
        <v>182393.8</v>
      </c>
      <c r="G481" s="15">
        <v>0</v>
      </c>
      <c r="H481" s="15">
        <v>1068121.176</v>
      </c>
      <c r="I481" s="15" t="str">
        <f t="shared" si="8"/>
        <v>070211000</v>
      </c>
    </row>
    <row r="482" spans="1:9" x14ac:dyDescent="0.25">
      <c r="A482">
        <v>4338</v>
      </c>
      <c r="B482" t="s">
        <v>1138</v>
      </c>
      <c r="C482" s="3" t="s">
        <v>439</v>
      </c>
      <c r="D482" s="15">
        <v>43334.16</v>
      </c>
      <c r="E482" s="15">
        <v>0</v>
      </c>
      <c r="F482" s="15">
        <v>681.07</v>
      </c>
      <c r="G482" s="15">
        <v>0</v>
      </c>
      <c r="H482" s="15">
        <v>6602.2845000000007</v>
      </c>
      <c r="I482" s="15" t="str">
        <f t="shared" si="8"/>
        <v>078714000</v>
      </c>
    </row>
    <row r="483" spans="1:9" x14ac:dyDescent="0.25">
      <c r="A483">
        <v>4256</v>
      </c>
      <c r="B483" t="s">
        <v>1139</v>
      </c>
      <c r="C483" s="3" t="s">
        <v>440</v>
      </c>
      <c r="D483" s="15">
        <v>1341078.95</v>
      </c>
      <c r="E483" s="15">
        <v>1957.7794890510947</v>
      </c>
      <c r="F483" s="15">
        <v>60384.57</v>
      </c>
      <c r="G483" s="15">
        <v>0</v>
      </c>
      <c r="H483" s="15">
        <v>210219.52799999999</v>
      </c>
      <c r="I483" s="15" t="str">
        <f t="shared" si="8"/>
        <v>070401000</v>
      </c>
    </row>
    <row r="484" spans="1:9" x14ac:dyDescent="0.25">
      <c r="A484">
        <v>903484</v>
      </c>
      <c r="B484" t="s">
        <v>1140</v>
      </c>
      <c r="C484" s="3" t="s">
        <v>441</v>
      </c>
      <c r="D484" s="15">
        <v>19158.32</v>
      </c>
      <c r="E484" s="15">
        <v>0</v>
      </c>
      <c r="F484" s="15">
        <v>0</v>
      </c>
      <c r="G484" s="15">
        <v>0</v>
      </c>
      <c r="H484" s="15">
        <v>2873.748</v>
      </c>
      <c r="I484" s="15" t="str">
        <f t="shared" si="8"/>
        <v>078693000</v>
      </c>
    </row>
    <row r="485" spans="1:9" x14ac:dyDescent="0.25">
      <c r="A485">
        <v>6379</v>
      </c>
      <c r="B485" t="s">
        <v>1141</v>
      </c>
      <c r="C485" s="3" t="s">
        <v>442</v>
      </c>
      <c r="D485" s="15">
        <v>26231.61</v>
      </c>
      <c r="E485" s="15">
        <v>0</v>
      </c>
      <c r="F485" s="15">
        <v>0</v>
      </c>
      <c r="G485" s="15">
        <v>0</v>
      </c>
      <c r="H485" s="15">
        <v>3934.7415000000001</v>
      </c>
      <c r="I485" s="15" t="str">
        <f t="shared" si="8"/>
        <v>078776000</v>
      </c>
    </row>
    <row r="486" spans="1:9" x14ac:dyDescent="0.25">
      <c r="A486">
        <v>4286</v>
      </c>
      <c r="B486" t="s">
        <v>1142</v>
      </c>
      <c r="C486" s="3" t="s">
        <v>443</v>
      </c>
      <c r="D486" s="15">
        <v>6478991.2300000004</v>
      </c>
      <c r="E486" s="15">
        <v>386345.22172172455</v>
      </c>
      <c r="F486" s="15">
        <v>0</v>
      </c>
      <c r="G486" s="15">
        <v>0</v>
      </c>
      <c r="H486" s="15">
        <v>971848.68449999997</v>
      </c>
      <c r="I486" s="15" t="str">
        <f t="shared" si="8"/>
        <v>070510000</v>
      </c>
    </row>
    <row r="487" spans="1:9" x14ac:dyDescent="0.25">
      <c r="A487">
        <v>4452</v>
      </c>
      <c r="B487" t="s">
        <v>1143</v>
      </c>
      <c r="C487" s="3" t="s">
        <v>444</v>
      </c>
      <c r="D487" s="15">
        <v>30711.06</v>
      </c>
      <c r="E487" s="15">
        <v>0</v>
      </c>
      <c r="F487" s="15">
        <v>1452.39</v>
      </c>
      <c r="G487" s="15">
        <v>0</v>
      </c>
      <c r="H487" s="15">
        <v>4824.5174999999999</v>
      </c>
      <c r="I487" s="15" t="str">
        <f t="shared" si="8"/>
        <v>110433000</v>
      </c>
    </row>
    <row r="488" spans="1:9" x14ac:dyDescent="0.25">
      <c r="A488">
        <v>87334</v>
      </c>
      <c r="B488" t="s">
        <v>1144</v>
      </c>
      <c r="C488" s="3" t="s">
        <v>445</v>
      </c>
      <c r="D488" s="15">
        <v>5773.77</v>
      </c>
      <c r="E488" s="15">
        <v>0</v>
      </c>
      <c r="F488" s="15">
        <v>0</v>
      </c>
      <c r="G488" s="15">
        <v>0</v>
      </c>
      <c r="H488" s="15">
        <v>866.06550000000004</v>
      </c>
      <c r="I488" s="15" t="str">
        <f t="shared" si="8"/>
        <v>078504000</v>
      </c>
    </row>
    <row r="489" spans="1:9" x14ac:dyDescent="0.25">
      <c r="A489">
        <v>4420</v>
      </c>
      <c r="B489" t="s">
        <v>1146</v>
      </c>
      <c r="C489" s="3" t="s">
        <v>447</v>
      </c>
      <c r="D489" s="15">
        <v>14739.61</v>
      </c>
      <c r="E489" s="15">
        <v>0</v>
      </c>
      <c r="F489" s="15">
        <v>0</v>
      </c>
      <c r="G489" s="15">
        <v>0</v>
      </c>
      <c r="H489" s="15">
        <v>2210.9414999999999</v>
      </c>
      <c r="I489" s="15" t="str">
        <f t="shared" si="8"/>
        <v>108601000</v>
      </c>
    </row>
    <row r="490" spans="1:9" x14ac:dyDescent="0.25">
      <c r="A490">
        <v>4401</v>
      </c>
      <c r="B490" t="s">
        <v>1145</v>
      </c>
      <c r="C490" s="3" t="s">
        <v>641</v>
      </c>
      <c r="D490" s="15">
        <v>27146.1</v>
      </c>
      <c r="E490" s="15">
        <v>0</v>
      </c>
      <c r="F490" s="15">
        <v>0</v>
      </c>
      <c r="G490" s="15">
        <v>0</v>
      </c>
      <c r="H490" s="15">
        <v>4071.9149999999995</v>
      </c>
      <c r="I490" s="15" t="str">
        <f t="shared" si="8"/>
        <v>100100000</v>
      </c>
    </row>
    <row r="491" spans="1:9" x14ac:dyDescent="0.25">
      <c r="A491">
        <v>90536</v>
      </c>
      <c r="B491" t="s">
        <v>1147</v>
      </c>
      <c r="C491" s="3" t="s">
        <v>448</v>
      </c>
      <c r="D491" s="15">
        <v>24730.97</v>
      </c>
      <c r="E491" s="15">
        <v>0</v>
      </c>
      <c r="F491" s="15">
        <v>0</v>
      </c>
      <c r="G491" s="15">
        <v>0</v>
      </c>
      <c r="H491" s="15">
        <v>3709.6455000000001</v>
      </c>
      <c r="I491" s="15" t="str">
        <f t="shared" si="8"/>
        <v>108507000</v>
      </c>
    </row>
    <row r="492" spans="1:9" x14ac:dyDescent="0.25">
      <c r="A492">
        <v>89864</v>
      </c>
      <c r="B492" t="s">
        <v>1148</v>
      </c>
      <c r="C492" s="3" t="s">
        <v>449</v>
      </c>
      <c r="D492" s="15">
        <v>8788.43</v>
      </c>
      <c r="E492" s="15">
        <v>0</v>
      </c>
      <c r="F492" s="15">
        <v>0</v>
      </c>
      <c r="G492" s="15">
        <v>0</v>
      </c>
      <c r="H492" s="15">
        <v>1318.2645</v>
      </c>
      <c r="I492" s="15" t="str">
        <f t="shared" si="8"/>
        <v>108799000</v>
      </c>
    </row>
    <row r="493" spans="1:9" x14ac:dyDescent="0.25">
      <c r="A493">
        <v>79959</v>
      </c>
      <c r="B493" t="s">
        <v>1149</v>
      </c>
      <c r="C493" s="3" t="s">
        <v>450</v>
      </c>
      <c r="D493" s="15">
        <v>19684.849999999999</v>
      </c>
      <c r="E493" s="15">
        <v>0</v>
      </c>
      <c r="F493" s="15">
        <v>0</v>
      </c>
      <c r="G493" s="15">
        <v>0</v>
      </c>
      <c r="H493" s="15">
        <v>2952.7274999999995</v>
      </c>
      <c r="I493" s="15" t="str">
        <f t="shared" si="8"/>
        <v>108711000</v>
      </c>
    </row>
    <row r="494" spans="1:9" x14ac:dyDescent="0.25">
      <c r="A494">
        <v>4220</v>
      </c>
      <c r="B494" t="s">
        <v>1150</v>
      </c>
      <c r="C494" s="3" t="s">
        <v>451</v>
      </c>
      <c r="D494" s="15">
        <v>173643.82</v>
      </c>
      <c r="E494" s="15">
        <v>0</v>
      </c>
      <c r="F494" s="15">
        <v>6908.67</v>
      </c>
      <c r="G494" s="15">
        <v>0</v>
      </c>
      <c r="H494" s="15">
        <v>27082.873500000002</v>
      </c>
      <c r="I494" s="15" t="str">
        <f t="shared" si="8"/>
        <v>050206000</v>
      </c>
    </row>
    <row r="495" spans="1:9" x14ac:dyDescent="0.25">
      <c r="A495">
        <v>79516</v>
      </c>
      <c r="B495" t="s">
        <v>1151</v>
      </c>
      <c r="C495" s="3" t="s">
        <v>639</v>
      </c>
      <c r="D495" s="15">
        <v>10328.25</v>
      </c>
      <c r="E495" s="15">
        <v>0</v>
      </c>
      <c r="F495" s="15">
        <v>0</v>
      </c>
      <c r="G495" s="15">
        <v>0</v>
      </c>
      <c r="H495" s="15">
        <v>1549.2375</v>
      </c>
      <c r="I495" s="15" t="str">
        <f t="shared" si="8"/>
        <v>116012000</v>
      </c>
    </row>
    <row r="496" spans="1:9" x14ac:dyDescent="0.25">
      <c r="A496">
        <v>4201</v>
      </c>
      <c r="B496" t="s">
        <v>1152</v>
      </c>
      <c r="C496" s="3" t="s">
        <v>452</v>
      </c>
      <c r="D496" s="15">
        <v>43269.54</v>
      </c>
      <c r="E496" s="15">
        <v>0</v>
      </c>
      <c r="F496" s="15">
        <v>1198.69</v>
      </c>
      <c r="G496" s="15">
        <v>0</v>
      </c>
      <c r="H496" s="15">
        <v>6670.2345000000005</v>
      </c>
      <c r="I496" s="15" t="str">
        <f t="shared" si="8"/>
        <v>038706000</v>
      </c>
    </row>
    <row r="497" spans="1:9" x14ac:dyDescent="0.25">
      <c r="A497">
        <v>4214</v>
      </c>
      <c r="B497" t="s">
        <v>1153</v>
      </c>
      <c r="C497" s="3" t="s">
        <v>453</v>
      </c>
      <c r="D497" s="15">
        <v>38944.269999999997</v>
      </c>
      <c r="E497" s="15">
        <v>0</v>
      </c>
      <c r="F497" s="15">
        <v>3108.16</v>
      </c>
      <c r="G497" s="15">
        <v>0</v>
      </c>
      <c r="H497" s="15">
        <v>6307.8644999999988</v>
      </c>
      <c r="I497" s="15" t="str">
        <f t="shared" si="8"/>
        <v>040312000</v>
      </c>
    </row>
    <row r="498" spans="1:9" x14ac:dyDescent="0.25">
      <c r="A498">
        <v>4390</v>
      </c>
      <c r="B498" t="s">
        <v>1154</v>
      </c>
      <c r="C498" s="3" t="s">
        <v>454</v>
      </c>
      <c r="D498" s="15">
        <v>187346.74</v>
      </c>
      <c r="E498" s="15">
        <v>0</v>
      </c>
      <c r="F498" s="15">
        <v>15331.24</v>
      </c>
      <c r="G498" s="15">
        <v>0</v>
      </c>
      <c r="H498" s="15">
        <v>30401.696999999996</v>
      </c>
      <c r="I498" s="15" t="str">
        <f t="shared" si="8"/>
        <v>090204000</v>
      </c>
    </row>
    <row r="499" spans="1:9" x14ac:dyDescent="0.25">
      <c r="A499">
        <v>90140</v>
      </c>
      <c r="B499" t="s">
        <v>1155</v>
      </c>
      <c r="C499" s="3" t="s">
        <v>455</v>
      </c>
      <c r="D499" s="15">
        <v>72923.92</v>
      </c>
      <c r="E499" s="15">
        <v>0</v>
      </c>
      <c r="F499" s="15">
        <v>1896.65</v>
      </c>
      <c r="G499" s="15">
        <v>0</v>
      </c>
      <c r="H499" s="15">
        <v>11223.085499999999</v>
      </c>
      <c r="I499" s="15" t="str">
        <f t="shared" si="8"/>
        <v>078550000</v>
      </c>
    </row>
    <row r="500" spans="1:9" x14ac:dyDescent="0.25">
      <c r="A500">
        <v>79455</v>
      </c>
      <c r="B500" t="s">
        <v>1156</v>
      </c>
      <c r="C500" s="3" t="s">
        <v>456</v>
      </c>
      <c r="D500" s="15">
        <v>106509.13</v>
      </c>
      <c r="E500" s="15">
        <v>0</v>
      </c>
      <c r="F500" s="15">
        <v>3134.15</v>
      </c>
      <c r="G500" s="15">
        <v>0</v>
      </c>
      <c r="H500" s="15">
        <v>16446.491999999998</v>
      </c>
      <c r="I500" s="15" t="str">
        <f t="shared" si="8"/>
        <v>078925000</v>
      </c>
    </row>
    <row r="501" spans="1:9" x14ac:dyDescent="0.25">
      <c r="A501">
        <v>4188</v>
      </c>
      <c r="B501" t="s">
        <v>1157</v>
      </c>
      <c r="C501" s="3" t="s">
        <v>457</v>
      </c>
      <c r="D501" s="15">
        <v>22289.439999999999</v>
      </c>
      <c r="E501" s="15">
        <v>0</v>
      </c>
      <c r="F501" s="15">
        <v>470.74</v>
      </c>
      <c r="G501" s="15">
        <v>0</v>
      </c>
      <c r="H501" s="15">
        <v>3414.027</v>
      </c>
      <c r="I501" s="15" t="str">
        <f t="shared" si="8"/>
        <v>020364000</v>
      </c>
    </row>
    <row r="502" spans="1:9" x14ac:dyDescent="0.25">
      <c r="A502">
        <v>4431</v>
      </c>
      <c r="B502" t="s">
        <v>1158</v>
      </c>
      <c r="C502" s="3" t="s">
        <v>458</v>
      </c>
      <c r="D502" s="15">
        <v>118199.72</v>
      </c>
      <c r="E502" s="15">
        <v>0</v>
      </c>
      <c r="F502" s="15">
        <v>0</v>
      </c>
      <c r="G502" s="15">
        <v>0</v>
      </c>
      <c r="H502" s="15">
        <v>17729.957999999999</v>
      </c>
      <c r="I502" s="15" t="str">
        <f t="shared" si="8"/>
        <v>108744000</v>
      </c>
    </row>
    <row r="503" spans="1:9" x14ac:dyDescent="0.25">
      <c r="A503">
        <v>87405</v>
      </c>
      <c r="B503" t="s">
        <v>1159</v>
      </c>
      <c r="C503" s="3" t="s">
        <v>458</v>
      </c>
      <c r="D503" s="15">
        <v>989084.93</v>
      </c>
      <c r="E503" s="15">
        <v>0</v>
      </c>
      <c r="F503" s="15">
        <v>6989.22</v>
      </c>
      <c r="G503" s="15">
        <v>0</v>
      </c>
      <c r="H503" s="15">
        <v>149411.1225</v>
      </c>
      <c r="I503" s="15" t="str">
        <f t="shared" si="8"/>
        <v>108796000</v>
      </c>
    </row>
    <row r="504" spans="1:9" x14ac:dyDescent="0.25">
      <c r="A504">
        <v>79569</v>
      </c>
      <c r="B504" t="s">
        <v>1160</v>
      </c>
      <c r="C504" s="3" t="s">
        <v>459</v>
      </c>
      <c r="D504" s="15">
        <v>36894.699999999997</v>
      </c>
      <c r="E504" s="15">
        <v>0</v>
      </c>
      <c r="F504" s="15">
        <v>0</v>
      </c>
      <c r="G504" s="15">
        <v>0</v>
      </c>
      <c r="H504" s="15">
        <v>5534.204999999999</v>
      </c>
      <c r="I504" s="15" t="str">
        <f t="shared" si="8"/>
        <v>078939000</v>
      </c>
    </row>
    <row r="505" spans="1:9" x14ac:dyDescent="0.25">
      <c r="A505">
        <v>4466</v>
      </c>
      <c r="B505" t="s">
        <v>1161</v>
      </c>
      <c r="C505" s="3" t="s">
        <v>460</v>
      </c>
      <c r="D505" s="15">
        <v>928895.35</v>
      </c>
      <c r="E505" s="15">
        <v>26648.637090163935</v>
      </c>
      <c r="F505" s="15">
        <v>14435.45</v>
      </c>
      <c r="G505" s="15">
        <v>352.08414634146345</v>
      </c>
      <c r="H505" s="15">
        <v>141499.62</v>
      </c>
      <c r="I505" s="15" t="str">
        <f t="shared" si="8"/>
        <v>130201000</v>
      </c>
    </row>
    <row r="506" spans="1:9" x14ac:dyDescent="0.25">
      <c r="A506">
        <v>88317</v>
      </c>
      <c r="B506" t="s">
        <v>1162</v>
      </c>
      <c r="C506" s="3" t="s">
        <v>461</v>
      </c>
      <c r="D506" s="15">
        <v>77577.320000000007</v>
      </c>
      <c r="E506" s="15">
        <v>0</v>
      </c>
      <c r="F506" s="15">
        <v>655.05999999999995</v>
      </c>
      <c r="G506" s="15">
        <v>0</v>
      </c>
      <c r="H506" s="15">
        <v>11734.857</v>
      </c>
      <c r="I506" s="15" t="str">
        <f t="shared" si="8"/>
        <v>078516000</v>
      </c>
    </row>
    <row r="507" spans="1:9" x14ac:dyDescent="0.25">
      <c r="A507">
        <v>4425</v>
      </c>
      <c r="B507" t="s">
        <v>1163</v>
      </c>
      <c r="C507" s="3" t="s">
        <v>462</v>
      </c>
      <c r="D507" s="15">
        <v>90793.08</v>
      </c>
      <c r="E507" s="15">
        <v>0</v>
      </c>
      <c r="F507" s="15">
        <v>684.06</v>
      </c>
      <c r="G507" s="15">
        <v>0</v>
      </c>
      <c r="H507" s="15">
        <v>13721.571</v>
      </c>
      <c r="I507" s="15" t="str">
        <f t="shared" si="8"/>
        <v>108778000</v>
      </c>
    </row>
    <row r="508" spans="1:9" x14ac:dyDescent="0.25">
      <c r="A508">
        <v>4511</v>
      </c>
      <c r="B508" t="s">
        <v>1164</v>
      </c>
      <c r="C508" s="3" t="s">
        <v>463</v>
      </c>
      <c r="D508" s="15">
        <v>41341.379999999997</v>
      </c>
      <c r="E508" s="15">
        <v>0</v>
      </c>
      <c r="F508" s="15">
        <v>759.65</v>
      </c>
      <c r="G508" s="15">
        <v>0</v>
      </c>
      <c r="H508" s="15">
        <v>6315.1544999999996</v>
      </c>
      <c r="I508" s="15" t="str">
        <f t="shared" si="8"/>
        <v>150404000</v>
      </c>
    </row>
    <row r="509" spans="1:9" x14ac:dyDescent="0.25">
      <c r="A509">
        <v>4245</v>
      </c>
      <c r="B509" t="s">
        <v>1165</v>
      </c>
      <c r="C509" s="3" t="s">
        <v>464</v>
      </c>
      <c r="D509" s="15">
        <v>1815939.4</v>
      </c>
      <c r="E509" s="15">
        <v>36274.818523002417</v>
      </c>
      <c r="F509" s="15">
        <v>16089.76</v>
      </c>
      <c r="G509" s="15">
        <v>1215.4135251798562</v>
      </c>
      <c r="H509" s="15">
        <v>274804.37399999995</v>
      </c>
      <c r="I509" s="15" t="str">
        <f t="shared" si="8"/>
        <v>070295000</v>
      </c>
    </row>
    <row r="510" spans="1:9" x14ac:dyDescent="0.25">
      <c r="A510">
        <v>4438</v>
      </c>
      <c r="B510" t="s">
        <v>1167</v>
      </c>
      <c r="C510" s="3" t="s">
        <v>466</v>
      </c>
      <c r="D510" s="15">
        <v>87220.97</v>
      </c>
      <c r="E510" s="15">
        <v>0</v>
      </c>
      <c r="F510" s="15">
        <v>1601.31</v>
      </c>
      <c r="G510" s="15">
        <v>0</v>
      </c>
      <c r="H510" s="15">
        <v>13323.341999999999</v>
      </c>
      <c r="I510" s="15" t="str">
        <f t="shared" si="8"/>
        <v>110203000</v>
      </c>
    </row>
    <row r="511" spans="1:9" x14ac:dyDescent="0.25">
      <c r="A511">
        <v>4159</v>
      </c>
      <c r="B511" t="s">
        <v>1168</v>
      </c>
      <c r="C511" s="3" t="s">
        <v>467</v>
      </c>
      <c r="D511" s="15">
        <v>122181.91</v>
      </c>
      <c r="E511" s="15">
        <v>0</v>
      </c>
      <c r="F511" s="15">
        <v>6143.18</v>
      </c>
      <c r="G511" s="15">
        <v>0</v>
      </c>
      <c r="H511" s="15">
        <v>19248.763499999997</v>
      </c>
      <c r="I511" s="15" t="str">
        <f t="shared" si="8"/>
        <v>010227000</v>
      </c>
    </row>
    <row r="512" spans="1:9" x14ac:dyDescent="0.25">
      <c r="A512">
        <v>4447</v>
      </c>
      <c r="B512" t="s">
        <v>1169</v>
      </c>
      <c r="C512" s="3" t="s">
        <v>468</v>
      </c>
      <c r="D512" s="15">
        <v>67159.44</v>
      </c>
      <c r="E512" s="15">
        <v>2398.5514285714285</v>
      </c>
      <c r="F512" s="15">
        <v>1255.1600000000001</v>
      </c>
      <c r="G512" s="15">
        <v>198.18315789473684</v>
      </c>
      <c r="H512" s="15">
        <v>10262.19</v>
      </c>
      <c r="I512" s="15" t="str">
        <f t="shared" si="8"/>
        <v>110405000</v>
      </c>
    </row>
    <row r="513" spans="1:9" x14ac:dyDescent="0.25">
      <c r="A513">
        <v>91317</v>
      </c>
      <c r="B513" t="s">
        <v>1170</v>
      </c>
      <c r="C513" s="3" t="s">
        <v>469</v>
      </c>
      <c r="D513" s="15">
        <v>75609</v>
      </c>
      <c r="E513" s="15">
        <v>0</v>
      </c>
      <c r="F513" s="15">
        <v>797.23</v>
      </c>
      <c r="G513" s="15">
        <v>0</v>
      </c>
      <c r="H513" s="15">
        <v>11460.934499999999</v>
      </c>
      <c r="I513" s="15" t="str">
        <f t="shared" si="8"/>
        <v>078209000</v>
      </c>
    </row>
    <row r="514" spans="1:9" x14ac:dyDescent="0.25">
      <c r="A514">
        <v>4306</v>
      </c>
      <c r="B514" t="s">
        <v>1171</v>
      </c>
      <c r="C514" s="3" t="s">
        <v>470</v>
      </c>
      <c r="D514" s="15">
        <v>102880.33</v>
      </c>
      <c r="E514" s="15">
        <v>0</v>
      </c>
      <c r="F514" s="15">
        <v>1442.9</v>
      </c>
      <c r="G514" s="15">
        <v>0</v>
      </c>
      <c r="H514" s="15">
        <v>15648.484499999999</v>
      </c>
      <c r="I514" s="15" t="str">
        <f t="shared" si="8"/>
        <v>078749000</v>
      </c>
    </row>
    <row r="515" spans="1:9" x14ac:dyDescent="0.25">
      <c r="A515">
        <v>90275</v>
      </c>
      <c r="B515" t="s">
        <v>1172</v>
      </c>
      <c r="C515" s="3" t="s">
        <v>471</v>
      </c>
      <c r="D515" s="15">
        <v>18625.96</v>
      </c>
      <c r="E515" s="15">
        <v>0</v>
      </c>
      <c r="F515" s="15">
        <v>867.41</v>
      </c>
      <c r="G515" s="15">
        <v>0</v>
      </c>
      <c r="H515" s="15">
        <v>2924.0054999999998</v>
      </c>
      <c r="I515" s="15" t="str">
        <f t="shared" si="8"/>
        <v>078560000</v>
      </c>
    </row>
    <row r="516" spans="1:9" x14ac:dyDescent="0.25">
      <c r="A516">
        <v>4301</v>
      </c>
      <c r="B516" t="s">
        <v>1173</v>
      </c>
      <c r="C516" s="3" t="s">
        <v>472</v>
      </c>
      <c r="D516" s="15">
        <v>119481.37</v>
      </c>
      <c r="E516" s="15">
        <v>0</v>
      </c>
      <c r="F516" s="15">
        <v>1012.7</v>
      </c>
      <c r="G516" s="15">
        <v>0</v>
      </c>
      <c r="H516" s="15">
        <v>18074.110499999999</v>
      </c>
      <c r="I516" s="15" t="str">
        <f t="shared" ref="I516:I579" si="9">TEXT(B516,"000000000")</f>
        <v>078609000</v>
      </c>
    </row>
    <row r="517" spans="1:9" x14ac:dyDescent="0.25">
      <c r="A517">
        <v>4257</v>
      </c>
      <c r="B517" t="s">
        <v>1174</v>
      </c>
      <c r="C517" s="3" t="s">
        <v>473</v>
      </c>
      <c r="D517" s="15">
        <v>128421.73</v>
      </c>
      <c r="E517" s="15">
        <v>0</v>
      </c>
      <c r="F517" s="15">
        <v>2835.67</v>
      </c>
      <c r="G517" s="15">
        <v>0</v>
      </c>
      <c r="H517" s="15">
        <v>19688.609999999997</v>
      </c>
      <c r="I517" s="15" t="str">
        <f t="shared" si="9"/>
        <v>070402000</v>
      </c>
    </row>
    <row r="518" spans="1:9" x14ac:dyDescent="0.25">
      <c r="A518">
        <v>4279</v>
      </c>
      <c r="B518" t="s">
        <v>1175</v>
      </c>
      <c r="C518" s="3" t="s">
        <v>474</v>
      </c>
      <c r="D518" s="15">
        <v>1862789.36</v>
      </c>
      <c r="E518" s="15">
        <v>14452.676068965518</v>
      </c>
      <c r="F518" s="15">
        <v>35612.89</v>
      </c>
      <c r="G518" s="15">
        <v>231.25253246753249</v>
      </c>
      <c r="H518" s="15">
        <v>284760.33749999997</v>
      </c>
      <c r="I518" s="15" t="str">
        <f t="shared" si="9"/>
        <v>070466000</v>
      </c>
    </row>
    <row r="519" spans="1:9" x14ac:dyDescent="0.25">
      <c r="A519">
        <v>87399</v>
      </c>
      <c r="B519" t="s">
        <v>1176</v>
      </c>
      <c r="C519" s="3" t="s">
        <v>475</v>
      </c>
      <c r="D519" s="15">
        <v>86097.8</v>
      </c>
      <c r="E519" s="15">
        <v>0</v>
      </c>
      <c r="F519" s="15">
        <v>1449.87</v>
      </c>
      <c r="G519" s="15">
        <v>0</v>
      </c>
      <c r="H519" s="15">
        <v>13132.1505</v>
      </c>
      <c r="I519" s="15" t="str">
        <f t="shared" si="9"/>
        <v>078508000</v>
      </c>
    </row>
    <row r="520" spans="1:9" x14ac:dyDescent="0.25">
      <c r="A520">
        <v>4155</v>
      </c>
      <c r="B520" t="s">
        <v>1177</v>
      </c>
      <c r="C520" s="3" t="s">
        <v>476</v>
      </c>
      <c r="D520" s="15">
        <v>289060.81</v>
      </c>
      <c r="E520" s="15">
        <v>1325.9670183486239</v>
      </c>
      <c r="F520" s="15">
        <v>13676</v>
      </c>
      <c r="G520" s="15">
        <v>0</v>
      </c>
      <c r="H520" s="15">
        <v>45410.521499999995</v>
      </c>
      <c r="I520" s="15" t="str">
        <f t="shared" si="9"/>
        <v>010210000</v>
      </c>
    </row>
    <row r="521" spans="1:9" x14ac:dyDescent="0.25">
      <c r="A521">
        <v>81033</v>
      </c>
      <c r="B521" t="s">
        <v>1178</v>
      </c>
      <c r="C521" s="3" t="s">
        <v>477</v>
      </c>
      <c r="D521" s="15">
        <v>18831.59</v>
      </c>
      <c r="E521" s="15">
        <v>0</v>
      </c>
      <c r="F521" s="15">
        <v>0</v>
      </c>
      <c r="G521" s="15">
        <v>0</v>
      </c>
      <c r="H521" s="15">
        <v>2824.7384999999999</v>
      </c>
      <c r="I521" s="15" t="str">
        <f t="shared" si="9"/>
        <v>078735000</v>
      </c>
    </row>
    <row r="522" spans="1:9" x14ac:dyDescent="0.25">
      <c r="A522">
        <v>4449</v>
      </c>
      <c r="B522" t="s">
        <v>1179</v>
      </c>
      <c r="C522" s="3" t="s">
        <v>478</v>
      </c>
      <c r="D522" s="15">
        <v>206714.5</v>
      </c>
      <c r="E522" s="15">
        <v>11357.93956043956</v>
      </c>
      <c r="F522" s="15">
        <v>13477.26</v>
      </c>
      <c r="G522" s="15">
        <v>0</v>
      </c>
      <c r="H522" s="15">
        <v>33028.764000000003</v>
      </c>
      <c r="I522" s="15" t="str">
        <f t="shared" si="9"/>
        <v>110418000</v>
      </c>
    </row>
    <row r="523" spans="1:9" x14ac:dyDescent="0.25">
      <c r="A523">
        <v>4254</v>
      </c>
      <c r="B523" t="s">
        <v>1180</v>
      </c>
      <c r="C523" s="3" t="s">
        <v>479</v>
      </c>
      <c r="D523" s="15">
        <v>480229.6</v>
      </c>
      <c r="E523" s="15">
        <v>0</v>
      </c>
      <c r="F523" s="15">
        <v>6802.59</v>
      </c>
      <c r="G523" s="15">
        <v>0</v>
      </c>
      <c r="H523" s="15">
        <v>73054.828500000003</v>
      </c>
      <c r="I523" s="15" t="str">
        <f t="shared" si="9"/>
        <v>070290000</v>
      </c>
    </row>
    <row r="524" spans="1:9" x14ac:dyDescent="0.25">
      <c r="A524">
        <v>4218</v>
      </c>
      <c r="B524" t="s">
        <v>1181</v>
      </c>
      <c r="C524" s="3" t="s">
        <v>480</v>
      </c>
      <c r="D524" s="15">
        <v>615264.6</v>
      </c>
      <c r="E524" s="15">
        <v>7072.0068965517239</v>
      </c>
      <c r="F524" s="15">
        <v>21263.81</v>
      </c>
      <c r="G524" s="15">
        <v>0</v>
      </c>
      <c r="H524" s="15">
        <v>95479.261500000008</v>
      </c>
      <c r="I524" s="15" t="str">
        <f t="shared" si="9"/>
        <v>050201000</v>
      </c>
    </row>
    <row r="525" spans="1:9" x14ac:dyDescent="0.25">
      <c r="A525">
        <v>89414</v>
      </c>
      <c r="B525" t="s">
        <v>1182</v>
      </c>
      <c r="C525" s="3" t="s">
        <v>481</v>
      </c>
      <c r="D525" s="15">
        <v>30837.7</v>
      </c>
      <c r="E525" s="15">
        <v>0</v>
      </c>
      <c r="F525" s="15">
        <v>727.73</v>
      </c>
      <c r="G525" s="15">
        <v>0</v>
      </c>
      <c r="H525" s="15">
        <v>4734.8144999999995</v>
      </c>
      <c r="I525" s="15" t="str">
        <f t="shared" si="9"/>
        <v>078688000</v>
      </c>
    </row>
    <row r="526" spans="1:9" x14ac:dyDescent="0.25">
      <c r="A526">
        <v>4411</v>
      </c>
      <c r="B526" t="s">
        <v>1183</v>
      </c>
      <c r="C526" s="3" t="s">
        <v>482</v>
      </c>
      <c r="D526" s="15">
        <v>912722.04</v>
      </c>
      <c r="E526" s="15">
        <v>0</v>
      </c>
      <c r="F526" s="15">
        <v>13042.65</v>
      </c>
      <c r="G526" s="15">
        <v>0</v>
      </c>
      <c r="H526" s="15">
        <v>138864.7035</v>
      </c>
      <c r="I526" s="15" t="str">
        <f t="shared" si="9"/>
        <v>100230000</v>
      </c>
    </row>
    <row r="527" spans="1:9" x14ac:dyDescent="0.25">
      <c r="A527">
        <v>4514</v>
      </c>
      <c r="B527" t="s">
        <v>1184</v>
      </c>
      <c r="C527" s="3" t="s">
        <v>483</v>
      </c>
      <c r="D527" s="15">
        <v>31022.62</v>
      </c>
      <c r="E527" s="15">
        <v>0</v>
      </c>
      <c r="F527" s="15">
        <v>4129.32</v>
      </c>
      <c r="G527" s="15">
        <v>0</v>
      </c>
      <c r="H527" s="15">
        <v>5272.7910000000002</v>
      </c>
      <c r="I527" s="15" t="str">
        <f t="shared" si="9"/>
        <v>150430000</v>
      </c>
    </row>
    <row r="528" spans="1:9" x14ac:dyDescent="0.25">
      <c r="A528">
        <v>4320</v>
      </c>
      <c r="B528" t="s">
        <v>1185</v>
      </c>
      <c r="C528" s="3" t="s">
        <v>484</v>
      </c>
      <c r="D528" s="15">
        <v>37804.49</v>
      </c>
      <c r="E528" s="15">
        <v>0</v>
      </c>
      <c r="F528" s="15">
        <v>0</v>
      </c>
      <c r="G528" s="15">
        <v>0</v>
      </c>
      <c r="H528" s="15">
        <v>5670.6734999999999</v>
      </c>
      <c r="I528" s="15" t="str">
        <f t="shared" si="9"/>
        <v>078656000</v>
      </c>
    </row>
    <row r="529" spans="1:9" x14ac:dyDescent="0.25">
      <c r="A529">
        <v>4210</v>
      </c>
      <c r="B529" t="s">
        <v>1186</v>
      </c>
      <c r="C529" s="3" t="s">
        <v>485</v>
      </c>
      <c r="D529" s="15">
        <v>355420.07</v>
      </c>
      <c r="E529" s="15">
        <v>9304.1903141361254</v>
      </c>
      <c r="F529" s="15">
        <v>12053.46</v>
      </c>
      <c r="G529" s="15">
        <v>0</v>
      </c>
      <c r="H529" s="15">
        <v>55121.029500000004</v>
      </c>
      <c r="I529" s="15" t="str">
        <f t="shared" si="9"/>
        <v>040220000</v>
      </c>
    </row>
    <row r="530" spans="1:9" x14ac:dyDescent="0.25">
      <c r="A530">
        <v>4414</v>
      </c>
      <c r="B530" t="s">
        <v>1187</v>
      </c>
      <c r="C530" s="3" t="s">
        <v>486</v>
      </c>
      <c r="D530" s="15">
        <v>4313.49</v>
      </c>
      <c r="E530" s="15">
        <v>0</v>
      </c>
      <c r="F530" s="15">
        <v>8.83</v>
      </c>
      <c r="G530" s="15">
        <v>0</v>
      </c>
      <c r="H530" s="15">
        <v>648.34799999999996</v>
      </c>
      <c r="I530" s="15" t="str">
        <f t="shared" si="9"/>
        <v>100335000</v>
      </c>
    </row>
    <row r="531" spans="1:9" x14ac:dyDescent="0.25">
      <c r="A531">
        <v>4172</v>
      </c>
      <c r="B531" t="s">
        <v>1188</v>
      </c>
      <c r="C531" s="3" t="s">
        <v>487</v>
      </c>
      <c r="D531" s="15">
        <v>23905.200000000001</v>
      </c>
      <c r="E531" s="15">
        <v>0</v>
      </c>
      <c r="F531" s="15">
        <v>622.66999999999996</v>
      </c>
      <c r="G531" s="15">
        <v>0</v>
      </c>
      <c r="H531" s="15">
        <v>3679.1804999999999</v>
      </c>
      <c r="I531" s="15" t="str">
        <f t="shared" si="9"/>
        <v>020218000</v>
      </c>
    </row>
    <row r="532" spans="1:9" x14ac:dyDescent="0.25">
      <c r="A532">
        <v>89798</v>
      </c>
      <c r="B532" t="s">
        <v>1189</v>
      </c>
      <c r="C532" s="3" t="s">
        <v>488</v>
      </c>
      <c r="D532" s="15">
        <v>108208.3</v>
      </c>
      <c r="E532" s="15">
        <v>0</v>
      </c>
      <c r="F532" s="15">
        <v>969.67</v>
      </c>
      <c r="G532" s="15">
        <v>0</v>
      </c>
      <c r="H532" s="15">
        <v>16376.6955</v>
      </c>
      <c r="I532" s="15" t="str">
        <f t="shared" si="9"/>
        <v>078539000</v>
      </c>
    </row>
    <row r="533" spans="1:9" x14ac:dyDescent="0.25">
      <c r="A533">
        <v>4156</v>
      </c>
      <c r="B533" t="s">
        <v>1190</v>
      </c>
      <c r="C533" s="3" t="s">
        <v>489</v>
      </c>
      <c r="D533" s="15">
        <v>149561.78</v>
      </c>
      <c r="E533" s="15">
        <v>0</v>
      </c>
      <c r="F533" s="15">
        <v>4444.5600000000004</v>
      </c>
      <c r="G533" s="15">
        <v>0</v>
      </c>
      <c r="H533" s="15">
        <v>23100.950999999997</v>
      </c>
      <c r="I533" s="15" t="str">
        <f t="shared" si="9"/>
        <v>010218000</v>
      </c>
    </row>
    <row r="534" spans="1:9" x14ac:dyDescent="0.25">
      <c r="A534">
        <v>79473</v>
      </c>
      <c r="B534" t="s">
        <v>1191</v>
      </c>
      <c r="C534" s="3" t="s">
        <v>625</v>
      </c>
      <c r="D534" s="15">
        <v>693.64</v>
      </c>
      <c r="E534" s="15">
        <v>0</v>
      </c>
      <c r="F534" s="15">
        <v>0</v>
      </c>
      <c r="G534" s="15">
        <v>0</v>
      </c>
      <c r="H534" s="15">
        <v>104.04599999999999</v>
      </c>
      <c r="I534" s="15" t="str">
        <f t="shared" si="9"/>
        <v>126013000</v>
      </c>
    </row>
    <row r="535" spans="1:9" x14ac:dyDescent="0.25">
      <c r="A535">
        <v>4459</v>
      </c>
      <c r="B535" t="s">
        <v>1192</v>
      </c>
      <c r="C535" s="3" t="s">
        <v>491</v>
      </c>
      <c r="D535" s="15">
        <v>43820.21</v>
      </c>
      <c r="E535" s="15">
        <v>0</v>
      </c>
      <c r="F535" s="15">
        <v>912.5</v>
      </c>
      <c r="G535" s="15">
        <v>0</v>
      </c>
      <c r="H535" s="15">
        <v>6709.9065000000001</v>
      </c>
      <c r="I535" s="15" t="str">
        <f t="shared" si="9"/>
        <v>120328000</v>
      </c>
    </row>
    <row r="536" spans="1:9" x14ac:dyDescent="0.25">
      <c r="A536">
        <v>79066</v>
      </c>
      <c r="B536" t="s">
        <v>1193</v>
      </c>
      <c r="C536" s="3" t="s">
        <v>492</v>
      </c>
      <c r="D536" s="15">
        <v>15195.95</v>
      </c>
      <c r="E536" s="15">
        <v>0</v>
      </c>
      <c r="F536" s="15">
        <v>462.9</v>
      </c>
      <c r="G536" s="15">
        <v>0</v>
      </c>
      <c r="H536" s="15">
        <v>2348.8274999999999</v>
      </c>
      <c r="I536" s="15" t="str">
        <f t="shared" si="9"/>
        <v>128726000</v>
      </c>
    </row>
    <row r="537" spans="1:9" x14ac:dyDescent="0.25">
      <c r="A537">
        <v>4458</v>
      </c>
      <c r="B537" t="s">
        <v>1194</v>
      </c>
      <c r="C537" s="3" t="s">
        <v>493</v>
      </c>
      <c r="D537" s="15">
        <v>682539.46</v>
      </c>
      <c r="E537" s="15">
        <v>0</v>
      </c>
      <c r="F537" s="15">
        <v>18174.04</v>
      </c>
      <c r="G537" s="15">
        <v>0</v>
      </c>
      <c r="H537" s="15">
        <v>105107.02499999999</v>
      </c>
      <c r="I537" s="15" t="str">
        <f t="shared" si="9"/>
        <v>120235000</v>
      </c>
    </row>
    <row r="538" spans="1:9" x14ac:dyDescent="0.25">
      <c r="A538">
        <v>4454</v>
      </c>
      <c r="B538" t="s">
        <v>1195</v>
      </c>
      <c r="C538" s="3" t="s">
        <v>494</v>
      </c>
      <c r="D538" s="15">
        <v>71762.73</v>
      </c>
      <c r="E538" s="15">
        <v>0</v>
      </c>
      <c r="F538" s="15">
        <v>0</v>
      </c>
      <c r="G538" s="15">
        <v>0</v>
      </c>
      <c r="H538" s="15">
        <v>10764.4095</v>
      </c>
      <c r="I538" s="15" t="str">
        <f t="shared" si="9"/>
        <v>110540000</v>
      </c>
    </row>
    <row r="539" spans="1:9" x14ac:dyDescent="0.25">
      <c r="A539">
        <v>85454</v>
      </c>
      <c r="B539" t="s">
        <v>1196</v>
      </c>
      <c r="C539" s="3" t="s">
        <v>495</v>
      </c>
      <c r="D539" s="15">
        <v>19731.87</v>
      </c>
      <c r="E539" s="15">
        <v>0</v>
      </c>
      <c r="F539" s="15">
        <v>0</v>
      </c>
      <c r="G539" s="15">
        <v>0</v>
      </c>
      <c r="H539" s="15">
        <v>2959.7804999999998</v>
      </c>
      <c r="I539" s="15" t="str">
        <f t="shared" si="9"/>
        <v>108719000</v>
      </c>
    </row>
    <row r="540" spans="1:9" x14ac:dyDescent="0.25">
      <c r="A540">
        <v>79951</v>
      </c>
      <c r="B540" t="s">
        <v>1197</v>
      </c>
      <c r="C540" s="3" t="s">
        <v>496</v>
      </c>
      <c r="D540" s="15">
        <v>13744.86</v>
      </c>
      <c r="E540" s="15">
        <v>0</v>
      </c>
      <c r="F540" s="15">
        <v>0</v>
      </c>
      <c r="G540" s="15">
        <v>0</v>
      </c>
      <c r="H540" s="15">
        <v>2061.7289999999998</v>
      </c>
      <c r="I540" s="15" t="str">
        <f t="shared" si="9"/>
        <v>078962000</v>
      </c>
    </row>
    <row r="541" spans="1:9" x14ac:dyDescent="0.25">
      <c r="A541">
        <v>1000377</v>
      </c>
      <c r="B541" t="s">
        <v>1198</v>
      </c>
      <c r="C541" s="3" t="s">
        <v>634</v>
      </c>
      <c r="D541" s="15">
        <v>19622.919999999998</v>
      </c>
      <c r="E541" s="15">
        <v>0</v>
      </c>
      <c r="F541" s="15">
        <v>77.5</v>
      </c>
      <c r="G541" s="15">
        <v>0</v>
      </c>
      <c r="H541" s="15">
        <v>2955.0629999999996</v>
      </c>
      <c r="I541" s="15" t="str">
        <f t="shared" si="9"/>
        <v>078624000</v>
      </c>
    </row>
    <row r="542" spans="1:9" x14ac:dyDescent="0.25">
      <c r="A542">
        <v>1000050</v>
      </c>
      <c r="B542" t="s">
        <v>1199</v>
      </c>
      <c r="C542" s="3" t="s">
        <v>497</v>
      </c>
      <c r="D542" s="15">
        <v>34625.629999999997</v>
      </c>
      <c r="E542" s="15">
        <v>0</v>
      </c>
      <c r="F542" s="15">
        <v>115.64</v>
      </c>
      <c r="G542" s="15">
        <v>0</v>
      </c>
      <c r="H542" s="15">
        <v>5211.1904999999997</v>
      </c>
      <c r="I542" s="15" t="str">
        <f t="shared" si="9"/>
        <v>108514000</v>
      </c>
    </row>
    <row r="543" spans="1:9" x14ac:dyDescent="0.25">
      <c r="A543">
        <v>91110</v>
      </c>
      <c r="B543" t="s">
        <v>1200</v>
      </c>
      <c r="C543" s="3" t="s">
        <v>498</v>
      </c>
      <c r="D543" s="15">
        <v>22232.47</v>
      </c>
      <c r="E543" s="15">
        <v>0</v>
      </c>
      <c r="F543" s="15">
        <v>67.349999999999994</v>
      </c>
      <c r="G543" s="15">
        <v>0</v>
      </c>
      <c r="H543" s="15">
        <v>3344.973</v>
      </c>
      <c r="I543" s="15" t="str">
        <f t="shared" si="9"/>
        <v>078243000</v>
      </c>
    </row>
    <row r="544" spans="1:9" x14ac:dyDescent="0.25">
      <c r="A544">
        <v>89756</v>
      </c>
      <c r="B544" t="s">
        <v>1201</v>
      </c>
      <c r="C544" s="3" t="s">
        <v>499</v>
      </c>
      <c r="D544" s="15">
        <v>104910.16</v>
      </c>
      <c r="E544" s="15">
        <v>0</v>
      </c>
      <c r="F544" s="15">
        <v>405.5</v>
      </c>
      <c r="G544" s="15">
        <v>0</v>
      </c>
      <c r="H544" s="15">
        <v>15797.349</v>
      </c>
      <c r="I544" s="15" t="str">
        <f t="shared" si="9"/>
        <v>078533000</v>
      </c>
    </row>
    <row r="545" spans="1:9" x14ac:dyDescent="0.25">
      <c r="A545">
        <v>4240</v>
      </c>
      <c r="B545" t="s">
        <v>1202</v>
      </c>
      <c r="C545" s="3" t="s">
        <v>500</v>
      </c>
      <c r="D545" s="15">
        <v>4186918.22</v>
      </c>
      <c r="E545" s="15">
        <v>341383.75477998273</v>
      </c>
      <c r="F545" s="15">
        <v>89354.76</v>
      </c>
      <c r="G545" s="15">
        <v>4488.1386301369857</v>
      </c>
      <c r="H545" s="15">
        <v>641440.94700000004</v>
      </c>
      <c r="I545" s="15" t="str">
        <f t="shared" si="9"/>
        <v>070248000</v>
      </c>
    </row>
    <row r="546" spans="1:9" x14ac:dyDescent="0.25">
      <c r="A546">
        <v>4492</v>
      </c>
      <c r="B546" t="s">
        <v>1203</v>
      </c>
      <c r="C546" s="3" t="s">
        <v>501</v>
      </c>
      <c r="D546" s="15">
        <v>25872.080000000002</v>
      </c>
      <c r="E546" s="15">
        <v>0</v>
      </c>
      <c r="F546" s="15">
        <v>1189.79</v>
      </c>
      <c r="G546" s="15">
        <v>0</v>
      </c>
      <c r="H546" s="15">
        <v>4059.2805000000003</v>
      </c>
      <c r="I546" s="15" t="str">
        <f t="shared" si="9"/>
        <v>138708000</v>
      </c>
    </row>
    <row r="547" spans="1:9" x14ac:dyDescent="0.25">
      <c r="A547">
        <v>4467</v>
      </c>
      <c r="B547" t="s">
        <v>1204</v>
      </c>
      <c r="C547" s="3" t="s">
        <v>502</v>
      </c>
      <c r="D547" s="15">
        <v>216229.07</v>
      </c>
      <c r="E547" s="15">
        <v>0</v>
      </c>
      <c r="F547" s="15">
        <v>4988.92</v>
      </c>
      <c r="G547" s="15">
        <v>0</v>
      </c>
      <c r="H547" s="15">
        <v>33182.698499999999</v>
      </c>
      <c r="I547" s="15" t="str">
        <f t="shared" si="9"/>
        <v>130209000</v>
      </c>
    </row>
    <row r="548" spans="1:9" x14ac:dyDescent="0.25">
      <c r="A548">
        <v>92381</v>
      </c>
      <c r="B548" t="s">
        <v>1205</v>
      </c>
      <c r="C548" s="3" t="s">
        <v>503</v>
      </c>
      <c r="D548" s="15">
        <v>56521.05</v>
      </c>
      <c r="E548" s="15">
        <v>0</v>
      </c>
      <c r="F548" s="15">
        <v>508.52</v>
      </c>
      <c r="G548" s="15">
        <v>0</v>
      </c>
      <c r="H548" s="15">
        <v>8554.4354999999996</v>
      </c>
      <c r="I548" s="15" t="str">
        <f t="shared" si="9"/>
        <v>078256000</v>
      </c>
    </row>
    <row r="549" spans="1:9" x14ac:dyDescent="0.25">
      <c r="A549">
        <v>520359</v>
      </c>
      <c r="B549" t="s">
        <v>1206</v>
      </c>
      <c r="C549" s="3" t="s">
        <v>504</v>
      </c>
      <c r="D549" s="15">
        <v>2679.5</v>
      </c>
      <c r="E549" s="15">
        <v>0</v>
      </c>
      <c r="F549" s="15">
        <v>7.32</v>
      </c>
      <c r="G549" s="15">
        <v>0</v>
      </c>
      <c r="H549" s="15">
        <v>403.02300000000002</v>
      </c>
      <c r="I549" s="15" t="str">
        <f t="shared" si="9"/>
        <v>078694000</v>
      </c>
    </row>
    <row r="550" spans="1:9" x14ac:dyDescent="0.25">
      <c r="A550">
        <v>308420</v>
      </c>
      <c r="B550" t="s">
        <v>1207</v>
      </c>
      <c r="C550" s="3" t="s">
        <v>505</v>
      </c>
      <c r="D550" s="15">
        <v>13265.63</v>
      </c>
      <c r="E550" s="15">
        <v>0</v>
      </c>
      <c r="F550" s="15">
        <v>358.79</v>
      </c>
      <c r="G550" s="15">
        <v>0</v>
      </c>
      <c r="H550" s="15">
        <v>2043.663</v>
      </c>
      <c r="I550" s="15" t="str">
        <f t="shared" si="9"/>
        <v>078695000</v>
      </c>
    </row>
    <row r="551" spans="1:9" x14ac:dyDescent="0.25">
      <c r="A551">
        <v>4472</v>
      </c>
      <c r="B551" t="s">
        <v>1208</v>
      </c>
      <c r="C551" s="3" t="s">
        <v>506</v>
      </c>
      <c r="D551" s="15">
        <v>33174.699999999997</v>
      </c>
      <c r="E551" s="15">
        <v>0</v>
      </c>
      <c r="F551" s="15">
        <v>431.02</v>
      </c>
      <c r="G551" s="15">
        <v>0</v>
      </c>
      <c r="H551" s="15">
        <v>5040.8579999999993</v>
      </c>
      <c r="I551" s="15" t="str">
        <f t="shared" si="9"/>
        <v>130240000</v>
      </c>
    </row>
    <row r="552" spans="1:9" x14ac:dyDescent="0.25">
      <c r="A552">
        <v>4250</v>
      </c>
      <c r="B552" t="s">
        <v>1209</v>
      </c>
      <c r="C552" s="3" t="s">
        <v>507</v>
      </c>
      <c r="D552" s="15">
        <v>11408.8</v>
      </c>
      <c r="E552" s="15">
        <v>0</v>
      </c>
      <c r="F552" s="15">
        <v>758.87</v>
      </c>
      <c r="G552" s="15">
        <v>0</v>
      </c>
      <c r="H552" s="15">
        <v>1825.1505</v>
      </c>
      <c r="I552" s="15" t="str">
        <f t="shared" si="9"/>
        <v>070371000</v>
      </c>
    </row>
    <row r="553" spans="1:9" x14ac:dyDescent="0.25">
      <c r="A553">
        <v>6353</v>
      </c>
      <c r="B553" t="s">
        <v>1210</v>
      </c>
      <c r="C553" s="3" t="s">
        <v>508</v>
      </c>
      <c r="D553" s="15">
        <v>16886.400000000001</v>
      </c>
      <c r="E553" s="15">
        <v>0</v>
      </c>
      <c r="F553" s="15">
        <v>0</v>
      </c>
      <c r="G553" s="15">
        <v>0</v>
      </c>
      <c r="H553" s="15">
        <v>2532.96</v>
      </c>
      <c r="I553" s="15" t="str">
        <f t="shared" si="9"/>
        <v>098746000</v>
      </c>
    </row>
    <row r="554" spans="1:9" x14ac:dyDescent="0.25">
      <c r="A554">
        <v>4393</v>
      </c>
      <c r="B554" t="s">
        <v>1211</v>
      </c>
      <c r="C554" s="3" t="s">
        <v>642</v>
      </c>
      <c r="D554" s="15">
        <v>522182.25</v>
      </c>
      <c r="E554" s="15">
        <v>1298.9608208955224</v>
      </c>
      <c r="F554" s="15">
        <v>9952.1200000000008</v>
      </c>
      <c r="G554" s="15">
        <v>0</v>
      </c>
      <c r="H554" s="15">
        <v>79820.155499999993</v>
      </c>
      <c r="I554" s="15" t="str">
        <f t="shared" si="9"/>
        <v>090210000</v>
      </c>
    </row>
    <row r="555" spans="1:9" x14ac:dyDescent="0.25">
      <c r="A555">
        <v>4175</v>
      </c>
      <c r="B555" t="s">
        <v>1212</v>
      </c>
      <c r="C555" s="3" t="s">
        <v>510</v>
      </c>
      <c r="D555" s="15">
        <v>1083242.3</v>
      </c>
      <c r="E555" s="15">
        <v>121448.50379746835</v>
      </c>
      <c r="F555" s="15">
        <v>29270.36</v>
      </c>
      <c r="G555" s="15">
        <v>5854.0720000000001</v>
      </c>
      <c r="H555" s="15">
        <v>166876.899</v>
      </c>
      <c r="I555" s="15" t="str">
        <f t="shared" si="9"/>
        <v>020268000</v>
      </c>
    </row>
    <row r="556" spans="1:9" x14ac:dyDescent="0.25">
      <c r="A556">
        <v>4478</v>
      </c>
      <c r="B556" t="s">
        <v>1213</v>
      </c>
      <c r="C556" s="3" t="s">
        <v>511</v>
      </c>
      <c r="D556" s="15">
        <v>11291.74</v>
      </c>
      <c r="E556" s="15">
        <v>806.55285714285708</v>
      </c>
      <c r="F556" s="15">
        <v>321.77</v>
      </c>
      <c r="G556" s="15">
        <v>0</v>
      </c>
      <c r="H556" s="15">
        <v>1742.0264999999999</v>
      </c>
      <c r="I556" s="15" t="str">
        <f t="shared" si="9"/>
        <v>130315000</v>
      </c>
    </row>
    <row r="557" spans="1:9" x14ac:dyDescent="0.25">
      <c r="A557">
        <v>90329</v>
      </c>
      <c r="B557" t="s">
        <v>1214</v>
      </c>
      <c r="C557" s="3" t="s">
        <v>512</v>
      </c>
      <c r="D557" s="15">
        <v>41875.449999999997</v>
      </c>
      <c r="E557" s="15">
        <v>0</v>
      </c>
      <c r="F557" s="15">
        <v>0</v>
      </c>
      <c r="G557" s="15">
        <v>0</v>
      </c>
      <c r="H557" s="15">
        <v>6281.3174999999992</v>
      </c>
      <c r="I557" s="15" t="str">
        <f t="shared" si="9"/>
        <v>078566000</v>
      </c>
    </row>
    <row r="558" spans="1:9" x14ac:dyDescent="0.25">
      <c r="A558">
        <v>79084</v>
      </c>
      <c r="B558" t="s">
        <v>1215</v>
      </c>
      <c r="C558" s="3" t="s">
        <v>513</v>
      </c>
      <c r="D558" s="15">
        <v>28602.52</v>
      </c>
      <c r="E558" s="15">
        <v>0</v>
      </c>
      <c r="F558" s="15">
        <v>0</v>
      </c>
      <c r="G558" s="15">
        <v>0</v>
      </c>
      <c r="H558" s="15">
        <v>4290.3779999999997</v>
      </c>
      <c r="I558" s="15" t="str">
        <f t="shared" si="9"/>
        <v>078914000</v>
      </c>
    </row>
    <row r="559" spans="1:9" x14ac:dyDescent="0.25">
      <c r="A559">
        <v>4496</v>
      </c>
      <c r="B559" t="s">
        <v>1216</v>
      </c>
      <c r="C559" s="3" t="s">
        <v>514</v>
      </c>
      <c r="D559" s="15">
        <v>34464.639999999999</v>
      </c>
      <c r="E559" s="15">
        <v>0</v>
      </c>
      <c r="F559" s="15">
        <v>652.32000000000005</v>
      </c>
      <c r="G559" s="15">
        <v>0</v>
      </c>
      <c r="H559" s="15">
        <v>5267.5439999999999</v>
      </c>
      <c r="I559" s="15" t="str">
        <f t="shared" si="9"/>
        <v>138752000</v>
      </c>
    </row>
    <row r="560" spans="1:9" x14ac:dyDescent="0.25">
      <c r="A560">
        <v>4391</v>
      </c>
      <c r="B560" t="s">
        <v>1217</v>
      </c>
      <c r="C560" s="3" t="s">
        <v>515</v>
      </c>
      <c r="D560" s="15">
        <v>569119.43999999994</v>
      </c>
      <c r="E560" s="15">
        <v>0</v>
      </c>
      <c r="F560" s="15">
        <v>21224.31</v>
      </c>
      <c r="G560" s="15">
        <v>0</v>
      </c>
      <c r="H560" s="15">
        <v>88551.5625</v>
      </c>
      <c r="I560" s="15" t="str">
        <f t="shared" si="9"/>
        <v>090205000</v>
      </c>
    </row>
    <row r="561" spans="1:9" x14ac:dyDescent="0.25">
      <c r="A561">
        <v>4222</v>
      </c>
      <c r="B561" t="s">
        <v>1218</v>
      </c>
      <c r="C561" s="3" t="s">
        <v>516</v>
      </c>
      <c r="D561" s="15">
        <v>52841.32</v>
      </c>
      <c r="E561" s="15">
        <v>0</v>
      </c>
      <c r="F561" s="15">
        <v>1882.53</v>
      </c>
      <c r="G561" s="15">
        <v>0</v>
      </c>
      <c r="H561" s="15">
        <v>8208.5774999999994</v>
      </c>
      <c r="I561" s="15" t="str">
        <f t="shared" si="9"/>
        <v>050305000</v>
      </c>
    </row>
    <row r="562" spans="1:9" x14ac:dyDescent="0.25">
      <c r="A562">
        <v>1000160</v>
      </c>
      <c r="B562" t="s">
        <v>1219</v>
      </c>
      <c r="C562" s="3" t="s">
        <v>517</v>
      </c>
      <c r="D562" s="15">
        <v>24615.84</v>
      </c>
      <c r="E562" s="15">
        <v>0</v>
      </c>
      <c r="F562" s="15">
        <v>238.15</v>
      </c>
      <c r="G562" s="15">
        <v>0</v>
      </c>
      <c r="H562" s="15">
        <v>3728.0985000000001</v>
      </c>
      <c r="I562" s="15" t="str">
        <f t="shared" si="9"/>
        <v>078622000</v>
      </c>
    </row>
    <row r="563" spans="1:9" x14ac:dyDescent="0.25">
      <c r="A563">
        <v>4500</v>
      </c>
      <c r="B563" t="s">
        <v>1220</v>
      </c>
      <c r="C563" s="3" t="s">
        <v>518</v>
      </c>
      <c r="D563" s="15">
        <v>632746.42000000004</v>
      </c>
      <c r="E563" s="15">
        <v>1573.9960696517414</v>
      </c>
      <c r="F563" s="15">
        <v>29332.02</v>
      </c>
      <c r="G563" s="15">
        <v>0</v>
      </c>
      <c r="H563" s="15">
        <v>99311.766000000003</v>
      </c>
      <c r="I563" s="15" t="str">
        <f t="shared" si="9"/>
        <v>140411000</v>
      </c>
    </row>
    <row r="564" spans="1:9" x14ac:dyDescent="0.25">
      <c r="A564">
        <v>4461</v>
      </c>
      <c r="B564" t="s">
        <v>1221</v>
      </c>
      <c r="C564" s="3" t="s">
        <v>519</v>
      </c>
      <c r="D564" s="15">
        <v>28218.86</v>
      </c>
      <c r="E564" s="15">
        <v>5291.0362500000001</v>
      </c>
      <c r="F564" s="15">
        <v>2283.6799999999998</v>
      </c>
      <c r="G564" s="15">
        <v>913.47199999999998</v>
      </c>
      <c r="H564" s="15">
        <v>4575.3810000000003</v>
      </c>
      <c r="I564" s="15" t="str">
        <f t="shared" si="9"/>
        <v>120425000</v>
      </c>
    </row>
    <row r="565" spans="1:9" x14ac:dyDescent="0.25">
      <c r="A565">
        <v>91108</v>
      </c>
      <c r="B565" t="s">
        <v>1222</v>
      </c>
      <c r="C565" s="3" t="s">
        <v>520</v>
      </c>
      <c r="D565" s="15">
        <v>57534.03</v>
      </c>
      <c r="E565" s="15">
        <v>0</v>
      </c>
      <c r="F565" s="15">
        <v>730.57</v>
      </c>
      <c r="G565" s="15">
        <v>0</v>
      </c>
      <c r="H565" s="15">
        <v>8739.6899999999987</v>
      </c>
      <c r="I565" s="15" t="str">
        <f t="shared" si="9"/>
        <v>078599000</v>
      </c>
    </row>
    <row r="566" spans="1:9" x14ac:dyDescent="0.25">
      <c r="A566">
        <v>90540</v>
      </c>
      <c r="B566" t="s">
        <v>1223</v>
      </c>
      <c r="C566" s="3" t="s">
        <v>521</v>
      </c>
      <c r="D566" s="15">
        <v>43073.48</v>
      </c>
      <c r="E566" s="15">
        <v>0</v>
      </c>
      <c r="F566" s="15">
        <v>0</v>
      </c>
      <c r="G566" s="15">
        <v>0</v>
      </c>
      <c r="H566" s="15">
        <v>6461.0219999999999</v>
      </c>
      <c r="I566" s="15" t="str">
        <f t="shared" si="9"/>
        <v>078578000</v>
      </c>
    </row>
    <row r="567" spans="1:9" x14ac:dyDescent="0.25">
      <c r="A567">
        <v>79085</v>
      </c>
      <c r="B567" t="s">
        <v>1224</v>
      </c>
      <c r="C567" s="3" t="s">
        <v>522</v>
      </c>
      <c r="D567" s="15">
        <v>91158.720000000001</v>
      </c>
      <c r="E567" s="15">
        <v>0</v>
      </c>
      <c r="F567" s="15">
        <v>1352.75</v>
      </c>
      <c r="G567" s="15">
        <v>0</v>
      </c>
      <c r="H567" s="15">
        <v>13876.720499999999</v>
      </c>
      <c r="I567" s="15" t="str">
        <f t="shared" si="9"/>
        <v>108779000</v>
      </c>
    </row>
    <row r="568" spans="1:9" x14ac:dyDescent="0.25">
      <c r="A568">
        <v>92043</v>
      </c>
      <c r="B568" t="s">
        <v>1225</v>
      </c>
      <c r="C568" s="3" t="s">
        <v>523</v>
      </c>
      <c r="D568" s="15">
        <v>37189.54</v>
      </c>
      <c r="E568" s="15">
        <v>0</v>
      </c>
      <c r="F568" s="15">
        <v>0</v>
      </c>
      <c r="G568" s="15">
        <v>0</v>
      </c>
      <c r="H568" s="15">
        <v>5578.4309999999996</v>
      </c>
      <c r="I568" s="15" t="str">
        <f t="shared" si="9"/>
        <v>078228000</v>
      </c>
    </row>
    <row r="569" spans="1:9" x14ac:dyDescent="0.25">
      <c r="A569">
        <v>4173</v>
      </c>
      <c r="B569" t="s">
        <v>1226</v>
      </c>
      <c r="C569" s="3" t="s">
        <v>524</v>
      </c>
      <c r="D569" s="15">
        <v>104686.85</v>
      </c>
      <c r="E569" s="15">
        <v>0</v>
      </c>
      <c r="F569" s="15">
        <v>9345.57</v>
      </c>
      <c r="G569" s="15">
        <v>0</v>
      </c>
      <c r="H569" s="15">
        <v>17104.863000000001</v>
      </c>
      <c r="I569" s="15" t="str">
        <f t="shared" si="9"/>
        <v>020221000</v>
      </c>
    </row>
    <row r="570" spans="1:9" x14ac:dyDescent="0.25">
      <c r="A570">
        <v>4153</v>
      </c>
      <c r="B570" t="s">
        <v>1227</v>
      </c>
      <c r="C570" s="3" t="s">
        <v>525</v>
      </c>
      <c r="D570" s="15">
        <v>195720.11</v>
      </c>
      <c r="E570" s="15">
        <v>0</v>
      </c>
      <c r="F570" s="15">
        <v>10336.950000000001</v>
      </c>
      <c r="G570" s="15">
        <v>0</v>
      </c>
      <c r="H570" s="15">
        <v>30908.558999999997</v>
      </c>
      <c r="I570" s="15" t="str">
        <f t="shared" si="9"/>
        <v>010201000</v>
      </c>
    </row>
    <row r="571" spans="1:9" x14ac:dyDescent="0.25">
      <c r="A571">
        <v>4451</v>
      </c>
      <c r="B571" t="s">
        <v>1228</v>
      </c>
      <c r="C571" s="3" t="s">
        <v>526</v>
      </c>
      <c r="D571" s="15">
        <v>114015.78</v>
      </c>
      <c r="E571" s="15">
        <v>0</v>
      </c>
      <c r="F571" s="15">
        <v>1229.3499999999999</v>
      </c>
      <c r="G571" s="15">
        <v>0</v>
      </c>
      <c r="H571" s="15">
        <v>17286.769499999999</v>
      </c>
      <c r="I571" s="15" t="str">
        <f t="shared" si="9"/>
        <v>110424000</v>
      </c>
    </row>
    <row r="572" spans="1:9" x14ac:dyDescent="0.25">
      <c r="A572">
        <v>4313</v>
      </c>
      <c r="B572" t="s">
        <v>1229</v>
      </c>
      <c r="C572" s="3" t="s">
        <v>527</v>
      </c>
      <c r="D572" s="15">
        <v>49378.04</v>
      </c>
      <c r="E572" s="15">
        <v>0</v>
      </c>
      <c r="F572" s="15">
        <v>1693.68</v>
      </c>
      <c r="G572" s="15">
        <v>0</v>
      </c>
      <c r="H572" s="15">
        <v>7660.7579999999998</v>
      </c>
      <c r="I572" s="15" t="str">
        <f t="shared" si="9"/>
        <v>078634000</v>
      </c>
    </row>
    <row r="573" spans="1:9" x14ac:dyDescent="0.25">
      <c r="A573">
        <v>10966</v>
      </c>
      <c r="B573" t="s">
        <v>1230</v>
      </c>
      <c r="C573" s="3" t="s">
        <v>528</v>
      </c>
      <c r="D573" s="15">
        <v>40384.46</v>
      </c>
      <c r="E573" s="15">
        <v>0</v>
      </c>
      <c r="F573" s="15">
        <v>549.85</v>
      </c>
      <c r="G573" s="15">
        <v>0</v>
      </c>
      <c r="H573" s="15">
        <v>6140.1464999999998</v>
      </c>
      <c r="I573" s="15" t="str">
        <f t="shared" si="9"/>
        <v>078781000</v>
      </c>
    </row>
    <row r="574" spans="1:9" x14ac:dyDescent="0.25">
      <c r="A574">
        <v>91992</v>
      </c>
      <c r="B574" t="s">
        <v>1231</v>
      </c>
      <c r="C574" s="3" t="s">
        <v>529</v>
      </c>
      <c r="D574" s="15">
        <v>11193.63</v>
      </c>
      <c r="E574" s="15">
        <v>0</v>
      </c>
      <c r="F574" s="15">
        <v>0</v>
      </c>
      <c r="G574" s="15">
        <v>0</v>
      </c>
      <c r="H574" s="15">
        <v>1679.0444999999997</v>
      </c>
      <c r="I574" s="15" t="str">
        <f t="shared" si="9"/>
        <v>108227000</v>
      </c>
    </row>
    <row r="575" spans="1:9" x14ac:dyDescent="0.25">
      <c r="A575">
        <v>79453</v>
      </c>
      <c r="B575" t="s">
        <v>1232</v>
      </c>
      <c r="C575" s="3" t="s">
        <v>530</v>
      </c>
      <c r="D575" s="15">
        <v>170472.71</v>
      </c>
      <c r="E575" s="15">
        <v>0</v>
      </c>
      <c r="F575" s="15">
        <v>1414.39</v>
      </c>
      <c r="G575" s="15">
        <v>0</v>
      </c>
      <c r="H575" s="15">
        <v>25783.064999999999</v>
      </c>
      <c r="I575" s="15" t="str">
        <f t="shared" si="9"/>
        <v>078924000</v>
      </c>
    </row>
    <row r="576" spans="1:9" x14ac:dyDescent="0.25">
      <c r="A576">
        <v>4407</v>
      </c>
      <c r="B576" t="s">
        <v>1233</v>
      </c>
      <c r="C576" s="3" t="s">
        <v>531</v>
      </c>
      <c r="D576" s="15">
        <v>3402476.73</v>
      </c>
      <c r="E576" s="15">
        <v>22141.930997830801</v>
      </c>
      <c r="F576" s="15">
        <v>86222.34</v>
      </c>
      <c r="G576" s="15">
        <v>0</v>
      </c>
      <c r="H576" s="15">
        <v>523304.86049999995</v>
      </c>
      <c r="I576" s="15" t="str">
        <f t="shared" si="9"/>
        <v>100212000</v>
      </c>
    </row>
    <row r="577" spans="1:9" x14ac:dyDescent="0.25">
      <c r="A577">
        <v>4440</v>
      </c>
      <c r="B577" t="s">
        <v>1234</v>
      </c>
      <c r="C577" s="3" t="s">
        <v>532</v>
      </c>
      <c r="D577" s="15">
        <v>68527.539999999994</v>
      </c>
      <c r="E577" s="15">
        <v>0</v>
      </c>
      <c r="F577" s="15">
        <v>573.12</v>
      </c>
      <c r="G577" s="15">
        <v>0</v>
      </c>
      <c r="H577" s="15">
        <v>10365.098999999998</v>
      </c>
      <c r="I577" s="15" t="str">
        <f t="shared" si="9"/>
        <v>110215000</v>
      </c>
    </row>
    <row r="578" spans="1:9" x14ac:dyDescent="0.25">
      <c r="A578">
        <v>92981</v>
      </c>
      <c r="B578" t="s">
        <v>1235</v>
      </c>
      <c r="C578" s="3" t="s">
        <v>533</v>
      </c>
      <c r="D578" s="15">
        <v>93585.98</v>
      </c>
      <c r="E578" s="15">
        <v>0</v>
      </c>
      <c r="F578" s="15">
        <v>1221.28</v>
      </c>
      <c r="G578" s="15">
        <v>0</v>
      </c>
      <c r="H578" s="15">
        <v>14221.088999999998</v>
      </c>
      <c r="I578" s="15" t="str">
        <f t="shared" si="9"/>
        <v>078237000</v>
      </c>
    </row>
    <row r="579" spans="1:9" x14ac:dyDescent="0.25">
      <c r="A579">
        <v>4408</v>
      </c>
      <c r="B579" t="s">
        <v>1236</v>
      </c>
      <c r="C579" s="3" t="s">
        <v>534</v>
      </c>
      <c r="D579" s="15">
        <v>380340.76</v>
      </c>
      <c r="E579" s="15">
        <v>7668.1604838709682</v>
      </c>
      <c r="F579" s="15">
        <v>9022.83</v>
      </c>
      <c r="G579" s="15">
        <v>0</v>
      </c>
      <c r="H579" s="15">
        <v>58404.538500000002</v>
      </c>
      <c r="I579" s="15" t="str">
        <f t="shared" si="9"/>
        <v>100213000</v>
      </c>
    </row>
    <row r="580" spans="1:9" x14ac:dyDescent="0.25">
      <c r="A580">
        <v>79218</v>
      </c>
      <c r="B580" t="s">
        <v>1237</v>
      </c>
      <c r="C580" s="3" t="s">
        <v>535</v>
      </c>
      <c r="D580" s="15">
        <v>50267.02</v>
      </c>
      <c r="E580" s="15">
        <v>0</v>
      </c>
      <c r="F580" s="15">
        <v>604.20000000000005</v>
      </c>
      <c r="G580" s="15">
        <v>0</v>
      </c>
      <c r="H580" s="15">
        <v>7630.6829999999991</v>
      </c>
      <c r="I580" s="15" t="str">
        <f t="shared" ref="I580:I644" si="10">TEXT(B580,"000000000")</f>
        <v>088702000</v>
      </c>
    </row>
    <row r="581" spans="1:9" x14ac:dyDescent="0.25">
      <c r="A581">
        <v>4361</v>
      </c>
      <c r="B581" t="s">
        <v>1238</v>
      </c>
      <c r="C581" s="3" t="s">
        <v>536</v>
      </c>
      <c r="D581" s="15">
        <v>55499.77</v>
      </c>
      <c r="E581" s="15">
        <v>0</v>
      </c>
      <c r="F581" s="15">
        <v>0</v>
      </c>
      <c r="G581" s="15">
        <v>0</v>
      </c>
      <c r="H581" s="15">
        <v>8324.9654999999984</v>
      </c>
      <c r="I581" s="15" t="str">
        <f t="shared" si="10"/>
        <v>078761000</v>
      </c>
    </row>
    <row r="582" spans="1:9" x14ac:dyDescent="0.25">
      <c r="A582">
        <v>4258</v>
      </c>
      <c r="B582" t="s">
        <v>1239</v>
      </c>
      <c r="C582" s="3" t="s">
        <v>537</v>
      </c>
      <c r="D582" s="15">
        <v>2449584.46</v>
      </c>
      <c r="E582" s="15">
        <v>6044.62544108575</v>
      </c>
      <c r="F582" s="15">
        <v>112937.1</v>
      </c>
      <c r="G582" s="15">
        <v>0</v>
      </c>
      <c r="H582" s="15">
        <v>384378.234</v>
      </c>
      <c r="I582" s="15" t="str">
        <f t="shared" si="10"/>
        <v>070403000</v>
      </c>
    </row>
    <row r="583" spans="1:9" x14ac:dyDescent="0.25">
      <c r="A583">
        <v>4287</v>
      </c>
      <c r="B583" t="s">
        <v>1240</v>
      </c>
      <c r="C583" s="3" t="s">
        <v>538</v>
      </c>
      <c r="D583" s="15">
        <v>2311221.06</v>
      </c>
      <c r="E583" s="15">
        <v>56279.733603896108</v>
      </c>
      <c r="F583" s="15">
        <v>0</v>
      </c>
      <c r="G583" s="15">
        <v>0</v>
      </c>
      <c r="H583" s="15">
        <v>346683.15899999999</v>
      </c>
      <c r="I583" s="15" t="str">
        <f t="shared" si="10"/>
        <v>070513000</v>
      </c>
    </row>
    <row r="584" spans="1:9" x14ac:dyDescent="0.25">
      <c r="A584">
        <v>4219</v>
      </c>
      <c r="B584" t="s">
        <v>1241</v>
      </c>
      <c r="C584" s="3" t="s">
        <v>539</v>
      </c>
      <c r="D584" s="15">
        <v>305621.26</v>
      </c>
      <c r="E584" s="15">
        <v>0</v>
      </c>
      <c r="F584" s="15">
        <v>7245.07</v>
      </c>
      <c r="G584" s="15">
        <v>0</v>
      </c>
      <c r="H584" s="15">
        <v>46929.949500000002</v>
      </c>
      <c r="I584" s="15" t="str">
        <f t="shared" si="10"/>
        <v>050204000</v>
      </c>
    </row>
    <row r="585" spans="1:9" x14ac:dyDescent="0.25">
      <c r="A585">
        <v>4305</v>
      </c>
      <c r="B585" t="s">
        <v>783</v>
      </c>
      <c r="C585" s="3" t="s">
        <v>643</v>
      </c>
      <c r="D585" s="15">
        <v>47438.81</v>
      </c>
      <c r="E585" s="15">
        <v>0</v>
      </c>
      <c r="F585" s="15">
        <v>1160.69</v>
      </c>
      <c r="G585" s="15">
        <v>0</v>
      </c>
      <c r="H585" s="15">
        <v>7289.9250000000002</v>
      </c>
      <c r="I585" s="15" t="str">
        <f t="shared" si="10"/>
        <v>078613000</v>
      </c>
    </row>
    <row r="586" spans="1:9" x14ac:dyDescent="0.25">
      <c r="A586">
        <v>6355</v>
      </c>
      <c r="B586" t="s">
        <v>1242</v>
      </c>
      <c r="C586" s="3" t="s">
        <v>540</v>
      </c>
      <c r="D586" s="15">
        <v>105952.68</v>
      </c>
      <c r="E586" s="15">
        <v>0</v>
      </c>
      <c r="F586" s="15">
        <v>2562.0300000000002</v>
      </c>
      <c r="G586" s="15">
        <v>0</v>
      </c>
      <c r="H586" s="15">
        <v>16277.206499999998</v>
      </c>
      <c r="I586" s="15" t="str">
        <f t="shared" si="10"/>
        <v>108722000</v>
      </c>
    </row>
    <row r="587" spans="1:9" x14ac:dyDescent="0.25">
      <c r="A587">
        <v>91340</v>
      </c>
      <c r="B587" t="s">
        <v>1243</v>
      </c>
      <c r="C587" s="3" t="s">
        <v>541</v>
      </c>
      <c r="D587" s="15">
        <v>6001.64</v>
      </c>
      <c r="E587" s="15">
        <v>0</v>
      </c>
      <c r="F587" s="15">
        <v>0</v>
      </c>
      <c r="G587" s="15">
        <v>0</v>
      </c>
      <c r="H587" s="15">
        <v>900.24599999999998</v>
      </c>
      <c r="I587" s="15" t="str">
        <f t="shared" si="10"/>
        <v>078213000</v>
      </c>
    </row>
    <row r="588" spans="1:9" x14ac:dyDescent="0.25">
      <c r="A588">
        <v>395879</v>
      </c>
      <c r="B588" t="s">
        <v>1244</v>
      </c>
      <c r="C588" s="3" t="s">
        <v>542</v>
      </c>
      <c r="D588" s="15">
        <v>7140.61</v>
      </c>
      <c r="E588" s="15">
        <v>0</v>
      </c>
      <c r="F588" s="15">
        <v>24.62</v>
      </c>
      <c r="G588" s="15">
        <v>0</v>
      </c>
      <c r="H588" s="15">
        <v>1074.7845</v>
      </c>
      <c r="I588" s="15" t="str">
        <f t="shared" si="10"/>
        <v>078696000</v>
      </c>
    </row>
    <row r="589" spans="1:9" x14ac:dyDescent="0.25">
      <c r="A589">
        <v>92978</v>
      </c>
      <c r="B589" t="s">
        <v>1245</v>
      </c>
      <c r="C589" s="3" t="s">
        <v>543</v>
      </c>
      <c r="D589" s="15">
        <v>101475.51</v>
      </c>
      <c r="E589" s="15">
        <v>0</v>
      </c>
      <c r="F589" s="15">
        <v>933.98</v>
      </c>
      <c r="G589" s="15">
        <v>0</v>
      </c>
      <c r="H589" s="15">
        <v>15361.423499999997</v>
      </c>
      <c r="I589" s="15" t="str">
        <f t="shared" si="10"/>
        <v>118717000</v>
      </c>
    </row>
    <row r="590" spans="1:9" x14ac:dyDescent="0.25">
      <c r="A590">
        <v>90287</v>
      </c>
      <c r="B590" t="s">
        <v>1246</v>
      </c>
      <c r="C590" s="3" t="s">
        <v>544</v>
      </c>
      <c r="D590" s="15">
        <v>418348.07</v>
      </c>
      <c r="E590" s="15">
        <v>0</v>
      </c>
      <c r="F590" s="15">
        <v>2497.14</v>
      </c>
      <c r="G590" s="15">
        <v>0</v>
      </c>
      <c r="H590" s="15">
        <v>63126.781499999997</v>
      </c>
      <c r="I590" s="15" t="str">
        <f t="shared" si="10"/>
        <v>078561000</v>
      </c>
    </row>
    <row r="591" spans="1:9" x14ac:dyDescent="0.25">
      <c r="A591">
        <v>91250</v>
      </c>
      <c r="B591" t="s">
        <v>1247</v>
      </c>
      <c r="C591" s="3" t="s">
        <v>545</v>
      </c>
      <c r="D591" s="15">
        <v>124757.41</v>
      </c>
      <c r="E591" s="15">
        <v>0</v>
      </c>
      <c r="F591" s="15">
        <v>739.96</v>
      </c>
      <c r="G591" s="15">
        <v>0</v>
      </c>
      <c r="H591" s="15">
        <v>18824.605500000001</v>
      </c>
      <c r="I591" s="15" t="str">
        <f t="shared" si="10"/>
        <v>078206000</v>
      </c>
    </row>
    <row r="592" spans="1:9" x14ac:dyDescent="0.25">
      <c r="A592">
        <v>92976</v>
      </c>
      <c r="B592" t="s">
        <v>1248</v>
      </c>
      <c r="C592" s="3" t="s">
        <v>546</v>
      </c>
      <c r="D592" s="15">
        <v>6956.53</v>
      </c>
      <c r="E592" s="15">
        <v>0</v>
      </c>
      <c r="F592" s="15">
        <v>0</v>
      </c>
      <c r="G592" s="15">
        <v>0</v>
      </c>
      <c r="H592" s="15">
        <v>1043.4794999999999</v>
      </c>
      <c r="I592" s="15" t="str">
        <f t="shared" si="10"/>
        <v>078411000</v>
      </c>
    </row>
    <row r="593" spans="1:9" x14ac:dyDescent="0.25">
      <c r="A593">
        <v>4264</v>
      </c>
      <c r="B593" t="s">
        <v>1249</v>
      </c>
      <c r="C593" s="3" t="s">
        <v>547</v>
      </c>
      <c r="D593" s="15">
        <v>531796.93000000005</v>
      </c>
      <c r="E593" s="15">
        <v>0</v>
      </c>
      <c r="F593" s="15">
        <v>8775.5400000000009</v>
      </c>
      <c r="G593" s="15">
        <v>0</v>
      </c>
      <c r="H593" s="15">
        <v>81085.870500000005</v>
      </c>
      <c r="I593" s="15" t="str">
        <f t="shared" si="10"/>
        <v>070417000</v>
      </c>
    </row>
    <row r="594" spans="1:9" x14ac:dyDescent="0.25">
      <c r="A594">
        <v>4288</v>
      </c>
      <c r="B594" t="s">
        <v>1250</v>
      </c>
      <c r="C594" s="3" t="s">
        <v>548</v>
      </c>
      <c r="D594" s="15">
        <v>2250870.89</v>
      </c>
      <c r="E594" s="15">
        <v>0</v>
      </c>
      <c r="F594" s="15">
        <v>0</v>
      </c>
      <c r="G594" s="15">
        <v>0</v>
      </c>
      <c r="H594" s="15">
        <v>337630.6335</v>
      </c>
      <c r="I594" s="15" t="str">
        <f t="shared" si="10"/>
        <v>070514000</v>
      </c>
    </row>
    <row r="595" spans="1:9" x14ac:dyDescent="0.25">
      <c r="A595">
        <v>4450</v>
      </c>
      <c r="B595" t="s">
        <v>1251</v>
      </c>
      <c r="C595" s="3" t="s">
        <v>549</v>
      </c>
      <c r="D595" s="15">
        <v>233094.98</v>
      </c>
      <c r="E595" s="15">
        <v>0</v>
      </c>
      <c r="F595" s="15">
        <v>7402.01</v>
      </c>
      <c r="G595" s="15">
        <v>0</v>
      </c>
      <c r="H595" s="15">
        <v>36074.548500000004</v>
      </c>
      <c r="I595" s="15" t="str">
        <f t="shared" si="10"/>
        <v>110422000</v>
      </c>
    </row>
    <row r="596" spans="1:9" x14ac:dyDescent="0.25">
      <c r="A596">
        <v>4168</v>
      </c>
      <c r="B596" t="s">
        <v>1252</v>
      </c>
      <c r="C596" s="3" t="s">
        <v>550</v>
      </c>
      <c r="D596" s="15">
        <v>180220.94</v>
      </c>
      <c r="E596" s="15">
        <v>0</v>
      </c>
      <c r="F596" s="15">
        <v>9113.8799999999992</v>
      </c>
      <c r="G596" s="15">
        <v>0</v>
      </c>
      <c r="H596" s="15">
        <v>28400.223000000002</v>
      </c>
      <c r="I596" s="15" t="str">
        <f t="shared" si="10"/>
        <v>020201000</v>
      </c>
    </row>
    <row r="597" spans="1:9" x14ac:dyDescent="0.25">
      <c r="A597">
        <v>4215</v>
      </c>
      <c r="B597" t="s">
        <v>1253</v>
      </c>
      <c r="C597" s="3" t="s">
        <v>551</v>
      </c>
      <c r="D597" s="15">
        <v>24666.38</v>
      </c>
      <c r="E597" s="15">
        <v>0</v>
      </c>
      <c r="F597" s="15">
        <v>1375.33</v>
      </c>
      <c r="G597" s="15">
        <v>0</v>
      </c>
      <c r="H597" s="15">
        <v>3906.2564999999995</v>
      </c>
      <c r="I597" s="15" t="str">
        <f t="shared" si="10"/>
        <v>040333000</v>
      </c>
    </row>
    <row r="598" spans="1:9" x14ac:dyDescent="0.25">
      <c r="A598">
        <v>4376</v>
      </c>
      <c r="B598" t="s">
        <v>1254</v>
      </c>
      <c r="C598" s="3" t="s">
        <v>552</v>
      </c>
      <c r="D598" s="15">
        <v>32575.73</v>
      </c>
      <c r="E598" s="15">
        <v>0</v>
      </c>
      <c r="F598" s="15">
        <v>1305.21</v>
      </c>
      <c r="G598" s="15">
        <v>0</v>
      </c>
      <c r="H598" s="15">
        <v>5082.1410000000005</v>
      </c>
      <c r="I598" s="15" t="str">
        <f t="shared" si="10"/>
        <v>080412000</v>
      </c>
    </row>
    <row r="599" spans="1:9" x14ac:dyDescent="0.25">
      <c r="A599">
        <v>4225</v>
      </c>
      <c r="B599" t="s">
        <v>1255</v>
      </c>
      <c r="C599" s="3" t="s">
        <v>553</v>
      </c>
      <c r="D599" s="15">
        <v>18402.54</v>
      </c>
      <c r="E599" s="15">
        <v>0</v>
      </c>
      <c r="F599" s="15">
        <v>2252.61</v>
      </c>
      <c r="G599" s="15">
        <v>0</v>
      </c>
      <c r="H599" s="15">
        <v>3098.2725</v>
      </c>
      <c r="I599" s="15" t="str">
        <f t="shared" si="10"/>
        <v>058702000</v>
      </c>
    </row>
    <row r="600" spans="1:9" x14ac:dyDescent="0.25">
      <c r="A600">
        <v>90859</v>
      </c>
      <c r="B600" t="s">
        <v>1256</v>
      </c>
      <c r="C600" s="3" t="s">
        <v>554</v>
      </c>
      <c r="D600" s="15">
        <v>113262.05</v>
      </c>
      <c r="E600" s="15">
        <v>0</v>
      </c>
      <c r="F600" s="15">
        <v>0</v>
      </c>
      <c r="G600" s="15">
        <v>0</v>
      </c>
      <c r="H600" s="15">
        <v>16989.307499999999</v>
      </c>
      <c r="I600" s="15" t="str">
        <f t="shared" si="10"/>
        <v>078591000</v>
      </c>
    </row>
    <row r="601" spans="1:9" x14ac:dyDescent="0.25">
      <c r="A601">
        <v>4197</v>
      </c>
      <c r="B601" t="s">
        <v>1257</v>
      </c>
      <c r="C601" s="3" t="s">
        <v>555</v>
      </c>
      <c r="D601" s="15">
        <v>352141.73</v>
      </c>
      <c r="E601" s="15">
        <v>0</v>
      </c>
      <c r="F601" s="15">
        <v>7926.06</v>
      </c>
      <c r="G601" s="15">
        <v>0</v>
      </c>
      <c r="H601" s="15">
        <v>54010.168499999992</v>
      </c>
      <c r="I601" s="15" t="str">
        <f t="shared" si="10"/>
        <v>030215000</v>
      </c>
    </row>
    <row r="602" spans="1:9" x14ac:dyDescent="0.25">
      <c r="A602">
        <v>79073</v>
      </c>
      <c r="B602" t="s">
        <v>1258</v>
      </c>
      <c r="C602" s="3" t="s">
        <v>556</v>
      </c>
      <c r="D602" s="15">
        <v>76892.3</v>
      </c>
      <c r="E602" s="15">
        <v>0</v>
      </c>
      <c r="F602" s="15">
        <v>778.55</v>
      </c>
      <c r="G602" s="15">
        <v>0</v>
      </c>
      <c r="H602" s="15">
        <v>11650.627500000001</v>
      </c>
      <c r="I602" s="15" t="str">
        <f t="shared" si="10"/>
        <v>108773000</v>
      </c>
    </row>
    <row r="603" spans="1:9" x14ac:dyDescent="0.25">
      <c r="A603">
        <v>79979</v>
      </c>
      <c r="B603" t="s">
        <v>1259</v>
      </c>
      <c r="C603" s="3" t="s">
        <v>557</v>
      </c>
      <c r="D603" s="15">
        <v>77472.399999999994</v>
      </c>
      <c r="E603" s="15">
        <v>0</v>
      </c>
      <c r="F603" s="15">
        <v>1268.81</v>
      </c>
      <c r="G603" s="15">
        <v>0</v>
      </c>
      <c r="H603" s="15">
        <v>11811.181499999999</v>
      </c>
      <c r="I603" s="15" t="str">
        <f t="shared" si="10"/>
        <v>108714000</v>
      </c>
    </row>
    <row r="604" spans="1:9" x14ac:dyDescent="0.25">
      <c r="A604">
        <v>6374</v>
      </c>
      <c r="B604" t="s">
        <v>1260</v>
      </c>
      <c r="C604" s="3" t="s">
        <v>558</v>
      </c>
      <c r="D604" s="15">
        <v>29778.09</v>
      </c>
      <c r="E604" s="15">
        <v>0</v>
      </c>
      <c r="F604" s="15">
        <v>0</v>
      </c>
      <c r="G604" s="15">
        <v>0</v>
      </c>
      <c r="H604" s="15">
        <v>4466.7134999999998</v>
      </c>
      <c r="I604" s="15" t="str">
        <f t="shared" si="10"/>
        <v>108768000</v>
      </c>
    </row>
    <row r="605" spans="1:9" x14ac:dyDescent="0.25">
      <c r="A605">
        <v>4403</v>
      </c>
      <c r="B605" t="s">
        <v>1261</v>
      </c>
      <c r="C605" s="3" t="s">
        <v>559</v>
      </c>
      <c r="D605" s="15">
        <v>9555429.2699999996</v>
      </c>
      <c r="E605" s="15">
        <v>107434.35222910217</v>
      </c>
      <c r="F605" s="15">
        <v>273143.53000000003</v>
      </c>
      <c r="G605" s="15">
        <v>5136.032188034188</v>
      </c>
      <c r="H605" s="15">
        <v>1474285.9199999997</v>
      </c>
      <c r="I605" s="15" t="str">
        <f t="shared" si="10"/>
        <v>100201000</v>
      </c>
    </row>
    <row r="606" spans="1:9" x14ac:dyDescent="0.25">
      <c r="A606">
        <v>4422</v>
      </c>
      <c r="B606" t="s">
        <v>1262</v>
      </c>
      <c r="C606" s="3" t="s">
        <v>560</v>
      </c>
      <c r="D606" s="15">
        <v>65218.55</v>
      </c>
      <c r="E606" s="15">
        <v>0</v>
      </c>
      <c r="F606" s="15">
        <v>0</v>
      </c>
      <c r="G606" s="15">
        <v>0</v>
      </c>
      <c r="H606" s="15">
        <v>9782.7824999999993</v>
      </c>
      <c r="I606" s="15" t="str">
        <f t="shared" si="10"/>
        <v>108660000</v>
      </c>
    </row>
    <row r="607" spans="1:9" x14ac:dyDescent="0.25">
      <c r="A607">
        <v>4310</v>
      </c>
      <c r="B607" t="s">
        <v>1263</v>
      </c>
      <c r="C607" s="3" t="s">
        <v>561</v>
      </c>
      <c r="D607" s="15">
        <v>31911.48</v>
      </c>
      <c r="E607" s="15">
        <v>0</v>
      </c>
      <c r="F607" s="15">
        <v>575.85</v>
      </c>
      <c r="G607" s="15">
        <v>0</v>
      </c>
      <c r="H607" s="15">
        <v>4873.0994999999994</v>
      </c>
      <c r="I607" s="15" t="str">
        <f t="shared" si="10"/>
        <v>078630000</v>
      </c>
    </row>
    <row r="608" spans="1:9" x14ac:dyDescent="0.25">
      <c r="A608">
        <v>4277</v>
      </c>
      <c r="B608" t="s">
        <v>1264</v>
      </c>
      <c r="C608" s="3" t="s">
        <v>562</v>
      </c>
      <c r="D608" s="15">
        <v>293066.82</v>
      </c>
      <c r="E608" s="15">
        <v>0</v>
      </c>
      <c r="F608" s="15">
        <v>2493.71</v>
      </c>
      <c r="G608" s="15">
        <v>0</v>
      </c>
      <c r="H608" s="15">
        <v>44334.0795</v>
      </c>
      <c r="I608" s="15" t="str">
        <f t="shared" si="10"/>
        <v>070462000</v>
      </c>
    </row>
    <row r="609" spans="1:9" x14ac:dyDescent="0.25">
      <c r="A609">
        <v>4413</v>
      </c>
      <c r="B609" t="s">
        <v>1265</v>
      </c>
      <c r="C609" s="3" t="s">
        <v>563</v>
      </c>
      <c r="D609" s="15">
        <v>2251131.4300000002</v>
      </c>
      <c r="E609" s="15">
        <v>3753.9712562534742</v>
      </c>
      <c r="F609" s="15">
        <v>37753.660000000003</v>
      </c>
      <c r="G609" s="15">
        <v>0</v>
      </c>
      <c r="H609" s="15">
        <v>343332.76350000006</v>
      </c>
      <c r="I609" s="15" t="str">
        <f t="shared" si="10"/>
        <v>100220000</v>
      </c>
    </row>
    <row r="610" spans="1:9" x14ac:dyDescent="0.25">
      <c r="A610">
        <v>4380</v>
      </c>
      <c r="B610" t="s">
        <v>1266</v>
      </c>
      <c r="C610" s="3" t="s">
        <v>564</v>
      </c>
      <c r="D610" s="15">
        <v>14964.21</v>
      </c>
      <c r="E610" s="15">
        <v>0</v>
      </c>
      <c r="F610" s="15">
        <v>453.46</v>
      </c>
      <c r="G610" s="15">
        <v>0</v>
      </c>
      <c r="H610" s="15">
        <v>2312.6504999999997</v>
      </c>
      <c r="I610" s="15" t="str">
        <f t="shared" si="10"/>
        <v>080322000</v>
      </c>
    </row>
    <row r="611" spans="1:9" x14ac:dyDescent="0.25">
      <c r="A611">
        <v>79957</v>
      </c>
      <c r="B611" t="s">
        <v>1267</v>
      </c>
      <c r="C611" s="3" t="s">
        <v>565</v>
      </c>
      <c r="D611" s="15">
        <v>42003.519999999997</v>
      </c>
      <c r="E611" s="15">
        <v>0</v>
      </c>
      <c r="F611" s="15">
        <v>2901.11</v>
      </c>
      <c r="G611" s="15">
        <v>0</v>
      </c>
      <c r="H611" s="15">
        <v>6735.6944999999996</v>
      </c>
      <c r="I611" s="15" t="str">
        <f t="shared" si="10"/>
        <v>078964000</v>
      </c>
    </row>
    <row r="612" spans="1:9" x14ac:dyDescent="0.25">
      <c r="A612">
        <v>4190</v>
      </c>
      <c r="B612" t="s">
        <v>1268</v>
      </c>
      <c r="C612" s="3" t="s">
        <v>566</v>
      </c>
      <c r="D612" s="15">
        <v>25062.74</v>
      </c>
      <c r="E612" s="15">
        <v>0</v>
      </c>
      <c r="F612" s="15">
        <v>0</v>
      </c>
      <c r="G612" s="15">
        <v>0</v>
      </c>
      <c r="H612" s="15">
        <v>3759.4110000000001</v>
      </c>
      <c r="I612" s="15" t="str">
        <f t="shared" si="10"/>
        <v>020522000</v>
      </c>
    </row>
    <row r="613" spans="1:9" x14ac:dyDescent="0.25">
      <c r="A613">
        <v>1000291</v>
      </c>
      <c r="B613" t="s">
        <v>1269</v>
      </c>
      <c r="C613" s="3" t="s">
        <v>567</v>
      </c>
      <c r="D613" s="15">
        <v>15634.64</v>
      </c>
      <c r="E613" s="15">
        <v>0</v>
      </c>
      <c r="F613" s="15">
        <v>0</v>
      </c>
      <c r="G613" s="15">
        <v>0</v>
      </c>
      <c r="H613" s="15">
        <v>2345.1959999999999</v>
      </c>
      <c r="I613" s="15" t="str">
        <f t="shared" si="10"/>
        <v>078104000</v>
      </c>
    </row>
    <row r="614" spans="1:9" x14ac:dyDescent="0.25">
      <c r="A614">
        <v>90317</v>
      </c>
      <c r="B614" t="s">
        <v>1270</v>
      </c>
      <c r="C614" s="3" t="s">
        <v>568</v>
      </c>
      <c r="D614" s="15">
        <v>32354.85</v>
      </c>
      <c r="E614" s="15">
        <v>0</v>
      </c>
      <c r="F614" s="15">
        <v>493.72</v>
      </c>
      <c r="G614" s="15">
        <v>0</v>
      </c>
      <c r="H614" s="15">
        <v>4927.2855</v>
      </c>
      <c r="I614" s="15" t="str">
        <f t="shared" si="10"/>
        <v>078562000</v>
      </c>
    </row>
    <row r="615" spans="1:9" x14ac:dyDescent="0.25">
      <c r="A615">
        <v>80992</v>
      </c>
      <c r="B615" t="s">
        <v>1271</v>
      </c>
      <c r="C615" s="3" t="s">
        <v>569</v>
      </c>
      <c r="D615" s="15">
        <v>101179.14</v>
      </c>
      <c r="E615" s="15">
        <v>0</v>
      </c>
      <c r="F615" s="15">
        <v>0</v>
      </c>
      <c r="G615" s="15">
        <v>0</v>
      </c>
      <c r="H615" s="15">
        <v>15176.870999999999</v>
      </c>
      <c r="I615" s="15" t="str">
        <f t="shared" si="10"/>
        <v>078984000</v>
      </c>
    </row>
    <row r="616" spans="1:9" x14ac:dyDescent="0.25">
      <c r="A616">
        <v>4162</v>
      </c>
      <c r="B616" t="s">
        <v>1272</v>
      </c>
      <c r="C616" s="3" t="s">
        <v>570</v>
      </c>
      <c r="D616" s="15">
        <v>32176.76</v>
      </c>
      <c r="E616" s="15">
        <v>0</v>
      </c>
      <c r="F616" s="15">
        <v>883.39</v>
      </c>
      <c r="G616" s="15">
        <v>0</v>
      </c>
      <c r="H616" s="15">
        <v>4959.0225</v>
      </c>
      <c r="I616" s="15" t="str">
        <f t="shared" si="10"/>
        <v>010309000</v>
      </c>
    </row>
    <row r="617" spans="1:9" x14ac:dyDescent="0.25">
      <c r="A617">
        <v>92985</v>
      </c>
      <c r="B617" t="s">
        <v>1273</v>
      </c>
      <c r="C617" s="3" t="s">
        <v>571</v>
      </c>
      <c r="D617" s="15">
        <v>48939.040000000001</v>
      </c>
      <c r="E617" s="15">
        <v>0</v>
      </c>
      <c r="F617" s="15">
        <v>164.89</v>
      </c>
      <c r="G617" s="15">
        <v>0</v>
      </c>
      <c r="H617" s="15">
        <v>7365.5895</v>
      </c>
      <c r="I617" s="15" t="str">
        <f t="shared" si="10"/>
        <v>078410000</v>
      </c>
    </row>
    <row r="618" spans="1:9" x14ac:dyDescent="0.25">
      <c r="A618">
        <v>4339</v>
      </c>
      <c r="B618" t="s">
        <v>1275</v>
      </c>
      <c r="C618" s="3" t="s">
        <v>573</v>
      </c>
      <c r="D618" s="15">
        <v>85432.55</v>
      </c>
      <c r="E618" s="15">
        <v>0</v>
      </c>
      <c r="F618" s="15">
        <v>788.99</v>
      </c>
      <c r="G618" s="15">
        <v>0</v>
      </c>
      <c r="H618" s="15">
        <v>12933.231000000002</v>
      </c>
      <c r="I618" s="15" t="str">
        <f t="shared" si="10"/>
        <v>078715000</v>
      </c>
    </row>
    <row r="619" spans="1:9" x14ac:dyDescent="0.25">
      <c r="A619">
        <v>79907</v>
      </c>
      <c r="B619" t="s">
        <v>1276</v>
      </c>
      <c r="C619" s="3" t="s">
        <v>574</v>
      </c>
      <c r="D619" s="15">
        <v>1062.67</v>
      </c>
      <c r="E619" s="15">
        <v>0</v>
      </c>
      <c r="F619" s="15">
        <v>0</v>
      </c>
      <c r="G619" s="15">
        <v>0</v>
      </c>
      <c r="H619" s="15">
        <v>159.40049999999999</v>
      </c>
      <c r="I619" s="15" t="str">
        <f t="shared" si="10"/>
        <v>078960000</v>
      </c>
    </row>
    <row r="620" spans="1:9" x14ac:dyDescent="0.25">
      <c r="A620">
        <v>91948</v>
      </c>
      <c r="B620" t="s">
        <v>1277</v>
      </c>
      <c r="C620" s="3" t="s">
        <v>575</v>
      </c>
      <c r="D620" s="15">
        <v>215750.15</v>
      </c>
      <c r="E620" s="15">
        <v>0</v>
      </c>
      <c r="F620" s="15">
        <v>2141.9899999999998</v>
      </c>
      <c r="G620" s="15">
        <v>0</v>
      </c>
      <c r="H620" s="15">
        <v>32683.820999999996</v>
      </c>
      <c r="I620" s="15" t="str">
        <f t="shared" si="10"/>
        <v>078224000</v>
      </c>
    </row>
    <row r="621" spans="1:9" x14ac:dyDescent="0.25">
      <c r="A621">
        <v>4260</v>
      </c>
      <c r="B621" t="s">
        <v>1278</v>
      </c>
      <c r="C621" s="3" t="s">
        <v>576</v>
      </c>
      <c r="D621" s="15">
        <v>4876799.84</v>
      </c>
      <c r="E621" s="15">
        <v>33257.779442033476</v>
      </c>
      <c r="F621" s="15">
        <v>228203.06</v>
      </c>
      <c r="G621" s="15">
        <v>969.01511677282372</v>
      </c>
      <c r="H621" s="15">
        <v>765750.43499999994</v>
      </c>
      <c r="I621" s="15" t="str">
        <f t="shared" si="10"/>
        <v>070406000</v>
      </c>
    </row>
    <row r="622" spans="1:9" x14ac:dyDescent="0.25">
      <c r="A622">
        <v>4504</v>
      </c>
      <c r="B622" t="s">
        <v>1279</v>
      </c>
      <c r="C622" s="3" t="s">
        <v>577</v>
      </c>
      <c r="D622" s="15">
        <v>49638.99</v>
      </c>
      <c r="E622" s="15">
        <v>0</v>
      </c>
      <c r="F622" s="15">
        <v>1171.8499999999999</v>
      </c>
      <c r="G622" s="15">
        <v>0</v>
      </c>
      <c r="H622" s="15">
        <v>7621.6259999999993</v>
      </c>
      <c r="I622" s="15" t="str">
        <f t="shared" si="10"/>
        <v>140424000</v>
      </c>
    </row>
    <row r="623" spans="1:9" x14ac:dyDescent="0.25">
      <c r="A623">
        <v>4512</v>
      </c>
      <c r="B623" t="s">
        <v>1280</v>
      </c>
      <c r="C623" s="3" t="s">
        <v>578</v>
      </c>
      <c r="D623" s="15">
        <v>30751.26</v>
      </c>
      <c r="E623" s="15">
        <v>0</v>
      </c>
      <c r="F623" s="15">
        <v>4476.8500000000004</v>
      </c>
      <c r="G623" s="15">
        <v>0</v>
      </c>
      <c r="H623" s="15">
        <v>5284.2164999999995</v>
      </c>
      <c r="I623" s="15" t="str">
        <f t="shared" si="10"/>
        <v>150419000</v>
      </c>
    </row>
    <row r="624" spans="1:9" x14ac:dyDescent="0.25">
      <c r="A624">
        <v>79497</v>
      </c>
      <c r="B624" t="s">
        <v>1281</v>
      </c>
      <c r="C624" s="3" t="s">
        <v>579</v>
      </c>
      <c r="D624" s="15">
        <v>24798.959999999999</v>
      </c>
      <c r="E624" s="15">
        <v>0</v>
      </c>
      <c r="F624" s="15">
        <v>800.02</v>
      </c>
      <c r="G624" s="15">
        <v>0</v>
      </c>
      <c r="H624" s="15">
        <v>3839.8469999999998</v>
      </c>
      <c r="I624" s="15" t="str">
        <f t="shared" si="10"/>
        <v>078935000</v>
      </c>
    </row>
    <row r="625" spans="1:9" x14ac:dyDescent="0.25">
      <c r="A625">
        <v>79990</v>
      </c>
      <c r="B625" t="s">
        <v>1282</v>
      </c>
      <c r="C625" s="3" t="s">
        <v>580</v>
      </c>
      <c r="D625" s="15">
        <v>28231.71</v>
      </c>
      <c r="E625" s="15">
        <v>0</v>
      </c>
      <c r="F625" s="15">
        <v>94.83</v>
      </c>
      <c r="G625" s="15">
        <v>0</v>
      </c>
      <c r="H625" s="15">
        <v>4248.9809999999998</v>
      </c>
      <c r="I625" s="15" t="str">
        <f t="shared" si="10"/>
        <v>078974000</v>
      </c>
    </row>
    <row r="626" spans="1:9" x14ac:dyDescent="0.25">
      <c r="A626">
        <v>90036</v>
      </c>
      <c r="B626" t="s">
        <v>1283</v>
      </c>
      <c r="C626" s="3" t="s">
        <v>581</v>
      </c>
      <c r="D626" s="15">
        <v>44157.32</v>
      </c>
      <c r="E626" s="15">
        <v>0</v>
      </c>
      <c r="F626" s="15">
        <v>457.58</v>
      </c>
      <c r="G626" s="15">
        <v>0</v>
      </c>
      <c r="H626" s="15">
        <v>6692.2349999999997</v>
      </c>
      <c r="I626" s="15" t="str">
        <f t="shared" si="10"/>
        <v>078548000</v>
      </c>
    </row>
    <row r="627" spans="1:9" x14ac:dyDescent="0.25">
      <c r="A627">
        <v>91937</v>
      </c>
      <c r="B627" t="s">
        <v>1284</v>
      </c>
      <c r="C627" s="3" t="s">
        <v>582</v>
      </c>
      <c r="D627" s="15">
        <v>95238.89</v>
      </c>
      <c r="E627" s="15">
        <v>0</v>
      </c>
      <c r="F627" s="15">
        <v>0</v>
      </c>
      <c r="G627" s="15">
        <v>0</v>
      </c>
      <c r="H627" s="15">
        <v>14285.833499999999</v>
      </c>
      <c r="I627" s="15" t="str">
        <f t="shared" si="10"/>
        <v>078221000</v>
      </c>
    </row>
    <row r="628" spans="1:9" x14ac:dyDescent="0.25">
      <c r="A628">
        <v>4394</v>
      </c>
      <c r="B628" t="s">
        <v>1285</v>
      </c>
      <c r="C628" s="3" t="s">
        <v>583</v>
      </c>
      <c r="D628" s="15">
        <v>573089.11</v>
      </c>
      <c r="E628" s="15">
        <v>2106.9452573529411</v>
      </c>
      <c r="F628" s="15">
        <v>16767.18</v>
      </c>
      <c r="G628" s="15">
        <v>0</v>
      </c>
      <c r="H628" s="15">
        <v>88478.443500000008</v>
      </c>
      <c r="I628" s="15" t="str">
        <f t="shared" si="10"/>
        <v>090220000</v>
      </c>
    </row>
    <row r="629" spans="1:9" x14ac:dyDescent="0.25">
      <c r="A629">
        <v>4236</v>
      </c>
      <c r="B629" t="s">
        <v>1286</v>
      </c>
      <c r="C629" s="3" t="s">
        <v>584</v>
      </c>
      <c r="D629" s="15">
        <v>253104.17</v>
      </c>
      <c r="E629" s="15">
        <v>6327.6042500000003</v>
      </c>
      <c r="F629" s="15">
        <v>3516.17</v>
      </c>
      <c r="G629" s="15">
        <v>0</v>
      </c>
      <c r="H629" s="15">
        <v>38493.050999999999</v>
      </c>
      <c r="I629" s="15" t="str">
        <f t="shared" si="10"/>
        <v>070209000</v>
      </c>
    </row>
    <row r="630" spans="1:9" x14ac:dyDescent="0.25">
      <c r="A630">
        <v>4170</v>
      </c>
      <c r="B630" t="s">
        <v>1287</v>
      </c>
      <c r="C630" s="3" t="s">
        <v>585</v>
      </c>
      <c r="D630" s="15">
        <v>225578.29</v>
      </c>
      <c r="E630" s="15">
        <v>0</v>
      </c>
      <c r="F630" s="15">
        <v>4792.78</v>
      </c>
      <c r="G630" s="15">
        <v>0</v>
      </c>
      <c r="H630" s="15">
        <v>34555.660499999998</v>
      </c>
      <c r="I630" s="15" t="str">
        <f t="shared" si="10"/>
        <v>020213000</v>
      </c>
    </row>
    <row r="631" spans="1:9" x14ac:dyDescent="0.25">
      <c r="A631">
        <v>4193</v>
      </c>
      <c r="B631" t="s">
        <v>1288</v>
      </c>
      <c r="C631" s="3" t="s">
        <v>586</v>
      </c>
      <c r="D631" s="15">
        <v>164537.84</v>
      </c>
      <c r="E631" s="15">
        <v>0</v>
      </c>
      <c r="F631" s="15">
        <v>2309.1</v>
      </c>
      <c r="G631" s="15">
        <v>0</v>
      </c>
      <c r="H631" s="15">
        <v>25027.041000000001</v>
      </c>
      <c r="I631" s="15" t="str">
        <f t="shared" si="10"/>
        <v>030202000</v>
      </c>
    </row>
    <row r="632" spans="1:9" x14ac:dyDescent="0.25">
      <c r="A632">
        <v>4261</v>
      </c>
      <c r="B632" t="s">
        <v>1289</v>
      </c>
      <c r="C632" s="3" t="s">
        <v>587</v>
      </c>
      <c r="D632" s="15">
        <v>197474.08</v>
      </c>
      <c r="E632" s="15">
        <v>0</v>
      </c>
      <c r="F632" s="15">
        <v>12601.96</v>
      </c>
      <c r="G632" s="15">
        <v>0</v>
      </c>
      <c r="H632" s="15">
        <v>31511.405999999995</v>
      </c>
      <c r="I632" s="15" t="str">
        <f t="shared" si="10"/>
        <v>070407000</v>
      </c>
    </row>
    <row r="633" spans="1:9" x14ac:dyDescent="0.25">
      <c r="A633">
        <v>4154</v>
      </c>
      <c r="B633" t="s">
        <v>1290</v>
      </c>
      <c r="C633" s="3" t="s">
        <v>588</v>
      </c>
      <c r="D633" s="15">
        <v>390532.43</v>
      </c>
      <c r="E633" s="15">
        <v>16021.843282051283</v>
      </c>
      <c r="F633" s="15">
        <v>7317.6</v>
      </c>
      <c r="G633" s="15">
        <v>0</v>
      </c>
      <c r="H633" s="15">
        <v>59677.504499999995</v>
      </c>
      <c r="I633" s="15" t="str">
        <f t="shared" si="10"/>
        <v>010208000</v>
      </c>
    </row>
    <row r="634" spans="1:9" x14ac:dyDescent="0.25">
      <c r="A634">
        <v>4387</v>
      </c>
      <c r="B634" t="s">
        <v>1291</v>
      </c>
      <c r="C634" s="3" t="s">
        <v>589</v>
      </c>
      <c r="D634" s="15">
        <v>408083.59</v>
      </c>
      <c r="E634" s="15">
        <v>6940.1971088435384</v>
      </c>
      <c r="F634" s="15">
        <v>6762.89</v>
      </c>
      <c r="G634" s="15">
        <v>0</v>
      </c>
      <c r="H634" s="15">
        <v>62226.972000000002</v>
      </c>
      <c r="I634" s="15" t="str">
        <f t="shared" si="10"/>
        <v>090201000</v>
      </c>
    </row>
    <row r="635" spans="1:9" x14ac:dyDescent="0.25">
      <c r="A635">
        <v>4485</v>
      </c>
      <c r="B635" t="s">
        <v>1292</v>
      </c>
      <c r="C635" s="3" t="s">
        <v>590</v>
      </c>
      <c r="D635" s="15">
        <v>13410.63</v>
      </c>
      <c r="E635" s="15">
        <v>2366.5817647058825</v>
      </c>
      <c r="F635" s="15">
        <v>564.98</v>
      </c>
      <c r="G635" s="15">
        <v>0</v>
      </c>
      <c r="H635" s="15">
        <v>2096.3414999999995</v>
      </c>
      <c r="I635" s="15" t="str">
        <f t="shared" si="10"/>
        <v>130352000</v>
      </c>
    </row>
    <row r="636" spans="1:9" x14ac:dyDescent="0.25">
      <c r="A636">
        <v>79379</v>
      </c>
      <c r="B636" t="s">
        <v>1293</v>
      </c>
      <c r="C636" s="3" t="s">
        <v>591</v>
      </c>
      <c r="D636" s="15">
        <v>11763.9</v>
      </c>
      <c r="E636" s="15">
        <v>0</v>
      </c>
      <c r="F636" s="15">
        <v>0</v>
      </c>
      <c r="G636" s="15">
        <v>0</v>
      </c>
      <c r="H636" s="15">
        <v>1764.5849999999998</v>
      </c>
      <c r="I636" s="15" t="str">
        <f t="shared" si="10"/>
        <v>130199000</v>
      </c>
    </row>
    <row r="637" spans="1:9" x14ac:dyDescent="0.25">
      <c r="A637">
        <v>79533</v>
      </c>
      <c r="B637" t="s">
        <v>1294</v>
      </c>
      <c r="C637" s="3" t="s">
        <v>592</v>
      </c>
      <c r="D637" s="15">
        <v>9690.26</v>
      </c>
      <c r="E637" s="15">
        <v>0</v>
      </c>
      <c r="F637" s="15">
        <v>0</v>
      </c>
      <c r="G637" s="15">
        <v>0</v>
      </c>
      <c r="H637" s="15">
        <v>1453.539</v>
      </c>
      <c r="I637" s="15" t="str">
        <f t="shared" si="10"/>
        <v>211024000</v>
      </c>
    </row>
    <row r="638" spans="1:9" x14ac:dyDescent="0.25">
      <c r="A638">
        <v>79492</v>
      </c>
      <c r="B638" t="s">
        <v>1295</v>
      </c>
      <c r="C638" s="3" t="s">
        <v>624</v>
      </c>
      <c r="D638" s="15">
        <v>1135.75</v>
      </c>
      <c r="E638" s="15">
        <v>0</v>
      </c>
      <c r="F638" s="15">
        <v>0</v>
      </c>
      <c r="G638" s="15">
        <v>0</v>
      </c>
      <c r="H638" s="15">
        <v>170.36249999999998</v>
      </c>
      <c r="I638" s="15" t="str">
        <f t="shared" si="10"/>
        <v>136014000</v>
      </c>
    </row>
    <row r="639" spans="1:9" x14ac:dyDescent="0.25">
      <c r="A639">
        <v>4213</v>
      </c>
      <c r="B639" t="s">
        <v>1296</v>
      </c>
      <c r="C639" s="3" t="s">
        <v>594</v>
      </c>
      <c r="D639" s="15">
        <v>14270.03</v>
      </c>
      <c r="E639" s="15">
        <v>2378.3383333333331</v>
      </c>
      <c r="F639" s="15">
        <v>2240.9699999999998</v>
      </c>
      <c r="G639" s="15">
        <v>0</v>
      </c>
      <c r="H639" s="15">
        <v>2476.65</v>
      </c>
      <c r="I639" s="15" t="str">
        <f t="shared" si="10"/>
        <v>040305000</v>
      </c>
    </row>
    <row r="640" spans="1:9" x14ac:dyDescent="0.25">
      <c r="A640">
        <v>4385</v>
      </c>
      <c r="B640" t="s">
        <v>1297</v>
      </c>
      <c r="C640" s="3" t="s">
        <v>595</v>
      </c>
      <c r="D640" s="15">
        <v>84205.96</v>
      </c>
      <c r="E640" s="15">
        <v>0</v>
      </c>
      <c r="F640" s="15">
        <v>2269.41</v>
      </c>
      <c r="G640" s="15">
        <v>0</v>
      </c>
      <c r="H640" s="15">
        <v>12971.3055</v>
      </c>
      <c r="I640" s="15" t="str">
        <f t="shared" si="10"/>
        <v>088755000</v>
      </c>
    </row>
    <row r="641" spans="1:9" x14ac:dyDescent="0.25">
      <c r="A641">
        <v>4377</v>
      </c>
      <c r="B641" t="s">
        <v>1298</v>
      </c>
      <c r="C641" s="3" t="s">
        <v>596</v>
      </c>
      <c r="D641" s="15">
        <v>12093.02</v>
      </c>
      <c r="E641" s="15">
        <v>0</v>
      </c>
      <c r="F641" s="15">
        <v>1708.79</v>
      </c>
      <c r="G641" s="15">
        <v>0</v>
      </c>
      <c r="H641" s="15">
        <v>2070.2715000000003</v>
      </c>
      <c r="I641" s="15" t="str">
        <f t="shared" si="10"/>
        <v>080313000</v>
      </c>
    </row>
    <row r="642" spans="1:9" x14ac:dyDescent="0.25">
      <c r="A642">
        <v>79524</v>
      </c>
      <c r="B642" t="s">
        <v>1299</v>
      </c>
      <c r="C642" s="3" t="s">
        <v>597</v>
      </c>
      <c r="D642" s="15">
        <v>8651.58</v>
      </c>
      <c r="E642" s="15">
        <v>0</v>
      </c>
      <c r="F642" s="15">
        <v>0</v>
      </c>
      <c r="G642" s="15">
        <v>0</v>
      </c>
      <c r="H642" s="15">
        <v>1297.7369999999999</v>
      </c>
      <c r="I642" s="15" t="str">
        <f t="shared" si="10"/>
        <v>211025000</v>
      </c>
    </row>
    <row r="643" spans="1:9" x14ac:dyDescent="0.25">
      <c r="A643">
        <v>79472</v>
      </c>
      <c r="B643" t="s">
        <v>1300</v>
      </c>
      <c r="C643" s="3" t="s">
        <v>598</v>
      </c>
      <c r="D643" s="15">
        <v>7199.47</v>
      </c>
      <c r="E643" s="15">
        <v>0</v>
      </c>
      <c r="F643" s="15">
        <v>0</v>
      </c>
      <c r="G643" s="15">
        <v>0</v>
      </c>
      <c r="H643" s="15">
        <v>1079.9204999999999</v>
      </c>
      <c r="I643" s="15" t="str">
        <f t="shared" si="10"/>
        <v>146015000</v>
      </c>
    </row>
    <row r="644" spans="1:9" x14ac:dyDescent="0.25">
      <c r="A644">
        <v>4499</v>
      </c>
      <c r="B644" t="s">
        <v>1301</v>
      </c>
      <c r="C644" s="3" t="s">
        <v>599</v>
      </c>
      <c r="D644" s="15">
        <v>1965744.62</v>
      </c>
      <c r="E644" s="15">
        <v>29176.172467532469</v>
      </c>
      <c r="F644" s="15">
        <v>35633.72</v>
      </c>
      <c r="G644" s="15">
        <v>0</v>
      </c>
      <c r="H644" s="15">
        <v>300206.75099999999</v>
      </c>
      <c r="I644" s="15" t="str">
        <f t="shared" si="10"/>
        <v>140401000</v>
      </c>
    </row>
    <row r="645" spans="1:9" x14ac:dyDescent="0.25">
      <c r="A645">
        <v>4509</v>
      </c>
      <c r="B645" t="s">
        <v>1302</v>
      </c>
      <c r="C645" s="3" t="s">
        <v>600</v>
      </c>
      <c r="D645" s="15">
        <v>27926.7</v>
      </c>
      <c r="E645" s="15">
        <v>0</v>
      </c>
      <c r="F645" s="15">
        <v>0</v>
      </c>
      <c r="G645" s="15">
        <v>0</v>
      </c>
      <c r="H645" s="15">
        <v>4189.0050000000001</v>
      </c>
      <c r="I645" s="15" t="str">
        <f t="shared" ref="I645:I646" si="11">TEXT(B645,"000000000")</f>
        <v>148758000</v>
      </c>
    </row>
    <row r="646" spans="1:9" x14ac:dyDescent="0.25">
      <c r="A646">
        <v>4507</v>
      </c>
      <c r="B646" t="s">
        <v>1303</v>
      </c>
      <c r="C646" s="3" t="s">
        <v>601</v>
      </c>
      <c r="D646" s="15">
        <v>1858011.42</v>
      </c>
      <c r="E646" s="15">
        <v>25853.591187384041</v>
      </c>
      <c r="F646" s="15">
        <v>0</v>
      </c>
      <c r="G646" s="15">
        <v>0</v>
      </c>
      <c r="H646" s="15">
        <v>278701.71299999999</v>
      </c>
      <c r="I646" s="15" t="str">
        <f t="shared" si="11"/>
        <v>140570000</v>
      </c>
    </row>
    <row r="649" spans="1:9" x14ac:dyDescent="0.25">
      <c r="D649" s="1">
        <f>SUBTOTAL(9,D3:D647)</f>
        <v>213596027.74999997</v>
      </c>
      <c r="F649" s="1">
        <f>SUBTOTAL(9,F3:F647)</f>
        <v>4686863.2899999935</v>
      </c>
    </row>
  </sheetData>
  <pageMargins left="0.7" right="0.7" top="0.75" bottom="0.75" header="0.3" footer="0.3"/>
  <pageSetup orientation="portrait" horizontalDpi="300" verticalDpi="30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8D0B9A-C9A7-45AA-A43A-5D7D751C9DB4}">
  <dimension ref="A1:H649"/>
  <sheetViews>
    <sheetView zoomScaleNormal="100" workbookViewId="0"/>
  </sheetViews>
  <sheetFormatPr defaultRowHeight="15" x14ac:dyDescent="0.25"/>
  <cols>
    <col min="1" max="1" width="10.5703125" customWidth="1"/>
    <col min="2" max="2" width="11.140625" bestFit="1" customWidth="1"/>
    <col min="3" max="3" width="77.140625" bestFit="1" customWidth="1"/>
    <col min="4" max="8" width="20.7109375" customWidth="1"/>
  </cols>
  <sheetData>
    <row r="1" spans="1:8" x14ac:dyDescent="0.25">
      <c r="A1" t="s">
        <v>618</v>
      </c>
      <c r="C1" t="s">
        <v>1337</v>
      </c>
      <c r="D1" s="29" t="s">
        <v>613</v>
      </c>
      <c r="E1" s="29"/>
    </row>
    <row r="2" spans="1:8" s="3" customFormat="1" ht="90" x14ac:dyDescent="0.25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</row>
    <row r="3" spans="1:8" x14ac:dyDescent="0.25">
      <c r="A3">
        <v>1000166</v>
      </c>
      <c r="B3" t="s">
        <v>652</v>
      </c>
      <c r="C3" t="s">
        <v>635</v>
      </c>
      <c r="D3" s="2">
        <v>35198.42</v>
      </c>
      <c r="E3" s="2">
        <v>0</v>
      </c>
      <c r="F3" s="2">
        <v>0</v>
      </c>
      <c r="G3" s="2">
        <v>0</v>
      </c>
      <c r="H3" s="2">
        <v>5279.7629999999999</v>
      </c>
    </row>
    <row r="4" spans="1:8" x14ac:dyDescent="0.25">
      <c r="A4">
        <v>90199</v>
      </c>
      <c r="B4" t="s">
        <v>653</v>
      </c>
      <c r="C4" t="s">
        <v>8</v>
      </c>
      <c r="D4" s="2">
        <v>103287.39</v>
      </c>
      <c r="E4" s="2">
        <v>0</v>
      </c>
      <c r="F4" s="2">
        <v>722.32</v>
      </c>
      <c r="G4" s="2">
        <v>0</v>
      </c>
      <c r="H4" s="2">
        <v>15601.4565</v>
      </c>
    </row>
    <row r="5" spans="1:8" x14ac:dyDescent="0.25">
      <c r="A5">
        <v>85540</v>
      </c>
      <c r="B5" t="s">
        <v>654</v>
      </c>
      <c r="C5" t="s">
        <v>9</v>
      </c>
      <c r="D5" s="2">
        <v>20910.689999999999</v>
      </c>
      <c r="E5" s="2">
        <v>0</v>
      </c>
      <c r="F5" s="2">
        <v>0</v>
      </c>
      <c r="G5" s="2">
        <v>0</v>
      </c>
      <c r="H5" s="2">
        <v>3136.6034999999997</v>
      </c>
    </row>
    <row r="6" spans="1:8" x14ac:dyDescent="0.25">
      <c r="A6">
        <v>90878</v>
      </c>
      <c r="B6" t="s">
        <v>655</v>
      </c>
      <c r="C6" t="s">
        <v>10</v>
      </c>
      <c r="D6" s="2">
        <v>1015806.84</v>
      </c>
      <c r="E6" s="2">
        <v>0</v>
      </c>
      <c r="F6" s="2">
        <v>6754.23</v>
      </c>
      <c r="G6" s="2">
        <v>0</v>
      </c>
      <c r="H6" s="2">
        <v>153384.1605</v>
      </c>
    </row>
    <row r="7" spans="1:8" x14ac:dyDescent="0.25">
      <c r="A7">
        <v>79961</v>
      </c>
      <c r="B7" t="s">
        <v>656</v>
      </c>
      <c r="C7" t="s">
        <v>11</v>
      </c>
      <c r="D7" s="2">
        <v>156800.82999999999</v>
      </c>
      <c r="E7" s="2">
        <v>0</v>
      </c>
      <c r="F7" s="2">
        <v>819.34</v>
      </c>
      <c r="G7" s="2">
        <v>0</v>
      </c>
      <c r="H7" s="2">
        <v>23643.025499999996</v>
      </c>
    </row>
    <row r="8" spans="1:8" x14ac:dyDescent="0.25">
      <c r="A8">
        <v>92768</v>
      </c>
      <c r="B8" t="s">
        <v>657</v>
      </c>
      <c r="C8" t="s">
        <v>11</v>
      </c>
      <c r="D8" s="2">
        <v>186736.39</v>
      </c>
      <c r="E8" s="2">
        <v>0</v>
      </c>
      <c r="F8" s="2">
        <v>2527.77</v>
      </c>
      <c r="G8" s="2">
        <v>0</v>
      </c>
      <c r="H8" s="2">
        <v>28389.624</v>
      </c>
    </row>
    <row r="9" spans="1:8" x14ac:dyDescent="0.25">
      <c r="A9">
        <v>78897</v>
      </c>
      <c r="B9" t="s">
        <v>658</v>
      </c>
      <c r="C9" t="s">
        <v>12</v>
      </c>
      <c r="D9" s="2">
        <v>77843.77</v>
      </c>
      <c r="E9" s="2">
        <v>0</v>
      </c>
      <c r="F9" s="2">
        <v>1107.67</v>
      </c>
      <c r="G9" s="2">
        <v>0</v>
      </c>
      <c r="H9" s="2">
        <v>11842.716</v>
      </c>
    </row>
    <row r="10" spans="1:8" x14ac:dyDescent="0.25">
      <c r="A10">
        <v>79213</v>
      </c>
      <c r="B10" t="s">
        <v>659</v>
      </c>
      <c r="C10" t="s">
        <v>13</v>
      </c>
      <c r="D10" s="2">
        <v>23125.360000000001</v>
      </c>
      <c r="E10" s="2">
        <v>0</v>
      </c>
      <c r="F10" s="2">
        <v>0</v>
      </c>
      <c r="G10" s="2">
        <v>0</v>
      </c>
      <c r="H10" s="2">
        <v>3468.8040000000001</v>
      </c>
    </row>
    <row r="11" spans="1:8" x14ac:dyDescent="0.25">
      <c r="A11">
        <v>6364</v>
      </c>
      <c r="B11" t="s">
        <v>660</v>
      </c>
      <c r="C11" t="s">
        <v>14</v>
      </c>
      <c r="D11" s="2">
        <v>32468.19</v>
      </c>
      <c r="E11" s="2">
        <v>0</v>
      </c>
      <c r="F11" s="2">
        <v>730.37</v>
      </c>
      <c r="G11" s="2">
        <v>0</v>
      </c>
      <c r="H11" s="2">
        <v>4979.7839999999997</v>
      </c>
    </row>
    <row r="12" spans="1:8" x14ac:dyDescent="0.25">
      <c r="A12">
        <v>4325</v>
      </c>
      <c r="B12" t="s">
        <v>661</v>
      </c>
      <c r="C12" t="s">
        <v>15</v>
      </c>
      <c r="D12" s="2">
        <v>52233.26</v>
      </c>
      <c r="E12" s="2">
        <v>0</v>
      </c>
      <c r="F12" s="2">
        <v>461.82</v>
      </c>
      <c r="G12" s="2">
        <v>0</v>
      </c>
      <c r="H12" s="2">
        <v>7904.2619999999997</v>
      </c>
    </row>
    <row r="13" spans="1:8" x14ac:dyDescent="0.25">
      <c r="A13">
        <v>79437</v>
      </c>
      <c r="B13" t="s">
        <v>662</v>
      </c>
      <c r="C13" t="s">
        <v>16</v>
      </c>
      <c r="D13" s="2">
        <v>76632.539999999994</v>
      </c>
      <c r="E13" s="2">
        <v>0</v>
      </c>
      <c r="F13" s="2">
        <v>1635.33</v>
      </c>
      <c r="G13" s="2">
        <v>0</v>
      </c>
      <c r="H13" s="2">
        <v>11740.180499999999</v>
      </c>
    </row>
    <row r="14" spans="1:8" x14ac:dyDescent="0.25">
      <c r="A14">
        <v>4289</v>
      </c>
      <c r="B14" t="s">
        <v>663</v>
      </c>
      <c r="C14" t="s">
        <v>17</v>
      </c>
      <c r="D14" s="2">
        <v>1358541.15</v>
      </c>
      <c r="E14" s="2">
        <v>17839.429242424241</v>
      </c>
      <c r="F14" s="2">
        <v>0</v>
      </c>
      <c r="G14" s="2">
        <v>0</v>
      </c>
      <c r="H14" s="2">
        <v>203781.17249999999</v>
      </c>
    </row>
    <row r="15" spans="1:8" x14ac:dyDescent="0.25">
      <c r="A15">
        <v>4249</v>
      </c>
      <c r="B15" t="s">
        <v>664</v>
      </c>
      <c r="C15" t="s">
        <v>18</v>
      </c>
      <c r="D15" s="2">
        <v>31922.5</v>
      </c>
      <c r="E15" s="2">
        <v>0</v>
      </c>
      <c r="F15" s="2">
        <v>361.11</v>
      </c>
      <c r="G15" s="2">
        <v>0</v>
      </c>
      <c r="H15" s="2">
        <v>4842.5415000000003</v>
      </c>
    </row>
    <row r="16" spans="1:8" x14ac:dyDescent="0.25">
      <c r="A16">
        <v>79053</v>
      </c>
      <c r="B16" t="s">
        <v>665</v>
      </c>
      <c r="C16" t="s">
        <v>19</v>
      </c>
      <c r="D16" s="2">
        <v>16743.2</v>
      </c>
      <c r="E16" s="2">
        <v>0</v>
      </c>
      <c r="F16" s="2">
        <v>0</v>
      </c>
      <c r="G16" s="2">
        <v>0</v>
      </c>
      <c r="H16" s="2">
        <v>2511.48</v>
      </c>
    </row>
    <row r="17" spans="1:8" x14ac:dyDescent="0.25">
      <c r="A17">
        <v>449790</v>
      </c>
      <c r="B17" t="s">
        <v>666</v>
      </c>
      <c r="C17" t="s">
        <v>20</v>
      </c>
      <c r="D17" s="2">
        <v>3014.17</v>
      </c>
      <c r="E17" s="2">
        <v>0</v>
      </c>
      <c r="F17" s="2">
        <v>0</v>
      </c>
      <c r="G17" s="2">
        <v>0</v>
      </c>
      <c r="H17" s="2">
        <v>452.12549999999999</v>
      </c>
    </row>
    <row r="18" spans="1:8" x14ac:dyDescent="0.25">
      <c r="A18">
        <v>4409</v>
      </c>
      <c r="B18" t="s">
        <v>667</v>
      </c>
      <c r="C18" t="s">
        <v>21</v>
      </c>
      <c r="D18" s="2">
        <v>72640.56</v>
      </c>
      <c r="E18" s="2">
        <v>0</v>
      </c>
      <c r="F18" s="2">
        <v>1567.74</v>
      </c>
      <c r="G18" s="2">
        <v>0</v>
      </c>
      <c r="H18" s="2">
        <v>11131.245000000001</v>
      </c>
    </row>
    <row r="19" spans="1:8" x14ac:dyDescent="0.25">
      <c r="A19">
        <v>5978</v>
      </c>
      <c r="B19" t="s">
        <v>668</v>
      </c>
      <c r="C19" t="s">
        <v>22</v>
      </c>
      <c r="D19" s="2">
        <v>5100.8599999999997</v>
      </c>
      <c r="E19" s="2">
        <v>0</v>
      </c>
      <c r="F19" s="2">
        <v>1501.87</v>
      </c>
      <c r="G19" s="2">
        <v>0</v>
      </c>
      <c r="H19" s="2">
        <v>990.40949999999987</v>
      </c>
    </row>
    <row r="20" spans="1:8" x14ac:dyDescent="0.25">
      <c r="A20">
        <v>78966</v>
      </c>
      <c r="B20" t="s">
        <v>669</v>
      </c>
      <c r="C20" t="s">
        <v>23</v>
      </c>
      <c r="D20" s="2">
        <v>6079.98</v>
      </c>
      <c r="E20" s="2">
        <v>0</v>
      </c>
      <c r="F20" s="2">
        <v>0</v>
      </c>
      <c r="G20" s="2">
        <v>0</v>
      </c>
      <c r="H20" s="2">
        <v>911.99699999999996</v>
      </c>
    </row>
    <row r="21" spans="1:8" x14ac:dyDescent="0.25">
      <c r="A21">
        <v>4280</v>
      </c>
      <c r="B21" t="s">
        <v>670</v>
      </c>
      <c r="C21" t="s">
        <v>24</v>
      </c>
      <c r="D21" s="2">
        <v>2303981.4900000002</v>
      </c>
      <c r="E21" s="2">
        <v>14924.576453441296</v>
      </c>
      <c r="F21" s="2">
        <v>59724.33</v>
      </c>
      <c r="G21" s="2">
        <v>0</v>
      </c>
      <c r="H21" s="2">
        <v>354555.87300000002</v>
      </c>
    </row>
    <row r="22" spans="1:8" x14ac:dyDescent="0.25">
      <c r="A22">
        <v>79969</v>
      </c>
      <c r="B22" t="s">
        <v>671</v>
      </c>
      <c r="C22" t="s">
        <v>25</v>
      </c>
      <c r="D22" s="2">
        <v>17142.34</v>
      </c>
      <c r="E22" s="2">
        <v>0</v>
      </c>
      <c r="F22" s="2">
        <v>408.73</v>
      </c>
      <c r="G22" s="2">
        <v>0</v>
      </c>
      <c r="H22" s="2">
        <v>2632.6605</v>
      </c>
    </row>
    <row r="23" spans="1:8" x14ac:dyDescent="0.25">
      <c r="A23">
        <v>4161</v>
      </c>
      <c r="B23" t="s">
        <v>672</v>
      </c>
      <c r="C23" t="s">
        <v>26</v>
      </c>
      <c r="D23" s="2">
        <v>10293.41</v>
      </c>
      <c r="E23" s="2">
        <v>0</v>
      </c>
      <c r="F23" s="2">
        <v>498.38</v>
      </c>
      <c r="G23" s="2">
        <v>0</v>
      </c>
      <c r="H23" s="2">
        <v>1618.7684999999999</v>
      </c>
    </row>
    <row r="24" spans="1:8" x14ac:dyDescent="0.25">
      <c r="A24">
        <v>4418</v>
      </c>
      <c r="B24" t="s">
        <v>673</v>
      </c>
      <c r="C24" t="s">
        <v>27</v>
      </c>
      <c r="D24" s="2">
        <v>211420.02</v>
      </c>
      <c r="E24" s="2">
        <v>0</v>
      </c>
      <c r="F24" s="2">
        <v>3425.41</v>
      </c>
      <c r="G24" s="2">
        <v>0</v>
      </c>
      <c r="H24" s="2">
        <v>32226.814499999997</v>
      </c>
    </row>
    <row r="25" spans="1:8" x14ac:dyDescent="0.25">
      <c r="A25">
        <v>80995</v>
      </c>
      <c r="B25" t="s">
        <v>674</v>
      </c>
      <c r="C25" t="s">
        <v>28</v>
      </c>
      <c r="D25" s="2">
        <v>93914.41</v>
      </c>
      <c r="E25" s="2">
        <v>0</v>
      </c>
      <c r="F25" s="2">
        <v>0</v>
      </c>
      <c r="G25" s="2">
        <v>0</v>
      </c>
      <c r="H25" s="2">
        <v>14087.1615</v>
      </c>
    </row>
    <row r="26" spans="1:8" x14ac:dyDescent="0.25">
      <c r="A26">
        <v>79883</v>
      </c>
      <c r="B26" t="s">
        <v>675</v>
      </c>
      <c r="C26" t="s">
        <v>29</v>
      </c>
      <c r="D26" s="2">
        <v>34889.050000000003</v>
      </c>
      <c r="E26" s="2">
        <v>0</v>
      </c>
      <c r="F26" s="2">
        <v>0</v>
      </c>
      <c r="G26" s="2">
        <v>0</v>
      </c>
      <c r="H26" s="2">
        <v>5233.3575000000001</v>
      </c>
    </row>
    <row r="27" spans="1:8" x14ac:dyDescent="0.25">
      <c r="A27">
        <v>79874</v>
      </c>
      <c r="B27" t="s">
        <v>676</v>
      </c>
      <c r="C27" t="s">
        <v>30</v>
      </c>
      <c r="D27" s="2">
        <v>49820.32</v>
      </c>
      <c r="E27" s="2">
        <v>0</v>
      </c>
      <c r="F27" s="2">
        <v>0</v>
      </c>
      <c r="G27" s="2">
        <v>0</v>
      </c>
      <c r="H27" s="2">
        <v>7473.0479999999998</v>
      </c>
    </row>
    <row r="28" spans="1:8" x14ac:dyDescent="0.25">
      <c r="A28">
        <v>79872</v>
      </c>
      <c r="B28" t="s">
        <v>677</v>
      </c>
      <c r="C28" t="s">
        <v>31</v>
      </c>
      <c r="D28" s="2">
        <v>52913.29</v>
      </c>
      <c r="E28" s="2">
        <v>0</v>
      </c>
      <c r="F28" s="2">
        <v>0</v>
      </c>
      <c r="G28" s="2">
        <v>0</v>
      </c>
      <c r="H28" s="2">
        <v>7936.9934999999996</v>
      </c>
    </row>
    <row r="29" spans="1:8" x14ac:dyDescent="0.25">
      <c r="A29">
        <v>79873</v>
      </c>
      <c r="B29" t="s">
        <v>678</v>
      </c>
      <c r="C29" t="s">
        <v>32</v>
      </c>
      <c r="D29" s="2">
        <v>40509.81</v>
      </c>
      <c r="E29" s="2">
        <v>0</v>
      </c>
      <c r="F29" s="2">
        <v>0</v>
      </c>
      <c r="G29" s="2">
        <v>0</v>
      </c>
      <c r="H29" s="2">
        <v>6076.4714999999997</v>
      </c>
    </row>
    <row r="30" spans="1:8" x14ac:dyDescent="0.25">
      <c r="A30">
        <v>79875</v>
      </c>
      <c r="B30" t="s">
        <v>679</v>
      </c>
      <c r="C30" t="s">
        <v>33</v>
      </c>
      <c r="D30" s="2">
        <v>88226.89</v>
      </c>
      <c r="E30" s="2">
        <v>0</v>
      </c>
      <c r="F30" s="2">
        <v>0</v>
      </c>
      <c r="G30" s="2">
        <v>0</v>
      </c>
      <c r="H30" s="2">
        <v>13234.0335</v>
      </c>
    </row>
    <row r="31" spans="1:8" x14ac:dyDescent="0.25">
      <c r="A31">
        <v>80989</v>
      </c>
      <c r="B31" t="s">
        <v>680</v>
      </c>
      <c r="C31" t="s">
        <v>34</v>
      </c>
      <c r="D31" s="2">
        <v>90369.1</v>
      </c>
      <c r="E31" s="2">
        <v>0</v>
      </c>
      <c r="F31" s="2">
        <v>0</v>
      </c>
      <c r="G31" s="2">
        <v>0</v>
      </c>
      <c r="H31" s="2">
        <v>13555.365</v>
      </c>
    </row>
    <row r="32" spans="1:8" x14ac:dyDescent="0.25">
      <c r="A32">
        <v>88334</v>
      </c>
      <c r="B32" t="s">
        <v>681</v>
      </c>
      <c r="C32" t="s">
        <v>35</v>
      </c>
      <c r="D32" s="2">
        <v>73360.259999999995</v>
      </c>
      <c r="E32" s="2">
        <v>0</v>
      </c>
      <c r="F32" s="2">
        <v>0</v>
      </c>
      <c r="G32" s="2">
        <v>0</v>
      </c>
      <c r="H32" s="2">
        <v>11004.038999999999</v>
      </c>
    </row>
    <row r="33" spans="1:8" x14ac:dyDescent="0.25">
      <c r="A33">
        <v>79877</v>
      </c>
      <c r="B33" t="s">
        <v>682</v>
      </c>
      <c r="C33" t="s">
        <v>36</v>
      </c>
      <c r="D33" s="2">
        <v>75270.149999999994</v>
      </c>
      <c r="E33" s="2">
        <v>0</v>
      </c>
      <c r="F33" s="2">
        <v>0</v>
      </c>
      <c r="G33" s="2">
        <v>0</v>
      </c>
      <c r="H33" s="2">
        <v>11290.522499999999</v>
      </c>
    </row>
    <row r="34" spans="1:8" x14ac:dyDescent="0.25">
      <c r="A34">
        <v>79879</v>
      </c>
      <c r="B34" t="s">
        <v>683</v>
      </c>
      <c r="C34" t="s">
        <v>37</v>
      </c>
      <c r="D34" s="2">
        <v>81019.73</v>
      </c>
      <c r="E34" s="2">
        <v>0</v>
      </c>
      <c r="F34" s="2">
        <v>0</v>
      </c>
      <c r="G34" s="2">
        <v>0</v>
      </c>
      <c r="H34" s="2">
        <v>12152.959499999999</v>
      </c>
    </row>
    <row r="35" spans="1:8" x14ac:dyDescent="0.25">
      <c r="A35">
        <v>1001346</v>
      </c>
      <c r="B35" t="s">
        <v>684</v>
      </c>
      <c r="C35" t="s">
        <v>633</v>
      </c>
      <c r="D35" s="2">
        <v>16153.34</v>
      </c>
      <c r="E35" s="2">
        <v>0</v>
      </c>
      <c r="F35" s="2">
        <v>0</v>
      </c>
      <c r="G35" s="2">
        <v>0</v>
      </c>
      <c r="H35" s="2">
        <v>2423.0009999999997</v>
      </c>
    </row>
    <row r="36" spans="1:8" x14ac:dyDescent="0.25">
      <c r="A36">
        <v>4348</v>
      </c>
      <c r="B36" t="s">
        <v>685</v>
      </c>
      <c r="C36" t="s">
        <v>38</v>
      </c>
      <c r="D36" s="2">
        <v>1475256.4</v>
      </c>
      <c r="E36" s="2">
        <v>0</v>
      </c>
      <c r="F36" s="2">
        <v>9913.3700000000008</v>
      </c>
      <c r="G36" s="2">
        <v>0</v>
      </c>
      <c r="H36" s="2">
        <v>222775.46549999999</v>
      </c>
    </row>
    <row r="37" spans="1:8" x14ac:dyDescent="0.25">
      <c r="A37">
        <v>4406</v>
      </c>
      <c r="B37" t="s">
        <v>686</v>
      </c>
      <c r="C37" t="s">
        <v>39</v>
      </c>
      <c r="D37" s="2">
        <v>2799987.94</v>
      </c>
      <c r="E37" s="2">
        <v>19444.360694444444</v>
      </c>
      <c r="F37" s="2">
        <v>71555.259999999995</v>
      </c>
      <c r="G37" s="2">
        <v>1022.2179999999998</v>
      </c>
      <c r="H37" s="2">
        <v>430731.47999999992</v>
      </c>
    </row>
    <row r="38" spans="1:8" x14ac:dyDescent="0.25">
      <c r="A38">
        <v>4506</v>
      </c>
      <c r="B38" t="s">
        <v>687</v>
      </c>
      <c r="C38" t="s">
        <v>40</v>
      </c>
      <c r="D38" s="2">
        <v>51088.99</v>
      </c>
      <c r="E38" s="2">
        <v>0</v>
      </c>
      <c r="F38" s="2">
        <v>0</v>
      </c>
      <c r="G38" s="2">
        <v>0</v>
      </c>
      <c r="H38" s="2">
        <v>7663.3484999999991</v>
      </c>
    </row>
    <row r="39" spans="1:8" x14ac:dyDescent="0.25">
      <c r="A39">
        <v>90532</v>
      </c>
      <c r="B39" t="s">
        <v>688</v>
      </c>
      <c r="C39" t="s">
        <v>41</v>
      </c>
      <c r="D39" s="2">
        <v>98163.62</v>
      </c>
      <c r="E39" s="2">
        <v>0</v>
      </c>
      <c r="F39" s="2">
        <v>605.32000000000005</v>
      </c>
      <c r="G39" s="2">
        <v>0</v>
      </c>
      <c r="H39" s="2">
        <v>14815.341</v>
      </c>
    </row>
    <row r="40" spans="1:8" x14ac:dyDescent="0.25">
      <c r="A40">
        <v>79547</v>
      </c>
      <c r="B40" t="s">
        <v>689</v>
      </c>
      <c r="C40" t="s">
        <v>619</v>
      </c>
      <c r="D40" s="2">
        <v>391.37</v>
      </c>
      <c r="E40" s="2">
        <v>0</v>
      </c>
      <c r="F40" s="2">
        <v>0</v>
      </c>
      <c r="G40" s="2">
        <v>0</v>
      </c>
      <c r="H40" s="2">
        <v>58.705500000000001</v>
      </c>
    </row>
    <row r="41" spans="1:8" x14ac:dyDescent="0.25">
      <c r="A41">
        <v>4178</v>
      </c>
      <c r="B41" t="s">
        <v>690</v>
      </c>
      <c r="C41" t="s">
        <v>43</v>
      </c>
      <c r="D41" s="2">
        <v>3776.01</v>
      </c>
      <c r="E41" s="2">
        <v>0</v>
      </c>
      <c r="F41" s="2">
        <v>693.16</v>
      </c>
      <c r="G41" s="2">
        <v>0</v>
      </c>
      <c r="H41" s="2">
        <v>670.37549999999999</v>
      </c>
    </row>
    <row r="42" spans="1:8" x14ac:dyDescent="0.25">
      <c r="A42">
        <v>4443</v>
      </c>
      <c r="B42" t="s">
        <v>691</v>
      </c>
      <c r="C42" t="s">
        <v>44</v>
      </c>
      <c r="D42" s="2">
        <v>782881.2</v>
      </c>
      <c r="E42" s="2">
        <v>17019.156521739129</v>
      </c>
      <c r="F42" s="2">
        <v>26112.28</v>
      </c>
      <c r="G42" s="2">
        <v>0</v>
      </c>
      <c r="H42" s="2">
        <v>121349.022</v>
      </c>
    </row>
    <row r="43" spans="1:8" x14ac:dyDescent="0.25">
      <c r="A43">
        <v>79426</v>
      </c>
      <c r="B43" t="s">
        <v>692</v>
      </c>
      <c r="C43" t="s">
        <v>45</v>
      </c>
      <c r="D43" s="2">
        <v>39548.61</v>
      </c>
      <c r="E43" s="2">
        <v>0</v>
      </c>
      <c r="F43" s="2">
        <v>448.19</v>
      </c>
      <c r="G43" s="2">
        <v>0</v>
      </c>
      <c r="H43" s="2">
        <v>5999.52</v>
      </c>
    </row>
    <row r="44" spans="1:8" x14ac:dyDescent="0.25">
      <c r="A44">
        <v>92980</v>
      </c>
      <c r="B44" t="s">
        <v>693</v>
      </c>
      <c r="C44" t="s">
        <v>46</v>
      </c>
      <c r="D44" s="2">
        <v>9871.69</v>
      </c>
      <c r="E44" s="2">
        <v>0</v>
      </c>
      <c r="F44" s="2">
        <v>412.54</v>
      </c>
      <c r="G44" s="2">
        <v>0</v>
      </c>
      <c r="H44" s="2">
        <v>1542.6345000000001</v>
      </c>
    </row>
    <row r="45" spans="1:8" x14ac:dyDescent="0.25">
      <c r="A45">
        <v>92312</v>
      </c>
      <c r="B45" t="s">
        <v>694</v>
      </c>
      <c r="C45" t="s">
        <v>47</v>
      </c>
      <c r="D45" s="2">
        <v>72744.88</v>
      </c>
      <c r="E45" s="2">
        <v>0</v>
      </c>
      <c r="F45" s="2">
        <v>492.95</v>
      </c>
      <c r="G45" s="2">
        <v>0</v>
      </c>
      <c r="H45" s="2">
        <v>10985.674499999999</v>
      </c>
    </row>
    <row r="46" spans="1:8" x14ac:dyDescent="0.25">
      <c r="A46">
        <v>90917</v>
      </c>
      <c r="B46" t="s">
        <v>695</v>
      </c>
      <c r="C46" t="s">
        <v>48</v>
      </c>
      <c r="D46" s="2">
        <v>67476.95</v>
      </c>
      <c r="E46" s="2">
        <v>0</v>
      </c>
      <c r="F46" s="2">
        <v>464.07</v>
      </c>
      <c r="G46" s="2">
        <v>0</v>
      </c>
      <c r="H46" s="2">
        <v>10191.153</v>
      </c>
    </row>
    <row r="47" spans="1:8" x14ac:dyDescent="0.25">
      <c r="A47">
        <v>92314</v>
      </c>
      <c r="B47" t="s">
        <v>696</v>
      </c>
      <c r="C47" t="s">
        <v>49</v>
      </c>
      <c r="D47" s="2">
        <v>71761.47</v>
      </c>
      <c r="E47" s="2">
        <v>0</v>
      </c>
      <c r="F47" s="2">
        <v>586.16999999999996</v>
      </c>
      <c r="G47" s="2">
        <v>0</v>
      </c>
      <c r="H47" s="2">
        <v>10852.145999999999</v>
      </c>
    </row>
    <row r="48" spans="1:8" x14ac:dyDescent="0.25">
      <c r="A48">
        <v>91878</v>
      </c>
      <c r="B48" t="s">
        <v>697</v>
      </c>
      <c r="C48" t="s">
        <v>50</v>
      </c>
      <c r="D48" s="2">
        <v>72731.11</v>
      </c>
      <c r="E48" s="2">
        <v>0</v>
      </c>
      <c r="F48" s="2">
        <v>1317.79</v>
      </c>
      <c r="G48" s="2">
        <v>0</v>
      </c>
      <c r="H48" s="2">
        <v>11107.334999999999</v>
      </c>
    </row>
    <row r="49" spans="1:8" x14ac:dyDescent="0.25">
      <c r="A49">
        <v>92656</v>
      </c>
      <c r="B49" t="s">
        <v>698</v>
      </c>
      <c r="C49" t="s">
        <v>51</v>
      </c>
      <c r="D49" s="2">
        <v>91968.75</v>
      </c>
      <c r="E49" s="2">
        <v>0</v>
      </c>
      <c r="F49" s="2">
        <v>777.87</v>
      </c>
      <c r="G49" s="2">
        <v>0</v>
      </c>
      <c r="H49" s="2">
        <v>13911.992999999999</v>
      </c>
    </row>
    <row r="50" spans="1:8" x14ac:dyDescent="0.25">
      <c r="A50">
        <v>91758</v>
      </c>
      <c r="B50" t="s">
        <v>699</v>
      </c>
      <c r="C50" t="s">
        <v>52</v>
      </c>
      <c r="D50" s="2">
        <v>107103.35</v>
      </c>
      <c r="E50" s="2">
        <v>0</v>
      </c>
      <c r="F50" s="2">
        <v>942.68</v>
      </c>
      <c r="G50" s="2">
        <v>0</v>
      </c>
      <c r="H50" s="2">
        <v>16206.904499999999</v>
      </c>
    </row>
    <row r="51" spans="1:8" x14ac:dyDescent="0.25">
      <c r="A51">
        <v>90857</v>
      </c>
      <c r="B51" t="s">
        <v>700</v>
      </c>
      <c r="C51" t="s">
        <v>53</v>
      </c>
      <c r="D51" s="2">
        <v>135139.37</v>
      </c>
      <c r="E51" s="2">
        <v>0</v>
      </c>
      <c r="F51" s="2">
        <v>837.13</v>
      </c>
      <c r="G51" s="2">
        <v>0</v>
      </c>
      <c r="H51" s="2">
        <v>20396.474999999999</v>
      </c>
    </row>
    <row r="52" spans="1:8" x14ac:dyDescent="0.25">
      <c r="A52">
        <v>92704</v>
      </c>
      <c r="B52" t="s">
        <v>701</v>
      </c>
      <c r="C52" t="s">
        <v>54</v>
      </c>
      <c r="D52" s="2">
        <v>73032.11</v>
      </c>
      <c r="E52" s="2">
        <v>0</v>
      </c>
      <c r="F52" s="2">
        <v>411.2</v>
      </c>
      <c r="G52" s="2">
        <v>0</v>
      </c>
      <c r="H52" s="2">
        <v>11016.496499999999</v>
      </c>
    </row>
    <row r="53" spans="1:8" x14ac:dyDescent="0.25">
      <c r="A53">
        <v>90915</v>
      </c>
      <c r="B53" t="s">
        <v>702</v>
      </c>
      <c r="C53" t="s">
        <v>55</v>
      </c>
      <c r="D53" s="2">
        <v>133504.81</v>
      </c>
      <c r="E53" s="2">
        <v>0</v>
      </c>
      <c r="F53" s="2">
        <v>667.53</v>
      </c>
      <c r="G53" s="2">
        <v>0</v>
      </c>
      <c r="H53" s="2">
        <v>20125.850999999999</v>
      </c>
    </row>
    <row r="54" spans="1:8" x14ac:dyDescent="0.25">
      <c r="A54">
        <v>90916</v>
      </c>
      <c r="B54" t="s">
        <v>703</v>
      </c>
      <c r="C54" t="s">
        <v>56</v>
      </c>
      <c r="D54" s="2">
        <v>95258.04</v>
      </c>
      <c r="E54" s="2">
        <v>0</v>
      </c>
      <c r="F54" s="2">
        <v>856.71</v>
      </c>
      <c r="G54" s="2">
        <v>0</v>
      </c>
      <c r="H54" s="2">
        <v>14417.2125</v>
      </c>
    </row>
    <row r="55" spans="1:8" x14ac:dyDescent="0.25">
      <c r="A55">
        <v>89486</v>
      </c>
      <c r="B55" t="s">
        <v>704</v>
      </c>
      <c r="C55" t="s">
        <v>57</v>
      </c>
      <c r="D55" s="2">
        <v>67996.800000000003</v>
      </c>
      <c r="E55" s="2">
        <v>0</v>
      </c>
      <c r="F55" s="2">
        <v>0</v>
      </c>
      <c r="G55" s="2">
        <v>0</v>
      </c>
      <c r="H55" s="2">
        <v>10199.52</v>
      </c>
    </row>
    <row r="56" spans="1:8" x14ac:dyDescent="0.25">
      <c r="A56">
        <v>134379</v>
      </c>
      <c r="B56" t="s">
        <v>705</v>
      </c>
      <c r="C56" t="s">
        <v>58</v>
      </c>
      <c r="D56" s="2">
        <v>24166.75</v>
      </c>
      <c r="E56" s="2">
        <v>0</v>
      </c>
      <c r="F56" s="2">
        <v>0</v>
      </c>
      <c r="G56" s="2">
        <v>0</v>
      </c>
      <c r="H56" s="2">
        <v>3625.0124999999998</v>
      </c>
    </row>
    <row r="57" spans="1:8" x14ac:dyDescent="0.25">
      <c r="A57">
        <v>4331</v>
      </c>
      <c r="B57" t="s">
        <v>706</v>
      </c>
      <c r="C57" t="s">
        <v>59</v>
      </c>
      <c r="D57" s="2">
        <v>40806.21</v>
      </c>
      <c r="E57" s="2">
        <v>0</v>
      </c>
      <c r="F57" s="2">
        <v>0</v>
      </c>
      <c r="G57" s="2">
        <v>0</v>
      </c>
      <c r="H57" s="2">
        <v>6120.9314999999997</v>
      </c>
    </row>
    <row r="58" spans="1:8" x14ac:dyDescent="0.25">
      <c r="A58">
        <v>85816</v>
      </c>
      <c r="B58" t="s">
        <v>707</v>
      </c>
      <c r="C58" t="s">
        <v>59</v>
      </c>
      <c r="D58" s="2">
        <v>75005.97</v>
      </c>
      <c r="E58" s="2">
        <v>0</v>
      </c>
      <c r="F58" s="2">
        <v>0</v>
      </c>
      <c r="G58" s="2">
        <v>0</v>
      </c>
      <c r="H58" s="2">
        <v>11250.895500000001</v>
      </c>
    </row>
    <row r="59" spans="1:8" x14ac:dyDescent="0.25">
      <c r="A59">
        <v>90779</v>
      </c>
      <c r="B59" t="s">
        <v>709</v>
      </c>
      <c r="C59" t="s">
        <v>59</v>
      </c>
      <c r="D59" s="2">
        <v>64660.07</v>
      </c>
      <c r="E59" s="2">
        <v>0</v>
      </c>
      <c r="F59" s="2">
        <v>0</v>
      </c>
      <c r="G59" s="2">
        <v>0</v>
      </c>
      <c r="H59" s="2">
        <v>9699.0105000000003</v>
      </c>
    </row>
    <row r="60" spans="1:8" x14ac:dyDescent="0.25">
      <c r="A60">
        <v>91131</v>
      </c>
      <c r="B60" t="s">
        <v>710</v>
      </c>
      <c r="C60" t="s">
        <v>59</v>
      </c>
      <c r="D60" s="2">
        <v>44115.63</v>
      </c>
      <c r="E60" s="2">
        <v>0</v>
      </c>
      <c r="F60" s="2">
        <v>0</v>
      </c>
      <c r="G60" s="2">
        <v>0</v>
      </c>
      <c r="H60" s="2">
        <v>6617.3444999999992</v>
      </c>
    </row>
    <row r="61" spans="1:8" x14ac:dyDescent="0.25">
      <c r="A61">
        <v>91958</v>
      </c>
      <c r="B61" t="s">
        <v>711</v>
      </c>
      <c r="C61" t="s">
        <v>60</v>
      </c>
      <c r="D61" s="2">
        <v>102766.99</v>
      </c>
      <c r="E61" s="2">
        <v>0</v>
      </c>
      <c r="F61" s="2">
        <v>4460.62</v>
      </c>
      <c r="G61" s="2">
        <v>0</v>
      </c>
      <c r="H61" s="2">
        <v>16084.1415</v>
      </c>
    </row>
    <row r="62" spans="1:8" x14ac:dyDescent="0.25">
      <c r="A62">
        <v>4346</v>
      </c>
      <c r="B62" t="s">
        <v>712</v>
      </c>
      <c r="C62" t="s">
        <v>61</v>
      </c>
      <c r="D62" s="2">
        <v>22364.32</v>
      </c>
      <c r="E62" s="2">
        <v>0</v>
      </c>
      <c r="F62" s="2">
        <v>0</v>
      </c>
      <c r="G62" s="2">
        <v>0</v>
      </c>
      <c r="H62" s="2">
        <v>3354.6479999999997</v>
      </c>
    </row>
    <row r="63" spans="1:8" x14ac:dyDescent="0.25">
      <c r="A63">
        <v>79947</v>
      </c>
      <c r="B63" t="s">
        <v>713</v>
      </c>
      <c r="C63" t="s">
        <v>62</v>
      </c>
      <c r="D63" s="2">
        <v>334674.78999999998</v>
      </c>
      <c r="E63" s="2">
        <v>0</v>
      </c>
      <c r="F63" s="2">
        <v>2070.6999999999998</v>
      </c>
      <c r="G63" s="2">
        <v>0</v>
      </c>
      <c r="H63" s="2">
        <v>50511.823499999999</v>
      </c>
    </row>
    <row r="64" spans="1:8" x14ac:dyDescent="0.25">
      <c r="A64">
        <v>87407</v>
      </c>
      <c r="B64" t="s">
        <v>714</v>
      </c>
      <c r="C64" t="s">
        <v>63</v>
      </c>
      <c r="D64" s="2">
        <v>393874.03</v>
      </c>
      <c r="E64" s="2">
        <v>0</v>
      </c>
      <c r="F64" s="2">
        <v>1999.25</v>
      </c>
      <c r="G64" s="2">
        <v>0</v>
      </c>
      <c r="H64" s="2">
        <v>59380.991999999998</v>
      </c>
    </row>
    <row r="65" spans="1:8" x14ac:dyDescent="0.25">
      <c r="A65">
        <v>8336</v>
      </c>
      <c r="B65" t="s">
        <v>715</v>
      </c>
      <c r="C65" t="s">
        <v>64</v>
      </c>
      <c r="D65" s="2">
        <v>86055.17</v>
      </c>
      <c r="E65" s="2">
        <v>0</v>
      </c>
      <c r="F65" s="2">
        <v>0</v>
      </c>
      <c r="G65" s="2">
        <v>0</v>
      </c>
      <c r="H65" s="2">
        <v>12908.2755</v>
      </c>
    </row>
    <row r="66" spans="1:8" x14ac:dyDescent="0.25">
      <c r="A66">
        <v>8326</v>
      </c>
      <c r="B66" t="s">
        <v>716</v>
      </c>
      <c r="C66" t="s">
        <v>65</v>
      </c>
      <c r="D66" s="2">
        <v>86618.27</v>
      </c>
      <c r="E66" s="2">
        <v>0</v>
      </c>
      <c r="F66" s="2">
        <v>0</v>
      </c>
      <c r="G66" s="2">
        <v>0</v>
      </c>
      <c r="H66" s="2">
        <v>12992.7405</v>
      </c>
    </row>
    <row r="67" spans="1:8" x14ac:dyDescent="0.25">
      <c r="A67">
        <v>90758</v>
      </c>
      <c r="B67" t="s">
        <v>717</v>
      </c>
      <c r="C67" t="s">
        <v>66</v>
      </c>
      <c r="D67" s="2">
        <v>165434.65</v>
      </c>
      <c r="E67" s="2">
        <v>0</v>
      </c>
      <c r="F67" s="2">
        <v>641.12</v>
      </c>
      <c r="G67" s="2">
        <v>0</v>
      </c>
      <c r="H67" s="2">
        <v>24911.365499999996</v>
      </c>
    </row>
    <row r="68" spans="1:8" x14ac:dyDescent="0.25">
      <c r="A68">
        <v>92566</v>
      </c>
      <c r="B68" t="s">
        <v>718</v>
      </c>
      <c r="C68" t="s">
        <v>67</v>
      </c>
      <c r="D68" s="2">
        <v>9206.66</v>
      </c>
      <c r="E68" s="2">
        <v>0</v>
      </c>
      <c r="F68" s="2">
        <v>33.03</v>
      </c>
      <c r="G68" s="2">
        <v>0</v>
      </c>
      <c r="H68" s="2">
        <v>1385.9535000000001</v>
      </c>
    </row>
    <row r="69" spans="1:8" x14ac:dyDescent="0.25">
      <c r="A69">
        <v>4345</v>
      </c>
      <c r="B69" t="s">
        <v>720</v>
      </c>
      <c r="C69" t="s">
        <v>69</v>
      </c>
      <c r="D69" s="2">
        <v>111732.95</v>
      </c>
      <c r="E69" s="2">
        <v>0</v>
      </c>
      <c r="F69" s="2">
        <v>0</v>
      </c>
      <c r="G69" s="2">
        <v>0</v>
      </c>
      <c r="H69" s="2">
        <v>16759.942499999997</v>
      </c>
    </row>
    <row r="70" spans="1:8" x14ac:dyDescent="0.25">
      <c r="A70">
        <v>6415</v>
      </c>
      <c r="B70" t="s">
        <v>721</v>
      </c>
      <c r="C70" t="s">
        <v>70</v>
      </c>
      <c r="D70" s="2">
        <v>6596.76</v>
      </c>
      <c r="E70" s="2">
        <v>0</v>
      </c>
      <c r="F70" s="2">
        <v>0</v>
      </c>
      <c r="G70" s="2">
        <v>0</v>
      </c>
      <c r="H70" s="2">
        <v>989.51400000000001</v>
      </c>
    </row>
    <row r="71" spans="1:8" x14ac:dyDescent="0.25">
      <c r="A71">
        <v>6393</v>
      </c>
      <c r="B71" t="s">
        <v>722</v>
      </c>
      <c r="C71" t="s">
        <v>640</v>
      </c>
      <c r="D71" s="2">
        <v>206130.5</v>
      </c>
      <c r="E71" s="2">
        <v>0</v>
      </c>
      <c r="F71" s="2">
        <v>17596.71</v>
      </c>
      <c r="G71" s="2">
        <v>0</v>
      </c>
      <c r="H71" s="2">
        <v>33559.0815</v>
      </c>
    </row>
    <row r="72" spans="1:8" x14ac:dyDescent="0.25">
      <c r="A72">
        <v>4274</v>
      </c>
      <c r="B72" t="s">
        <v>723</v>
      </c>
      <c r="C72" t="s">
        <v>71</v>
      </c>
      <c r="D72" s="2">
        <v>49259.15</v>
      </c>
      <c r="E72" s="2">
        <v>0</v>
      </c>
      <c r="F72" s="2">
        <v>524.04</v>
      </c>
      <c r="G72" s="2">
        <v>0</v>
      </c>
      <c r="H72" s="2">
        <v>7467.4785000000002</v>
      </c>
    </row>
    <row r="73" spans="1:8" x14ac:dyDescent="0.25">
      <c r="A73">
        <v>4187</v>
      </c>
      <c r="B73" t="s">
        <v>724</v>
      </c>
      <c r="C73" t="s">
        <v>72</v>
      </c>
      <c r="D73" s="2">
        <v>9950.8700000000008</v>
      </c>
      <c r="E73" s="2">
        <v>0</v>
      </c>
      <c r="F73" s="2">
        <v>320.33999999999997</v>
      </c>
      <c r="G73" s="2">
        <v>0</v>
      </c>
      <c r="H73" s="2">
        <v>1540.6815000000001</v>
      </c>
    </row>
    <row r="74" spans="1:8" x14ac:dyDescent="0.25">
      <c r="A74">
        <v>4471</v>
      </c>
      <c r="B74" t="s">
        <v>725</v>
      </c>
      <c r="C74" t="s">
        <v>73</v>
      </c>
      <c r="D74" s="2">
        <v>59908.1</v>
      </c>
      <c r="E74" s="2">
        <v>1130.3415094339623</v>
      </c>
      <c r="F74" s="2">
        <v>741.07</v>
      </c>
      <c r="G74" s="2">
        <v>148.21400000000003</v>
      </c>
      <c r="H74" s="2">
        <v>9097.3755000000001</v>
      </c>
    </row>
    <row r="75" spans="1:8" x14ac:dyDescent="0.25">
      <c r="A75">
        <v>89949</v>
      </c>
      <c r="B75" t="s">
        <v>726</v>
      </c>
      <c r="C75" t="s">
        <v>74</v>
      </c>
      <c r="D75" s="2">
        <v>53970.09</v>
      </c>
      <c r="E75" s="2">
        <v>0</v>
      </c>
      <c r="F75" s="2">
        <v>496.57</v>
      </c>
      <c r="G75" s="2">
        <v>0</v>
      </c>
      <c r="H75" s="2">
        <v>8169.9989999999989</v>
      </c>
    </row>
    <row r="76" spans="1:8" x14ac:dyDescent="0.25">
      <c r="A76">
        <v>90273</v>
      </c>
      <c r="B76" t="s">
        <v>727</v>
      </c>
      <c r="C76" t="s">
        <v>74</v>
      </c>
      <c r="D76" s="2">
        <v>19047.09</v>
      </c>
      <c r="E76" s="2">
        <v>0</v>
      </c>
      <c r="F76" s="2">
        <v>583.53</v>
      </c>
      <c r="G76" s="2">
        <v>0</v>
      </c>
      <c r="H76" s="2">
        <v>2944.5929999999998</v>
      </c>
    </row>
    <row r="77" spans="1:8" x14ac:dyDescent="0.25">
      <c r="A77">
        <v>91303</v>
      </c>
      <c r="B77" t="s">
        <v>728</v>
      </c>
      <c r="C77" t="s">
        <v>74</v>
      </c>
      <c r="D77" s="2">
        <v>43371.82</v>
      </c>
      <c r="E77" s="2">
        <v>0</v>
      </c>
      <c r="F77" s="2">
        <v>0</v>
      </c>
      <c r="G77" s="2">
        <v>0</v>
      </c>
      <c r="H77" s="2">
        <v>6505.7730000000001</v>
      </c>
    </row>
    <row r="78" spans="1:8" x14ac:dyDescent="0.25">
      <c r="A78">
        <v>91305</v>
      </c>
      <c r="B78" t="s">
        <v>729</v>
      </c>
      <c r="C78" t="s">
        <v>74</v>
      </c>
      <c r="D78" s="2">
        <v>50788.77</v>
      </c>
      <c r="E78" s="2">
        <v>0</v>
      </c>
      <c r="F78" s="2">
        <v>0</v>
      </c>
      <c r="G78" s="2">
        <v>0</v>
      </c>
      <c r="H78" s="2">
        <v>7618.3154999999988</v>
      </c>
    </row>
    <row r="79" spans="1:8" x14ac:dyDescent="0.25">
      <c r="A79">
        <v>91307</v>
      </c>
      <c r="B79" t="s">
        <v>730</v>
      </c>
      <c r="C79" t="s">
        <v>74</v>
      </c>
      <c r="D79" s="2">
        <v>57662.22</v>
      </c>
      <c r="E79" s="2">
        <v>0</v>
      </c>
      <c r="F79" s="2">
        <v>367.89</v>
      </c>
      <c r="G79" s="2">
        <v>0</v>
      </c>
      <c r="H79" s="2">
        <v>8704.5164999999997</v>
      </c>
    </row>
    <row r="80" spans="1:8" x14ac:dyDescent="0.25">
      <c r="A80">
        <v>92325</v>
      </c>
      <c r="B80" t="s">
        <v>731</v>
      </c>
      <c r="C80" t="s">
        <v>74</v>
      </c>
      <c r="D80" s="2">
        <v>55765.27</v>
      </c>
      <c r="E80" s="2">
        <v>0</v>
      </c>
      <c r="F80" s="2">
        <v>0</v>
      </c>
      <c r="G80" s="2">
        <v>0</v>
      </c>
      <c r="H80" s="2">
        <v>8364.7904999999992</v>
      </c>
    </row>
    <row r="81" spans="1:8" x14ac:dyDescent="0.25">
      <c r="A81">
        <v>92327</v>
      </c>
      <c r="B81" t="s">
        <v>732</v>
      </c>
      <c r="C81" t="s">
        <v>74</v>
      </c>
      <c r="D81" s="2">
        <v>37941.57</v>
      </c>
      <c r="E81" s="2">
        <v>0</v>
      </c>
      <c r="F81" s="2">
        <v>0</v>
      </c>
      <c r="G81" s="2">
        <v>0</v>
      </c>
      <c r="H81" s="2">
        <v>5691.2354999999998</v>
      </c>
    </row>
    <row r="82" spans="1:8" x14ac:dyDescent="0.25">
      <c r="A82">
        <v>92716</v>
      </c>
      <c r="B82" t="s">
        <v>733</v>
      </c>
      <c r="C82" t="s">
        <v>74</v>
      </c>
      <c r="D82" s="2">
        <v>13631.54</v>
      </c>
      <c r="E82" s="2">
        <v>0</v>
      </c>
      <c r="F82" s="2">
        <v>719.03</v>
      </c>
      <c r="G82" s="2">
        <v>0</v>
      </c>
      <c r="H82" s="2">
        <v>2152.5855000000001</v>
      </c>
    </row>
    <row r="83" spans="1:8" x14ac:dyDescent="0.25">
      <c r="A83">
        <v>346763</v>
      </c>
      <c r="B83" t="s">
        <v>734</v>
      </c>
      <c r="C83" t="s">
        <v>74</v>
      </c>
      <c r="D83" s="2">
        <v>28276.01</v>
      </c>
      <c r="E83" s="2">
        <v>0</v>
      </c>
      <c r="F83" s="2">
        <v>100.11</v>
      </c>
      <c r="G83" s="2">
        <v>0</v>
      </c>
      <c r="H83" s="2">
        <v>4256.4179999999997</v>
      </c>
    </row>
    <row r="84" spans="1:8" x14ac:dyDescent="0.25">
      <c r="A84">
        <v>92987</v>
      </c>
      <c r="B84" t="s">
        <v>735</v>
      </c>
      <c r="C84" t="s">
        <v>75</v>
      </c>
      <c r="D84" s="2">
        <v>24403.79</v>
      </c>
      <c r="E84" s="2">
        <v>0</v>
      </c>
      <c r="F84" s="2">
        <v>0</v>
      </c>
      <c r="G84" s="2">
        <v>0</v>
      </c>
      <c r="H84" s="2">
        <v>3660.5684999999999</v>
      </c>
    </row>
    <row r="85" spans="1:8" x14ac:dyDescent="0.25">
      <c r="A85">
        <v>522074</v>
      </c>
      <c r="B85" t="s">
        <v>736</v>
      </c>
      <c r="C85" t="s">
        <v>76</v>
      </c>
      <c r="D85" s="2">
        <v>470600.46</v>
      </c>
      <c r="E85" s="2">
        <v>0</v>
      </c>
      <c r="F85" s="2">
        <v>1818.03</v>
      </c>
      <c r="G85" s="2">
        <v>0</v>
      </c>
      <c r="H85" s="2">
        <v>70862.77350000001</v>
      </c>
    </row>
    <row r="86" spans="1:8" x14ac:dyDescent="0.25">
      <c r="A86">
        <v>4272</v>
      </c>
      <c r="B86" t="s">
        <v>737</v>
      </c>
      <c r="C86" t="s">
        <v>77</v>
      </c>
      <c r="D86" s="2">
        <v>1107702.27</v>
      </c>
      <c r="E86" s="2">
        <v>60587.757931034481</v>
      </c>
      <c r="F86" s="2">
        <v>13018.32</v>
      </c>
      <c r="G86" s="2">
        <v>1021.0447058823529</v>
      </c>
      <c r="H86" s="2">
        <v>168108.08850000001</v>
      </c>
    </row>
    <row r="87" spans="1:8" x14ac:dyDescent="0.25">
      <c r="A87">
        <v>79929</v>
      </c>
      <c r="B87" t="s">
        <v>738</v>
      </c>
      <c r="C87" t="s">
        <v>78</v>
      </c>
      <c r="D87" s="2">
        <v>9872.08</v>
      </c>
      <c r="E87" s="2">
        <v>0</v>
      </c>
      <c r="F87" s="2">
        <v>0</v>
      </c>
      <c r="G87" s="2">
        <v>0</v>
      </c>
      <c r="H87" s="2">
        <v>1480.8119999999999</v>
      </c>
    </row>
    <row r="88" spans="1:8" x14ac:dyDescent="0.25">
      <c r="A88">
        <v>89869</v>
      </c>
      <c r="B88" t="s">
        <v>739</v>
      </c>
      <c r="C88" t="s">
        <v>79</v>
      </c>
      <c r="D88" s="2">
        <v>36903.18</v>
      </c>
      <c r="E88" s="2">
        <v>0</v>
      </c>
      <c r="F88" s="2">
        <v>0</v>
      </c>
      <c r="G88" s="2">
        <v>0</v>
      </c>
      <c r="H88" s="2">
        <v>5535.4769999999999</v>
      </c>
    </row>
    <row r="89" spans="1:8" x14ac:dyDescent="0.25">
      <c r="A89">
        <v>4508</v>
      </c>
      <c r="B89" t="s">
        <v>740</v>
      </c>
      <c r="C89" t="s">
        <v>80</v>
      </c>
      <c r="D89" s="2">
        <v>20619.349999999999</v>
      </c>
      <c r="E89" s="2">
        <v>0</v>
      </c>
      <c r="F89" s="2">
        <v>0</v>
      </c>
      <c r="G89" s="2">
        <v>0</v>
      </c>
      <c r="H89" s="2">
        <v>3092.9024999999997</v>
      </c>
    </row>
    <row r="90" spans="1:8" x14ac:dyDescent="0.25">
      <c r="A90">
        <v>4412</v>
      </c>
      <c r="B90" t="s">
        <v>741</v>
      </c>
      <c r="C90" t="s">
        <v>81</v>
      </c>
      <c r="D90" s="2">
        <v>222858.29</v>
      </c>
      <c r="E90" s="2">
        <v>0</v>
      </c>
      <c r="F90" s="2">
        <v>13580.32</v>
      </c>
      <c r="G90" s="2">
        <v>0</v>
      </c>
      <c r="H90" s="2">
        <v>35465.791499999999</v>
      </c>
    </row>
    <row r="91" spans="1:8" x14ac:dyDescent="0.25">
      <c r="A91">
        <v>4468</v>
      </c>
      <c r="B91" t="s">
        <v>742</v>
      </c>
      <c r="C91" t="s">
        <v>82</v>
      </c>
      <c r="D91" s="2">
        <v>85395.06</v>
      </c>
      <c r="E91" s="2">
        <v>0</v>
      </c>
      <c r="F91" s="2">
        <v>3355.59</v>
      </c>
      <c r="G91" s="2">
        <v>0</v>
      </c>
      <c r="H91" s="2">
        <v>13312.597499999998</v>
      </c>
    </row>
    <row r="92" spans="1:8" x14ac:dyDescent="0.25">
      <c r="A92">
        <v>79204</v>
      </c>
      <c r="B92" t="s">
        <v>743</v>
      </c>
      <c r="C92" t="s">
        <v>83</v>
      </c>
      <c r="D92" s="2">
        <v>79041.960000000006</v>
      </c>
      <c r="E92" s="2">
        <v>0</v>
      </c>
      <c r="F92" s="2">
        <v>576.17999999999995</v>
      </c>
      <c r="G92" s="2">
        <v>0</v>
      </c>
      <c r="H92" s="2">
        <v>11942.721</v>
      </c>
    </row>
    <row r="93" spans="1:8" x14ac:dyDescent="0.25">
      <c r="A93">
        <v>4294</v>
      </c>
      <c r="B93" t="s">
        <v>744</v>
      </c>
      <c r="C93" t="s">
        <v>84</v>
      </c>
      <c r="D93" s="2">
        <v>90426.35</v>
      </c>
      <c r="E93" s="2">
        <v>0</v>
      </c>
      <c r="F93" s="2">
        <v>985.89</v>
      </c>
      <c r="G93" s="2">
        <v>0</v>
      </c>
      <c r="H93" s="2">
        <v>13711.836000000001</v>
      </c>
    </row>
    <row r="94" spans="1:8" x14ac:dyDescent="0.25">
      <c r="A94">
        <v>90885</v>
      </c>
      <c r="B94" t="s">
        <v>745</v>
      </c>
      <c r="C94" t="s">
        <v>85</v>
      </c>
      <c r="D94" s="2">
        <v>50163.38</v>
      </c>
      <c r="E94" s="2">
        <v>0</v>
      </c>
      <c r="F94" s="2">
        <v>928.16</v>
      </c>
      <c r="G94" s="2">
        <v>0</v>
      </c>
      <c r="H94" s="2">
        <v>7663.7309999999998</v>
      </c>
    </row>
    <row r="95" spans="1:8" x14ac:dyDescent="0.25">
      <c r="A95">
        <v>4268</v>
      </c>
      <c r="B95" t="s">
        <v>746</v>
      </c>
      <c r="C95" t="s">
        <v>86</v>
      </c>
      <c r="D95" s="2">
        <v>481125.1</v>
      </c>
      <c r="E95" s="2">
        <v>22694.580188679247</v>
      </c>
      <c r="F95" s="2">
        <v>16140.89</v>
      </c>
      <c r="G95" s="2">
        <v>0</v>
      </c>
      <c r="H95" s="2">
        <v>74589.898499999996</v>
      </c>
    </row>
    <row r="96" spans="1:8" x14ac:dyDescent="0.25">
      <c r="A96">
        <v>6361</v>
      </c>
      <c r="B96" t="s">
        <v>747</v>
      </c>
      <c r="C96" t="s">
        <v>87</v>
      </c>
      <c r="D96" s="2">
        <v>92673.2</v>
      </c>
      <c r="E96" s="2">
        <v>0</v>
      </c>
      <c r="F96" s="2">
        <v>1815.77</v>
      </c>
      <c r="G96" s="2">
        <v>0</v>
      </c>
      <c r="H96" s="2">
        <v>14173.345499999999</v>
      </c>
    </row>
    <row r="97" spans="1:8" x14ac:dyDescent="0.25">
      <c r="A97">
        <v>81078</v>
      </c>
      <c r="B97" t="s">
        <v>748</v>
      </c>
      <c r="C97" t="s">
        <v>87</v>
      </c>
      <c r="D97" s="2">
        <v>124156.14</v>
      </c>
      <c r="E97" s="2">
        <v>0</v>
      </c>
      <c r="F97" s="2">
        <v>478.25</v>
      </c>
      <c r="G97" s="2">
        <v>0</v>
      </c>
      <c r="H97" s="2">
        <v>18695.158499999998</v>
      </c>
    </row>
    <row r="98" spans="1:8" x14ac:dyDescent="0.25">
      <c r="A98">
        <v>90508</v>
      </c>
      <c r="B98" t="s">
        <v>749</v>
      </c>
      <c r="C98" t="s">
        <v>87</v>
      </c>
      <c r="D98" s="2">
        <v>77303.92</v>
      </c>
      <c r="E98" s="2">
        <v>0</v>
      </c>
      <c r="F98" s="2">
        <v>0</v>
      </c>
      <c r="G98" s="2">
        <v>0</v>
      </c>
      <c r="H98" s="2">
        <v>11595.588</v>
      </c>
    </row>
    <row r="99" spans="1:8" x14ac:dyDescent="0.25">
      <c r="A99">
        <v>90841</v>
      </c>
      <c r="B99" t="s">
        <v>750</v>
      </c>
      <c r="C99" t="s">
        <v>87</v>
      </c>
      <c r="D99" s="2">
        <v>111866.25</v>
      </c>
      <c r="E99" s="2">
        <v>0</v>
      </c>
      <c r="F99" s="2">
        <v>0</v>
      </c>
      <c r="G99" s="2">
        <v>0</v>
      </c>
      <c r="H99" s="2">
        <v>16779.9375</v>
      </c>
    </row>
    <row r="100" spans="1:8" x14ac:dyDescent="0.25">
      <c r="A100">
        <v>90842</v>
      </c>
      <c r="B100" t="s">
        <v>751</v>
      </c>
      <c r="C100" t="s">
        <v>87</v>
      </c>
      <c r="D100" s="2">
        <v>136154.07999999999</v>
      </c>
      <c r="E100" s="2">
        <v>0</v>
      </c>
      <c r="F100" s="2">
        <v>0</v>
      </c>
      <c r="G100" s="2">
        <v>0</v>
      </c>
      <c r="H100" s="2">
        <v>20423.111999999997</v>
      </c>
    </row>
    <row r="101" spans="1:8" x14ac:dyDescent="0.25">
      <c r="A101">
        <v>90862</v>
      </c>
      <c r="B101" t="s">
        <v>752</v>
      </c>
      <c r="C101" t="s">
        <v>87</v>
      </c>
      <c r="D101" s="2">
        <v>99617.98</v>
      </c>
      <c r="E101" s="2">
        <v>0</v>
      </c>
      <c r="F101" s="2">
        <v>747.17</v>
      </c>
      <c r="G101" s="2">
        <v>0</v>
      </c>
      <c r="H101" s="2">
        <v>15054.772499999999</v>
      </c>
    </row>
    <row r="102" spans="1:8" x14ac:dyDescent="0.25">
      <c r="A102">
        <v>91280</v>
      </c>
      <c r="B102" t="s">
        <v>753</v>
      </c>
      <c r="C102" t="s">
        <v>87</v>
      </c>
      <c r="D102" s="2">
        <v>103885.62</v>
      </c>
      <c r="E102" s="2">
        <v>0</v>
      </c>
      <c r="F102" s="2">
        <v>392.73</v>
      </c>
      <c r="G102" s="2">
        <v>0</v>
      </c>
      <c r="H102" s="2">
        <v>15641.752499999999</v>
      </c>
    </row>
    <row r="103" spans="1:8" x14ac:dyDescent="0.25">
      <c r="A103">
        <v>91309</v>
      </c>
      <c r="B103" t="s">
        <v>754</v>
      </c>
      <c r="C103" t="s">
        <v>87</v>
      </c>
      <c r="D103" s="2">
        <v>102015.22</v>
      </c>
      <c r="E103" s="2">
        <v>0</v>
      </c>
      <c r="F103" s="2">
        <v>0</v>
      </c>
      <c r="G103" s="2">
        <v>0</v>
      </c>
      <c r="H103" s="2">
        <v>15302.282999999999</v>
      </c>
    </row>
    <row r="104" spans="1:8" x14ac:dyDescent="0.25">
      <c r="A104">
        <v>91339</v>
      </c>
      <c r="B104" t="s">
        <v>755</v>
      </c>
      <c r="C104" t="s">
        <v>87</v>
      </c>
      <c r="D104" s="2">
        <v>85300.44</v>
      </c>
      <c r="E104" s="2">
        <v>0</v>
      </c>
      <c r="F104" s="2">
        <v>0</v>
      </c>
      <c r="G104" s="2">
        <v>0</v>
      </c>
      <c r="H104" s="2">
        <v>12795.066000000001</v>
      </c>
    </row>
    <row r="105" spans="1:8" x14ac:dyDescent="0.25">
      <c r="A105">
        <v>91949</v>
      </c>
      <c r="B105" t="s">
        <v>756</v>
      </c>
      <c r="C105" t="s">
        <v>87</v>
      </c>
      <c r="D105" s="2">
        <v>96001.9</v>
      </c>
      <c r="E105" s="2">
        <v>0</v>
      </c>
      <c r="F105" s="2">
        <v>543.04999999999995</v>
      </c>
      <c r="G105" s="2">
        <v>0</v>
      </c>
      <c r="H105" s="2">
        <v>14481.742499999998</v>
      </c>
    </row>
    <row r="106" spans="1:8" x14ac:dyDescent="0.25">
      <c r="A106">
        <v>92318</v>
      </c>
      <c r="B106" t="s">
        <v>757</v>
      </c>
      <c r="C106" t="s">
        <v>87</v>
      </c>
      <c r="D106" s="2">
        <v>82447.61</v>
      </c>
      <c r="E106" s="2">
        <v>0</v>
      </c>
      <c r="F106" s="2">
        <v>2648.65</v>
      </c>
      <c r="G106" s="2">
        <v>0</v>
      </c>
      <c r="H106" s="2">
        <v>12764.438999999998</v>
      </c>
    </row>
    <row r="107" spans="1:8" x14ac:dyDescent="0.25">
      <c r="A107">
        <v>92320</v>
      </c>
      <c r="B107" t="s">
        <v>758</v>
      </c>
      <c r="C107" t="s">
        <v>87</v>
      </c>
      <c r="D107" s="2">
        <v>74330.2</v>
      </c>
      <c r="E107" s="2">
        <v>0</v>
      </c>
      <c r="F107" s="2">
        <v>522.86</v>
      </c>
      <c r="G107" s="2">
        <v>0</v>
      </c>
      <c r="H107" s="2">
        <v>11227.958999999999</v>
      </c>
    </row>
    <row r="108" spans="1:8" x14ac:dyDescent="0.25">
      <c r="A108">
        <v>92349</v>
      </c>
      <c r="B108" t="s">
        <v>759</v>
      </c>
      <c r="C108" t="s">
        <v>87</v>
      </c>
      <c r="D108" s="2">
        <v>55570.91</v>
      </c>
      <c r="E108" s="2">
        <v>0</v>
      </c>
      <c r="F108" s="2">
        <v>853.25</v>
      </c>
      <c r="G108" s="2">
        <v>0</v>
      </c>
      <c r="H108" s="2">
        <v>8463.6239999999998</v>
      </c>
    </row>
    <row r="109" spans="1:8" x14ac:dyDescent="0.25">
      <c r="A109">
        <v>92734</v>
      </c>
      <c r="B109" t="s">
        <v>760</v>
      </c>
      <c r="C109" t="s">
        <v>87</v>
      </c>
      <c r="D109" s="2">
        <v>32470.6</v>
      </c>
      <c r="E109" s="2">
        <v>0</v>
      </c>
      <c r="F109" s="2">
        <v>121.71</v>
      </c>
      <c r="G109" s="2">
        <v>0</v>
      </c>
      <c r="H109" s="2">
        <v>4888.8464999999997</v>
      </c>
    </row>
    <row r="110" spans="1:8" x14ac:dyDescent="0.25">
      <c r="A110">
        <v>92736</v>
      </c>
      <c r="B110" t="s">
        <v>761</v>
      </c>
      <c r="C110" t="s">
        <v>87</v>
      </c>
      <c r="D110" s="2">
        <v>89662.32</v>
      </c>
      <c r="E110" s="2">
        <v>0</v>
      </c>
      <c r="F110" s="2">
        <v>1339.89</v>
      </c>
      <c r="G110" s="2">
        <v>0</v>
      </c>
      <c r="H110" s="2">
        <v>13650.3315</v>
      </c>
    </row>
    <row r="111" spans="1:8" x14ac:dyDescent="0.25">
      <c r="A111">
        <v>92863</v>
      </c>
      <c r="B111" t="s">
        <v>762</v>
      </c>
      <c r="C111" t="s">
        <v>87</v>
      </c>
      <c r="D111" s="2">
        <v>72764.929999999993</v>
      </c>
      <c r="E111" s="2">
        <v>0</v>
      </c>
      <c r="F111" s="2">
        <v>446.85</v>
      </c>
      <c r="G111" s="2">
        <v>0</v>
      </c>
      <c r="H111" s="2">
        <v>10981.767</v>
      </c>
    </row>
    <row r="112" spans="1:8" x14ac:dyDescent="0.25">
      <c r="A112">
        <v>92865</v>
      </c>
      <c r="B112" t="s">
        <v>763</v>
      </c>
      <c r="C112" t="s">
        <v>87</v>
      </c>
      <c r="D112" s="2">
        <v>59386.11</v>
      </c>
      <c r="E112" s="2">
        <v>0</v>
      </c>
      <c r="F112" s="2">
        <v>440.76</v>
      </c>
      <c r="G112" s="2">
        <v>0</v>
      </c>
      <c r="H112" s="2">
        <v>8974.0305000000008</v>
      </c>
    </row>
    <row r="113" spans="1:8" x14ac:dyDescent="0.25">
      <c r="A113">
        <v>92997</v>
      </c>
      <c r="B113" t="s">
        <v>764</v>
      </c>
      <c r="C113" t="s">
        <v>87</v>
      </c>
      <c r="D113" s="2">
        <v>75644.63</v>
      </c>
      <c r="E113" s="2">
        <v>0</v>
      </c>
      <c r="F113" s="2">
        <v>486.76</v>
      </c>
      <c r="G113" s="2">
        <v>0</v>
      </c>
      <c r="H113" s="2">
        <v>11419.708499999999</v>
      </c>
    </row>
    <row r="114" spans="1:8" x14ac:dyDescent="0.25">
      <c r="A114">
        <v>273398</v>
      </c>
      <c r="B114" t="s">
        <v>765</v>
      </c>
      <c r="C114" t="s">
        <v>87</v>
      </c>
      <c r="D114" s="2">
        <v>81107.97</v>
      </c>
      <c r="E114" s="2">
        <v>0</v>
      </c>
      <c r="F114" s="2">
        <v>513.41999999999996</v>
      </c>
      <c r="G114" s="2">
        <v>0</v>
      </c>
      <c r="H114" s="2">
        <v>12243.208499999999</v>
      </c>
    </row>
    <row r="115" spans="1:8" x14ac:dyDescent="0.25">
      <c r="A115">
        <v>549803</v>
      </c>
      <c r="B115" t="s">
        <v>766</v>
      </c>
      <c r="C115" t="s">
        <v>87</v>
      </c>
      <c r="D115" s="2">
        <v>72470.710000000006</v>
      </c>
      <c r="E115" s="2">
        <v>0</v>
      </c>
      <c r="F115" s="2">
        <v>1713.82</v>
      </c>
      <c r="G115" s="2">
        <v>0</v>
      </c>
      <c r="H115" s="2">
        <v>11127.679500000002</v>
      </c>
    </row>
    <row r="116" spans="1:8" x14ac:dyDescent="0.25">
      <c r="A116">
        <v>783027</v>
      </c>
      <c r="B116" t="s">
        <v>767</v>
      </c>
      <c r="C116" t="s">
        <v>87</v>
      </c>
      <c r="D116" s="2">
        <v>52051.77</v>
      </c>
      <c r="E116" s="2">
        <v>0</v>
      </c>
      <c r="F116" s="2">
        <v>955.74</v>
      </c>
      <c r="G116" s="2">
        <v>0</v>
      </c>
      <c r="H116" s="2">
        <v>7951.1264999999985</v>
      </c>
    </row>
    <row r="117" spans="1:8" x14ac:dyDescent="0.25">
      <c r="A117">
        <v>934316</v>
      </c>
      <c r="B117" t="s">
        <v>768</v>
      </c>
      <c r="C117" t="s">
        <v>87</v>
      </c>
      <c r="D117" s="2">
        <v>79158.100000000006</v>
      </c>
      <c r="E117" s="2">
        <v>0</v>
      </c>
      <c r="F117" s="2">
        <v>1260.6300000000001</v>
      </c>
      <c r="G117" s="2">
        <v>0</v>
      </c>
      <c r="H117" s="2">
        <v>12062.809500000001</v>
      </c>
    </row>
    <row r="118" spans="1:8" x14ac:dyDescent="0.25">
      <c r="A118">
        <v>4481</v>
      </c>
      <c r="B118" t="s">
        <v>769</v>
      </c>
      <c r="C118" t="s">
        <v>88</v>
      </c>
      <c r="D118" s="2">
        <v>93052.28</v>
      </c>
      <c r="E118" s="2">
        <v>0</v>
      </c>
      <c r="F118" s="2">
        <v>644.79</v>
      </c>
      <c r="G118" s="2">
        <v>0</v>
      </c>
      <c r="H118" s="2">
        <v>14054.560499999998</v>
      </c>
    </row>
    <row r="119" spans="1:8" x14ac:dyDescent="0.25">
      <c r="A119">
        <v>79983</v>
      </c>
      <c r="B119" t="s">
        <v>770</v>
      </c>
      <c r="C119" t="s">
        <v>89</v>
      </c>
      <c r="D119" s="2">
        <v>62602.99</v>
      </c>
      <c r="E119" s="2">
        <v>0</v>
      </c>
      <c r="F119" s="2">
        <v>2242.56</v>
      </c>
      <c r="G119" s="2">
        <v>0</v>
      </c>
      <c r="H119" s="2">
        <v>9726.8324999999986</v>
      </c>
    </row>
    <row r="120" spans="1:8" x14ac:dyDescent="0.25">
      <c r="A120">
        <v>10972</v>
      </c>
      <c r="B120" t="s">
        <v>771</v>
      </c>
      <c r="C120" t="s">
        <v>90</v>
      </c>
      <c r="D120" s="2">
        <v>56362.42</v>
      </c>
      <c r="E120" s="2">
        <v>0</v>
      </c>
      <c r="F120" s="2">
        <v>880.02</v>
      </c>
      <c r="G120" s="2">
        <v>0</v>
      </c>
      <c r="H120" s="2">
        <v>8586.3659999999982</v>
      </c>
    </row>
    <row r="121" spans="1:8" x14ac:dyDescent="0.25">
      <c r="A121">
        <v>4355</v>
      </c>
      <c r="B121" t="s">
        <v>772</v>
      </c>
      <c r="C121" t="s">
        <v>91</v>
      </c>
      <c r="D121" s="2">
        <v>357101.45</v>
      </c>
      <c r="E121" s="2">
        <v>0</v>
      </c>
      <c r="F121" s="2">
        <v>2556.44</v>
      </c>
      <c r="G121" s="2">
        <v>0</v>
      </c>
      <c r="H121" s="2">
        <v>53948.683499999999</v>
      </c>
    </row>
    <row r="122" spans="1:8" x14ac:dyDescent="0.25">
      <c r="A122">
        <v>79226</v>
      </c>
      <c r="B122" t="s">
        <v>773</v>
      </c>
      <c r="C122" t="s">
        <v>92</v>
      </c>
      <c r="D122" s="2">
        <v>244845.82</v>
      </c>
      <c r="E122" s="2">
        <v>0</v>
      </c>
      <c r="F122" s="2">
        <v>4220.46</v>
      </c>
      <c r="G122" s="2">
        <v>0</v>
      </c>
      <c r="H122" s="2">
        <v>37359.941999999995</v>
      </c>
    </row>
    <row r="123" spans="1:8" x14ac:dyDescent="0.25">
      <c r="A123">
        <v>4515</v>
      </c>
      <c r="B123" t="s">
        <v>774</v>
      </c>
      <c r="C123" t="s">
        <v>93</v>
      </c>
      <c r="D123" s="2">
        <v>35285.300000000003</v>
      </c>
      <c r="E123" s="2">
        <v>0</v>
      </c>
      <c r="F123" s="2">
        <v>0</v>
      </c>
      <c r="G123" s="2">
        <v>0</v>
      </c>
      <c r="H123" s="2">
        <v>5292.7950000000001</v>
      </c>
    </row>
    <row r="124" spans="1:8" x14ac:dyDescent="0.25">
      <c r="A124">
        <v>4169</v>
      </c>
      <c r="B124" t="s">
        <v>775</v>
      </c>
      <c r="C124" t="s">
        <v>94</v>
      </c>
      <c r="D124" s="2">
        <v>108572.79</v>
      </c>
      <c r="E124" s="2">
        <v>0</v>
      </c>
      <c r="F124" s="2">
        <v>953.1</v>
      </c>
      <c r="G124" s="2">
        <v>0</v>
      </c>
      <c r="H124" s="2">
        <v>16428.8835</v>
      </c>
    </row>
    <row r="125" spans="1:8" x14ac:dyDescent="0.25">
      <c r="A125">
        <v>89871</v>
      </c>
      <c r="B125" t="s">
        <v>776</v>
      </c>
      <c r="C125" t="s">
        <v>95</v>
      </c>
      <c r="D125" s="2">
        <v>12684.02</v>
      </c>
      <c r="E125" s="2">
        <v>0</v>
      </c>
      <c r="F125" s="2">
        <v>0</v>
      </c>
      <c r="G125" s="2">
        <v>0</v>
      </c>
      <c r="H125" s="2">
        <v>1902.6030000000001</v>
      </c>
    </row>
    <row r="126" spans="1:8" x14ac:dyDescent="0.25">
      <c r="A126">
        <v>4397</v>
      </c>
      <c r="B126" t="s">
        <v>778</v>
      </c>
      <c r="C126" t="s">
        <v>97</v>
      </c>
      <c r="D126" s="2">
        <v>432774.33</v>
      </c>
      <c r="E126" s="2">
        <v>3636.759075630252</v>
      </c>
      <c r="F126" s="2">
        <v>10453.700000000001</v>
      </c>
      <c r="G126" s="2">
        <v>0</v>
      </c>
      <c r="H126" s="2">
        <v>66484.204500000007</v>
      </c>
    </row>
    <row r="127" spans="1:8" x14ac:dyDescent="0.25">
      <c r="A127">
        <v>81041</v>
      </c>
      <c r="B127" t="s">
        <v>779</v>
      </c>
      <c r="C127" t="s">
        <v>98</v>
      </c>
      <c r="D127" s="2">
        <v>93028.23</v>
      </c>
      <c r="E127" s="2">
        <v>0</v>
      </c>
      <c r="F127" s="2">
        <v>0</v>
      </c>
      <c r="G127" s="2">
        <v>0</v>
      </c>
      <c r="H127" s="2">
        <v>13954.234499999999</v>
      </c>
    </row>
    <row r="128" spans="1:8" x14ac:dyDescent="0.25">
      <c r="A128">
        <v>4224</v>
      </c>
      <c r="B128" t="s">
        <v>780</v>
      </c>
      <c r="C128" t="s">
        <v>99</v>
      </c>
      <c r="D128" s="2">
        <v>15155.74</v>
      </c>
      <c r="E128" s="2">
        <v>0</v>
      </c>
      <c r="F128" s="2">
        <v>399.35</v>
      </c>
      <c r="G128" s="2">
        <v>0</v>
      </c>
      <c r="H128" s="2">
        <v>2333.2635</v>
      </c>
    </row>
    <row r="129" spans="1:8" x14ac:dyDescent="0.25">
      <c r="A129">
        <v>4513</v>
      </c>
      <c r="B129" t="s">
        <v>781</v>
      </c>
      <c r="C129" t="s">
        <v>100</v>
      </c>
      <c r="D129" s="2">
        <v>10198.41</v>
      </c>
      <c r="E129" s="2">
        <v>0</v>
      </c>
      <c r="F129" s="2">
        <v>378.21</v>
      </c>
      <c r="G129" s="2">
        <v>0</v>
      </c>
      <c r="H129" s="2">
        <v>1586.4929999999997</v>
      </c>
    </row>
    <row r="130" spans="1:8" x14ac:dyDescent="0.25">
      <c r="A130">
        <v>4171</v>
      </c>
      <c r="B130" t="s">
        <v>782</v>
      </c>
      <c r="C130" t="s">
        <v>101</v>
      </c>
      <c r="D130" s="2">
        <v>19882.77</v>
      </c>
      <c r="E130" s="2">
        <v>0</v>
      </c>
      <c r="F130" s="2">
        <v>381.66</v>
      </c>
      <c r="G130" s="2">
        <v>0</v>
      </c>
      <c r="H130" s="2">
        <v>3039.6644999999999</v>
      </c>
    </row>
    <row r="131" spans="1:8" x14ac:dyDescent="0.25">
      <c r="A131">
        <v>4269</v>
      </c>
      <c r="B131" t="s">
        <v>784</v>
      </c>
      <c r="C131" t="s">
        <v>103</v>
      </c>
      <c r="D131" s="2">
        <v>922789.35</v>
      </c>
      <c r="E131" s="2">
        <v>6879.1538338658147</v>
      </c>
      <c r="F131" s="2">
        <v>7643.26</v>
      </c>
      <c r="G131" s="2">
        <v>0</v>
      </c>
      <c r="H131" s="2">
        <v>139564.8915</v>
      </c>
    </row>
    <row r="132" spans="1:8" x14ac:dyDescent="0.25">
      <c r="A132">
        <v>4284</v>
      </c>
      <c r="B132" t="s">
        <v>785</v>
      </c>
      <c r="C132" t="s">
        <v>104</v>
      </c>
      <c r="D132" s="2">
        <v>799665.57</v>
      </c>
      <c r="E132" s="2">
        <v>1092.4393032786884</v>
      </c>
      <c r="F132" s="2">
        <v>0</v>
      </c>
      <c r="G132" s="2">
        <v>0</v>
      </c>
      <c r="H132" s="2">
        <v>119949.83549999999</v>
      </c>
    </row>
    <row r="133" spans="1:8" x14ac:dyDescent="0.25">
      <c r="A133">
        <v>4378</v>
      </c>
      <c r="B133" t="s">
        <v>786</v>
      </c>
      <c r="C133" t="s">
        <v>105</v>
      </c>
      <c r="D133" s="2">
        <v>493994.54</v>
      </c>
      <c r="E133" s="2">
        <v>1578.2573162939295</v>
      </c>
      <c r="F133" s="2">
        <v>10209.06</v>
      </c>
      <c r="G133" s="2">
        <v>0</v>
      </c>
      <c r="H133" s="2">
        <v>75630.539999999994</v>
      </c>
    </row>
    <row r="134" spans="1:8" x14ac:dyDescent="0.25">
      <c r="A134">
        <v>90328</v>
      </c>
      <c r="B134" t="s">
        <v>787</v>
      </c>
      <c r="C134" t="s">
        <v>106</v>
      </c>
      <c r="D134" s="2">
        <v>19858.59</v>
      </c>
      <c r="E134" s="2">
        <v>0</v>
      </c>
      <c r="F134" s="2">
        <v>292.45</v>
      </c>
      <c r="G134" s="2">
        <v>0</v>
      </c>
      <c r="H134" s="2">
        <v>3022.6559999999999</v>
      </c>
    </row>
    <row r="135" spans="1:8" x14ac:dyDescent="0.25">
      <c r="A135">
        <v>90327</v>
      </c>
      <c r="B135" t="s">
        <v>788</v>
      </c>
      <c r="C135" t="s">
        <v>107</v>
      </c>
      <c r="D135" s="2">
        <v>107581.52</v>
      </c>
      <c r="E135" s="2">
        <v>0</v>
      </c>
      <c r="F135" s="2">
        <v>849.92</v>
      </c>
      <c r="G135" s="2">
        <v>0</v>
      </c>
      <c r="H135" s="2">
        <v>16264.716</v>
      </c>
    </row>
    <row r="136" spans="1:8" x14ac:dyDescent="0.25">
      <c r="A136">
        <v>79971</v>
      </c>
      <c r="B136" t="s">
        <v>789</v>
      </c>
      <c r="C136" t="s">
        <v>108</v>
      </c>
      <c r="D136" s="2">
        <v>22834.93</v>
      </c>
      <c r="E136" s="2">
        <v>0</v>
      </c>
      <c r="F136" s="2">
        <v>720.82</v>
      </c>
      <c r="G136" s="2">
        <v>0</v>
      </c>
      <c r="H136" s="2">
        <v>3533.3624999999997</v>
      </c>
    </row>
    <row r="137" spans="1:8" x14ac:dyDescent="0.25">
      <c r="A137">
        <v>79055</v>
      </c>
      <c r="B137" t="s">
        <v>790</v>
      </c>
      <c r="C137" t="s">
        <v>109</v>
      </c>
      <c r="D137" s="2">
        <v>69873.87</v>
      </c>
      <c r="E137" s="2">
        <v>0</v>
      </c>
      <c r="F137" s="2">
        <v>932.37</v>
      </c>
      <c r="G137" s="2">
        <v>0</v>
      </c>
      <c r="H137" s="2">
        <v>10620.935999999998</v>
      </c>
    </row>
    <row r="138" spans="1:8" x14ac:dyDescent="0.25">
      <c r="A138">
        <v>78888</v>
      </c>
      <c r="B138" t="s">
        <v>791</v>
      </c>
      <c r="C138" t="s">
        <v>110</v>
      </c>
      <c r="D138" s="2">
        <v>36224.120000000003</v>
      </c>
      <c r="E138" s="2">
        <v>0</v>
      </c>
      <c r="F138" s="2">
        <v>231.08</v>
      </c>
      <c r="G138" s="2">
        <v>0</v>
      </c>
      <c r="H138" s="2">
        <v>5468.2800000000007</v>
      </c>
    </row>
    <row r="139" spans="1:8" x14ac:dyDescent="0.25">
      <c r="A139">
        <v>79905</v>
      </c>
      <c r="B139" t="s">
        <v>792</v>
      </c>
      <c r="C139" t="s">
        <v>111</v>
      </c>
      <c r="D139" s="2">
        <v>84712.87</v>
      </c>
      <c r="E139" s="2">
        <v>0</v>
      </c>
      <c r="F139" s="2">
        <v>663.04</v>
      </c>
      <c r="G139" s="2">
        <v>0</v>
      </c>
      <c r="H139" s="2">
        <v>12806.386499999999</v>
      </c>
    </row>
    <row r="140" spans="1:8" x14ac:dyDescent="0.25">
      <c r="A140">
        <v>4470</v>
      </c>
      <c r="B140" t="s">
        <v>793</v>
      </c>
      <c r="C140" t="s">
        <v>112</v>
      </c>
      <c r="D140" s="2">
        <v>361926.52</v>
      </c>
      <c r="E140" s="2">
        <v>9826.0593665158376</v>
      </c>
      <c r="F140" s="2">
        <v>15841.94</v>
      </c>
      <c r="G140" s="2">
        <v>2376.2910000000002</v>
      </c>
      <c r="H140" s="2">
        <v>56665.269</v>
      </c>
    </row>
    <row r="141" spans="1:8" x14ac:dyDescent="0.25">
      <c r="A141">
        <v>89758</v>
      </c>
      <c r="B141" t="s">
        <v>794</v>
      </c>
      <c r="C141" t="s">
        <v>113</v>
      </c>
      <c r="D141" s="2">
        <v>69080.289999999994</v>
      </c>
      <c r="E141" s="2">
        <v>0</v>
      </c>
      <c r="F141" s="2">
        <v>537.41999999999996</v>
      </c>
      <c r="G141" s="2">
        <v>0</v>
      </c>
      <c r="H141" s="2">
        <v>10442.656499999999</v>
      </c>
    </row>
    <row r="142" spans="1:8" x14ac:dyDescent="0.25">
      <c r="A142">
        <v>1001161</v>
      </c>
      <c r="B142" t="s">
        <v>795</v>
      </c>
      <c r="C142" t="s">
        <v>113</v>
      </c>
      <c r="D142" s="2">
        <v>37433.599999999999</v>
      </c>
      <c r="E142" s="2">
        <v>0</v>
      </c>
      <c r="F142" s="2">
        <v>145.69</v>
      </c>
      <c r="G142" s="2">
        <v>0</v>
      </c>
      <c r="H142" s="2">
        <v>5636.8935000000001</v>
      </c>
    </row>
    <row r="143" spans="1:8" x14ac:dyDescent="0.25">
      <c r="A143">
        <v>4484</v>
      </c>
      <c r="B143" t="s">
        <v>796</v>
      </c>
      <c r="C143" t="s">
        <v>114</v>
      </c>
      <c r="D143" s="2">
        <v>44088.85</v>
      </c>
      <c r="E143" s="2">
        <v>0</v>
      </c>
      <c r="F143" s="2">
        <v>1464.68</v>
      </c>
      <c r="G143" s="2">
        <v>0</v>
      </c>
      <c r="H143" s="2">
        <v>6833.0294999999996</v>
      </c>
    </row>
    <row r="144" spans="1:8" x14ac:dyDescent="0.25">
      <c r="A144">
        <v>78858</v>
      </c>
      <c r="B144" t="s">
        <v>797</v>
      </c>
      <c r="C144" t="s">
        <v>115</v>
      </c>
      <c r="D144" s="2">
        <v>9356.17</v>
      </c>
      <c r="E144" s="2">
        <v>0</v>
      </c>
      <c r="F144" s="2">
        <v>294.79000000000002</v>
      </c>
      <c r="G144" s="2">
        <v>0</v>
      </c>
      <c r="H144" s="2">
        <v>1447.644</v>
      </c>
    </row>
    <row r="145" spans="1:8" x14ac:dyDescent="0.25">
      <c r="A145">
        <v>4400</v>
      </c>
      <c r="B145" t="s">
        <v>798</v>
      </c>
      <c r="C145" t="s">
        <v>116</v>
      </c>
      <c r="D145" s="2">
        <v>15952.93</v>
      </c>
      <c r="E145" s="2">
        <v>0</v>
      </c>
      <c r="F145" s="2">
        <v>0</v>
      </c>
      <c r="G145" s="2">
        <v>0</v>
      </c>
      <c r="H145" s="2">
        <v>2392.9395</v>
      </c>
    </row>
    <row r="146" spans="1:8" x14ac:dyDescent="0.25">
      <c r="A146">
        <v>79047</v>
      </c>
      <c r="B146" t="s">
        <v>799</v>
      </c>
      <c r="C146" t="s">
        <v>117</v>
      </c>
      <c r="D146" s="2">
        <v>151940.75</v>
      </c>
      <c r="E146" s="2">
        <v>0</v>
      </c>
      <c r="F146" s="2">
        <v>1403.77</v>
      </c>
      <c r="G146" s="2">
        <v>0</v>
      </c>
      <c r="H146" s="2">
        <v>23001.677999999996</v>
      </c>
    </row>
    <row r="147" spans="1:8" x14ac:dyDescent="0.25">
      <c r="A147">
        <v>80001</v>
      </c>
      <c r="B147" t="s">
        <v>800</v>
      </c>
      <c r="C147" t="s">
        <v>118</v>
      </c>
      <c r="D147" s="2">
        <v>22748.29</v>
      </c>
      <c r="E147" s="2">
        <v>0</v>
      </c>
      <c r="F147" s="2">
        <v>0</v>
      </c>
      <c r="G147" s="2">
        <v>0</v>
      </c>
      <c r="H147" s="2">
        <v>3412.2435</v>
      </c>
    </row>
    <row r="148" spans="1:8" x14ac:dyDescent="0.25">
      <c r="A148">
        <v>4282</v>
      </c>
      <c r="B148" t="s">
        <v>801</v>
      </c>
      <c r="C148" t="s">
        <v>119</v>
      </c>
      <c r="D148" s="2">
        <v>3258515.05</v>
      </c>
      <c r="E148" s="2">
        <v>16927.350909090906</v>
      </c>
      <c r="F148" s="2">
        <v>99394.55</v>
      </c>
      <c r="G148" s="2">
        <v>0</v>
      </c>
      <c r="H148" s="2">
        <v>503686.43999999994</v>
      </c>
    </row>
    <row r="149" spans="1:8" x14ac:dyDescent="0.25">
      <c r="A149">
        <v>91934</v>
      </c>
      <c r="B149" t="s">
        <v>802</v>
      </c>
      <c r="C149" t="s">
        <v>120</v>
      </c>
      <c r="D149" s="2">
        <v>38334.980000000003</v>
      </c>
      <c r="E149" s="2">
        <v>0</v>
      </c>
      <c r="F149" s="2">
        <v>441.96</v>
      </c>
      <c r="G149" s="2">
        <v>0</v>
      </c>
      <c r="H149" s="2">
        <v>5816.5410000000002</v>
      </c>
    </row>
    <row r="150" spans="1:8" x14ac:dyDescent="0.25">
      <c r="A150">
        <v>4446</v>
      </c>
      <c r="B150" t="s">
        <v>803</v>
      </c>
      <c r="C150" t="s">
        <v>121</v>
      </c>
      <c r="D150" s="2">
        <v>1226638.3500000001</v>
      </c>
      <c r="E150" s="2">
        <v>10013.374285714288</v>
      </c>
      <c r="F150" s="2">
        <v>28150.09</v>
      </c>
      <c r="G150" s="2">
        <v>0</v>
      </c>
      <c r="H150" s="2">
        <v>188218.26600000003</v>
      </c>
    </row>
    <row r="151" spans="1:8" x14ac:dyDescent="0.25">
      <c r="A151">
        <v>4453</v>
      </c>
      <c r="B151" t="s">
        <v>804</v>
      </c>
      <c r="C151" t="s">
        <v>122</v>
      </c>
      <c r="D151" s="2">
        <v>650253.27</v>
      </c>
      <c r="E151" s="2">
        <v>0</v>
      </c>
      <c r="F151" s="2">
        <v>0</v>
      </c>
      <c r="G151" s="2">
        <v>0</v>
      </c>
      <c r="H151" s="2">
        <v>97537.9905</v>
      </c>
    </row>
    <row r="152" spans="1:8" x14ac:dyDescent="0.25">
      <c r="A152">
        <v>4410</v>
      </c>
      <c r="B152" t="s">
        <v>805</v>
      </c>
      <c r="C152" t="s">
        <v>123</v>
      </c>
      <c r="D152" s="2">
        <v>908399.1</v>
      </c>
      <c r="E152" s="2">
        <v>3915.5133620689653</v>
      </c>
      <c r="F152" s="2">
        <v>12431.72</v>
      </c>
      <c r="G152" s="2">
        <v>0</v>
      </c>
      <c r="H152" s="2">
        <v>138124.62299999999</v>
      </c>
    </row>
    <row r="153" spans="1:8" x14ac:dyDescent="0.25">
      <c r="A153">
        <v>85749</v>
      </c>
      <c r="B153" t="s">
        <v>719</v>
      </c>
      <c r="C153" t="s">
        <v>638</v>
      </c>
      <c r="D153" s="2">
        <v>58166.21</v>
      </c>
      <c r="E153" s="2">
        <v>0</v>
      </c>
      <c r="F153" s="2">
        <v>498.18</v>
      </c>
      <c r="G153" s="2">
        <v>0</v>
      </c>
      <c r="H153" s="2">
        <v>8799.6584999999995</v>
      </c>
    </row>
    <row r="154" spans="1:8" x14ac:dyDescent="0.25">
      <c r="A154">
        <v>4244</v>
      </c>
      <c r="B154" t="s">
        <v>806</v>
      </c>
      <c r="C154" t="s">
        <v>124</v>
      </c>
      <c r="D154" s="2">
        <v>868792.86</v>
      </c>
      <c r="E154" s="2">
        <v>56085.288160779535</v>
      </c>
      <c r="F154" s="2">
        <v>21541.119999999999</v>
      </c>
      <c r="G154" s="2">
        <v>0</v>
      </c>
      <c r="H154" s="2">
        <v>133550.09699999998</v>
      </c>
    </row>
    <row r="155" spans="1:8" x14ac:dyDescent="0.25">
      <c r="A155">
        <v>4395</v>
      </c>
      <c r="B155" t="s">
        <v>807</v>
      </c>
      <c r="C155" t="s">
        <v>125</v>
      </c>
      <c r="D155" s="2">
        <v>44833.38</v>
      </c>
      <c r="E155" s="2">
        <v>0</v>
      </c>
      <c r="F155" s="2">
        <v>3177.28</v>
      </c>
      <c r="G155" s="2">
        <v>0</v>
      </c>
      <c r="H155" s="2">
        <v>7201.5989999999993</v>
      </c>
    </row>
    <row r="156" spans="1:8" x14ac:dyDescent="0.25">
      <c r="A156">
        <v>4191</v>
      </c>
      <c r="B156" t="s">
        <v>808</v>
      </c>
      <c r="C156" t="s">
        <v>126</v>
      </c>
      <c r="D156" s="2">
        <v>195441.47</v>
      </c>
      <c r="E156" s="2">
        <v>0</v>
      </c>
      <c r="F156" s="2">
        <v>931.51</v>
      </c>
      <c r="G156" s="2">
        <v>0</v>
      </c>
      <c r="H156" s="2">
        <v>29455.947</v>
      </c>
    </row>
    <row r="157" spans="1:8" x14ac:dyDescent="0.25">
      <c r="A157">
        <v>6362</v>
      </c>
      <c r="B157" t="s">
        <v>809</v>
      </c>
      <c r="C157" t="s">
        <v>127</v>
      </c>
      <c r="D157" s="2">
        <v>68060.63</v>
      </c>
      <c r="E157" s="2">
        <v>0</v>
      </c>
      <c r="F157" s="2">
        <v>1595.84</v>
      </c>
      <c r="G157" s="2">
        <v>0</v>
      </c>
      <c r="H157" s="2">
        <v>10448.470499999999</v>
      </c>
    </row>
    <row r="158" spans="1:8" x14ac:dyDescent="0.25">
      <c r="A158">
        <v>79886</v>
      </c>
      <c r="B158" t="s">
        <v>810</v>
      </c>
      <c r="C158" t="s">
        <v>128</v>
      </c>
      <c r="D158" s="2">
        <v>40459.26</v>
      </c>
      <c r="E158" s="2">
        <v>0</v>
      </c>
      <c r="F158" s="2">
        <v>447.5</v>
      </c>
      <c r="G158" s="2">
        <v>0</v>
      </c>
      <c r="H158" s="2">
        <v>6136.0140000000001</v>
      </c>
    </row>
    <row r="159" spans="1:8" x14ac:dyDescent="0.25">
      <c r="A159">
        <v>88299</v>
      </c>
      <c r="B159" t="s">
        <v>811</v>
      </c>
      <c r="C159" t="s">
        <v>129</v>
      </c>
      <c r="D159" s="2">
        <v>87049.26</v>
      </c>
      <c r="E159" s="2">
        <v>0</v>
      </c>
      <c r="F159" s="2">
        <v>0</v>
      </c>
      <c r="G159" s="2">
        <v>0</v>
      </c>
      <c r="H159" s="2">
        <v>13057.388999999999</v>
      </c>
    </row>
    <row r="160" spans="1:8" x14ac:dyDescent="0.25">
      <c r="A160">
        <v>4242</v>
      </c>
      <c r="B160" t="s">
        <v>812</v>
      </c>
      <c r="C160" t="s">
        <v>130</v>
      </c>
      <c r="D160" s="2">
        <v>6865806.4800000004</v>
      </c>
      <c r="E160" s="2">
        <v>43830.313196046132</v>
      </c>
      <c r="F160" s="2">
        <v>134362.71</v>
      </c>
      <c r="G160" s="2">
        <v>893.76525498891351</v>
      </c>
      <c r="H160" s="2">
        <v>1050025.3785000001</v>
      </c>
    </row>
    <row r="161" spans="1:8" x14ac:dyDescent="0.25">
      <c r="A161">
        <v>4158</v>
      </c>
      <c r="B161" t="s">
        <v>813</v>
      </c>
      <c r="C161" t="s">
        <v>131</v>
      </c>
      <c r="D161" s="2">
        <v>579858.23</v>
      </c>
      <c r="E161" s="2">
        <v>0</v>
      </c>
      <c r="F161" s="2">
        <v>5610.41</v>
      </c>
      <c r="G161" s="2">
        <v>0</v>
      </c>
      <c r="H161" s="2">
        <v>87820.296000000002</v>
      </c>
    </row>
    <row r="162" spans="1:8" x14ac:dyDescent="0.25">
      <c r="A162">
        <v>4474</v>
      </c>
      <c r="B162" t="s">
        <v>814</v>
      </c>
      <c r="C162" t="s">
        <v>132</v>
      </c>
      <c r="D162" s="2">
        <v>556150.96</v>
      </c>
      <c r="E162" s="2">
        <v>37685.794004106778</v>
      </c>
      <c r="F162" s="2">
        <v>22231.93</v>
      </c>
      <c r="G162" s="2">
        <v>0</v>
      </c>
      <c r="H162" s="2">
        <v>86757.433499999999</v>
      </c>
    </row>
    <row r="163" spans="1:8" x14ac:dyDescent="0.25">
      <c r="A163">
        <v>90138</v>
      </c>
      <c r="B163" t="s">
        <v>815</v>
      </c>
      <c r="C163" t="s">
        <v>133</v>
      </c>
      <c r="D163" s="2">
        <v>80729.91</v>
      </c>
      <c r="E163" s="2">
        <v>0</v>
      </c>
      <c r="F163" s="2">
        <v>1560.28</v>
      </c>
      <c r="G163" s="2">
        <v>0</v>
      </c>
      <c r="H163" s="2">
        <v>12343.5285</v>
      </c>
    </row>
    <row r="164" spans="1:8" x14ac:dyDescent="0.25">
      <c r="A164">
        <v>5186</v>
      </c>
      <c r="B164" t="s">
        <v>816</v>
      </c>
      <c r="C164" t="s">
        <v>134</v>
      </c>
      <c r="D164" s="2">
        <v>100715.39</v>
      </c>
      <c r="E164" s="2">
        <v>0</v>
      </c>
      <c r="F164" s="2">
        <v>946.42</v>
      </c>
      <c r="G164" s="2">
        <v>0</v>
      </c>
      <c r="H164" s="2">
        <v>15249.271499999999</v>
      </c>
    </row>
    <row r="165" spans="1:8" x14ac:dyDescent="0.25">
      <c r="A165">
        <v>92316</v>
      </c>
      <c r="B165" t="s">
        <v>817</v>
      </c>
      <c r="C165" t="s">
        <v>135</v>
      </c>
      <c r="D165" s="2">
        <v>63907.44</v>
      </c>
      <c r="E165" s="2">
        <v>0</v>
      </c>
      <c r="F165" s="2">
        <v>0</v>
      </c>
      <c r="G165" s="2">
        <v>0</v>
      </c>
      <c r="H165" s="2">
        <v>9586.116</v>
      </c>
    </row>
    <row r="166" spans="1:8" x14ac:dyDescent="0.25">
      <c r="A166">
        <v>85448</v>
      </c>
      <c r="B166" t="s">
        <v>818</v>
      </c>
      <c r="C166" t="s">
        <v>136</v>
      </c>
      <c r="D166" s="2">
        <v>43280.83</v>
      </c>
      <c r="E166" s="2">
        <v>0</v>
      </c>
      <c r="F166" s="2">
        <v>0</v>
      </c>
      <c r="G166" s="2">
        <v>0</v>
      </c>
      <c r="H166" s="2">
        <v>6492.1244999999999</v>
      </c>
    </row>
    <row r="167" spans="1:8" x14ac:dyDescent="0.25">
      <c r="A167">
        <v>4486</v>
      </c>
      <c r="B167" t="s">
        <v>819</v>
      </c>
      <c r="C167" t="s">
        <v>137</v>
      </c>
      <c r="D167" s="2">
        <v>79266.45</v>
      </c>
      <c r="E167" s="2">
        <v>0</v>
      </c>
      <c r="F167" s="2">
        <v>1638.2</v>
      </c>
      <c r="G167" s="2">
        <v>0</v>
      </c>
      <c r="H167" s="2">
        <v>12135.697499999998</v>
      </c>
    </row>
    <row r="168" spans="1:8" x14ac:dyDescent="0.25">
      <c r="A168">
        <v>81027</v>
      </c>
      <c r="B168" t="s">
        <v>820</v>
      </c>
      <c r="C168" t="s">
        <v>138</v>
      </c>
      <c r="D168" s="2">
        <v>52773.599999999999</v>
      </c>
      <c r="E168" s="2">
        <v>0</v>
      </c>
      <c r="F168" s="2">
        <v>474.75</v>
      </c>
      <c r="G168" s="2">
        <v>0</v>
      </c>
      <c r="H168" s="2">
        <v>7987.2524999999996</v>
      </c>
    </row>
    <row r="169" spans="1:8" x14ac:dyDescent="0.25">
      <c r="A169">
        <v>1001687</v>
      </c>
      <c r="B169" t="s">
        <v>821</v>
      </c>
      <c r="C169" t="s">
        <v>627</v>
      </c>
      <c r="D169" s="2">
        <v>34643.519999999997</v>
      </c>
      <c r="E169" s="2">
        <v>0</v>
      </c>
      <c r="F169" s="2">
        <v>0</v>
      </c>
      <c r="G169" s="2">
        <v>0</v>
      </c>
      <c r="H169" s="2">
        <v>5196.5279999999993</v>
      </c>
    </row>
    <row r="170" spans="1:8" x14ac:dyDescent="0.25">
      <c r="A170">
        <v>79546</v>
      </c>
      <c r="B170" t="s">
        <v>822</v>
      </c>
      <c r="C170" t="s">
        <v>620</v>
      </c>
      <c r="D170" s="2">
        <v>439.78</v>
      </c>
      <c r="E170" s="2">
        <v>0</v>
      </c>
      <c r="F170" s="2">
        <v>0</v>
      </c>
      <c r="G170" s="2">
        <v>0</v>
      </c>
      <c r="H170" s="2">
        <v>65.966999999999999</v>
      </c>
    </row>
    <row r="171" spans="1:8" x14ac:dyDescent="0.25">
      <c r="A171">
        <v>4177</v>
      </c>
      <c r="B171" t="s">
        <v>823</v>
      </c>
      <c r="C171" t="s">
        <v>140</v>
      </c>
      <c r="D171" s="2">
        <v>14602.91</v>
      </c>
      <c r="E171" s="2">
        <v>0</v>
      </c>
      <c r="F171" s="2">
        <v>361.65</v>
      </c>
      <c r="G171" s="2">
        <v>0</v>
      </c>
      <c r="H171" s="2">
        <v>2244.6839999999997</v>
      </c>
    </row>
    <row r="172" spans="1:8" x14ac:dyDescent="0.25">
      <c r="A172">
        <v>10386</v>
      </c>
      <c r="B172" t="s">
        <v>824</v>
      </c>
      <c r="C172" t="s">
        <v>141</v>
      </c>
      <c r="D172" s="2">
        <v>16563.88</v>
      </c>
      <c r="E172" s="2">
        <v>0</v>
      </c>
      <c r="F172" s="2">
        <v>0</v>
      </c>
      <c r="G172" s="2">
        <v>0</v>
      </c>
      <c r="H172" s="2">
        <v>2484.5819999999999</v>
      </c>
    </row>
    <row r="173" spans="1:8" x14ac:dyDescent="0.25">
      <c r="A173">
        <v>4370</v>
      </c>
      <c r="B173" t="s">
        <v>826</v>
      </c>
      <c r="C173" t="s">
        <v>143</v>
      </c>
      <c r="D173" s="2">
        <v>184199.97</v>
      </c>
      <c r="E173" s="2">
        <v>15191.750103092783</v>
      </c>
      <c r="F173" s="2">
        <v>17429.78</v>
      </c>
      <c r="G173" s="2">
        <v>0</v>
      </c>
      <c r="H173" s="2">
        <v>30244.462499999998</v>
      </c>
    </row>
    <row r="174" spans="1:8" x14ac:dyDescent="0.25">
      <c r="A174">
        <v>4381</v>
      </c>
      <c r="B174" t="s">
        <v>827</v>
      </c>
      <c r="C174" t="s">
        <v>144</v>
      </c>
      <c r="D174" s="2">
        <v>370169.34</v>
      </c>
      <c r="E174" s="2">
        <v>1486.6238554216868</v>
      </c>
      <c r="F174" s="2">
        <v>0</v>
      </c>
      <c r="G174" s="2">
        <v>0</v>
      </c>
      <c r="H174" s="2">
        <v>55525.401000000005</v>
      </c>
    </row>
    <row r="175" spans="1:8" x14ac:dyDescent="0.25">
      <c r="A175">
        <v>79467</v>
      </c>
      <c r="B175" t="s">
        <v>828</v>
      </c>
      <c r="C175" t="s">
        <v>145</v>
      </c>
      <c r="D175" s="2">
        <v>81932.800000000003</v>
      </c>
      <c r="E175" s="2">
        <v>0</v>
      </c>
      <c r="F175" s="2">
        <v>0</v>
      </c>
      <c r="G175" s="2">
        <v>0</v>
      </c>
      <c r="H175" s="2">
        <v>12289.92</v>
      </c>
    </row>
    <row r="176" spans="1:8" x14ac:dyDescent="0.25">
      <c r="A176">
        <v>90533</v>
      </c>
      <c r="B176" t="s">
        <v>829</v>
      </c>
      <c r="C176" t="s">
        <v>146</v>
      </c>
      <c r="D176" s="2">
        <v>27272.67</v>
      </c>
      <c r="E176" s="2">
        <v>0</v>
      </c>
      <c r="F176" s="2">
        <v>0</v>
      </c>
      <c r="G176" s="2">
        <v>0</v>
      </c>
      <c r="H176" s="2">
        <v>4090.9004999999997</v>
      </c>
    </row>
    <row r="177" spans="1:8" x14ac:dyDescent="0.25">
      <c r="A177">
        <v>4160</v>
      </c>
      <c r="B177" t="s">
        <v>830</v>
      </c>
      <c r="C177" t="s">
        <v>147</v>
      </c>
      <c r="D177" s="2">
        <v>44890.09</v>
      </c>
      <c r="E177" s="2">
        <v>0</v>
      </c>
      <c r="F177" s="2">
        <v>815.02</v>
      </c>
      <c r="G177" s="2">
        <v>0</v>
      </c>
      <c r="H177" s="2">
        <v>6855.7664999999988</v>
      </c>
    </row>
    <row r="178" spans="1:8" x14ac:dyDescent="0.25">
      <c r="A178">
        <v>89556</v>
      </c>
      <c r="B178" t="s">
        <v>831</v>
      </c>
      <c r="C178" t="s">
        <v>148</v>
      </c>
      <c r="D178" s="2">
        <v>20438.38</v>
      </c>
      <c r="E178" s="2">
        <v>0</v>
      </c>
      <c r="F178" s="2">
        <v>355.46</v>
      </c>
      <c r="G178" s="2">
        <v>0</v>
      </c>
      <c r="H178" s="2">
        <v>3119.076</v>
      </c>
    </row>
    <row r="179" spans="1:8" x14ac:dyDescent="0.25">
      <c r="A179">
        <v>4479</v>
      </c>
      <c r="B179" t="s">
        <v>832</v>
      </c>
      <c r="C179" t="s">
        <v>149</v>
      </c>
      <c r="D179" s="2">
        <v>36638.870000000003</v>
      </c>
      <c r="E179" s="2">
        <v>2818.3746153846159</v>
      </c>
      <c r="F179" s="2">
        <v>460.39</v>
      </c>
      <c r="G179" s="2">
        <v>0</v>
      </c>
      <c r="H179" s="2">
        <v>5564.8890000000001</v>
      </c>
    </row>
    <row r="180" spans="1:8" x14ac:dyDescent="0.25">
      <c r="A180">
        <v>4416</v>
      </c>
      <c r="B180" t="s">
        <v>833</v>
      </c>
      <c r="C180" t="s">
        <v>150</v>
      </c>
      <c r="D180" s="2">
        <v>139106.21</v>
      </c>
      <c r="E180" s="2">
        <v>0</v>
      </c>
      <c r="F180" s="2">
        <v>3128.44</v>
      </c>
      <c r="G180" s="2">
        <v>0</v>
      </c>
      <c r="H180" s="2">
        <v>21335.197499999998</v>
      </c>
    </row>
    <row r="181" spans="1:8" x14ac:dyDescent="0.25">
      <c r="A181">
        <v>4442</v>
      </c>
      <c r="B181" t="s">
        <v>834</v>
      </c>
      <c r="C181" t="s">
        <v>151</v>
      </c>
      <c r="D181" s="2">
        <v>466797.76</v>
      </c>
      <c r="E181" s="2">
        <v>1322.3732577903684</v>
      </c>
      <c r="F181" s="2">
        <v>15770.09</v>
      </c>
      <c r="G181" s="2">
        <v>0</v>
      </c>
      <c r="H181" s="2">
        <v>72385.177500000005</v>
      </c>
    </row>
    <row r="182" spans="1:8" x14ac:dyDescent="0.25">
      <c r="A182">
        <v>1001671</v>
      </c>
      <c r="B182" t="s">
        <v>835</v>
      </c>
      <c r="C182" t="s">
        <v>628</v>
      </c>
      <c r="D182" s="2">
        <v>2205.4</v>
      </c>
      <c r="E182" s="2">
        <v>0</v>
      </c>
      <c r="F182" s="2">
        <v>0</v>
      </c>
      <c r="G182" s="2">
        <v>0</v>
      </c>
      <c r="H182" s="2">
        <v>330.81</v>
      </c>
    </row>
    <row r="183" spans="1:8" x14ac:dyDescent="0.25">
      <c r="A183">
        <v>79077</v>
      </c>
      <c r="B183" t="s">
        <v>836</v>
      </c>
      <c r="C183" t="s">
        <v>152</v>
      </c>
      <c r="D183" s="2">
        <v>27345.200000000001</v>
      </c>
      <c r="E183" s="2">
        <v>0</v>
      </c>
      <c r="F183" s="2">
        <v>0</v>
      </c>
      <c r="G183" s="2">
        <v>0</v>
      </c>
      <c r="H183" s="2">
        <v>4101.78</v>
      </c>
    </row>
    <row r="184" spans="1:8" x14ac:dyDescent="0.25">
      <c r="A184">
        <v>79988</v>
      </c>
      <c r="B184" t="s">
        <v>837</v>
      </c>
      <c r="C184" t="s">
        <v>153</v>
      </c>
      <c r="D184" s="2">
        <v>43958.79</v>
      </c>
      <c r="E184" s="2">
        <v>0</v>
      </c>
      <c r="F184" s="2">
        <v>0</v>
      </c>
      <c r="G184" s="2">
        <v>0</v>
      </c>
      <c r="H184" s="2">
        <v>6593.8185000000003</v>
      </c>
    </row>
    <row r="185" spans="1:8" x14ac:dyDescent="0.25">
      <c r="A185">
        <v>4487</v>
      </c>
      <c r="B185" t="s">
        <v>838</v>
      </c>
      <c r="C185" t="s">
        <v>154</v>
      </c>
      <c r="D185" s="2">
        <v>405999.3</v>
      </c>
      <c r="E185" s="2">
        <v>29219.646590909091</v>
      </c>
      <c r="F185" s="2">
        <v>14099.18</v>
      </c>
      <c r="G185" s="2">
        <v>2467.3564999999999</v>
      </c>
      <c r="H185" s="2">
        <v>63014.771999999997</v>
      </c>
    </row>
    <row r="186" spans="1:8" x14ac:dyDescent="0.25">
      <c r="A186">
        <v>79074</v>
      </c>
      <c r="B186" t="s">
        <v>839</v>
      </c>
      <c r="C186" t="s">
        <v>155</v>
      </c>
      <c r="D186" s="2">
        <v>62231.96</v>
      </c>
      <c r="E186" s="2">
        <v>0</v>
      </c>
      <c r="F186" s="2">
        <v>342.99</v>
      </c>
      <c r="G186" s="2">
        <v>0</v>
      </c>
      <c r="H186" s="2">
        <v>9386.2424999999985</v>
      </c>
    </row>
    <row r="187" spans="1:8" x14ac:dyDescent="0.25">
      <c r="A187">
        <v>4300</v>
      </c>
      <c r="B187" t="s">
        <v>901</v>
      </c>
      <c r="C187" t="s">
        <v>644</v>
      </c>
      <c r="D187" s="2">
        <v>19820.97</v>
      </c>
      <c r="E187" s="2">
        <v>0</v>
      </c>
      <c r="F187" s="2">
        <v>0</v>
      </c>
      <c r="G187" s="2">
        <v>0</v>
      </c>
      <c r="H187" s="2">
        <v>2973.1455000000001</v>
      </c>
    </row>
    <row r="188" spans="1:8" x14ac:dyDescent="0.25">
      <c r="A188">
        <v>90331</v>
      </c>
      <c r="B188" t="s">
        <v>840</v>
      </c>
      <c r="C188" t="s">
        <v>156</v>
      </c>
      <c r="D188" s="2">
        <v>16036.54</v>
      </c>
      <c r="E188" s="2">
        <v>0</v>
      </c>
      <c r="F188" s="2">
        <v>0</v>
      </c>
      <c r="G188" s="2">
        <v>0</v>
      </c>
      <c r="H188" s="2">
        <v>2405.4810000000002</v>
      </c>
    </row>
    <row r="189" spans="1:8" x14ac:dyDescent="0.25">
      <c r="A189">
        <v>80032</v>
      </c>
      <c r="B189" t="s">
        <v>841</v>
      </c>
      <c r="C189" t="s">
        <v>157</v>
      </c>
      <c r="D189" s="2">
        <v>22538.33</v>
      </c>
      <c r="E189" s="2">
        <v>0</v>
      </c>
      <c r="F189" s="2">
        <v>0</v>
      </c>
      <c r="G189" s="2">
        <v>0</v>
      </c>
      <c r="H189" s="2">
        <v>3380.7495000000004</v>
      </c>
    </row>
    <row r="190" spans="1:8" x14ac:dyDescent="0.25">
      <c r="A190">
        <v>4501</v>
      </c>
      <c r="B190" t="s">
        <v>842</v>
      </c>
      <c r="C190" t="s">
        <v>158</v>
      </c>
      <c r="D190" s="2">
        <v>1175618.1599999999</v>
      </c>
      <c r="E190" s="2">
        <v>0</v>
      </c>
      <c r="F190" s="2">
        <v>21173.96</v>
      </c>
      <c r="G190" s="2">
        <v>0</v>
      </c>
      <c r="H190" s="2">
        <v>179518.81799999997</v>
      </c>
    </row>
    <row r="191" spans="1:8" x14ac:dyDescent="0.25">
      <c r="A191">
        <v>4263</v>
      </c>
      <c r="B191" t="s">
        <v>843</v>
      </c>
      <c r="C191" t="s">
        <v>159</v>
      </c>
      <c r="D191" s="2">
        <v>1425259.34</v>
      </c>
      <c r="E191" s="2">
        <v>36254.609602543722</v>
      </c>
      <c r="F191" s="2">
        <v>58343.76</v>
      </c>
      <c r="G191" s="2">
        <v>1786.0334693877551</v>
      </c>
      <c r="H191" s="2">
        <v>222540.465</v>
      </c>
    </row>
    <row r="192" spans="1:8" x14ac:dyDescent="0.25">
      <c r="A192">
        <v>79443</v>
      </c>
      <c r="B192" t="s">
        <v>844</v>
      </c>
      <c r="C192" t="s">
        <v>160</v>
      </c>
      <c r="D192" s="2">
        <v>44790</v>
      </c>
      <c r="E192" s="2">
        <v>0</v>
      </c>
      <c r="F192" s="2">
        <v>1022.55</v>
      </c>
      <c r="G192" s="2">
        <v>0</v>
      </c>
      <c r="H192" s="2">
        <v>6871.8825000000006</v>
      </c>
    </row>
    <row r="193" spans="1:8" x14ac:dyDescent="0.25">
      <c r="A193">
        <v>4483</v>
      </c>
      <c r="B193" t="s">
        <v>845</v>
      </c>
      <c r="C193" t="s">
        <v>161</v>
      </c>
      <c r="D193" s="2">
        <v>1417.93</v>
      </c>
      <c r="E193" s="2">
        <v>0</v>
      </c>
      <c r="F193" s="2">
        <v>0</v>
      </c>
      <c r="G193" s="2">
        <v>0</v>
      </c>
      <c r="H193" s="2">
        <v>212.68950000000001</v>
      </c>
    </row>
    <row r="194" spans="1:8" x14ac:dyDescent="0.25">
      <c r="A194">
        <v>89917</v>
      </c>
      <c r="B194" t="s">
        <v>846</v>
      </c>
      <c r="C194" t="s">
        <v>162</v>
      </c>
      <c r="D194" s="2">
        <v>77330.570000000007</v>
      </c>
      <c r="E194" s="2">
        <v>0</v>
      </c>
      <c r="F194" s="2">
        <v>1157.96</v>
      </c>
      <c r="G194" s="2">
        <v>0</v>
      </c>
      <c r="H194" s="2">
        <v>11773.279500000002</v>
      </c>
    </row>
    <row r="195" spans="1:8" x14ac:dyDescent="0.25">
      <c r="A195">
        <v>79049</v>
      </c>
      <c r="B195" t="s">
        <v>847</v>
      </c>
      <c r="C195" t="s">
        <v>163</v>
      </c>
      <c r="D195" s="2">
        <v>117013.04</v>
      </c>
      <c r="E195" s="2">
        <v>0</v>
      </c>
      <c r="F195" s="2">
        <v>761.65</v>
      </c>
      <c r="G195" s="2">
        <v>0</v>
      </c>
      <c r="H195" s="2">
        <v>17666.203499999996</v>
      </c>
    </row>
    <row r="196" spans="1:8" x14ac:dyDescent="0.25">
      <c r="A196">
        <v>89914</v>
      </c>
      <c r="B196" t="s">
        <v>848</v>
      </c>
      <c r="C196" t="s">
        <v>164</v>
      </c>
      <c r="D196" s="2">
        <v>64044.68</v>
      </c>
      <c r="E196" s="2">
        <v>0</v>
      </c>
      <c r="F196" s="2">
        <v>545.91999999999996</v>
      </c>
      <c r="G196" s="2">
        <v>0</v>
      </c>
      <c r="H196" s="2">
        <v>9688.59</v>
      </c>
    </row>
    <row r="197" spans="1:8" x14ac:dyDescent="0.25">
      <c r="A197">
        <v>89915</v>
      </c>
      <c r="B197" t="s">
        <v>849</v>
      </c>
      <c r="C197" t="s">
        <v>165</v>
      </c>
      <c r="D197" s="2">
        <v>72432.12</v>
      </c>
      <c r="E197" s="2">
        <v>0</v>
      </c>
      <c r="F197" s="2">
        <v>603.26</v>
      </c>
      <c r="G197" s="2">
        <v>0</v>
      </c>
      <c r="H197" s="2">
        <v>10955.306999999999</v>
      </c>
    </row>
    <row r="198" spans="1:8" x14ac:dyDescent="0.25">
      <c r="A198">
        <v>90284</v>
      </c>
      <c r="B198" t="s">
        <v>850</v>
      </c>
      <c r="C198" t="s">
        <v>166</v>
      </c>
      <c r="D198" s="2">
        <v>26754.95</v>
      </c>
      <c r="E198" s="2">
        <v>0</v>
      </c>
      <c r="F198" s="2">
        <v>0</v>
      </c>
      <c r="G198" s="2">
        <v>0</v>
      </c>
      <c r="H198" s="2">
        <v>4013.2424999999998</v>
      </c>
    </row>
    <row r="199" spans="1:8" x14ac:dyDescent="0.25">
      <c r="A199">
        <v>90541</v>
      </c>
      <c r="B199" t="s">
        <v>851</v>
      </c>
      <c r="C199" t="s">
        <v>167</v>
      </c>
      <c r="D199" s="2">
        <v>33852.43</v>
      </c>
      <c r="E199" s="2">
        <v>0</v>
      </c>
      <c r="F199" s="2">
        <v>348.57</v>
      </c>
      <c r="G199" s="2">
        <v>0</v>
      </c>
      <c r="H199" s="2">
        <v>5130.1499999999996</v>
      </c>
    </row>
    <row r="200" spans="1:8" x14ac:dyDescent="0.25">
      <c r="A200">
        <v>79496</v>
      </c>
      <c r="B200" t="s">
        <v>852</v>
      </c>
      <c r="C200" t="s">
        <v>168</v>
      </c>
      <c r="D200" s="2">
        <v>3776.01</v>
      </c>
      <c r="E200" s="2">
        <v>0</v>
      </c>
      <c r="F200" s="2">
        <v>0</v>
      </c>
      <c r="G200" s="2">
        <v>0</v>
      </c>
      <c r="H200" s="2">
        <v>566.40150000000006</v>
      </c>
    </row>
    <row r="201" spans="1:8" x14ac:dyDescent="0.25">
      <c r="A201">
        <v>4246</v>
      </c>
      <c r="B201" t="s">
        <v>853</v>
      </c>
      <c r="C201" t="s">
        <v>169</v>
      </c>
      <c r="D201" s="2">
        <v>6167947.6500000004</v>
      </c>
      <c r="E201" s="2">
        <v>149763.93398161244</v>
      </c>
      <c r="F201" s="2">
        <v>163095.87</v>
      </c>
      <c r="G201" s="2">
        <v>1435.7030809859154</v>
      </c>
      <c r="H201" s="2">
        <v>949656.52800000005</v>
      </c>
    </row>
    <row r="202" spans="1:8" x14ac:dyDescent="0.25">
      <c r="A202">
        <v>81099</v>
      </c>
      <c r="B202" t="s">
        <v>854</v>
      </c>
      <c r="C202" t="s">
        <v>170</v>
      </c>
      <c r="D202" s="2">
        <v>136406.51</v>
      </c>
      <c r="E202" s="2">
        <v>0</v>
      </c>
      <c r="F202" s="2">
        <v>717.61</v>
      </c>
      <c r="G202" s="2">
        <v>0</v>
      </c>
      <c r="H202" s="2">
        <v>20568.617999999999</v>
      </c>
    </row>
    <row r="203" spans="1:8" x14ac:dyDescent="0.25">
      <c r="A203">
        <v>88308</v>
      </c>
      <c r="B203" t="s">
        <v>855</v>
      </c>
      <c r="C203" t="s">
        <v>171</v>
      </c>
      <c r="D203" s="2">
        <v>8808.0400000000009</v>
      </c>
      <c r="E203" s="2">
        <v>0</v>
      </c>
      <c r="F203" s="2">
        <v>368.05</v>
      </c>
      <c r="G203" s="2">
        <v>0</v>
      </c>
      <c r="H203" s="2">
        <v>1376.4134999999999</v>
      </c>
    </row>
    <row r="204" spans="1:8" x14ac:dyDescent="0.25">
      <c r="A204">
        <v>92302</v>
      </c>
      <c r="B204" t="s">
        <v>856</v>
      </c>
      <c r="C204" t="s">
        <v>172</v>
      </c>
      <c r="D204" s="2">
        <v>75894.759999999995</v>
      </c>
      <c r="E204" s="2">
        <v>0</v>
      </c>
      <c r="F204" s="2">
        <v>837.24</v>
      </c>
      <c r="G204" s="2">
        <v>0</v>
      </c>
      <c r="H204" s="2">
        <v>11509.8</v>
      </c>
    </row>
    <row r="205" spans="1:8" x14ac:dyDescent="0.25">
      <c r="A205">
        <v>88321</v>
      </c>
      <c r="B205" t="s">
        <v>857</v>
      </c>
      <c r="C205" t="s">
        <v>173</v>
      </c>
      <c r="D205" s="2">
        <v>24724.28</v>
      </c>
      <c r="E205" s="2">
        <v>0</v>
      </c>
      <c r="F205" s="2">
        <v>529.17999999999995</v>
      </c>
      <c r="G205" s="2">
        <v>0</v>
      </c>
      <c r="H205" s="2">
        <v>3788.0189999999998</v>
      </c>
    </row>
    <row r="206" spans="1:8" x14ac:dyDescent="0.25">
      <c r="A206">
        <v>6258</v>
      </c>
      <c r="B206" t="s">
        <v>858</v>
      </c>
      <c r="C206" t="s">
        <v>174</v>
      </c>
      <c r="D206" s="2">
        <v>53837.06</v>
      </c>
      <c r="E206" s="2">
        <v>0</v>
      </c>
      <c r="F206" s="2">
        <v>1190.57</v>
      </c>
      <c r="G206" s="2">
        <v>0</v>
      </c>
      <c r="H206" s="2">
        <v>8254.1444999999985</v>
      </c>
    </row>
    <row r="207" spans="1:8" x14ac:dyDescent="0.25">
      <c r="A207">
        <v>6357</v>
      </c>
      <c r="B207" t="s">
        <v>859</v>
      </c>
      <c r="C207" t="s">
        <v>175</v>
      </c>
      <c r="D207" s="2">
        <v>16646.57</v>
      </c>
      <c r="E207" s="2">
        <v>0</v>
      </c>
      <c r="F207" s="2">
        <v>438.66</v>
      </c>
      <c r="G207" s="2">
        <v>0</v>
      </c>
      <c r="H207" s="2">
        <v>2562.7844999999998</v>
      </c>
    </row>
    <row r="208" spans="1:8" x14ac:dyDescent="0.25">
      <c r="A208">
        <v>4179</v>
      </c>
      <c r="B208" t="s">
        <v>860</v>
      </c>
      <c r="C208" t="s">
        <v>176</v>
      </c>
      <c r="D208" s="2">
        <v>11714.2</v>
      </c>
      <c r="E208" s="2">
        <v>0</v>
      </c>
      <c r="F208" s="2">
        <v>125.68</v>
      </c>
      <c r="G208" s="2">
        <v>0</v>
      </c>
      <c r="H208" s="2">
        <v>1775.9820000000002</v>
      </c>
    </row>
    <row r="209" spans="1:8" x14ac:dyDescent="0.25">
      <c r="A209">
        <v>4174</v>
      </c>
      <c r="B209" t="s">
        <v>861</v>
      </c>
      <c r="C209" t="s">
        <v>177</v>
      </c>
      <c r="D209" s="2">
        <v>792019.68</v>
      </c>
      <c r="E209" s="2">
        <v>7519.1741772151909</v>
      </c>
      <c r="F209" s="2">
        <v>7770.55</v>
      </c>
      <c r="G209" s="2">
        <v>172.67888888888891</v>
      </c>
      <c r="H209" s="2">
        <v>119968.53450000001</v>
      </c>
    </row>
    <row r="210" spans="1:8" x14ac:dyDescent="0.25">
      <c r="A210">
        <v>4228</v>
      </c>
      <c r="B210" t="s">
        <v>862</v>
      </c>
      <c r="C210" t="s">
        <v>178</v>
      </c>
      <c r="D210" s="2">
        <v>79094.8</v>
      </c>
      <c r="E210" s="2">
        <v>4091.1103448275862</v>
      </c>
      <c r="F210" s="2">
        <v>1220.45</v>
      </c>
      <c r="G210" s="2">
        <v>203.40833333333333</v>
      </c>
      <c r="H210" s="2">
        <v>12047.2875</v>
      </c>
    </row>
    <row r="211" spans="1:8" x14ac:dyDescent="0.25">
      <c r="A211">
        <v>4243</v>
      </c>
      <c r="B211" t="s">
        <v>863</v>
      </c>
      <c r="C211" t="s">
        <v>179</v>
      </c>
      <c r="D211" s="2">
        <v>3938566.93</v>
      </c>
      <c r="E211" s="2">
        <v>3999.5602234069565</v>
      </c>
      <c r="F211" s="2">
        <v>50689.84</v>
      </c>
      <c r="G211" s="2">
        <v>104.0859137577002</v>
      </c>
      <c r="H211" s="2">
        <v>598388.51549999998</v>
      </c>
    </row>
    <row r="212" spans="1:8" x14ac:dyDescent="0.25">
      <c r="A212">
        <v>91170</v>
      </c>
      <c r="B212" t="s">
        <v>864</v>
      </c>
      <c r="C212" t="s">
        <v>180</v>
      </c>
      <c r="D212" s="2">
        <v>29270.959999999999</v>
      </c>
      <c r="E212" s="2">
        <v>0</v>
      </c>
      <c r="F212" s="2">
        <v>312.93</v>
      </c>
      <c r="G212" s="2">
        <v>0</v>
      </c>
      <c r="H212" s="2">
        <v>4437.5834999999997</v>
      </c>
    </row>
    <row r="213" spans="1:8" x14ac:dyDescent="0.25">
      <c r="A213">
        <v>91938</v>
      </c>
      <c r="B213" t="s">
        <v>865</v>
      </c>
      <c r="C213" t="s">
        <v>181</v>
      </c>
      <c r="D213" s="2">
        <v>69165.47</v>
      </c>
      <c r="E213" s="2">
        <v>0</v>
      </c>
      <c r="F213" s="2">
        <v>585.72</v>
      </c>
      <c r="G213" s="2">
        <v>0</v>
      </c>
      <c r="H213" s="2">
        <v>10462.6785</v>
      </c>
    </row>
    <row r="214" spans="1:8" x14ac:dyDescent="0.25">
      <c r="A214">
        <v>91939</v>
      </c>
      <c r="B214" t="s">
        <v>866</v>
      </c>
      <c r="C214" t="s">
        <v>182</v>
      </c>
      <c r="D214" s="2">
        <v>31644.94</v>
      </c>
      <c r="E214" s="2">
        <v>0</v>
      </c>
      <c r="F214" s="2">
        <v>534.98</v>
      </c>
      <c r="G214" s="2">
        <v>0</v>
      </c>
      <c r="H214" s="2">
        <v>4826.9879999999994</v>
      </c>
    </row>
    <row r="215" spans="1:8" x14ac:dyDescent="0.25">
      <c r="A215">
        <v>89850</v>
      </c>
      <c r="B215" t="s">
        <v>867</v>
      </c>
      <c r="C215" t="s">
        <v>183</v>
      </c>
      <c r="D215" s="2">
        <v>72902.259999999995</v>
      </c>
      <c r="E215" s="2">
        <v>0</v>
      </c>
      <c r="F215" s="2">
        <v>1392.94</v>
      </c>
      <c r="G215" s="2">
        <v>0</v>
      </c>
      <c r="H215" s="2">
        <v>11144.279999999999</v>
      </c>
    </row>
    <row r="216" spans="1:8" x14ac:dyDescent="0.25">
      <c r="A216">
        <v>87401</v>
      </c>
      <c r="B216" t="s">
        <v>868</v>
      </c>
      <c r="C216" t="s">
        <v>184</v>
      </c>
      <c r="D216" s="2">
        <v>106056.68</v>
      </c>
      <c r="E216" s="2">
        <v>0</v>
      </c>
      <c r="F216" s="2">
        <v>2766.62</v>
      </c>
      <c r="G216" s="2">
        <v>0</v>
      </c>
      <c r="H216" s="2">
        <v>16323.494999999997</v>
      </c>
    </row>
    <row r="217" spans="1:8" x14ac:dyDescent="0.25">
      <c r="A217">
        <v>90506</v>
      </c>
      <c r="B217" t="s">
        <v>869</v>
      </c>
      <c r="C217" t="s">
        <v>185</v>
      </c>
      <c r="D217" s="2">
        <v>7450.04</v>
      </c>
      <c r="E217" s="2">
        <v>0</v>
      </c>
      <c r="F217" s="2">
        <v>345.14</v>
      </c>
      <c r="G217" s="2">
        <v>0</v>
      </c>
      <c r="H217" s="2">
        <v>1169.277</v>
      </c>
    </row>
    <row r="218" spans="1:8" x14ac:dyDescent="0.25">
      <c r="A218">
        <v>4421</v>
      </c>
      <c r="B218" t="s">
        <v>870</v>
      </c>
      <c r="C218" t="s">
        <v>186</v>
      </c>
      <c r="D218" s="2">
        <v>27111.439999999999</v>
      </c>
      <c r="E218" s="2">
        <v>0</v>
      </c>
      <c r="F218" s="2">
        <v>0</v>
      </c>
      <c r="G218" s="2">
        <v>0</v>
      </c>
      <c r="H218" s="2">
        <v>4066.7159999999994</v>
      </c>
    </row>
    <row r="219" spans="1:8" x14ac:dyDescent="0.25">
      <c r="A219">
        <v>743644</v>
      </c>
      <c r="B219" t="s">
        <v>871</v>
      </c>
      <c r="C219" t="s">
        <v>187</v>
      </c>
      <c r="D219" s="2">
        <v>40667.96</v>
      </c>
      <c r="E219" s="2">
        <v>0</v>
      </c>
      <c r="F219" s="2">
        <v>655.05999999999995</v>
      </c>
      <c r="G219" s="2">
        <v>0</v>
      </c>
      <c r="H219" s="2">
        <v>6198.4529999999995</v>
      </c>
    </row>
    <row r="220" spans="1:8" x14ac:dyDescent="0.25">
      <c r="A220">
        <v>6365</v>
      </c>
      <c r="B220" t="s">
        <v>872</v>
      </c>
      <c r="C220" t="s">
        <v>188</v>
      </c>
      <c r="D220" s="2">
        <v>43146.29</v>
      </c>
      <c r="E220" s="2">
        <v>0</v>
      </c>
      <c r="F220" s="2">
        <v>799.64</v>
      </c>
      <c r="G220" s="2">
        <v>0</v>
      </c>
      <c r="H220" s="2">
        <v>6591.8895000000002</v>
      </c>
    </row>
    <row r="221" spans="1:8" x14ac:dyDescent="0.25">
      <c r="A221">
        <v>79981</v>
      </c>
      <c r="B221" t="s">
        <v>873</v>
      </c>
      <c r="C221" t="s">
        <v>189</v>
      </c>
      <c r="D221" s="2">
        <v>54191.19</v>
      </c>
      <c r="E221" s="2">
        <v>0</v>
      </c>
      <c r="F221" s="2">
        <v>0</v>
      </c>
      <c r="G221" s="2">
        <v>0</v>
      </c>
      <c r="H221" s="2">
        <v>8128.6785</v>
      </c>
    </row>
    <row r="222" spans="1:8" x14ac:dyDescent="0.25">
      <c r="A222">
        <v>81045</v>
      </c>
      <c r="B222" t="s">
        <v>874</v>
      </c>
      <c r="C222" t="s">
        <v>190</v>
      </c>
      <c r="D222" s="2">
        <v>119625.57</v>
      </c>
      <c r="E222" s="2">
        <v>0</v>
      </c>
      <c r="F222" s="2">
        <v>778.04</v>
      </c>
      <c r="G222" s="2">
        <v>0</v>
      </c>
      <c r="H222" s="2">
        <v>18060.541499999999</v>
      </c>
    </row>
    <row r="223" spans="1:8" x14ac:dyDescent="0.25">
      <c r="A223">
        <v>81043</v>
      </c>
      <c r="B223" t="s">
        <v>875</v>
      </c>
      <c r="C223" t="s">
        <v>191</v>
      </c>
      <c r="D223" s="2">
        <v>38802.29</v>
      </c>
      <c r="E223" s="2">
        <v>0</v>
      </c>
      <c r="F223" s="2">
        <v>436.48</v>
      </c>
      <c r="G223" s="2">
        <v>0</v>
      </c>
      <c r="H223" s="2">
        <v>5885.8155000000006</v>
      </c>
    </row>
    <row r="224" spans="1:8" x14ac:dyDescent="0.25">
      <c r="A224">
        <v>6446</v>
      </c>
      <c r="B224" t="s">
        <v>876</v>
      </c>
      <c r="C224" t="s">
        <v>192</v>
      </c>
      <c r="D224" s="2">
        <v>139918.39999999999</v>
      </c>
      <c r="E224" s="2">
        <v>0</v>
      </c>
      <c r="F224" s="2">
        <v>1067.8800000000001</v>
      </c>
      <c r="G224" s="2">
        <v>0</v>
      </c>
      <c r="H224" s="2">
        <v>21147.941999999999</v>
      </c>
    </row>
    <row r="225" spans="1:8" x14ac:dyDescent="0.25">
      <c r="A225">
        <v>4329</v>
      </c>
      <c r="B225" t="s">
        <v>877</v>
      </c>
      <c r="C225" t="s">
        <v>193</v>
      </c>
      <c r="D225" s="2">
        <v>627663.21</v>
      </c>
      <c r="E225" s="2">
        <v>0</v>
      </c>
      <c r="F225" s="2">
        <v>2800.41</v>
      </c>
      <c r="G225" s="2">
        <v>0</v>
      </c>
      <c r="H225" s="2">
        <v>94569.542999999991</v>
      </c>
    </row>
    <row r="226" spans="1:8" x14ac:dyDescent="0.25">
      <c r="A226">
        <v>92226</v>
      </c>
      <c r="B226" t="s">
        <v>878</v>
      </c>
      <c r="C226" t="s">
        <v>194</v>
      </c>
      <c r="D226" s="2">
        <v>117021.01</v>
      </c>
      <c r="E226" s="2">
        <v>0</v>
      </c>
      <c r="F226" s="2">
        <v>696.19</v>
      </c>
      <c r="G226" s="2">
        <v>0</v>
      </c>
      <c r="H226" s="2">
        <v>17657.579999999998</v>
      </c>
    </row>
    <row r="227" spans="1:8" x14ac:dyDescent="0.25">
      <c r="A227">
        <v>81052</v>
      </c>
      <c r="B227" t="s">
        <v>879</v>
      </c>
      <c r="C227" t="s">
        <v>195</v>
      </c>
      <c r="D227" s="2">
        <v>19844.27</v>
      </c>
      <c r="E227" s="2">
        <v>0</v>
      </c>
      <c r="F227" s="2">
        <v>368.56</v>
      </c>
      <c r="G227" s="2">
        <v>0</v>
      </c>
      <c r="H227" s="2">
        <v>3031.9245000000001</v>
      </c>
    </row>
    <row r="228" spans="1:8" x14ac:dyDescent="0.25">
      <c r="A228">
        <v>81050</v>
      </c>
      <c r="B228" t="s">
        <v>880</v>
      </c>
      <c r="C228" t="s">
        <v>196</v>
      </c>
      <c r="D228" s="2">
        <v>29288.55</v>
      </c>
      <c r="E228" s="2">
        <v>0</v>
      </c>
      <c r="F228" s="2">
        <v>1969.87</v>
      </c>
      <c r="G228" s="2">
        <v>0</v>
      </c>
      <c r="H228" s="2">
        <v>4688.7629999999999</v>
      </c>
    </row>
    <row r="229" spans="1:8" x14ac:dyDescent="0.25">
      <c r="A229">
        <v>79211</v>
      </c>
      <c r="B229" t="s">
        <v>881</v>
      </c>
      <c r="C229" t="s">
        <v>197</v>
      </c>
      <c r="D229" s="2">
        <v>80572.66</v>
      </c>
      <c r="E229" s="2">
        <v>0</v>
      </c>
      <c r="F229" s="2">
        <v>602.58000000000004</v>
      </c>
      <c r="G229" s="2">
        <v>0</v>
      </c>
      <c r="H229" s="2">
        <v>12176.286</v>
      </c>
    </row>
    <row r="230" spans="1:8" x14ac:dyDescent="0.25">
      <c r="A230">
        <v>81123</v>
      </c>
      <c r="B230" t="s">
        <v>882</v>
      </c>
      <c r="C230" t="s">
        <v>198</v>
      </c>
      <c r="D230" s="2">
        <v>17295.62</v>
      </c>
      <c r="E230" s="2">
        <v>0</v>
      </c>
      <c r="F230" s="2">
        <v>360.01</v>
      </c>
      <c r="G230" s="2">
        <v>0</v>
      </c>
      <c r="H230" s="2">
        <v>2648.3444999999997</v>
      </c>
    </row>
    <row r="231" spans="1:8" x14ac:dyDescent="0.25">
      <c r="A231">
        <v>90201</v>
      </c>
      <c r="B231" t="s">
        <v>885</v>
      </c>
      <c r="C231" t="s">
        <v>199</v>
      </c>
      <c r="D231" s="2">
        <v>73934.97</v>
      </c>
      <c r="E231" s="2">
        <v>0</v>
      </c>
      <c r="F231" s="2">
        <v>0</v>
      </c>
      <c r="G231" s="2">
        <v>0</v>
      </c>
      <c r="H231" s="2">
        <v>11090.245499999999</v>
      </c>
    </row>
    <row r="232" spans="1:8" x14ac:dyDescent="0.25">
      <c r="A232">
        <v>4341</v>
      </c>
      <c r="B232" t="s">
        <v>886</v>
      </c>
      <c r="C232" t="s">
        <v>200</v>
      </c>
      <c r="D232" s="2">
        <v>13650.11</v>
      </c>
      <c r="E232" s="2">
        <v>0</v>
      </c>
      <c r="F232" s="2">
        <v>376.23</v>
      </c>
      <c r="G232" s="2">
        <v>0</v>
      </c>
      <c r="H232" s="2">
        <v>2103.951</v>
      </c>
    </row>
    <row r="233" spans="1:8" x14ac:dyDescent="0.25">
      <c r="A233">
        <v>79059</v>
      </c>
      <c r="B233" t="s">
        <v>887</v>
      </c>
      <c r="C233" t="s">
        <v>201</v>
      </c>
      <c r="D233" s="2">
        <v>86469.21</v>
      </c>
      <c r="E233" s="2">
        <v>0</v>
      </c>
      <c r="F233" s="2">
        <v>0</v>
      </c>
      <c r="G233" s="2">
        <v>0</v>
      </c>
      <c r="H233" s="2">
        <v>12970.381500000001</v>
      </c>
    </row>
    <row r="234" spans="1:8" x14ac:dyDescent="0.25">
      <c r="A234">
        <v>4185</v>
      </c>
      <c r="B234" t="s">
        <v>888</v>
      </c>
      <c r="C234" t="s">
        <v>202</v>
      </c>
      <c r="D234" s="2">
        <v>22321.64</v>
      </c>
      <c r="E234" s="2">
        <v>0</v>
      </c>
      <c r="F234" s="2">
        <v>507.8</v>
      </c>
      <c r="G234" s="2">
        <v>0</v>
      </c>
      <c r="H234" s="2">
        <v>3424.4159999999997</v>
      </c>
    </row>
    <row r="235" spans="1:8" x14ac:dyDescent="0.25">
      <c r="A235">
        <v>4448</v>
      </c>
      <c r="B235" t="s">
        <v>889</v>
      </c>
      <c r="C235" t="s">
        <v>203</v>
      </c>
      <c r="D235" s="2">
        <v>167609.10999999999</v>
      </c>
      <c r="E235" s="2">
        <v>0</v>
      </c>
      <c r="F235" s="2">
        <v>3175.1</v>
      </c>
      <c r="G235" s="2">
        <v>0</v>
      </c>
      <c r="H235" s="2">
        <v>25617.6315</v>
      </c>
    </row>
    <row r="236" spans="1:8" x14ac:dyDescent="0.25">
      <c r="A236">
        <v>91277</v>
      </c>
      <c r="B236" t="s">
        <v>890</v>
      </c>
      <c r="C236" t="s">
        <v>204</v>
      </c>
      <c r="D236" s="2">
        <v>166849.54</v>
      </c>
      <c r="E236" s="2">
        <v>0</v>
      </c>
      <c r="F236" s="2">
        <v>633.54999999999995</v>
      </c>
      <c r="G236" s="2">
        <v>0</v>
      </c>
      <c r="H236" s="2">
        <v>25122.463499999998</v>
      </c>
    </row>
    <row r="237" spans="1:8" x14ac:dyDescent="0.25">
      <c r="A237">
        <v>4335</v>
      </c>
      <c r="B237" t="s">
        <v>891</v>
      </c>
      <c r="C237" t="s">
        <v>205</v>
      </c>
      <c r="D237" s="2">
        <v>44331.23</v>
      </c>
      <c r="E237" s="2">
        <v>0</v>
      </c>
      <c r="F237" s="2">
        <v>235.48</v>
      </c>
      <c r="G237" s="2">
        <v>0</v>
      </c>
      <c r="H237" s="2">
        <v>6685.0065000000004</v>
      </c>
    </row>
    <row r="238" spans="1:8" x14ac:dyDescent="0.25">
      <c r="A238">
        <v>92250</v>
      </c>
      <c r="B238" t="s">
        <v>892</v>
      </c>
      <c r="C238" t="s">
        <v>205</v>
      </c>
      <c r="D238" s="2">
        <v>75506.61</v>
      </c>
      <c r="E238" s="2">
        <v>0</v>
      </c>
      <c r="F238" s="2">
        <v>458.48</v>
      </c>
      <c r="G238" s="2">
        <v>0</v>
      </c>
      <c r="H238" s="2">
        <v>11394.763499999999</v>
      </c>
    </row>
    <row r="239" spans="1:8" x14ac:dyDescent="0.25">
      <c r="A239">
        <v>92902</v>
      </c>
      <c r="B239" t="s">
        <v>893</v>
      </c>
      <c r="C239" t="s">
        <v>206</v>
      </c>
      <c r="D239" s="2">
        <v>9702.48</v>
      </c>
      <c r="E239" s="2">
        <v>0</v>
      </c>
      <c r="F239" s="2">
        <v>0</v>
      </c>
      <c r="G239" s="2">
        <v>0</v>
      </c>
      <c r="H239" s="2">
        <v>1455.3719999999998</v>
      </c>
    </row>
    <row r="240" spans="1:8" x14ac:dyDescent="0.25">
      <c r="A240">
        <v>92988</v>
      </c>
      <c r="B240" t="s">
        <v>894</v>
      </c>
      <c r="C240" t="s">
        <v>207</v>
      </c>
      <c r="D240" s="2">
        <v>46926.26</v>
      </c>
      <c r="E240" s="2">
        <v>0</v>
      </c>
      <c r="F240" s="2">
        <v>0</v>
      </c>
      <c r="G240" s="2">
        <v>0</v>
      </c>
      <c r="H240" s="2">
        <v>7038.9390000000003</v>
      </c>
    </row>
    <row r="241" spans="1:8" x14ac:dyDescent="0.25">
      <c r="A241">
        <v>92379</v>
      </c>
      <c r="B241" t="s">
        <v>895</v>
      </c>
      <c r="C241" t="s">
        <v>208</v>
      </c>
      <c r="D241" s="2">
        <v>52181.32</v>
      </c>
      <c r="E241" s="2">
        <v>0</v>
      </c>
      <c r="F241" s="2">
        <v>489.33</v>
      </c>
      <c r="G241" s="2">
        <v>0</v>
      </c>
      <c r="H241" s="2">
        <v>7900.5974999999999</v>
      </c>
    </row>
    <row r="242" spans="1:8" x14ac:dyDescent="0.25">
      <c r="A242">
        <v>79214</v>
      </c>
      <c r="B242" t="s">
        <v>896</v>
      </c>
      <c r="C242" t="s">
        <v>209</v>
      </c>
      <c r="D242" s="2">
        <v>60365.81</v>
      </c>
      <c r="E242" s="2">
        <v>0</v>
      </c>
      <c r="F242" s="2">
        <v>1124.3900000000001</v>
      </c>
      <c r="G242" s="2">
        <v>0</v>
      </c>
      <c r="H242" s="2">
        <v>9223.5299999999988</v>
      </c>
    </row>
    <row r="243" spans="1:8" x14ac:dyDescent="0.25">
      <c r="A243">
        <v>78783</v>
      </c>
      <c r="B243" t="s">
        <v>897</v>
      </c>
      <c r="C243" t="s">
        <v>210</v>
      </c>
      <c r="D243" s="2">
        <v>232268.36</v>
      </c>
      <c r="E243" s="2">
        <v>0</v>
      </c>
      <c r="F243" s="2">
        <v>1736.14</v>
      </c>
      <c r="G243" s="2">
        <v>0</v>
      </c>
      <c r="H243" s="2">
        <v>35100.674999999996</v>
      </c>
    </row>
    <row r="244" spans="1:8" x14ac:dyDescent="0.25">
      <c r="A244">
        <v>4202</v>
      </c>
      <c r="B244" t="s">
        <v>898</v>
      </c>
      <c r="C244" t="s">
        <v>211</v>
      </c>
      <c r="D244" s="2">
        <v>42759.54</v>
      </c>
      <c r="E244" s="2">
        <v>0</v>
      </c>
      <c r="F244" s="2">
        <v>0</v>
      </c>
      <c r="G244" s="2">
        <v>0</v>
      </c>
      <c r="H244" s="2">
        <v>6413.9309999999996</v>
      </c>
    </row>
    <row r="245" spans="1:8" x14ac:dyDescent="0.25">
      <c r="A245">
        <v>4207</v>
      </c>
      <c r="B245" t="s">
        <v>899</v>
      </c>
      <c r="C245" t="s">
        <v>212</v>
      </c>
      <c r="D245" s="2">
        <v>45630.75</v>
      </c>
      <c r="E245" s="2">
        <v>0</v>
      </c>
      <c r="F245" s="2">
        <v>1126.9100000000001</v>
      </c>
      <c r="G245" s="2">
        <v>0</v>
      </c>
      <c r="H245" s="2">
        <v>7013.6490000000003</v>
      </c>
    </row>
    <row r="246" spans="1:8" x14ac:dyDescent="0.25">
      <c r="A246">
        <v>4192</v>
      </c>
      <c r="B246" t="s">
        <v>900</v>
      </c>
      <c r="C246" t="s">
        <v>213</v>
      </c>
      <c r="D246" s="2">
        <v>2182785.2200000002</v>
      </c>
      <c r="E246" s="2">
        <v>14487.512522123894</v>
      </c>
      <c r="F246" s="2">
        <v>60858.17</v>
      </c>
      <c r="G246" s="2">
        <v>966.00269841269835</v>
      </c>
      <c r="H246" s="2">
        <v>336546.5085</v>
      </c>
    </row>
    <row r="247" spans="1:8" x14ac:dyDescent="0.25">
      <c r="A247">
        <v>4437</v>
      </c>
      <c r="B247" t="s">
        <v>902</v>
      </c>
      <c r="C247" t="s">
        <v>215</v>
      </c>
      <c r="D247" s="2">
        <v>1469154.33</v>
      </c>
      <c r="E247" s="2">
        <v>28694.420507812501</v>
      </c>
      <c r="F247" s="2">
        <v>18441.86</v>
      </c>
      <c r="G247" s="2">
        <v>711.79108771929828</v>
      </c>
      <c r="H247" s="2">
        <v>223139.42850000001</v>
      </c>
    </row>
    <row r="248" spans="1:8" x14ac:dyDescent="0.25">
      <c r="A248">
        <v>4405</v>
      </c>
      <c r="B248" t="s">
        <v>903</v>
      </c>
      <c r="C248" t="s">
        <v>216</v>
      </c>
      <c r="D248" s="2">
        <v>1125974.3500000001</v>
      </c>
      <c r="E248" s="2">
        <v>1312.3244172494174</v>
      </c>
      <c r="F248" s="2">
        <v>25326.240000000002</v>
      </c>
      <c r="G248" s="2">
        <v>0</v>
      </c>
      <c r="H248" s="2">
        <v>172695.08850000001</v>
      </c>
    </row>
    <row r="249" spans="1:8" x14ac:dyDescent="0.25">
      <c r="A249">
        <v>4167</v>
      </c>
      <c r="B249" t="s">
        <v>904</v>
      </c>
      <c r="C249" t="s">
        <v>217</v>
      </c>
      <c r="D249" s="2">
        <v>172095.74</v>
      </c>
      <c r="E249" s="2">
        <v>0</v>
      </c>
      <c r="F249" s="2">
        <v>8781.52</v>
      </c>
      <c r="G249" s="2">
        <v>0</v>
      </c>
      <c r="H249" s="2">
        <v>27131.588999999996</v>
      </c>
    </row>
    <row r="250" spans="1:8" x14ac:dyDescent="0.25">
      <c r="A250">
        <v>4221</v>
      </c>
      <c r="B250" t="s">
        <v>905</v>
      </c>
      <c r="C250" t="s">
        <v>218</v>
      </c>
      <c r="D250" s="2">
        <v>144295.81</v>
      </c>
      <c r="E250" s="2">
        <v>0</v>
      </c>
      <c r="F250" s="2">
        <v>3171.3</v>
      </c>
      <c r="G250" s="2">
        <v>0</v>
      </c>
      <c r="H250" s="2">
        <v>22120.066499999997</v>
      </c>
    </row>
    <row r="251" spans="1:8" x14ac:dyDescent="0.25">
      <c r="A251">
        <v>4247</v>
      </c>
      <c r="B251" t="s">
        <v>907</v>
      </c>
      <c r="C251" t="s">
        <v>220</v>
      </c>
      <c r="D251" s="2">
        <v>254134.15</v>
      </c>
      <c r="E251" s="2">
        <v>0</v>
      </c>
      <c r="F251" s="2">
        <v>6604.04</v>
      </c>
      <c r="G251" s="2">
        <v>0</v>
      </c>
      <c r="H251" s="2">
        <v>39110.728499999997</v>
      </c>
    </row>
    <row r="252" spans="1:8" x14ac:dyDescent="0.25">
      <c r="A252">
        <v>4273</v>
      </c>
      <c r="B252" t="s">
        <v>908</v>
      </c>
      <c r="C252" t="s">
        <v>221</v>
      </c>
      <c r="D252" s="2">
        <v>628030.96</v>
      </c>
      <c r="E252" s="2">
        <v>0</v>
      </c>
      <c r="F252" s="2">
        <v>22683.56</v>
      </c>
      <c r="G252" s="2">
        <v>0</v>
      </c>
      <c r="H252" s="2">
        <v>97607.178</v>
      </c>
    </row>
    <row r="253" spans="1:8" x14ac:dyDescent="0.25">
      <c r="A253">
        <v>4495</v>
      </c>
      <c r="B253" t="s">
        <v>909</v>
      </c>
      <c r="C253" t="s">
        <v>222</v>
      </c>
      <c r="D253" s="2">
        <v>77690.2</v>
      </c>
      <c r="E253" s="2">
        <v>0</v>
      </c>
      <c r="F253" s="2">
        <v>1271.77</v>
      </c>
      <c r="G253" s="2">
        <v>0</v>
      </c>
      <c r="H253" s="2">
        <v>11844.2955</v>
      </c>
    </row>
    <row r="254" spans="1:8" x14ac:dyDescent="0.25">
      <c r="A254">
        <v>92596</v>
      </c>
      <c r="B254" t="s">
        <v>910</v>
      </c>
      <c r="C254" t="s">
        <v>222</v>
      </c>
      <c r="D254" s="2">
        <v>15270.65</v>
      </c>
      <c r="E254" s="2">
        <v>0</v>
      </c>
      <c r="F254" s="2">
        <v>1128.52</v>
      </c>
      <c r="G254" s="2">
        <v>0</v>
      </c>
      <c r="H254" s="2">
        <v>2459.8754999999996</v>
      </c>
    </row>
    <row r="255" spans="1:8" x14ac:dyDescent="0.25">
      <c r="A255">
        <v>4195</v>
      </c>
      <c r="B255" t="s">
        <v>911</v>
      </c>
      <c r="C255" t="s">
        <v>223</v>
      </c>
      <c r="D255" s="2">
        <v>53330.21</v>
      </c>
      <c r="E255" s="2">
        <v>0</v>
      </c>
      <c r="F255" s="2">
        <v>1161.3900000000001</v>
      </c>
      <c r="G255" s="2">
        <v>0</v>
      </c>
      <c r="H255" s="2">
        <v>8173.74</v>
      </c>
    </row>
    <row r="256" spans="1:8" x14ac:dyDescent="0.25">
      <c r="A256">
        <v>89506</v>
      </c>
      <c r="B256" t="s">
        <v>912</v>
      </c>
      <c r="C256" t="s">
        <v>224</v>
      </c>
      <c r="D256" s="2">
        <v>52012.84</v>
      </c>
      <c r="E256" s="2">
        <v>0</v>
      </c>
      <c r="F256" s="2">
        <v>596.63</v>
      </c>
      <c r="G256" s="2">
        <v>0</v>
      </c>
      <c r="H256" s="2">
        <v>7891.4204999999984</v>
      </c>
    </row>
    <row r="257" spans="1:8" x14ac:dyDescent="0.25">
      <c r="A257">
        <v>1000979</v>
      </c>
      <c r="B257" t="s">
        <v>616</v>
      </c>
      <c r="C257" t="s">
        <v>617</v>
      </c>
      <c r="D257" s="2">
        <v>22865.38</v>
      </c>
      <c r="E257" s="2">
        <v>0</v>
      </c>
      <c r="F257" s="2">
        <v>0</v>
      </c>
      <c r="G257" s="2">
        <v>0</v>
      </c>
      <c r="H257" s="2">
        <v>3429.8070000000002</v>
      </c>
    </row>
    <row r="258" spans="1:8" x14ac:dyDescent="0.25">
      <c r="A258">
        <v>4303</v>
      </c>
      <c r="B258" t="s">
        <v>913</v>
      </c>
      <c r="C258" t="s">
        <v>225</v>
      </c>
      <c r="D258" s="2">
        <v>41082.94</v>
      </c>
      <c r="E258" s="2">
        <v>0</v>
      </c>
      <c r="F258" s="2">
        <v>598.04</v>
      </c>
      <c r="G258" s="2">
        <v>0</v>
      </c>
      <c r="H258" s="2">
        <v>6252.1469999999999</v>
      </c>
    </row>
    <row r="259" spans="1:8" x14ac:dyDescent="0.25">
      <c r="A259">
        <v>4505</v>
      </c>
      <c r="B259" t="s">
        <v>914</v>
      </c>
      <c r="C259" t="s">
        <v>226</v>
      </c>
      <c r="D259" s="2">
        <v>954227.98</v>
      </c>
      <c r="E259" s="2">
        <v>0</v>
      </c>
      <c r="F259" s="2">
        <v>16640.98</v>
      </c>
      <c r="G259" s="2">
        <v>0</v>
      </c>
      <c r="H259" s="2">
        <v>145630.34399999998</v>
      </c>
    </row>
    <row r="260" spans="1:8" x14ac:dyDescent="0.25">
      <c r="A260">
        <v>4157</v>
      </c>
      <c r="B260" t="s">
        <v>915</v>
      </c>
      <c r="C260" t="s">
        <v>227</v>
      </c>
      <c r="D260" s="2">
        <v>235775.68</v>
      </c>
      <c r="E260" s="2">
        <v>0</v>
      </c>
      <c r="F260" s="2">
        <v>6828.81</v>
      </c>
      <c r="G260" s="2">
        <v>0</v>
      </c>
      <c r="H260" s="2">
        <v>36390.673499999997</v>
      </c>
    </row>
    <row r="261" spans="1:8" x14ac:dyDescent="0.25">
      <c r="A261">
        <v>6372</v>
      </c>
      <c r="B261" t="s">
        <v>916</v>
      </c>
      <c r="C261" t="s">
        <v>228</v>
      </c>
      <c r="D261" s="2">
        <v>9058.65</v>
      </c>
      <c r="E261" s="2">
        <v>0</v>
      </c>
      <c r="F261" s="2">
        <v>641.37</v>
      </c>
      <c r="G261" s="2">
        <v>0</v>
      </c>
      <c r="H261" s="2">
        <v>1455.0029999999999</v>
      </c>
    </row>
    <row r="262" spans="1:8" x14ac:dyDescent="0.25">
      <c r="A262">
        <v>4332</v>
      </c>
      <c r="B262" t="s">
        <v>917</v>
      </c>
      <c r="C262" t="s">
        <v>229</v>
      </c>
      <c r="D262" s="2">
        <v>14932.87</v>
      </c>
      <c r="E262" s="2">
        <v>0</v>
      </c>
      <c r="F262" s="2">
        <v>0</v>
      </c>
      <c r="G262" s="2">
        <v>0</v>
      </c>
      <c r="H262" s="2">
        <v>2239.9304999999999</v>
      </c>
    </row>
    <row r="263" spans="1:8" x14ac:dyDescent="0.25">
      <c r="A263">
        <v>90884</v>
      </c>
      <c r="B263" t="s">
        <v>918</v>
      </c>
      <c r="C263" t="s">
        <v>230</v>
      </c>
      <c r="D263" s="2">
        <v>27731.75</v>
      </c>
      <c r="E263" s="2">
        <v>0</v>
      </c>
      <c r="F263" s="2">
        <v>327.45999999999998</v>
      </c>
      <c r="G263" s="2">
        <v>0</v>
      </c>
      <c r="H263" s="2">
        <v>4208.8814999999995</v>
      </c>
    </row>
    <row r="264" spans="1:8" x14ac:dyDescent="0.25">
      <c r="A264">
        <v>4238</v>
      </c>
      <c r="B264" t="s">
        <v>919</v>
      </c>
      <c r="C264" t="s">
        <v>231</v>
      </c>
      <c r="D264" s="2">
        <v>110292.26</v>
      </c>
      <c r="E264" s="2">
        <v>0</v>
      </c>
      <c r="F264" s="2">
        <v>523.78</v>
      </c>
      <c r="G264" s="2">
        <v>0</v>
      </c>
      <c r="H264" s="2">
        <v>16622.405999999999</v>
      </c>
    </row>
    <row r="265" spans="1:8" x14ac:dyDescent="0.25">
      <c r="A265">
        <v>87600</v>
      </c>
      <c r="B265" t="s">
        <v>920</v>
      </c>
      <c r="C265" t="s">
        <v>232</v>
      </c>
      <c r="D265" s="2">
        <v>5550.32</v>
      </c>
      <c r="E265" s="2">
        <v>0</v>
      </c>
      <c r="F265" s="2">
        <v>0</v>
      </c>
      <c r="G265" s="2">
        <v>0</v>
      </c>
      <c r="H265" s="2">
        <v>832.54799999999989</v>
      </c>
    </row>
    <row r="266" spans="1:8" x14ac:dyDescent="0.25">
      <c r="A266">
        <v>79544</v>
      </c>
      <c r="B266" t="s">
        <v>921</v>
      </c>
      <c r="C266" t="s">
        <v>621</v>
      </c>
      <c r="D266" s="2">
        <v>7476.33</v>
      </c>
      <c r="E266" s="2">
        <v>0</v>
      </c>
      <c r="F266" s="2">
        <v>0</v>
      </c>
      <c r="G266" s="2">
        <v>0</v>
      </c>
      <c r="H266" s="2">
        <v>1121.4494999999999</v>
      </c>
    </row>
    <row r="267" spans="1:8" x14ac:dyDescent="0.25">
      <c r="A267">
        <v>4239</v>
      </c>
      <c r="B267" t="s">
        <v>922</v>
      </c>
      <c r="C267" t="s">
        <v>234</v>
      </c>
      <c r="D267" s="2">
        <v>6028776.3499999996</v>
      </c>
      <c r="E267" s="2">
        <v>148416.395713073</v>
      </c>
      <c r="F267" s="2">
        <v>165876.01</v>
      </c>
      <c r="G267" s="2">
        <v>1567.3323779527559</v>
      </c>
      <c r="H267" s="2">
        <v>929197.85399999993</v>
      </c>
    </row>
    <row r="268" spans="1:8" x14ac:dyDescent="0.25">
      <c r="A268">
        <v>4271</v>
      </c>
      <c r="B268" t="s">
        <v>923</v>
      </c>
      <c r="C268" t="s">
        <v>235</v>
      </c>
      <c r="D268" s="2">
        <v>2354836.4500000002</v>
      </c>
      <c r="E268" s="2">
        <v>34078.675108538351</v>
      </c>
      <c r="F268" s="2">
        <v>73417.350000000006</v>
      </c>
      <c r="G268" s="2">
        <v>0</v>
      </c>
      <c r="H268" s="2">
        <v>364238.07</v>
      </c>
    </row>
    <row r="269" spans="1:8" x14ac:dyDescent="0.25">
      <c r="A269">
        <v>89829</v>
      </c>
      <c r="B269" t="s">
        <v>924</v>
      </c>
      <c r="C269" t="s">
        <v>236</v>
      </c>
      <c r="D269" s="2">
        <v>70481.94</v>
      </c>
      <c r="E269" s="2">
        <v>0</v>
      </c>
      <c r="F269" s="2">
        <v>0</v>
      </c>
      <c r="G269" s="2">
        <v>0</v>
      </c>
      <c r="H269" s="2">
        <v>10572.290999999999</v>
      </c>
    </row>
    <row r="270" spans="1:8" x14ac:dyDescent="0.25">
      <c r="A270">
        <v>4285</v>
      </c>
      <c r="B270" t="s">
        <v>925</v>
      </c>
      <c r="C270" t="s">
        <v>237</v>
      </c>
      <c r="D270" s="2">
        <v>3147573.72</v>
      </c>
      <c r="E270" s="2">
        <v>12002.187683508104</v>
      </c>
      <c r="F270" s="2">
        <v>0</v>
      </c>
      <c r="G270" s="2">
        <v>0</v>
      </c>
      <c r="H270" s="2">
        <v>472136.05800000002</v>
      </c>
    </row>
    <row r="271" spans="1:8" x14ac:dyDescent="0.25">
      <c r="A271">
        <v>4208</v>
      </c>
      <c r="B271" t="s">
        <v>926</v>
      </c>
      <c r="C271" t="s">
        <v>238</v>
      </c>
      <c r="D271" s="2">
        <v>359897.75</v>
      </c>
      <c r="E271" s="2">
        <v>0</v>
      </c>
      <c r="F271" s="2">
        <v>9299.7199999999993</v>
      </c>
      <c r="G271" s="2">
        <v>0</v>
      </c>
      <c r="H271" s="2">
        <v>55379.620499999997</v>
      </c>
    </row>
    <row r="272" spans="1:8" x14ac:dyDescent="0.25">
      <c r="A272">
        <v>4194</v>
      </c>
      <c r="B272" t="s">
        <v>930</v>
      </c>
      <c r="C272" t="s">
        <v>240</v>
      </c>
      <c r="D272" s="2">
        <v>59141.41</v>
      </c>
      <c r="E272" s="2">
        <v>0</v>
      </c>
      <c r="F272" s="2">
        <v>1196.17</v>
      </c>
      <c r="G272" s="2">
        <v>0</v>
      </c>
      <c r="H272" s="2">
        <v>9050.6370000000006</v>
      </c>
    </row>
    <row r="273" spans="1:8" x14ac:dyDescent="0.25">
      <c r="A273">
        <v>10974</v>
      </c>
      <c r="B273" t="s">
        <v>931</v>
      </c>
      <c r="C273" t="s">
        <v>241</v>
      </c>
      <c r="D273" s="2">
        <v>44245.4</v>
      </c>
      <c r="E273" s="2">
        <v>0</v>
      </c>
      <c r="F273" s="2">
        <v>488.61</v>
      </c>
      <c r="G273" s="2">
        <v>0</v>
      </c>
      <c r="H273" s="2">
        <v>6710.1014999999998</v>
      </c>
    </row>
    <row r="274" spans="1:8" x14ac:dyDescent="0.25">
      <c r="A274">
        <v>79500</v>
      </c>
      <c r="B274" t="s">
        <v>932</v>
      </c>
      <c r="C274" t="s">
        <v>242</v>
      </c>
      <c r="D274" s="2">
        <v>25821.47</v>
      </c>
      <c r="E274" s="2">
        <v>0</v>
      </c>
      <c r="F274" s="2">
        <v>437.96</v>
      </c>
      <c r="G274" s="2">
        <v>0</v>
      </c>
      <c r="H274" s="2">
        <v>3938.9144999999999</v>
      </c>
    </row>
    <row r="275" spans="1:8" x14ac:dyDescent="0.25">
      <c r="A275">
        <v>6369</v>
      </c>
      <c r="B275" t="s">
        <v>933</v>
      </c>
      <c r="C275" t="s">
        <v>243</v>
      </c>
      <c r="D275" s="2">
        <v>24762.959999999999</v>
      </c>
      <c r="E275" s="2">
        <v>0</v>
      </c>
      <c r="F275" s="2">
        <v>0</v>
      </c>
      <c r="G275" s="2">
        <v>0</v>
      </c>
      <c r="H275" s="2">
        <v>3714.4439999999995</v>
      </c>
    </row>
    <row r="276" spans="1:8" x14ac:dyDescent="0.25">
      <c r="A276">
        <v>4371</v>
      </c>
      <c r="B276" t="s">
        <v>934</v>
      </c>
      <c r="C276" t="s">
        <v>244</v>
      </c>
      <c r="D276" s="2">
        <v>10735.26</v>
      </c>
      <c r="E276" s="2">
        <v>0</v>
      </c>
      <c r="F276" s="2">
        <v>394.23</v>
      </c>
      <c r="G276" s="2">
        <v>0</v>
      </c>
      <c r="H276" s="2">
        <v>1669.4234999999999</v>
      </c>
    </row>
    <row r="277" spans="1:8" x14ac:dyDescent="0.25">
      <c r="A277">
        <v>90906</v>
      </c>
      <c r="B277" t="s">
        <v>935</v>
      </c>
      <c r="C277" t="s">
        <v>245</v>
      </c>
      <c r="D277" s="2">
        <v>67411.02</v>
      </c>
      <c r="E277" s="2">
        <v>0</v>
      </c>
      <c r="F277" s="2">
        <v>331.49</v>
      </c>
      <c r="G277" s="2">
        <v>0</v>
      </c>
      <c r="H277" s="2">
        <v>10161.3765</v>
      </c>
    </row>
    <row r="278" spans="1:8" x14ac:dyDescent="0.25">
      <c r="A278">
        <v>79081</v>
      </c>
      <c r="B278" t="s">
        <v>936</v>
      </c>
      <c r="C278" t="s">
        <v>246</v>
      </c>
      <c r="D278" s="2">
        <v>87797.94</v>
      </c>
      <c r="E278" s="2">
        <v>0</v>
      </c>
      <c r="F278" s="2">
        <v>1522.28</v>
      </c>
      <c r="G278" s="2">
        <v>0</v>
      </c>
      <c r="H278" s="2">
        <v>13398.032999999999</v>
      </c>
    </row>
    <row r="279" spans="1:8" x14ac:dyDescent="0.25">
      <c r="A279">
        <v>79501</v>
      </c>
      <c r="B279" t="s">
        <v>937</v>
      </c>
      <c r="C279" t="s">
        <v>247</v>
      </c>
      <c r="D279" s="2">
        <v>259018.55</v>
      </c>
      <c r="E279" s="2">
        <v>0</v>
      </c>
      <c r="F279" s="2">
        <v>1541.62</v>
      </c>
      <c r="G279" s="2">
        <v>0</v>
      </c>
      <c r="H279" s="2">
        <v>39084.025499999996</v>
      </c>
    </row>
    <row r="280" spans="1:8" x14ac:dyDescent="0.25">
      <c r="A280">
        <v>89951</v>
      </c>
      <c r="B280" t="s">
        <v>938</v>
      </c>
      <c r="C280" t="s">
        <v>248</v>
      </c>
      <c r="D280" s="2">
        <v>10018.06</v>
      </c>
      <c r="E280" s="2">
        <v>0</v>
      </c>
      <c r="F280" s="2">
        <v>450.77</v>
      </c>
      <c r="G280" s="2">
        <v>0</v>
      </c>
      <c r="H280" s="2">
        <v>1570.3244999999999</v>
      </c>
    </row>
    <row r="281" spans="1:8" x14ac:dyDescent="0.25">
      <c r="A281">
        <v>4212</v>
      </c>
      <c r="B281" t="s">
        <v>939</v>
      </c>
      <c r="C281" t="s">
        <v>249</v>
      </c>
      <c r="D281" s="2">
        <v>56620.32</v>
      </c>
      <c r="E281" s="2">
        <v>0</v>
      </c>
      <c r="F281" s="2">
        <v>822.1</v>
      </c>
      <c r="G281" s="2">
        <v>0</v>
      </c>
      <c r="H281" s="2">
        <v>8616.3629999999994</v>
      </c>
    </row>
    <row r="282" spans="1:8" x14ac:dyDescent="0.25">
      <c r="A282">
        <v>4392</v>
      </c>
      <c r="B282" t="s">
        <v>940</v>
      </c>
      <c r="C282" t="s">
        <v>250</v>
      </c>
      <c r="D282" s="2">
        <v>87158.18</v>
      </c>
      <c r="E282" s="2">
        <v>10340.801016949152</v>
      </c>
      <c r="F282" s="2">
        <v>2748.43</v>
      </c>
      <c r="G282" s="2">
        <v>0</v>
      </c>
      <c r="H282" s="2">
        <v>13485.991499999998</v>
      </c>
    </row>
    <row r="283" spans="1:8" x14ac:dyDescent="0.25">
      <c r="A283">
        <v>92519</v>
      </c>
      <c r="B283" t="s">
        <v>942</v>
      </c>
      <c r="C283" t="s">
        <v>637</v>
      </c>
      <c r="D283" s="2">
        <v>92318.98</v>
      </c>
      <c r="E283" s="2">
        <v>0</v>
      </c>
      <c r="F283" s="2">
        <v>0</v>
      </c>
      <c r="G283" s="2">
        <v>0</v>
      </c>
      <c r="H283" s="2">
        <v>13847.847</v>
      </c>
    </row>
    <row r="284" spans="1:8" x14ac:dyDescent="0.25">
      <c r="A284">
        <v>92520</v>
      </c>
      <c r="B284" t="s">
        <v>941</v>
      </c>
      <c r="C284" t="s">
        <v>251</v>
      </c>
      <c r="D284" s="2">
        <v>72647.42</v>
      </c>
      <c r="E284" s="2">
        <v>0</v>
      </c>
      <c r="F284" s="2">
        <v>0</v>
      </c>
      <c r="G284" s="2">
        <v>0</v>
      </c>
      <c r="H284" s="2">
        <v>10897.112999999999</v>
      </c>
    </row>
    <row r="285" spans="1:8" x14ac:dyDescent="0.25">
      <c r="A285">
        <v>4336</v>
      </c>
      <c r="B285" t="s">
        <v>943</v>
      </c>
      <c r="C285" t="s">
        <v>253</v>
      </c>
      <c r="D285" s="2">
        <v>189501.83</v>
      </c>
      <c r="E285" s="2">
        <v>0</v>
      </c>
      <c r="F285" s="2">
        <v>0</v>
      </c>
      <c r="G285" s="2">
        <v>0</v>
      </c>
      <c r="H285" s="2">
        <v>28425.274499999996</v>
      </c>
    </row>
    <row r="286" spans="1:8" x14ac:dyDescent="0.25">
      <c r="A286">
        <v>81076</v>
      </c>
      <c r="B286" t="s">
        <v>944</v>
      </c>
      <c r="C286" t="s">
        <v>254</v>
      </c>
      <c r="D286" s="2">
        <v>134299.79</v>
      </c>
      <c r="E286" s="2">
        <v>0</v>
      </c>
      <c r="F286" s="2">
        <v>819.71</v>
      </c>
      <c r="G286" s="2">
        <v>0</v>
      </c>
      <c r="H286" s="2">
        <v>20267.924999999999</v>
      </c>
    </row>
    <row r="287" spans="1:8" x14ac:dyDescent="0.25">
      <c r="A287">
        <v>4426</v>
      </c>
      <c r="B287" t="s">
        <v>945</v>
      </c>
      <c r="C287" t="s">
        <v>255</v>
      </c>
      <c r="D287" s="2">
        <v>32224.93</v>
      </c>
      <c r="E287" s="2">
        <v>0</v>
      </c>
      <c r="F287" s="2">
        <v>779.12</v>
      </c>
      <c r="G287" s="2">
        <v>0</v>
      </c>
      <c r="H287" s="2">
        <v>4950.6075000000001</v>
      </c>
    </row>
    <row r="288" spans="1:8" x14ac:dyDescent="0.25">
      <c r="A288">
        <v>79061</v>
      </c>
      <c r="B288" t="s">
        <v>946</v>
      </c>
      <c r="C288" t="s">
        <v>256</v>
      </c>
      <c r="D288" s="2">
        <v>6645.72</v>
      </c>
      <c r="E288" s="2">
        <v>0</v>
      </c>
      <c r="F288" s="2">
        <v>346.85</v>
      </c>
      <c r="G288" s="2">
        <v>0</v>
      </c>
      <c r="H288" s="2">
        <v>1048.8855000000001</v>
      </c>
    </row>
    <row r="289" spans="1:8" x14ac:dyDescent="0.25">
      <c r="A289">
        <v>92982</v>
      </c>
      <c r="B289" t="s">
        <v>947</v>
      </c>
      <c r="C289" t="s">
        <v>257</v>
      </c>
      <c r="D289" s="2">
        <v>73228.28</v>
      </c>
      <c r="E289" s="2">
        <v>0</v>
      </c>
      <c r="F289" s="2">
        <v>0</v>
      </c>
      <c r="G289" s="2">
        <v>0</v>
      </c>
      <c r="H289" s="2">
        <v>10984.242</v>
      </c>
    </row>
    <row r="290" spans="1:8" x14ac:dyDescent="0.25">
      <c r="A290">
        <v>4248</v>
      </c>
      <c r="B290" t="s">
        <v>948</v>
      </c>
      <c r="C290" t="s">
        <v>258</v>
      </c>
      <c r="D290" s="2">
        <v>2037908.52</v>
      </c>
      <c r="E290" s="2">
        <v>60406.024773790952</v>
      </c>
      <c r="F290" s="2">
        <v>26897.7</v>
      </c>
      <c r="G290" s="2">
        <v>0</v>
      </c>
      <c r="H290" s="2">
        <v>309720.93299999996</v>
      </c>
    </row>
    <row r="291" spans="1:8" x14ac:dyDescent="0.25">
      <c r="A291">
        <v>4482</v>
      </c>
      <c r="B291" t="s">
        <v>949</v>
      </c>
      <c r="C291" t="s">
        <v>259</v>
      </c>
      <c r="D291" s="2">
        <v>2857.95</v>
      </c>
      <c r="E291" s="2">
        <v>0</v>
      </c>
      <c r="F291" s="2">
        <v>211.95</v>
      </c>
      <c r="G291" s="2">
        <v>0</v>
      </c>
      <c r="H291" s="2">
        <v>460.4849999999999</v>
      </c>
    </row>
    <row r="292" spans="1:8" x14ac:dyDescent="0.25">
      <c r="A292">
        <v>91275</v>
      </c>
      <c r="B292" t="s">
        <v>950</v>
      </c>
      <c r="C292" t="s">
        <v>260</v>
      </c>
      <c r="D292" s="2">
        <v>24856.9</v>
      </c>
      <c r="E292" s="2">
        <v>0</v>
      </c>
      <c r="F292" s="2">
        <v>765.89</v>
      </c>
      <c r="G292" s="2">
        <v>0</v>
      </c>
      <c r="H292" s="2">
        <v>3843.4184999999998</v>
      </c>
    </row>
    <row r="293" spans="1:8" x14ac:dyDescent="0.25">
      <c r="A293">
        <v>4389</v>
      </c>
      <c r="B293" t="s">
        <v>951</v>
      </c>
      <c r="C293" t="s">
        <v>261</v>
      </c>
      <c r="D293" s="2">
        <v>333575.08</v>
      </c>
      <c r="E293" s="2">
        <v>0</v>
      </c>
      <c r="F293" s="2">
        <v>13013.07</v>
      </c>
      <c r="G293" s="2">
        <v>0</v>
      </c>
      <c r="H293" s="2">
        <v>51988.222500000003</v>
      </c>
    </row>
    <row r="294" spans="1:8" x14ac:dyDescent="0.25">
      <c r="A294">
        <v>79264</v>
      </c>
      <c r="B294" t="s">
        <v>952</v>
      </c>
      <c r="C294" t="s">
        <v>262</v>
      </c>
      <c r="D294" s="2">
        <v>113042.7</v>
      </c>
      <c r="E294" s="2">
        <v>0</v>
      </c>
      <c r="F294" s="2">
        <v>3106.98</v>
      </c>
      <c r="G294" s="2">
        <v>0</v>
      </c>
      <c r="H294" s="2">
        <v>17422.451999999997</v>
      </c>
    </row>
    <row r="295" spans="1:8" x14ac:dyDescent="0.25">
      <c r="A295">
        <v>92620</v>
      </c>
      <c r="B295" t="s">
        <v>953</v>
      </c>
      <c r="C295" t="s">
        <v>262</v>
      </c>
      <c r="D295" s="2">
        <v>116318.15</v>
      </c>
      <c r="E295" s="2">
        <v>0</v>
      </c>
      <c r="F295" s="2">
        <v>827.8</v>
      </c>
      <c r="G295" s="2">
        <v>0</v>
      </c>
      <c r="H295" s="2">
        <v>17571.892499999998</v>
      </c>
    </row>
    <row r="296" spans="1:8" x14ac:dyDescent="0.25">
      <c r="A296">
        <v>4469</v>
      </c>
      <c r="B296" t="s">
        <v>954</v>
      </c>
      <c r="C296" t="s">
        <v>263</v>
      </c>
      <c r="D296" s="2">
        <v>1088913.72</v>
      </c>
      <c r="E296" s="2">
        <v>0</v>
      </c>
      <c r="F296" s="2">
        <v>31431.439999999999</v>
      </c>
      <c r="G296" s="2">
        <v>0</v>
      </c>
      <c r="H296" s="2">
        <v>168051.77399999998</v>
      </c>
    </row>
    <row r="297" spans="1:8" x14ac:dyDescent="0.25">
      <c r="A297">
        <v>4502</v>
      </c>
      <c r="B297" t="s">
        <v>955</v>
      </c>
      <c r="C297" t="s">
        <v>264</v>
      </c>
      <c r="D297" s="2">
        <v>24637.599999999999</v>
      </c>
      <c r="E297" s="2">
        <v>0</v>
      </c>
      <c r="F297" s="2">
        <v>982.69</v>
      </c>
      <c r="G297" s="2">
        <v>0</v>
      </c>
      <c r="H297" s="2">
        <v>3843.0434999999993</v>
      </c>
    </row>
    <row r="298" spans="1:8" x14ac:dyDescent="0.25">
      <c r="A298">
        <v>89784</v>
      </c>
      <c r="B298" t="s">
        <v>956</v>
      </c>
      <c r="C298" t="s">
        <v>265</v>
      </c>
      <c r="D298" s="2">
        <v>72159.16</v>
      </c>
      <c r="E298" s="2">
        <v>0</v>
      </c>
      <c r="F298" s="2">
        <v>1066.93</v>
      </c>
      <c r="G298" s="2">
        <v>0</v>
      </c>
      <c r="H298" s="2">
        <v>10983.913499999999</v>
      </c>
    </row>
    <row r="299" spans="1:8" x14ac:dyDescent="0.25">
      <c r="A299">
        <v>90162</v>
      </c>
      <c r="B299" t="s">
        <v>957</v>
      </c>
      <c r="C299" t="s">
        <v>266</v>
      </c>
      <c r="D299" s="2">
        <v>37798</v>
      </c>
      <c r="E299" s="2">
        <v>0</v>
      </c>
      <c r="F299" s="2">
        <v>0</v>
      </c>
      <c r="G299" s="2">
        <v>0</v>
      </c>
      <c r="H299" s="2">
        <v>5669.7</v>
      </c>
    </row>
    <row r="300" spans="1:8" x14ac:dyDescent="0.25">
      <c r="A300">
        <v>89561</v>
      </c>
      <c r="B300" t="s">
        <v>958</v>
      </c>
      <c r="C300" t="s">
        <v>267</v>
      </c>
      <c r="D300" s="2">
        <v>30027.73</v>
      </c>
      <c r="E300" s="2">
        <v>0</v>
      </c>
      <c r="F300" s="2">
        <v>0</v>
      </c>
      <c r="G300" s="2">
        <v>0</v>
      </c>
      <c r="H300" s="2">
        <v>4504.1594999999998</v>
      </c>
    </row>
    <row r="301" spans="1:8" x14ac:dyDescent="0.25">
      <c r="A301">
        <v>88365</v>
      </c>
      <c r="B301" t="s">
        <v>959</v>
      </c>
      <c r="C301" t="s">
        <v>268</v>
      </c>
      <c r="D301" s="2">
        <v>60821.73</v>
      </c>
      <c r="E301" s="2">
        <v>0</v>
      </c>
      <c r="F301" s="2">
        <v>524.72</v>
      </c>
      <c r="G301" s="2">
        <v>0</v>
      </c>
      <c r="H301" s="2">
        <v>9201.9675000000007</v>
      </c>
    </row>
    <row r="302" spans="1:8" x14ac:dyDescent="0.25">
      <c r="A302">
        <v>88367</v>
      </c>
      <c r="B302" t="s">
        <v>960</v>
      </c>
      <c r="C302" t="s">
        <v>269</v>
      </c>
      <c r="D302" s="2">
        <v>125506.43</v>
      </c>
      <c r="E302" s="2">
        <v>0</v>
      </c>
      <c r="F302" s="2">
        <v>2020.38</v>
      </c>
      <c r="G302" s="2">
        <v>0</v>
      </c>
      <c r="H302" s="2">
        <v>19129.021499999999</v>
      </c>
    </row>
    <row r="303" spans="1:8" x14ac:dyDescent="0.25">
      <c r="A303">
        <v>89786</v>
      </c>
      <c r="B303" t="s">
        <v>961</v>
      </c>
      <c r="C303" t="s">
        <v>270</v>
      </c>
      <c r="D303" s="2">
        <v>95663.07</v>
      </c>
      <c r="E303" s="2">
        <v>0</v>
      </c>
      <c r="F303" s="2">
        <v>634.04999999999995</v>
      </c>
      <c r="G303" s="2">
        <v>0</v>
      </c>
      <c r="H303" s="2">
        <v>14444.568000000001</v>
      </c>
    </row>
    <row r="304" spans="1:8" x14ac:dyDescent="0.25">
      <c r="A304">
        <v>89563</v>
      </c>
      <c r="B304" t="s">
        <v>962</v>
      </c>
      <c r="C304" t="s">
        <v>271</v>
      </c>
      <c r="D304" s="2">
        <v>74903.27</v>
      </c>
      <c r="E304" s="2">
        <v>0</v>
      </c>
      <c r="F304" s="2">
        <v>0</v>
      </c>
      <c r="G304" s="2">
        <v>0</v>
      </c>
      <c r="H304" s="2">
        <v>11235.4905</v>
      </c>
    </row>
    <row r="305" spans="1:8" x14ac:dyDescent="0.25">
      <c r="A305">
        <v>88369</v>
      </c>
      <c r="B305" t="s">
        <v>963</v>
      </c>
      <c r="C305" t="s">
        <v>272</v>
      </c>
      <c r="D305" s="2">
        <v>18641.21</v>
      </c>
      <c r="E305" s="2">
        <v>0</v>
      </c>
      <c r="F305" s="2">
        <v>0</v>
      </c>
      <c r="G305" s="2">
        <v>0</v>
      </c>
      <c r="H305" s="2">
        <v>2796.1814999999997</v>
      </c>
    </row>
    <row r="306" spans="1:8" x14ac:dyDescent="0.25">
      <c r="A306">
        <v>88372</v>
      </c>
      <c r="B306" t="s">
        <v>964</v>
      </c>
      <c r="C306" t="s">
        <v>273</v>
      </c>
      <c r="D306" s="2">
        <v>43112.33</v>
      </c>
      <c r="E306" s="2">
        <v>0</v>
      </c>
      <c r="F306" s="2">
        <v>0</v>
      </c>
      <c r="G306" s="2">
        <v>0</v>
      </c>
      <c r="H306" s="2">
        <v>6466.8495000000003</v>
      </c>
    </row>
    <row r="307" spans="1:8" x14ac:dyDescent="0.25">
      <c r="A307">
        <v>90034</v>
      </c>
      <c r="B307" t="s">
        <v>965</v>
      </c>
      <c r="C307" t="s">
        <v>274</v>
      </c>
      <c r="D307" s="2">
        <v>82322.63</v>
      </c>
      <c r="E307" s="2">
        <v>0</v>
      </c>
      <c r="F307" s="2">
        <v>0</v>
      </c>
      <c r="G307" s="2">
        <v>0</v>
      </c>
      <c r="H307" s="2">
        <v>12348.3945</v>
      </c>
    </row>
    <row r="308" spans="1:8" x14ac:dyDescent="0.25">
      <c r="A308">
        <v>89788</v>
      </c>
      <c r="B308" t="s">
        <v>966</v>
      </c>
      <c r="C308" t="s">
        <v>275</v>
      </c>
      <c r="D308" s="2">
        <v>51968.26</v>
      </c>
      <c r="E308" s="2">
        <v>0</v>
      </c>
      <c r="F308" s="2">
        <v>0</v>
      </c>
      <c r="G308" s="2">
        <v>0</v>
      </c>
      <c r="H308" s="2">
        <v>7795.2389999999996</v>
      </c>
    </row>
    <row r="309" spans="1:8" x14ac:dyDescent="0.25">
      <c r="A309">
        <v>89790</v>
      </c>
      <c r="B309" t="s">
        <v>967</v>
      </c>
      <c r="C309" t="s">
        <v>276</v>
      </c>
      <c r="D309" s="2">
        <v>44477.68</v>
      </c>
      <c r="E309" s="2">
        <v>0</v>
      </c>
      <c r="F309" s="2">
        <v>0</v>
      </c>
      <c r="G309" s="2">
        <v>0</v>
      </c>
      <c r="H309" s="2">
        <v>6671.652</v>
      </c>
    </row>
    <row r="310" spans="1:8" x14ac:dyDescent="0.25">
      <c r="A310">
        <v>90160</v>
      </c>
      <c r="B310" t="s">
        <v>968</v>
      </c>
      <c r="C310" t="s">
        <v>277</v>
      </c>
      <c r="D310" s="2">
        <v>19984.39</v>
      </c>
      <c r="E310" s="2">
        <v>0</v>
      </c>
      <c r="F310" s="2">
        <v>0</v>
      </c>
      <c r="G310" s="2">
        <v>0</v>
      </c>
      <c r="H310" s="2">
        <v>2997.6585</v>
      </c>
    </row>
    <row r="311" spans="1:8" x14ac:dyDescent="0.25">
      <c r="A311">
        <v>91326</v>
      </c>
      <c r="B311" t="s">
        <v>969</v>
      </c>
      <c r="C311" t="s">
        <v>278</v>
      </c>
      <c r="D311" s="2">
        <v>34449.269999999997</v>
      </c>
      <c r="E311" s="2">
        <v>0</v>
      </c>
      <c r="F311" s="2">
        <v>1090.0999999999999</v>
      </c>
      <c r="G311" s="2">
        <v>0</v>
      </c>
      <c r="H311" s="2">
        <v>5330.9054999999989</v>
      </c>
    </row>
    <row r="312" spans="1:8" x14ac:dyDescent="0.25">
      <c r="A312">
        <v>90876</v>
      </c>
      <c r="B312" t="s">
        <v>970</v>
      </c>
      <c r="C312" t="s">
        <v>279</v>
      </c>
      <c r="D312" s="2">
        <v>5933.92</v>
      </c>
      <c r="E312" s="2">
        <v>0</v>
      </c>
      <c r="F312" s="2">
        <v>0</v>
      </c>
      <c r="G312" s="2">
        <v>0</v>
      </c>
      <c r="H312" s="2">
        <v>890.08799999999997</v>
      </c>
    </row>
    <row r="313" spans="1:8" x14ac:dyDescent="0.25">
      <c r="A313">
        <v>5174</v>
      </c>
      <c r="B313" t="s">
        <v>972</v>
      </c>
      <c r="C313" t="s">
        <v>281</v>
      </c>
      <c r="D313" s="2">
        <v>18703.919999999998</v>
      </c>
      <c r="E313" s="2">
        <v>0</v>
      </c>
      <c r="F313" s="2">
        <v>232.22</v>
      </c>
      <c r="G313" s="2">
        <v>0</v>
      </c>
      <c r="H313" s="2">
        <v>2840.4209999999998</v>
      </c>
    </row>
    <row r="314" spans="1:8" x14ac:dyDescent="0.25">
      <c r="A314">
        <v>4352</v>
      </c>
      <c r="B314" t="s">
        <v>973</v>
      </c>
      <c r="C314" t="s">
        <v>282</v>
      </c>
      <c r="D314" s="2">
        <v>18941.34</v>
      </c>
      <c r="E314" s="2">
        <v>0</v>
      </c>
      <c r="F314" s="2">
        <v>0</v>
      </c>
      <c r="G314" s="2">
        <v>0</v>
      </c>
      <c r="H314" s="2">
        <v>2841.201</v>
      </c>
    </row>
    <row r="315" spans="1:8" x14ac:dyDescent="0.25">
      <c r="A315">
        <v>4259</v>
      </c>
      <c r="B315" t="s">
        <v>974</v>
      </c>
      <c r="C315" t="s">
        <v>283</v>
      </c>
      <c r="D315" s="2">
        <v>1238990.75</v>
      </c>
      <c r="E315" s="2">
        <v>1735.281162464986</v>
      </c>
      <c r="F315" s="2">
        <v>57774.23</v>
      </c>
      <c r="G315" s="2">
        <v>462.19384000000002</v>
      </c>
      <c r="H315" s="2">
        <v>194514.747</v>
      </c>
    </row>
    <row r="316" spans="1:8" x14ac:dyDescent="0.25">
      <c r="A316">
        <v>4445</v>
      </c>
      <c r="B316" t="s">
        <v>975</v>
      </c>
      <c r="C316" t="s">
        <v>284</v>
      </c>
      <c r="D316" s="2">
        <v>733700.38</v>
      </c>
      <c r="E316" s="2">
        <v>0</v>
      </c>
      <c r="F316" s="2">
        <v>4872.92</v>
      </c>
      <c r="G316" s="2">
        <v>0</v>
      </c>
      <c r="H316" s="2">
        <v>110785.99500000001</v>
      </c>
    </row>
    <row r="317" spans="1:8" x14ac:dyDescent="0.25">
      <c r="A317">
        <v>79063</v>
      </c>
      <c r="B317" t="s">
        <v>976</v>
      </c>
      <c r="C317" t="s">
        <v>285</v>
      </c>
      <c r="D317" s="2">
        <v>20010.919999999998</v>
      </c>
      <c r="E317" s="2">
        <v>0</v>
      </c>
      <c r="F317" s="2">
        <v>0</v>
      </c>
      <c r="G317" s="2">
        <v>0</v>
      </c>
      <c r="H317" s="2">
        <v>3001.6379999999995</v>
      </c>
    </row>
    <row r="318" spans="1:8" x14ac:dyDescent="0.25">
      <c r="A318">
        <v>79475</v>
      </c>
      <c r="B318" t="s">
        <v>977</v>
      </c>
      <c r="C318" t="s">
        <v>286</v>
      </c>
      <c r="D318" s="2">
        <v>10539.4</v>
      </c>
      <c r="E318" s="2">
        <v>0</v>
      </c>
      <c r="F318" s="2">
        <v>0</v>
      </c>
      <c r="G318" s="2">
        <v>0</v>
      </c>
      <c r="H318" s="2">
        <v>1580.9099999999999</v>
      </c>
    </row>
    <row r="319" spans="1:8" x14ac:dyDescent="0.25">
      <c r="A319">
        <v>4388</v>
      </c>
      <c r="B319" t="s">
        <v>978</v>
      </c>
      <c r="C319" t="s">
        <v>287</v>
      </c>
      <c r="D319" s="2">
        <v>114465.22</v>
      </c>
      <c r="E319" s="2">
        <v>3522.0067692307694</v>
      </c>
      <c r="F319" s="2">
        <v>5774.3</v>
      </c>
      <c r="G319" s="2">
        <v>0</v>
      </c>
      <c r="H319" s="2">
        <v>18035.928</v>
      </c>
    </row>
    <row r="320" spans="1:8" x14ac:dyDescent="0.25">
      <c r="A320">
        <v>79064</v>
      </c>
      <c r="B320" t="s">
        <v>979</v>
      </c>
      <c r="C320" t="s">
        <v>288</v>
      </c>
      <c r="D320" s="2">
        <v>153589.88</v>
      </c>
      <c r="E320" s="2">
        <v>0</v>
      </c>
      <c r="F320" s="2">
        <v>5329.15</v>
      </c>
      <c r="G320" s="2">
        <v>0</v>
      </c>
      <c r="H320" s="2">
        <v>23837.854499999998</v>
      </c>
    </row>
    <row r="321" spans="1:8" x14ac:dyDescent="0.25">
      <c r="A321">
        <v>91329</v>
      </c>
      <c r="B321" t="s">
        <v>980</v>
      </c>
      <c r="C321" t="s">
        <v>289</v>
      </c>
      <c r="D321" s="2">
        <v>14204.81</v>
      </c>
      <c r="E321" s="2">
        <v>0</v>
      </c>
      <c r="F321" s="2">
        <v>400.33</v>
      </c>
      <c r="G321" s="2">
        <v>0</v>
      </c>
      <c r="H321" s="2">
        <v>2190.7709999999997</v>
      </c>
    </row>
    <row r="322" spans="1:8" x14ac:dyDescent="0.25">
      <c r="A322">
        <v>92989</v>
      </c>
      <c r="B322" t="s">
        <v>981</v>
      </c>
      <c r="C322" t="s">
        <v>290</v>
      </c>
      <c r="D322" s="2">
        <v>43288.72</v>
      </c>
      <c r="E322" s="2">
        <v>0</v>
      </c>
      <c r="F322" s="2">
        <v>482.97</v>
      </c>
      <c r="G322" s="2">
        <v>0</v>
      </c>
      <c r="H322" s="2">
        <v>6565.7534999999998</v>
      </c>
    </row>
    <row r="323" spans="1:8" x14ac:dyDescent="0.25">
      <c r="A323">
        <v>91328</v>
      </c>
      <c r="B323" t="s">
        <v>982</v>
      </c>
      <c r="C323" t="s">
        <v>291</v>
      </c>
      <c r="D323" s="2">
        <v>22681.599999999999</v>
      </c>
      <c r="E323" s="2">
        <v>0</v>
      </c>
      <c r="F323" s="2">
        <v>576.75</v>
      </c>
      <c r="G323" s="2">
        <v>0</v>
      </c>
      <c r="H323" s="2">
        <v>3488.7524999999996</v>
      </c>
    </row>
    <row r="324" spans="1:8" x14ac:dyDescent="0.25">
      <c r="A324">
        <v>4342</v>
      </c>
      <c r="B324" t="s">
        <v>983</v>
      </c>
      <c r="C324" t="s">
        <v>292</v>
      </c>
      <c r="D324" s="2">
        <v>113549.58</v>
      </c>
      <c r="E324" s="2">
        <v>0</v>
      </c>
      <c r="F324" s="2">
        <v>0</v>
      </c>
      <c r="G324" s="2">
        <v>0</v>
      </c>
      <c r="H324" s="2">
        <v>17032.436999999998</v>
      </c>
    </row>
    <row r="325" spans="1:8" x14ac:dyDescent="0.25">
      <c r="A325">
        <v>90333</v>
      </c>
      <c r="B325" t="s">
        <v>984</v>
      </c>
      <c r="C325" t="s">
        <v>293</v>
      </c>
      <c r="D325" s="2">
        <v>27444.63</v>
      </c>
      <c r="E325" s="2">
        <v>0</v>
      </c>
      <c r="F325" s="2">
        <v>334.34</v>
      </c>
      <c r="G325" s="2">
        <v>0</v>
      </c>
      <c r="H325" s="2">
        <v>4166.8455000000004</v>
      </c>
    </row>
    <row r="326" spans="1:8" x14ac:dyDescent="0.25">
      <c r="A326">
        <v>90535</v>
      </c>
      <c r="B326" t="s">
        <v>985</v>
      </c>
      <c r="C326" t="s">
        <v>294</v>
      </c>
      <c r="D326" s="2">
        <v>37349.230000000003</v>
      </c>
      <c r="E326" s="2">
        <v>0</v>
      </c>
      <c r="F326" s="2">
        <v>1511.61</v>
      </c>
      <c r="G326" s="2">
        <v>0</v>
      </c>
      <c r="H326" s="2">
        <v>5829.1260000000002</v>
      </c>
    </row>
    <row r="327" spans="1:8" x14ac:dyDescent="0.25">
      <c r="A327">
        <v>90334</v>
      </c>
      <c r="B327" t="s">
        <v>986</v>
      </c>
      <c r="C327" t="s">
        <v>295</v>
      </c>
      <c r="D327" s="2">
        <v>54352.1</v>
      </c>
      <c r="E327" s="2">
        <v>0</v>
      </c>
      <c r="F327" s="2">
        <v>746.94</v>
      </c>
      <c r="G327" s="2">
        <v>0</v>
      </c>
      <c r="H327" s="2">
        <v>8264.8559999999998</v>
      </c>
    </row>
    <row r="328" spans="1:8" x14ac:dyDescent="0.25">
      <c r="A328">
        <v>79882</v>
      </c>
      <c r="B328" t="s">
        <v>987</v>
      </c>
      <c r="C328" t="s">
        <v>296</v>
      </c>
      <c r="D328" s="2">
        <v>84502.56</v>
      </c>
      <c r="E328" s="2">
        <v>0</v>
      </c>
      <c r="F328" s="2">
        <v>0</v>
      </c>
      <c r="G328" s="2">
        <v>0</v>
      </c>
      <c r="H328" s="2">
        <v>12675.384</v>
      </c>
    </row>
    <row r="329" spans="1:8" x14ac:dyDescent="0.25">
      <c r="A329">
        <v>90548</v>
      </c>
      <c r="B329" t="s">
        <v>988</v>
      </c>
      <c r="C329" t="s">
        <v>297</v>
      </c>
      <c r="D329" s="2">
        <v>86491.69</v>
      </c>
      <c r="E329" s="2">
        <v>0</v>
      </c>
      <c r="F329" s="2">
        <v>0</v>
      </c>
      <c r="G329" s="2">
        <v>0</v>
      </c>
      <c r="H329" s="2">
        <v>12973.753500000001</v>
      </c>
    </row>
    <row r="330" spans="1:8" x14ac:dyDescent="0.25">
      <c r="A330">
        <v>79880</v>
      </c>
      <c r="B330" t="s">
        <v>989</v>
      </c>
      <c r="C330" t="s">
        <v>298</v>
      </c>
      <c r="D330" s="2">
        <v>47366.94</v>
      </c>
      <c r="E330" s="2">
        <v>0</v>
      </c>
      <c r="F330" s="2">
        <v>0</v>
      </c>
      <c r="G330" s="2">
        <v>0</v>
      </c>
      <c r="H330" s="2">
        <v>7105.0410000000002</v>
      </c>
    </row>
    <row r="331" spans="1:8" x14ac:dyDescent="0.25">
      <c r="A331">
        <v>79233</v>
      </c>
      <c r="B331" t="s">
        <v>990</v>
      </c>
      <c r="C331" t="s">
        <v>299</v>
      </c>
      <c r="D331" s="2">
        <v>52157.440000000002</v>
      </c>
      <c r="E331" s="2">
        <v>0</v>
      </c>
      <c r="F331" s="2">
        <v>529.20000000000005</v>
      </c>
      <c r="G331" s="2">
        <v>0</v>
      </c>
      <c r="H331" s="2">
        <v>7902.9959999999992</v>
      </c>
    </row>
    <row r="332" spans="1:8" x14ac:dyDescent="0.25">
      <c r="A332">
        <v>78965</v>
      </c>
      <c r="B332" t="s">
        <v>991</v>
      </c>
      <c r="C332" t="s">
        <v>300</v>
      </c>
      <c r="D332" s="2">
        <v>28754.84</v>
      </c>
      <c r="E332" s="2">
        <v>0</v>
      </c>
      <c r="F332" s="2">
        <v>0</v>
      </c>
      <c r="G332" s="2">
        <v>0</v>
      </c>
      <c r="H332" s="2">
        <v>4313.2259999999997</v>
      </c>
    </row>
    <row r="333" spans="1:8" x14ac:dyDescent="0.25">
      <c r="A333">
        <v>79876</v>
      </c>
      <c r="B333" t="s">
        <v>992</v>
      </c>
      <c r="C333" t="s">
        <v>301</v>
      </c>
      <c r="D333" s="2">
        <v>34487.760000000002</v>
      </c>
      <c r="E333" s="2">
        <v>0</v>
      </c>
      <c r="F333" s="2">
        <v>0</v>
      </c>
      <c r="G333" s="2">
        <v>0</v>
      </c>
      <c r="H333" s="2">
        <v>5173.1639999999998</v>
      </c>
    </row>
    <row r="334" spans="1:8" x14ac:dyDescent="0.25">
      <c r="A334">
        <v>79878</v>
      </c>
      <c r="B334" t="s">
        <v>993</v>
      </c>
      <c r="C334" t="s">
        <v>302</v>
      </c>
      <c r="D334" s="2">
        <v>27273.99</v>
      </c>
      <c r="E334" s="2">
        <v>0</v>
      </c>
      <c r="F334" s="2">
        <v>0</v>
      </c>
      <c r="G334" s="2">
        <v>0</v>
      </c>
      <c r="H334" s="2">
        <v>4091.0985000000001</v>
      </c>
    </row>
    <row r="335" spans="1:8" x14ac:dyDescent="0.25">
      <c r="A335">
        <v>90330</v>
      </c>
      <c r="B335" t="s">
        <v>994</v>
      </c>
      <c r="C335" t="s">
        <v>303</v>
      </c>
      <c r="D335" s="2">
        <v>18476.060000000001</v>
      </c>
      <c r="E335" s="2">
        <v>0</v>
      </c>
      <c r="F335" s="2">
        <v>398.85</v>
      </c>
      <c r="G335" s="2">
        <v>0</v>
      </c>
      <c r="H335" s="2">
        <v>2831.2365</v>
      </c>
    </row>
    <row r="336" spans="1:8" x14ac:dyDescent="0.25">
      <c r="A336">
        <v>79871</v>
      </c>
      <c r="B336" t="s">
        <v>995</v>
      </c>
      <c r="C336" t="s">
        <v>304</v>
      </c>
      <c r="D336" s="2">
        <v>5595.1</v>
      </c>
      <c r="E336" s="2">
        <v>0</v>
      </c>
      <c r="F336" s="2">
        <v>0</v>
      </c>
      <c r="G336" s="2">
        <v>0</v>
      </c>
      <c r="H336" s="2">
        <v>839.26499999999999</v>
      </c>
    </row>
    <row r="337" spans="1:8" x14ac:dyDescent="0.25">
      <c r="A337">
        <v>1000164</v>
      </c>
      <c r="B337" t="s">
        <v>971</v>
      </c>
      <c r="C337" t="s">
        <v>636</v>
      </c>
      <c r="D337" s="2">
        <v>41042.32</v>
      </c>
      <c r="E337" s="2">
        <v>0</v>
      </c>
      <c r="F337" s="2">
        <v>1217.55</v>
      </c>
      <c r="G337" s="2">
        <v>0</v>
      </c>
      <c r="H337" s="2">
        <v>6338.9805000000006</v>
      </c>
    </row>
    <row r="338" spans="1:8" x14ac:dyDescent="0.25">
      <c r="A338">
        <v>4396</v>
      </c>
      <c r="B338" t="s">
        <v>996</v>
      </c>
      <c r="C338" t="s">
        <v>305</v>
      </c>
      <c r="D338" s="2">
        <v>353848.35</v>
      </c>
      <c r="E338" s="2">
        <v>0</v>
      </c>
      <c r="F338" s="2">
        <v>3511.3</v>
      </c>
      <c r="G338" s="2">
        <v>0</v>
      </c>
      <c r="H338" s="2">
        <v>53603.947499999995</v>
      </c>
    </row>
    <row r="339" spans="1:8" x14ac:dyDescent="0.25">
      <c r="A339">
        <v>79065</v>
      </c>
      <c r="B339" t="s">
        <v>997</v>
      </c>
      <c r="C339" t="s">
        <v>306</v>
      </c>
      <c r="D339" s="2">
        <v>11090.81</v>
      </c>
      <c r="E339" s="2">
        <v>0</v>
      </c>
      <c r="F339" s="2">
        <v>0</v>
      </c>
      <c r="G339" s="2">
        <v>0</v>
      </c>
      <c r="H339" s="2">
        <v>1663.6215</v>
      </c>
    </row>
    <row r="340" spans="1:8" x14ac:dyDescent="0.25">
      <c r="A340">
        <v>10878</v>
      </c>
      <c r="B340" t="s">
        <v>998</v>
      </c>
      <c r="C340" t="s">
        <v>307</v>
      </c>
      <c r="D340" s="2">
        <v>21946.67</v>
      </c>
      <c r="E340" s="2">
        <v>0</v>
      </c>
      <c r="F340" s="2">
        <v>0</v>
      </c>
      <c r="G340" s="2">
        <v>0</v>
      </c>
      <c r="H340" s="2">
        <v>3292.0004999999996</v>
      </c>
    </row>
    <row r="341" spans="1:8" x14ac:dyDescent="0.25">
      <c r="A341">
        <v>79420</v>
      </c>
      <c r="B341" t="s">
        <v>999</v>
      </c>
      <c r="C341" t="s">
        <v>308</v>
      </c>
      <c r="D341" s="2">
        <v>36480.910000000003</v>
      </c>
      <c r="E341" s="2">
        <v>0</v>
      </c>
      <c r="F341" s="2">
        <v>722.07</v>
      </c>
      <c r="G341" s="2">
        <v>0</v>
      </c>
      <c r="H341" s="2">
        <v>5580.4470000000001</v>
      </c>
    </row>
    <row r="342" spans="1:8" x14ac:dyDescent="0.25">
      <c r="A342">
        <v>4360</v>
      </c>
      <c r="B342" t="s">
        <v>1000</v>
      </c>
      <c r="C342" t="s">
        <v>309</v>
      </c>
      <c r="D342" s="2">
        <v>16910.79</v>
      </c>
      <c r="E342" s="2">
        <v>0</v>
      </c>
      <c r="F342" s="2">
        <v>416.29</v>
      </c>
      <c r="G342" s="2">
        <v>0</v>
      </c>
      <c r="H342" s="2">
        <v>2599.0620000000004</v>
      </c>
    </row>
    <row r="343" spans="1:8" x14ac:dyDescent="0.25">
      <c r="A343">
        <v>4383</v>
      </c>
      <c r="B343" t="s">
        <v>1001</v>
      </c>
      <c r="C343" t="s">
        <v>310</v>
      </c>
      <c r="D343" s="2">
        <v>254111.8</v>
      </c>
      <c r="E343" s="2">
        <v>0</v>
      </c>
      <c r="F343" s="2">
        <v>1748.48</v>
      </c>
      <c r="G343" s="2">
        <v>0</v>
      </c>
      <c r="H343" s="2">
        <v>38379.042000000001</v>
      </c>
    </row>
    <row r="344" spans="1:8" x14ac:dyDescent="0.25">
      <c r="A344">
        <v>79598</v>
      </c>
      <c r="B344" t="s">
        <v>1002</v>
      </c>
      <c r="C344" t="s">
        <v>311</v>
      </c>
      <c r="D344" s="2">
        <v>1555717.56</v>
      </c>
      <c r="E344" s="2">
        <v>8521.1446948356806</v>
      </c>
      <c r="F344" s="2">
        <v>30341.75</v>
      </c>
      <c r="G344" s="2">
        <v>203.63590604026845</v>
      </c>
      <c r="H344" s="2">
        <v>237908.8965</v>
      </c>
    </row>
    <row r="345" spans="1:8" x14ac:dyDescent="0.25">
      <c r="A345">
        <v>4480</v>
      </c>
      <c r="B345" t="s">
        <v>1003</v>
      </c>
      <c r="C345" t="s">
        <v>312</v>
      </c>
      <c r="D345" s="2">
        <v>24463.62</v>
      </c>
      <c r="E345" s="2">
        <v>0</v>
      </c>
      <c r="F345" s="2">
        <v>613.70000000000005</v>
      </c>
      <c r="G345" s="2">
        <v>0</v>
      </c>
      <c r="H345" s="2">
        <v>3761.598</v>
      </c>
    </row>
    <row r="346" spans="1:8" x14ac:dyDescent="0.25">
      <c r="A346">
        <v>4267</v>
      </c>
      <c r="B346" t="s">
        <v>1004</v>
      </c>
      <c r="C346" t="s">
        <v>313</v>
      </c>
      <c r="D346" s="2">
        <v>2834925.83</v>
      </c>
      <c r="E346" s="2">
        <v>62131.401982670744</v>
      </c>
      <c r="F346" s="2">
        <v>114391.26</v>
      </c>
      <c r="G346" s="2">
        <v>4456.8023376623378</v>
      </c>
      <c r="H346" s="2">
        <v>442397.56349999999</v>
      </c>
    </row>
    <row r="347" spans="1:8" x14ac:dyDescent="0.25">
      <c r="A347">
        <v>79541</v>
      </c>
      <c r="B347" t="s">
        <v>1005</v>
      </c>
      <c r="C347" t="s">
        <v>314</v>
      </c>
      <c r="D347" s="2">
        <v>968.36</v>
      </c>
      <c r="E347" s="2">
        <v>0</v>
      </c>
      <c r="F347" s="2">
        <v>0</v>
      </c>
      <c r="G347" s="2">
        <v>0</v>
      </c>
      <c r="H347" s="2">
        <v>145.25399999999999</v>
      </c>
    </row>
    <row r="348" spans="1:8" x14ac:dyDescent="0.25">
      <c r="A348">
        <v>90900</v>
      </c>
      <c r="B348" t="s">
        <v>1006</v>
      </c>
      <c r="C348" t="s">
        <v>315</v>
      </c>
      <c r="D348" s="2">
        <v>14797.53</v>
      </c>
      <c r="E348" s="2">
        <v>0</v>
      </c>
      <c r="F348" s="2">
        <v>273.51</v>
      </c>
      <c r="G348" s="2">
        <v>0</v>
      </c>
      <c r="H348" s="2">
        <v>2260.6559999999999</v>
      </c>
    </row>
    <row r="349" spans="1:8" x14ac:dyDescent="0.25">
      <c r="A349">
        <v>4368</v>
      </c>
      <c r="B349" t="s">
        <v>1007</v>
      </c>
      <c r="C349" t="s">
        <v>316</v>
      </c>
      <c r="D349" s="2">
        <v>1040982.86</v>
      </c>
      <c r="E349" s="2">
        <v>14206.962109181142</v>
      </c>
      <c r="F349" s="2">
        <v>23679.39</v>
      </c>
      <c r="G349" s="2">
        <v>275.34174418604653</v>
      </c>
      <c r="H349" s="2">
        <v>159699.33749999999</v>
      </c>
    </row>
    <row r="350" spans="1:8" x14ac:dyDescent="0.25">
      <c r="A350">
        <v>4276</v>
      </c>
      <c r="B350" t="s">
        <v>1008</v>
      </c>
      <c r="C350" t="s">
        <v>317</v>
      </c>
      <c r="D350" s="2">
        <v>1257355.5900000001</v>
      </c>
      <c r="E350" s="2">
        <v>3772.0667700000004</v>
      </c>
      <c r="F350" s="2">
        <v>19727.71</v>
      </c>
      <c r="G350" s="2">
        <v>0</v>
      </c>
      <c r="H350" s="2">
        <v>191562.495</v>
      </c>
    </row>
    <row r="351" spans="1:8" x14ac:dyDescent="0.25">
      <c r="A351">
        <v>79967</v>
      </c>
      <c r="B351" t="s">
        <v>1009</v>
      </c>
      <c r="C351" t="s">
        <v>318</v>
      </c>
      <c r="D351" s="2">
        <v>135884.20000000001</v>
      </c>
      <c r="E351" s="2">
        <v>0</v>
      </c>
      <c r="F351" s="2">
        <v>859.45</v>
      </c>
      <c r="G351" s="2">
        <v>0</v>
      </c>
      <c r="H351" s="2">
        <v>20511.547500000004</v>
      </c>
    </row>
    <row r="352" spans="1:8" x14ac:dyDescent="0.25">
      <c r="A352">
        <v>90637</v>
      </c>
      <c r="B352" t="s">
        <v>1010</v>
      </c>
      <c r="C352" t="s">
        <v>319</v>
      </c>
      <c r="D352" s="2">
        <v>107686.34</v>
      </c>
      <c r="E352" s="2">
        <v>0</v>
      </c>
      <c r="F352" s="2">
        <v>612.95000000000005</v>
      </c>
      <c r="G352" s="2">
        <v>0</v>
      </c>
      <c r="H352" s="2">
        <v>16244.893499999998</v>
      </c>
    </row>
    <row r="353" spans="1:8" x14ac:dyDescent="0.25">
      <c r="A353">
        <v>91174</v>
      </c>
      <c r="B353" t="s">
        <v>1011</v>
      </c>
      <c r="C353" t="s">
        <v>320</v>
      </c>
      <c r="D353" s="2">
        <v>60728.72</v>
      </c>
      <c r="E353" s="2">
        <v>0</v>
      </c>
      <c r="F353" s="2">
        <v>430.92</v>
      </c>
      <c r="G353" s="2">
        <v>0</v>
      </c>
      <c r="H353" s="2">
        <v>9173.9459999999999</v>
      </c>
    </row>
    <row r="354" spans="1:8" x14ac:dyDescent="0.25">
      <c r="A354">
        <v>87349</v>
      </c>
      <c r="B354" t="s">
        <v>1012</v>
      </c>
      <c r="C354" t="s">
        <v>321</v>
      </c>
      <c r="D354" s="2">
        <v>27911.79</v>
      </c>
      <c r="E354" s="2">
        <v>0</v>
      </c>
      <c r="F354" s="2">
        <v>0</v>
      </c>
      <c r="G354" s="2">
        <v>0</v>
      </c>
      <c r="H354" s="2">
        <v>4186.7685000000001</v>
      </c>
    </row>
    <row r="355" spans="1:8" x14ac:dyDescent="0.25">
      <c r="A355">
        <v>91135</v>
      </c>
      <c r="B355" t="s">
        <v>1013</v>
      </c>
      <c r="C355" t="s">
        <v>322</v>
      </c>
      <c r="D355" s="2">
        <v>187021.6</v>
      </c>
      <c r="E355" s="2">
        <v>0</v>
      </c>
      <c r="F355" s="2">
        <v>970.38</v>
      </c>
      <c r="G355" s="2">
        <v>0</v>
      </c>
      <c r="H355" s="2">
        <v>28198.797000000002</v>
      </c>
    </row>
    <row r="356" spans="1:8" x14ac:dyDescent="0.25">
      <c r="A356">
        <v>92199</v>
      </c>
      <c r="B356" t="s">
        <v>1014</v>
      </c>
      <c r="C356" t="s">
        <v>323</v>
      </c>
      <c r="D356" s="2">
        <v>192343.63</v>
      </c>
      <c r="E356" s="2">
        <v>0</v>
      </c>
      <c r="F356" s="2">
        <v>1522.3</v>
      </c>
      <c r="G356" s="2">
        <v>0</v>
      </c>
      <c r="H356" s="2">
        <v>29079.889499999997</v>
      </c>
    </row>
    <row r="357" spans="1:8" x14ac:dyDescent="0.25">
      <c r="A357">
        <v>91133</v>
      </c>
      <c r="B357" t="s">
        <v>1015</v>
      </c>
      <c r="C357" t="s">
        <v>324</v>
      </c>
      <c r="D357" s="2">
        <v>150818.79</v>
      </c>
      <c r="E357" s="2">
        <v>0</v>
      </c>
      <c r="F357" s="2">
        <v>846.84</v>
      </c>
      <c r="G357" s="2">
        <v>0</v>
      </c>
      <c r="H357" s="2">
        <v>22749.844499999999</v>
      </c>
    </row>
    <row r="358" spans="1:8" x14ac:dyDescent="0.25">
      <c r="A358">
        <v>1001398</v>
      </c>
      <c r="B358" t="s">
        <v>1016</v>
      </c>
      <c r="C358" t="s">
        <v>631</v>
      </c>
      <c r="D358" s="2">
        <v>46719.65</v>
      </c>
      <c r="E358" s="2">
        <v>0</v>
      </c>
      <c r="F358" s="2">
        <v>182.27</v>
      </c>
      <c r="G358" s="2">
        <v>0</v>
      </c>
      <c r="H358" s="2">
        <v>7035.2879999999996</v>
      </c>
    </row>
    <row r="359" spans="1:8" x14ac:dyDescent="0.25">
      <c r="A359">
        <v>834265</v>
      </c>
      <c r="B359" t="s">
        <v>1017</v>
      </c>
      <c r="C359" t="s">
        <v>325</v>
      </c>
      <c r="D359" s="2">
        <v>152786.48000000001</v>
      </c>
      <c r="E359" s="2">
        <v>0</v>
      </c>
      <c r="F359" s="2">
        <v>1145.8499999999999</v>
      </c>
      <c r="G359" s="2">
        <v>0</v>
      </c>
      <c r="H359" s="2">
        <v>23089.8495</v>
      </c>
    </row>
    <row r="360" spans="1:8" x14ac:dyDescent="0.25">
      <c r="A360">
        <v>1001399</v>
      </c>
      <c r="B360" t="s">
        <v>1018</v>
      </c>
      <c r="C360" t="s">
        <v>630</v>
      </c>
      <c r="D360" s="2">
        <v>41079.17</v>
      </c>
      <c r="E360" s="2">
        <v>0</v>
      </c>
      <c r="F360" s="2">
        <v>160.28</v>
      </c>
      <c r="G360" s="2">
        <v>0</v>
      </c>
      <c r="H360" s="2">
        <v>6185.9174999999996</v>
      </c>
    </row>
    <row r="361" spans="1:8" x14ac:dyDescent="0.25">
      <c r="A361">
        <v>92047</v>
      </c>
      <c r="B361" t="s">
        <v>1019</v>
      </c>
      <c r="C361" t="s">
        <v>326</v>
      </c>
      <c r="D361" s="2">
        <v>148188.62</v>
      </c>
      <c r="E361" s="2">
        <v>0</v>
      </c>
      <c r="F361" s="2">
        <v>798.66</v>
      </c>
      <c r="G361" s="2">
        <v>0</v>
      </c>
      <c r="H361" s="2">
        <v>22348.092000000001</v>
      </c>
    </row>
    <row r="362" spans="1:8" x14ac:dyDescent="0.25">
      <c r="A362">
        <v>850100</v>
      </c>
      <c r="B362" t="s">
        <v>1020</v>
      </c>
      <c r="C362" t="s">
        <v>327</v>
      </c>
      <c r="D362" s="2">
        <v>176194.29</v>
      </c>
      <c r="E362" s="2">
        <v>0</v>
      </c>
      <c r="F362" s="2">
        <v>1727.42</v>
      </c>
      <c r="G362" s="2">
        <v>0</v>
      </c>
      <c r="H362" s="2">
        <v>26688.256500000003</v>
      </c>
    </row>
    <row r="363" spans="1:8" x14ac:dyDescent="0.25">
      <c r="A363">
        <v>1000283</v>
      </c>
      <c r="B363" t="s">
        <v>1021</v>
      </c>
      <c r="C363" t="s">
        <v>328</v>
      </c>
      <c r="D363" s="2">
        <v>84502.56</v>
      </c>
      <c r="E363" s="2">
        <v>0</v>
      </c>
      <c r="F363" s="2">
        <v>654.87</v>
      </c>
      <c r="G363" s="2">
        <v>0</v>
      </c>
      <c r="H363" s="2">
        <v>12773.614499999998</v>
      </c>
    </row>
    <row r="364" spans="1:8" x14ac:dyDescent="0.25">
      <c r="A364">
        <v>91763</v>
      </c>
      <c r="B364" t="s">
        <v>1022</v>
      </c>
      <c r="C364" t="s">
        <v>329</v>
      </c>
      <c r="D364" s="2">
        <v>145375.04999999999</v>
      </c>
      <c r="E364" s="2">
        <v>0</v>
      </c>
      <c r="F364" s="2">
        <v>1149.49</v>
      </c>
      <c r="G364" s="2">
        <v>0</v>
      </c>
      <c r="H364" s="2">
        <v>21978.680999999997</v>
      </c>
    </row>
    <row r="365" spans="1:8" x14ac:dyDescent="0.25">
      <c r="A365">
        <v>88360</v>
      </c>
      <c r="B365" t="s">
        <v>1023</v>
      </c>
      <c r="C365" t="s">
        <v>330</v>
      </c>
      <c r="D365" s="2">
        <v>158758.15</v>
      </c>
      <c r="E365" s="2">
        <v>0</v>
      </c>
      <c r="F365" s="2">
        <v>1327.79</v>
      </c>
      <c r="G365" s="2">
        <v>0</v>
      </c>
      <c r="H365" s="2">
        <v>24012.891</v>
      </c>
    </row>
    <row r="366" spans="1:8" x14ac:dyDescent="0.25">
      <c r="A366">
        <v>1001397</v>
      </c>
      <c r="B366" t="s">
        <v>1024</v>
      </c>
      <c r="C366" t="s">
        <v>632</v>
      </c>
      <c r="D366" s="2">
        <v>58220.959999999999</v>
      </c>
      <c r="E366" s="2">
        <v>0</v>
      </c>
      <c r="F366" s="2">
        <v>227</v>
      </c>
      <c r="G366" s="2">
        <v>0</v>
      </c>
      <c r="H366" s="2">
        <v>8767.1939999999995</v>
      </c>
    </row>
    <row r="367" spans="1:8" x14ac:dyDescent="0.25">
      <c r="A367">
        <v>850101</v>
      </c>
      <c r="B367" t="s">
        <v>1025</v>
      </c>
      <c r="C367" t="s">
        <v>331</v>
      </c>
      <c r="D367" s="2">
        <v>126696.79</v>
      </c>
      <c r="E367" s="2">
        <v>0</v>
      </c>
      <c r="F367" s="2">
        <v>667.43</v>
      </c>
      <c r="G367" s="2">
        <v>0</v>
      </c>
      <c r="H367" s="2">
        <v>19104.632999999998</v>
      </c>
    </row>
    <row r="368" spans="1:8" x14ac:dyDescent="0.25">
      <c r="A368">
        <v>1000568</v>
      </c>
      <c r="B368" t="s">
        <v>1026</v>
      </c>
      <c r="C368" t="s">
        <v>615</v>
      </c>
      <c r="D368" s="2">
        <v>85913.68</v>
      </c>
      <c r="E368" s="2">
        <v>0</v>
      </c>
      <c r="F368" s="2">
        <v>0</v>
      </c>
      <c r="G368" s="2">
        <v>0</v>
      </c>
      <c r="H368" s="2">
        <v>12887.051999999998</v>
      </c>
    </row>
    <row r="369" spans="1:8" x14ac:dyDescent="0.25">
      <c r="A369">
        <v>91137</v>
      </c>
      <c r="B369" t="s">
        <v>1027</v>
      </c>
      <c r="C369" t="s">
        <v>332</v>
      </c>
      <c r="D369" s="2">
        <v>187945.19</v>
      </c>
      <c r="E369" s="2">
        <v>0</v>
      </c>
      <c r="F369" s="2">
        <v>1105.5899999999999</v>
      </c>
      <c r="G369" s="2">
        <v>0</v>
      </c>
      <c r="H369" s="2">
        <v>28357.616999999998</v>
      </c>
    </row>
    <row r="370" spans="1:8" x14ac:dyDescent="0.25">
      <c r="A370">
        <v>850099</v>
      </c>
      <c r="B370" t="s">
        <v>1028</v>
      </c>
      <c r="C370" t="s">
        <v>333</v>
      </c>
      <c r="D370" s="2">
        <v>121955.07</v>
      </c>
      <c r="E370" s="2">
        <v>0</v>
      </c>
      <c r="F370" s="2">
        <v>1140.67</v>
      </c>
      <c r="G370" s="2">
        <v>0</v>
      </c>
      <c r="H370" s="2">
        <v>18464.361000000001</v>
      </c>
    </row>
    <row r="371" spans="1:8" x14ac:dyDescent="0.25">
      <c r="A371">
        <v>873957</v>
      </c>
      <c r="B371" t="s">
        <v>1029</v>
      </c>
      <c r="C371" t="s">
        <v>334</v>
      </c>
      <c r="D371" s="2">
        <v>201434.15</v>
      </c>
      <c r="E371" s="2">
        <v>0</v>
      </c>
      <c r="F371" s="2">
        <v>2773.81</v>
      </c>
      <c r="G371" s="2">
        <v>0</v>
      </c>
      <c r="H371" s="2">
        <v>30631.193999999996</v>
      </c>
    </row>
    <row r="372" spans="1:8" x14ac:dyDescent="0.25">
      <c r="A372">
        <v>92610</v>
      </c>
      <c r="B372" t="s">
        <v>1030</v>
      </c>
      <c r="C372" t="s">
        <v>335</v>
      </c>
      <c r="D372" s="2">
        <v>167337.49</v>
      </c>
      <c r="E372" s="2">
        <v>0</v>
      </c>
      <c r="F372" s="2">
        <v>707.12</v>
      </c>
      <c r="G372" s="2">
        <v>0</v>
      </c>
      <c r="H372" s="2">
        <v>25206.691499999997</v>
      </c>
    </row>
    <row r="373" spans="1:8" x14ac:dyDescent="0.25">
      <c r="A373">
        <v>92879</v>
      </c>
      <c r="B373" t="s">
        <v>1031</v>
      </c>
      <c r="C373" t="s">
        <v>336</v>
      </c>
      <c r="D373" s="2">
        <v>305277.49</v>
      </c>
      <c r="E373" s="2">
        <v>0</v>
      </c>
      <c r="F373" s="2">
        <v>2171.9299999999998</v>
      </c>
      <c r="G373" s="2">
        <v>0</v>
      </c>
      <c r="H373" s="2">
        <v>46117.412999999993</v>
      </c>
    </row>
    <row r="374" spans="1:8" x14ac:dyDescent="0.25">
      <c r="A374">
        <v>1000560</v>
      </c>
      <c r="B374" t="s">
        <v>1032</v>
      </c>
      <c r="C374" t="s">
        <v>614</v>
      </c>
      <c r="D374" s="2">
        <v>156708.14000000001</v>
      </c>
      <c r="E374" s="2">
        <v>0</v>
      </c>
      <c r="F374" s="2">
        <v>1418.31</v>
      </c>
      <c r="G374" s="2">
        <v>0</v>
      </c>
      <c r="H374" s="2">
        <v>23718.967500000002</v>
      </c>
    </row>
    <row r="375" spans="1:8" x14ac:dyDescent="0.25">
      <c r="A375">
        <v>92730</v>
      </c>
      <c r="B375" t="s">
        <v>1033</v>
      </c>
      <c r="C375" t="s">
        <v>337</v>
      </c>
      <c r="D375" s="2">
        <v>740228.97</v>
      </c>
      <c r="E375" s="2">
        <v>0</v>
      </c>
      <c r="F375" s="2">
        <v>12421.87</v>
      </c>
      <c r="G375" s="2">
        <v>0</v>
      </c>
      <c r="H375" s="2">
        <v>112897.62599999999</v>
      </c>
    </row>
    <row r="376" spans="1:8" x14ac:dyDescent="0.25">
      <c r="A376">
        <v>4266</v>
      </c>
      <c r="B376" t="s">
        <v>1034</v>
      </c>
      <c r="C376" t="s">
        <v>338</v>
      </c>
      <c r="D376" s="2">
        <v>722567.87</v>
      </c>
      <c r="E376" s="2">
        <v>0</v>
      </c>
      <c r="F376" s="2">
        <v>14792</v>
      </c>
      <c r="G376" s="2">
        <v>0</v>
      </c>
      <c r="H376" s="2">
        <v>110603.98049999999</v>
      </c>
    </row>
    <row r="377" spans="1:8" x14ac:dyDescent="0.25">
      <c r="A377">
        <v>4216</v>
      </c>
      <c r="B377" t="s">
        <v>1035</v>
      </c>
      <c r="C377" t="s">
        <v>339</v>
      </c>
      <c r="D377" s="2">
        <v>14688.83</v>
      </c>
      <c r="E377" s="2">
        <v>0</v>
      </c>
      <c r="F377" s="2">
        <v>0</v>
      </c>
      <c r="G377" s="2">
        <v>0</v>
      </c>
      <c r="H377" s="2">
        <v>2203.3244999999997</v>
      </c>
    </row>
    <row r="378" spans="1:8" x14ac:dyDescent="0.25">
      <c r="A378">
        <v>1001520</v>
      </c>
      <c r="B378" t="s">
        <v>1036</v>
      </c>
      <c r="C378" t="s">
        <v>629</v>
      </c>
      <c r="D378" s="2">
        <v>5017.8599999999997</v>
      </c>
      <c r="E378" s="2">
        <v>0</v>
      </c>
      <c r="F378" s="2">
        <v>19.55</v>
      </c>
      <c r="G378" s="2">
        <v>0</v>
      </c>
      <c r="H378" s="2">
        <v>755.61149999999998</v>
      </c>
    </row>
    <row r="379" spans="1:8" x14ac:dyDescent="0.25">
      <c r="A379">
        <v>10968</v>
      </c>
      <c r="B379" t="s">
        <v>1037</v>
      </c>
      <c r="C379" t="s">
        <v>340</v>
      </c>
      <c r="D379" s="2">
        <v>98721.25</v>
      </c>
      <c r="E379" s="2">
        <v>0</v>
      </c>
      <c r="F379" s="2">
        <v>1371.98</v>
      </c>
      <c r="G379" s="2">
        <v>0</v>
      </c>
      <c r="H379" s="2">
        <v>15013.984499999999</v>
      </c>
    </row>
    <row r="380" spans="1:8" x14ac:dyDescent="0.25">
      <c r="A380">
        <v>92657</v>
      </c>
      <c r="B380" t="s">
        <v>1038</v>
      </c>
      <c r="C380" t="s">
        <v>341</v>
      </c>
      <c r="D380" s="2">
        <v>70189.06</v>
      </c>
      <c r="E380" s="2">
        <v>0</v>
      </c>
      <c r="F380" s="2">
        <v>0</v>
      </c>
      <c r="G380" s="2">
        <v>0</v>
      </c>
      <c r="H380" s="2">
        <v>10528.358999999999</v>
      </c>
    </row>
    <row r="381" spans="1:8" x14ac:dyDescent="0.25">
      <c r="A381">
        <v>4281</v>
      </c>
      <c r="B381" t="s">
        <v>1039</v>
      </c>
      <c r="C381" t="s">
        <v>342</v>
      </c>
      <c r="D381" s="2">
        <v>1679871.78</v>
      </c>
      <c r="E381" s="2">
        <v>0</v>
      </c>
      <c r="F381" s="2">
        <v>37290.1</v>
      </c>
      <c r="G381" s="2">
        <v>0</v>
      </c>
      <c r="H381" s="2">
        <v>257574.28200000001</v>
      </c>
    </row>
    <row r="382" spans="1:8" x14ac:dyDescent="0.25">
      <c r="A382">
        <v>79050</v>
      </c>
      <c r="B382" t="s">
        <v>1040</v>
      </c>
      <c r="C382" t="s">
        <v>343</v>
      </c>
      <c r="D382" s="2">
        <v>19409.509999999998</v>
      </c>
      <c r="E382" s="2">
        <v>0</v>
      </c>
      <c r="F382" s="2">
        <v>417.61</v>
      </c>
      <c r="G382" s="2">
        <v>0</v>
      </c>
      <c r="H382" s="2">
        <v>2974.0679999999998</v>
      </c>
    </row>
    <row r="383" spans="1:8" x14ac:dyDescent="0.25">
      <c r="A383">
        <v>4374</v>
      </c>
      <c r="B383" t="s">
        <v>1041</v>
      </c>
      <c r="C383" t="s">
        <v>344</v>
      </c>
      <c r="D383" s="2">
        <v>67510.070000000007</v>
      </c>
      <c r="E383" s="2">
        <v>0</v>
      </c>
      <c r="F383" s="2">
        <v>518.96</v>
      </c>
      <c r="G383" s="2">
        <v>0</v>
      </c>
      <c r="H383" s="2">
        <v>10204.354500000001</v>
      </c>
    </row>
    <row r="384" spans="1:8" x14ac:dyDescent="0.25">
      <c r="A384">
        <v>4278</v>
      </c>
      <c r="B384" t="s">
        <v>1042</v>
      </c>
      <c r="C384" t="s">
        <v>345</v>
      </c>
      <c r="D384" s="2">
        <v>937372.6</v>
      </c>
      <c r="E384" s="2">
        <v>3857.5004115226338</v>
      </c>
      <c r="F384" s="2">
        <v>10603.55</v>
      </c>
      <c r="G384" s="2">
        <v>0</v>
      </c>
      <c r="H384" s="2">
        <v>142196.42249999999</v>
      </c>
    </row>
    <row r="385" spans="1:8" x14ac:dyDescent="0.25">
      <c r="A385">
        <v>4270</v>
      </c>
      <c r="B385" t="s">
        <v>1043</v>
      </c>
      <c r="C385" t="s">
        <v>346</v>
      </c>
      <c r="D385" s="2">
        <v>1116752.46</v>
      </c>
      <c r="E385" s="2">
        <v>39461.217667844525</v>
      </c>
      <c r="F385" s="2">
        <v>26861.21</v>
      </c>
      <c r="G385" s="2">
        <v>0</v>
      </c>
      <c r="H385" s="2">
        <v>171542.05049999998</v>
      </c>
    </row>
    <row r="386" spans="1:8" x14ac:dyDescent="0.25">
      <c r="A386">
        <v>91935</v>
      </c>
      <c r="B386" t="s">
        <v>1044</v>
      </c>
      <c r="C386" t="s">
        <v>347</v>
      </c>
      <c r="D386" s="2">
        <v>75366.759999999995</v>
      </c>
      <c r="E386" s="2">
        <v>0</v>
      </c>
      <c r="F386" s="2">
        <v>0</v>
      </c>
      <c r="G386" s="2">
        <v>0</v>
      </c>
      <c r="H386" s="2">
        <v>11305.013999999999</v>
      </c>
    </row>
    <row r="387" spans="1:8" x14ac:dyDescent="0.25">
      <c r="A387">
        <v>4199</v>
      </c>
      <c r="B387" t="s">
        <v>1045</v>
      </c>
      <c r="C387" t="s">
        <v>348</v>
      </c>
      <c r="D387" s="2">
        <v>27782.57</v>
      </c>
      <c r="E387" s="2">
        <v>1916.0393103448275</v>
      </c>
      <c r="F387" s="2">
        <v>1696.73</v>
      </c>
      <c r="G387" s="2">
        <v>0</v>
      </c>
      <c r="H387" s="2">
        <v>4421.8949999999995</v>
      </c>
    </row>
    <row r="388" spans="1:8" x14ac:dyDescent="0.25">
      <c r="A388">
        <v>4439</v>
      </c>
      <c r="B388" t="s">
        <v>1046</v>
      </c>
      <c r="C388" t="s">
        <v>349</v>
      </c>
      <c r="D388" s="2">
        <v>165551.92000000001</v>
      </c>
      <c r="E388" s="2">
        <v>5965.8349549549557</v>
      </c>
      <c r="F388" s="2">
        <v>11718.19</v>
      </c>
      <c r="G388" s="2">
        <v>3906.0633333333335</v>
      </c>
      <c r="H388" s="2">
        <v>26590.516500000002</v>
      </c>
    </row>
    <row r="389" spans="1:8" x14ac:dyDescent="0.25">
      <c r="A389">
        <v>4404</v>
      </c>
      <c r="B389" t="s">
        <v>1047</v>
      </c>
      <c r="C389" t="s">
        <v>350</v>
      </c>
      <c r="D389" s="2">
        <v>2504764.14</v>
      </c>
      <c r="E389" s="2">
        <v>21564.908652604394</v>
      </c>
      <c r="F389" s="2">
        <v>49726.33</v>
      </c>
      <c r="G389" s="2">
        <v>1495.5287218045112</v>
      </c>
      <c r="H389" s="2">
        <v>383173.57050000003</v>
      </c>
    </row>
    <row r="390" spans="1:8" x14ac:dyDescent="0.25">
      <c r="A390">
        <v>4314</v>
      </c>
      <c r="B390" t="s">
        <v>1048</v>
      </c>
      <c r="C390" t="s">
        <v>351</v>
      </c>
      <c r="D390" s="2">
        <v>53421.54</v>
      </c>
      <c r="E390" s="2">
        <v>0</v>
      </c>
      <c r="F390" s="2">
        <v>0</v>
      </c>
      <c r="G390" s="2">
        <v>0</v>
      </c>
      <c r="H390" s="2">
        <v>8013.2309999999998</v>
      </c>
    </row>
    <row r="391" spans="1:8" x14ac:dyDescent="0.25">
      <c r="A391">
        <v>1000313</v>
      </c>
      <c r="B391" t="s">
        <v>1049</v>
      </c>
      <c r="C391" t="s">
        <v>352</v>
      </c>
      <c r="D391" s="2">
        <v>23781.46</v>
      </c>
      <c r="E391" s="2">
        <v>0</v>
      </c>
      <c r="F391" s="2">
        <v>0</v>
      </c>
      <c r="G391" s="2">
        <v>0</v>
      </c>
      <c r="H391" s="2">
        <v>3567.2189999999996</v>
      </c>
    </row>
    <row r="392" spans="1:8" x14ac:dyDescent="0.25">
      <c r="A392">
        <v>4234</v>
      </c>
      <c r="B392" t="s">
        <v>1050</v>
      </c>
      <c r="C392" t="s">
        <v>353</v>
      </c>
      <c r="D392" s="2">
        <v>120770.43</v>
      </c>
      <c r="E392" s="2">
        <v>0</v>
      </c>
      <c r="F392" s="2">
        <v>783.48</v>
      </c>
      <c r="G392" s="2">
        <v>0</v>
      </c>
      <c r="H392" s="2">
        <v>18233.086499999998</v>
      </c>
    </row>
    <row r="393" spans="1:8" x14ac:dyDescent="0.25">
      <c r="A393">
        <v>79540</v>
      </c>
      <c r="B393" t="s">
        <v>1051</v>
      </c>
      <c r="C393" t="s">
        <v>354</v>
      </c>
      <c r="D393" s="2">
        <v>32780.97</v>
      </c>
      <c r="E393" s="2">
        <v>0</v>
      </c>
      <c r="F393" s="2">
        <v>0</v>
      </c>
      <c r="G393" s="2">
        <v>0</v>
      </c>
      <c r="H393" s="2">
        <v>4917.1454999999996</v>
      </c>
    </row>
    <row r="394" spans="1:8" x14ac:dyDescent="0.25">
      <c r="A394">
        <v>4441</v>
      </c>
      <c r="B394" t="s">
        <v>1052</v>
      </c>
      <c r="C394" t="s">
        <v>355</v>
      </c>
      <c r="D394" s="2">
        <v>1272132.29</v>
      </c>
      <c r="E394" s="2">
        <v>934.01783406754771</v>
      </c>
      <c r="F394" s="2">
        <v>12791.64</v>
      </c>
      <c r="G394" s="2">
        <v>78.476319018404908</v>
      </c>
      <c r="H394" s="2">
        <v>192738.58949999997</v>
      </c>
    </row>
    <row r="395" spans="1:8" x14ac:dyDescent="0.25">
      <c r="A395">
        <v>4435</v>
      </c>
      <c r="B395" t="s">
        <v>1053</v>
      </c>
      <c r="C395" t="s">
        <v>356</v>
      </c>
      <c r="D395" s="2">
        <v>40290.74</v>
      </c>
      <c r="E395" s="2">
        <v>0</v>
      </c>
      <c r="F395" s="2">
        <v>1010.92</v>
      </c>
      <c r="G395" s="2">
        <v>0</v>
      </c>
      <c r="H395" s="2">
        <v>6195.2489999999989</v>
      </c>
    </row>
    <row r="396" spans="1:8" x14ac:dyDescent="0.25">
      <c r="A396">
        <v>10965</v>
      </c>
      <c r="B396" t="s">
        <v>1054</v>
      </c>
      <c r="C396" t="s">
        <v>357</v>
      </c>
      <c r="D396" s="2">
        <v>31875.08</v>
      </c>
      <c r="E396" s="2">
        <v>0</v>
      </c>
      <c r="F396" s="2">
        <v>0</v>
      </c>
      <c r="G396" s="2">
        <v>0</v>
      </c>
      <c r="H396" s="2">
        <v>4781.2619999999997</v>
      </c>
    </row>
    <row r="397" spans="1:8" x14ac:dyDescent="0.25">
      <c r="A397">
        <v>90861</v>
      </c>
      <c r="B397" t="s">
        <v>1055</v>
      </c>
      <c r="C397" t="s">
        <v>358</v>
      </c>
      <c r="D397" s="2">
        <v>133353.45000000001</v>
      </c>
      <c r="E397" s="2">
        <v>0</v>
      </c>
      <c r="F397" s="2">
        <v>972.15</v>
      </c>
      <c r="G397" s="2">
        <v>0</v>
      </c>
      <c r="H397" s="2">
        <v>20148.84</v>
      </c>
    </row>
    <row r="398" spans="1:8" x14ac:dyDescent="0.25">
      <c r="A398">
        <v>79499</v>
      </c>
      <c r="B398" t="s">
        <v>1056</v>
      </c>
      <c r="C398" t="s">
        <v>359</v>
      </c>
      <c r="D398" s="2">
        <v>84711.24</v>
      </c>
      <c r="E398" s="2">
        <v>0</v>
      </c>
      <c r="F398" s="2">
        <v>988.63</v>
      </c>
      <c r="G398" s="2">
        <v>0</v>
      </c>
      <c r="H398" s="2">
        <v>12854.980500000001</v>
      </c>
    </row>
    <row r="399" spans="1:8" x14ac:dyDescent="0.25">
      <c r="A399">
        <v>89852</v>
      </c>
      <c r="B399" t="s">
        <v>1057</v>
      </c>
      <c r="C399" t="s">
        <v>360</v>
      </c>
      <c r="D399" s="2">
        <v>112336.91</v>
      </c>
      <c r="E399" s="2">
        <v>0</v>
      </c>
      <c r="F399" s="2">
        <v>729.12</v>
      </c>
      <c r="G399" s="2">
        <v>0</v>
      </c>
      <c r="H399" s="2">
        <v>16959.904500000001</v>
      </c>
    </row>
    <row r="400" spans="1:8" x14ac:dyDescent="0.25">
      <c r="A400">
        <v>4473</v>
      </c>
      <c r="B400" t="s">
        <v>1058</v>
      </c>
      <c r="C400" t="s">
        <v>361</v>
      </c>
      <c r="D400" s="2">
        <v>125870.7</v>
      </c>
      <c r="E400" s="2">
        <v>0</v>
      </c>
      <c r="F400" s="2">
        <v>4347.7700000000004</v>
      </c>
      <c r="G400" s="2">
        <v>0</v>
      </c>
      <c r="H400" s="2">
        <v>19532.770499999999</v>
      </c>
    </row>
    <row r="401" spans="1:8" x14ac:dyDescent="0.25">
      <c r="A401">
        <v>81174</v>
      </c>
      <c r="B401" t="s">
        <v>1059</v>
      </c>
      <c r="C401" t="s">
        <v>362</v>
      </c>
      <c r="D401" s="2">
        <v>26995.68</v>
      </c>
      <c r="E401" s="2">
        <v>0</v>
      </c>
      <c r="F401" s="2">
        <v>0</v>
      </c>
      <c r="G401" s="2">
        <v>0</v>
      </c>
      <c r="H401" s="2">
        <v>4049.3519999999999</v>
      </c>
    </row>
    <row r="402" spans="1:8" x14ac:dyDescent="0.25">
      <c r="A402">
        <v>4163</v>
      </c>
      <c r="B402" t="s">
        <v>1060</v>
      </c>
      <c r="C402" t="s">
        <v>363</v>
      </c>
      <c r="D402" s="2">
        <v>42123.88</v>
      </c>
      <c r="E402" s="2">
        <v>0</v>
      </c>
      <c r="F402" s="2">
        <v>447.87</v>
      </c>
      <c r="G402" s="2">
        <v>0</v>
      </c>
      <c r="H402" s="2">
        <v>6385.7624999999998</v>
      </c>
    </row>
    <row r="403" spans="1:8" x14ac:dyDescent="0.25">
      <c r="A403">
        <v>4181</v>
      </c>
      <c r="B403" t="s">
        <v>1061</v>
      </c>
      <c r="C403" t="s">
        <v>364</v>
      </c>
      <c r="D403" s="2">
        <v>14089.94</v>
      </c>
      <c r="E403" s="2">
        <v>0</v>
      </c>
      <c r="F403" s="2">
        <v>526.27</v>
      </c>
      <c r="G403" s="2">
        <v>0</v>
      </c>
      <c r="H403" s="2">
        <v>2192.4315000000001</v>
      </c>
    </row>
    <row r="404" spans="1:8" x14ac:dyDescent="0.25">
      <c r="A404">
        <v>4235</v>
      </c>
      <c r="B404" t="s">
        <v>1062</v>
      </c>
      <c r="C404" t="s">
        <v>365</v>
      </c>
      <c r="D404" s="2">
        <v>11700780.91</v>
      </c>
      <c r="E404" s="2">
        <v>88392.28125</v>
      </c>
      <c r="F404" s="2">
        <v>318621.28999999998</v>
      </c>
      <c r="G404" s="2">
        <v>605.16864197530867</v>
      </c>
      <c r="H404" s="2">
        <v>1802910.3299999998</v>
      </c>
    </row>
    <row r="405" spans="1:8" x14ac:dyDescent="0.25">
      <c r="A405">
        <v>5181</v>
      </c>
      <c r="B405" t="s">
        <v>1063</v>
      </c>
      <c r="C405" t="s">
        <v>366</v>
      </c>
      <c r="D405" s="2">
        <v>29619.39</v>
      </c>
      <c r="E405" s="2">
        <v>0</v>
      </c>
      <c r="F405" s="2">
        <v>0</v>
      </c>
      <c r="G405" s="2">
        <v>0</v>
      </c>
      <c r="H405" s="2">
        <v>4442.9084999999995</v>
      </c>
    </row>
    <row r="406" spans="1:8" x14ac:dyDescent="0.25">
      <c r="A406">
        <v>4463</v>
      </c>
      <c r="B406" t="s">
        <v>1064</v>
      </c>
      <c r="C406" t="s">
        <v>367</v>
      </c>
      <c r="D406" s="2">
        <v>27752.12</v>
      </c>
      <c r="E406" s="2">
        <v>0</v>
      </c>
      <c r="F406" s="2">
        <v>474.05</v>
      </c>
      <c r="G406" s="2">
        <v>0</v>
      </c>
      <c r="H406" s="2">
        <v>4233.9254999999994</v>
      </c>
    </row>
    <row r="407" spans="1:8" x14ac:dyDescent="0.25">
      <c r="A407">
        <v>4211</v>
      </c>
      <c r="B407" t="s">
        <v>1065</v>
      </c>
      <c r="C407" t="s">
        <v>368</v>
      </c>
      <c r="D407" s="2">
        <v>298467.78999999998</v>
      </c>
      <c r="E407" s="2">
        <v>0</v>
      </c>
      <c r="F407" s="2">
        <v>18354.89</v>
      </c>
      <c r="G407" s="2">
        <v>0</v>
      </c>
      <c r="H407" s="2">
        <v>47523.401999999995</v>
      </c>
    </row>
    <row r="408" spans="1:8" x14ac:dyDescent="0.25">
      <c r="A408">
        <v>79994</v>
      </c>
      <c r="B408" t="s">
        <v>1066</v>
      </c>
      <c r="C408" t="s">
        <v>369</v>
      </c>
      <c r="D408" s="2">
        <v>15694.11</v>
      </c>
      <c r="E408" s="2">
        <v>0</v>
      </c>
      <c r="F408" s="2">
        <v>701.21</v>
      </c>
      <c r="G408" s="2">
        <v>0</v>
      </c>
      <c r="H408" s="2">
        <v>2459.2979999999998</v>
      </c>
    </row>
    <row r="409" spans="1:8" x14ac:dyDescent="0.25">
      <c r="A409">
        <v>79207</v>
      </c>
      <c r="B409" t="s">
        <v>1067</v>
      </c>
      <c r="C409" t="s">
        <v>370</v>
      </c>
      <c r="D409" s="2">
        <v>31577.72</v>
      </c>
      <c r="E409" s="2">
        <v>0</v>
      </c>
      <c r="F409" s="2">
        <v>498.14</v>
      </c>
      <c r="G409" s="2">
        <v>0</v>
      </c>
      <c r="H409" s="2">
        <v>4811.3789999999999</v>
      </c>
    </row>
    <row r="410" spans="1:8" x14ac:dyDescent="0.25">
      <c r="A410">
        <v>4493</v>
      </c>
      <c r="B410" t="s">
        <v>1068</v>
      </c>
      <c r="C410" t="s">
        <v>371</v>
      </c>
      <c r="D410" s="2">
        <v>33834.480000000003</v>
      </c>
      <c r="E410" s="2">
        <v>0</v>
      </c>
      <c r="F410" s="2">
        <v>427.4</v>
      </c>
      <c r="G410" s="2">
        <v>0</v>
      </c>
      <c r="H410" s="2">
        <v>5139.2820000000002</v>
      </c>
    </row>
    <row r="411" spans="1:8" x14ac:dyDescent="0.25">
      <c r="A411">
        <v>4488</v>
      </c>
      <c r="B411" t="s">
        <v>1069</v>
      </c>
      <c r="C411" t="s">
        <v>372</v>
      </c>
      <c r="D411" s="2">
        <v>224318.74</v>
      </c>
      <c r="E411" s="2">
        <v>6455.2155395683458</v>
      </c>
      <c r="F411" s="2">
        <v>0</v>
      </c>
      <c r="G411" s="2">
        <v>0</v>
      </c>
      <c r="H411" s="2">
        <v>33647.810999999994</v>
      </c>
    </row>
    <row r="412" spans="1:8" x14ac:dyDescent="0.25">
      <c r="A412">
        <v>4253</v>
      </c>
      <c r="B412" t="s">
        <v>1070</v>
      </c>
      <c r="C412" t="s">
        <v>373</v>
      </c>
      <c r="D412" s="2">
        <v>4549.22</v>
      </c>
      <c r="E412" s="2">
        <v>0</v>
      </c>
      <c r="F412" s="2">
        <v>356.08</v>
      </c>
      <c r="G412" s="2">
        <v>0</v>
      </c>
      <c r="H412" s="2">
        <v>735.79499999999996</v>
      </c>
    </row>
    <row r="413" spans="1:8" x14ac:dyDescent="0.25">
      <c r="A413">
        <v>85516</v>
      </c>
      <c r="B413" t="s">
        <v>1071</v>
      </c>
      <c r="C413" t="s">
        <v>374</v>
      </c>
      <c r="D413" s="2">
        <v>77897.37</v>
      </c>
      <c r="E413" s="2">
        <v>0</v>
      </c>
      <c r="F413" s="2">
        <v>568.46</v>
      </c>
      <c r="G413" s="2">
        <v>0</v>
      </c>
      <c r="H413" s="2">
        <v>11769.8745</v>
      </c>
    </row>
    <row r="414" spans="1:8" x14ac:dyDescent="0.25">
      <c r="A414">
        <v>79498</v>
      </c>
      <c r="B414" t="s">
        <v>1072</v>
      </c>
      <c r="C414" t="s">
        <v>375</v>
      </c>
      <c r="D414" s="2">
        <v>76108.710000000006</v>
      </c>
      <c r="E414" s="2">
        <v>0</v>
      </c>
      <c r="F414" s="2">
        <v>0</v>
      </c>
      <c r="G414" s="2">
        <v>0</v>
      </c>
      <c r="H414" s="2">
        <v>11416.306500000001</v>
      </c>
    </row>
    <row r="415" spans="1:8" x14ac:dyDescent="0.25">
      <c r="A415">
        <v>79589</v>
      </c>
      <c r="B415" t="s">
        <v>1073</v>
      </c>
      <c r="C415" t="s">
        <v>376</v>
      </c>
      <c r="D415" s="2">
        <v>6156.97</v>
      </c>
      <c r="E415" s="2">
        <v>0</v>
      </c>
      <c r="F415" s="2">
        <v>0</v>
      </c>
      <c r="G415" s="2">
        <v>0</v>
      </c>
      <c r="H415" s="2">
        <v>923.54549999999995</v>
      </c>
    </row>
    <row r="416" spans="1:8" x14ac:dyDescent="0.25">
      <c r="A416">
        <v>79522</v>
      </c>
      <c r="B416" t="s">
        <v>1074</v>
      </c>
      <c r="C416" t="s">
        <v>622</v>
      </c>
      <c r="D416" s="2">
        <v>1130.71</v>
      </c>
      <c r="E416" s="2">
        <v>0</v>
      </c>
      <c r="F416" s="2">
        <v>0</v>
      </c>
      <c r="G416" s="2">
        <v>0</v>
      </c>
      <c r="H416" s="2">
        <v>169.60650000000001</v>
      </c>
    </row>
    <row r="417" spans="1:8" x14ac:dyDescent="0.25">
      <c r="A417">
        <v>4379</v>
      </c>
      <c r="B417" t="s">
        <v>1075</v>
      </c>
      <c r="C417" t="s">
        <v>378</v>
      </c>
      <c r="D417" s="2">
        <v>307329.59999999998</v>
      </c>
      <c r="E417" s="2">
        <v>0</v>
      </c>
      <c r="F417" s="2">
        <v>10251.219999999999</v>
      </c>
      <c r="G417" s="2">
        <v>0</v>
      </c>
      <c r="H417" s="2">
        <v>47637.122999999992</v>
      </c>
    </row>
    <row r="418" spans="1:8" x14ac:dyDescent="0.25">
      <c r="A418">
        <v>4503</v>
      </c>
      <c r="B418" t="s">
        <v>1076</v>
      </c>
      <c r="C418" t="s">
        <v>379</v>
      </c>
      <c r="D418" s="2">
        <v>34435.31</v>
      </c>
      <c r="E418" s="2">
        <v>882.95666666666659</v>
      </c>
      <c r="F418" s="2">
        <v>1128.94</v>
      </c>
      <c r="G418" s="2">
        <v>0</v>
      </c>
      <c r="H418" s="2">
        <v>5334.6374999999998</v>
      </c>
    </row>
    <row r="419" spans="1:8" x14ac:dyDescent="0.25">
      <c r="A419">
        <v>80011</v>
      </c>
      <c r="B419" t="s">
        <v>1077</v>
      </c>
      <c r="C419" t="s">
        <v>380</v>
      </c>
      <c r="D419" s="2">
        <v>25018.33</v>
      </c>
      <c r="E419" s="2">
        <v>0</v>
      </c>
      <c r="F419" s="2">
        <v>399.87</v>
      </c>
      <c r="G419" s="2">
        <v>0</v>
      </c>
      <c r="H419" s="2">
        <v>3812.73</v>
      </c>
    </row>
    <row r="420" spans="1:8" x14ac:dyDescent="0.25">
      <c r="A420">
        <v>4359</v>
      </c>
      <c r="B420" t="s">
        <v>1078</v>
      </c>
      <c r="C420" t="s">
        <v>381</v>
      </c>
      <c r="D420" s="2">
        <v>40888.699999999997</v>
      </c>
      <c r="E420" s="2">
        <v>0</v>
      </c>
      <c r="F420" s="2">
        <v>487.46</v>
      </c>
      <c r="G420" s="2">
        <v>0</v>
      </c>
      <c r="H420" s="2">
        <v>6206.4239999999991</v>
      </c>
    </row>
    <row r="421" spans="1:8" x14ac:dyDescent="0.25">
      <c r="A421">
        <v>4363</v>
      </c>
      <c r="B421" t="s">
        <v>1079</v>
      </c>
      <c r="C421" t="s">
        <v>382</v>
      </c>
      <c r="D421" s="2">
        <v>60782.6</v>
      </c>
      <c r="E421" s="2">
        <v>0</v>
      </c>
      <c r="F421" s="2">
        <v>1086.02</v>
      </c>
      <c r="G421" s="2">
        <v>0</v>
      </c>
      <c r="H421" s="2">
        <v>9280.2929999999997</v>
      </c>
    </row>
    <row r="422" spans="1:8" x14ac:dyDescent="0.25">
      <c r="A422">
        <v>4230</v>
      </c>
      <c r="B422" t="s">
        <v>1080</v>
      </c>
      <c r="C422" t="s">
        <v>383</v>
      </c>
      <c r="D422" s="2">
        <v>239566.86</v>
      </c>
      <c r="E422" s="2">
        <v>0</v>
      </c>
      <c r="F422" s="2">
        <v>4545.75</v>
      </c>
      <c r="G422" s="2">
        <v>0</v>
      </c>
      <c r="H422" s="2">
        <v>36616.891499999998</v>
      </c>
    </row>
    <row r="423" spans="1:8" x14ac:dyDescent="0.25">
      <c r="A423">
        <v>90192</v>
      </c>
      <c r="B423" t="s">
        <v>1081</v>
      </c>
      <c r="C423" t="s">
        <v>384</v>
      </c>
      <c r="D423" s="2">
        <v>80087.42</v>
      </c>
      <c r="E423" s="2">
        <v>0</v>
      </c>
      <c r="F423" s="2">
        <v>450.75</v>
      </c>
      <c r="G423" s="2">
        <v>0</v>
      </c>
      <c r="H423" s="2">
        <v>12080.725499999999</v>
      </c>
    </row>
    <row r="424" spans="1:8" x14ac:dyDescent="0.25">
      <c r="A424">
        <v>1001157</v>
      </c>
      <c r="B424" t="s">
        <v>1082</v>
      </c>
      <c r="C424" t="s">
        <v>384</v>
      </c>
      <c r="D424" s="2">
        <v>47620.47</v>
      </c>
      <c r="E424" s="2">
        <v>0</v>
      </c>
      <c r="F424" s="2">
        <v>185.85</v>
      </c>
      <c r="G424" s="2">
        <v>0</v>
      </c>
      <c r="H424" s="2">
        <v>7170.9479999999994</v>
      </c>
    </row>
    <row r="425" spans="1:8" x14ac:dyDescent="0.25">
      <c r="A425">
        <v>4251</v>
      </c>
      <c r="B425" t="s">
        <v>1083</v>
      </c>
      <c r="C425" t="s">
        <v>385</v>
      </c>
      <c r="D425" s="2">
        <v>44447.05</v>
      </c>
      <c r="E425" s="2">
        <v>0</v>
      </c>
      <c r="F425" s="2">
        <v>3217.04</v>
      </c>
      <c r="G425" s="2">
        <v>0</v>
      </c>
      <c r="H425" s="2">
        <v>7149.6135000000004</v>
      </c>
    </row>
    <row r="426" spans="1:8" x14ac:dyDescent="0.25">
      <c r="A426">
        <v>78873</v>
      </c>
      <c r="B426" t="s">
        <v>1084</v>
      </c>
      <c r="C426" t="s">
        <v>386</v>
      </c>
      <c r="D426" s="2">
        <v>12516.72</v>
      </c>
      <c r="E426" s="2">
        <v>0</v>
      </c>
      <c r="F426" s="2">
        <v>728.09</v>
      </c>
      <c r="G426" s="2">
        <v>0</v>
      </c>
      <c r="H426" s="2">
        <v>1986.7214999999999</v>
      </c>
    </row>
    <row r="427" spans="1:8" x14ac:dyDescent="0.25">
      <c r="A427">
        <v>4203</v>
      </c>
      <c r="B427" t="s">
        <v>1085</v>
      </c>
      <c r="C427" t="s">
        <v>387</v>
      </c>
      <c r="D427" s="2">
        <v>25921.85</v>
      </c>
      <c r="E427" s="2">
        <v>0</v>
      </c>
      <c r="F427" s="2">
        <v>715.37</v>
      </c>
      <c r="G427" s="2">
        <v>0</v>
      </c>
      <c r="H427" s="2">
        <v>3995.5829999999996</v>
      </c>
    </row>
    <row r="428" spans="1:8" x14ac:dyDescent="0.25">
      <c r="A428">
        <v>4265</v>
      </c>
      <c r="B428" t="s">
        <v>1086</v>
      </c>
      <c r="C428" t="s">
        <v>388</v>
      </c>
      <c r="D428" s="2">
        <v>345548.85</v>
      </c>
      <c r="E428" s="2">
        <v>2433.4426056338025</v>
      </c>
      <c r="F428" s="2">
        <v>13109.22</v>
      </c>
      <c r="G428" s="5">
        <v>0</v>
      </c>
      <c r="H428" s="2">
        <v>53798.710499999994</v>
      </c>
    </row>
    <row r="429" spans="1:8" x14ac:dyDescent="0.25">
      <c r="A429">
        <v>4176</v>
      </c>
      <c r="B429" t="s">
        <v>1087</v>
      </c>
      <c r="C429" t="s">
        <v>389</v>
      </c>
      <c r="D429" s="2">
        <v>75852.800000000003</v>
      </c>
      <c r="E429" s="2">
        <v>0</v>
      </c>
      <c r="F429" s="2">
        <v>344.51</v>
      </c>
      <c r="G429" s="2">
        <v>0</v>
      </c>
      <c r="H429" s="2">
        <v>11429.5965</v>
      </c>
    </row>
    <row r="430" spans="1:8" x14ac:dyDescent="0.25">
      <c r="A430">
        <v>4252</v>
      </c>
      <c r="B430" t="s">
        <v>1088</v>
      </c>
      <c r="C430" t="s">
        <v>390</v>
      </c>
      <c r="D430" s="2">
        <v>222989.6</v>
      </c>
      <c r="E430" s="2">
        <v>3231.7333333333336</v>
      </c>
      <c r="F430" s="2">
        <v>8595.56</v>
      </c>
      <c r="G430" s="2">
        <v>831.82838709677412</v>
      </c>
      <c r="H430" s="2">
        <v>34737.773999999998</v>
      </c>
    </row>
    <row r="431" spans="1:8" x14ac:dyDescent="0.25">
      <c r="A431">
        <v>4386</v>
      </c>
      <c r="B431" t="s">
        <v>1089</v>
      </c>
      <c r="C431" t="s">
        <v>391</v>
      </c>
      <c r="D431" s="2">
        <v>2312.0100000000002</v>
      </c>
      <c r="E431" s="2">
        <v>0</v>
      </c>
      <c r="F431" s="2">
        <v>0</v>
      </c>
      <c r="G431" s="2">
        <v>0</v>
      </c>
      <c r="H431" s="2">
        <v>346.80150000000003</v>
      </c>
    </row>
    <row r="432" spans="1:8" x14ac:dyDescent="0.25">
      <c r="A432">
        <v>79520</v>
      </c>
      <c r="B432" t="s">
        <v>1090</v>
      </c>
      <c r="C432" t="s">
        <v>623</v>
      </c>
      <c r="D432" s="2">
        <v>3078.49</v>
      </c>
      <c r="E432" s="2">
        <v>0</v>
      </c>
      <c r="F432" s="2">
        <v>0</v>
      </c>
      <c r="G432" s="2">
        <v>0</v>
      </c>
      <c r="H432" s="2">
        <v>461.77349999999996</v>
      </c>
    </row>
    <row r="433" spans="1:8" x14ac:dyDescent="0.25">
      <c r="A433">
        <v>1000165</v>
      </c>
      <c r="B433" t="s">
        <v>1091</v>
      </c>
      <c r="C433" t="s">
        <v>393</v>
      </c>
      <c r="D433" s="2">
        <v>9905.52</v>
      </c>
      <c r="E433" s="2">
        <v>0</v>
      </c>
      <c r="F433" s="2">
        <v>0</v>
      </c>
      <c r="G433" s="2">
        <v>0</v>
      </c>
      <c r="H433" s="2">
        <v>1485.828</v>
      </c>
    </row>
    <row r="434" spans="1:8" x14ac:dyDescent="0.25">
      <c r="A434">
        <v>4366</v>
      </c>
      <c r="B434" t="s">
        <v>1092</v>
      </c>
      <c r="C434" t="s">
        <v>394</v>
      </c>
      <c r="D434" s="2">
        <v>28866.22</v>
      </c>
      <c r="E434" s="2">
        <v>0</v>
      </c>
      <c r="F434" s="2">
        <v>418.56</v>
      </c>
      <c r="G434" s="2">
        <v>0</v>
      </c>
      <c r="H434" s="2">
        <v>4392.7170000000006</v>
      </c>
    </row>
    <row r="435" spans="1:8" x14ac:dyDescent="0.25">
      <c r="A435">
        <v>320470</v>
      </c>
      <c r="B435" t="s">
        <v>1093</v>
      </c>
      <c r="C435" t="s">
        <v>395</v>
      </c>
      <c r="D435" s="2">
        <v>19598.599999999999</v>
      </c>
      <c r="E435" s="2">
        <v>0</v>
      </c>
      <c r="F435" s="2">
        <v>1384.15</v>
      </c>
      <c r="G435" s="2">
        <v>0</v>
      </c>
      <c r="H435" s="2">
        <v>3147.4124999999999</v>
      </c>
    </row>
    <row r="436" spans="1:8" x14ac:dyDescent="0.25">
      <c r="A436">
        <v>4316</v>
      </c>
      <c r="B436" t="s">
        <v>1094</v>
      </c>
      <c r="C436" t="s">
        <v>396</v>
      </c>
      <c r="D436" s="2">
        <v>26592.35</v>
      </c>
      <c r="E436" s="2">
        <v>0</v>
      </c>
      <c r="F436" s="2">
        <v>0</v>
      </c>
      <c r="G436" s="2">
        <v>0</v>
      </c>
      <c r="H436" s="2">
        <v>3988.8524999999995</v>
      </c>
    </row>
    <row r="437" spans="1:8" x14ac:dyDescent="0.25">
      <c r="A437">
        <v>80985</v>
      </c>
      <c r="B437" t="s">
        <v>1095</v>
      </c>
      <c r="C437" t="s">
        <v>397</v>
      </c>
      <c r="D437" s="2">
        <v>12833.25</v>
      </c>
      <c r="E437" s="2">
        <v>0</v>
      </c>
      <c r="F437" s="2">
        <v>0</v>
      </c>
      <c r="G437" s="2">
        <v>0</v>
      </c>
      <c r="H437" s="2">
        <v>1924.9875</v>
      </c>
    </row>
    <row r="438" spans="1:8" x14ac:dyDescent="0.25">
      <c r="A438">
        <v>78882</v>
      </c>
      <c r="B438" t="s">
        <v>1096</v>
      </c>
      <c r="C438" t="s">
        <v>398</v>
      </c>
      <c r="D438" s="2">
        <v>25593.79</v>
      </c>
      <c r="E438" s="2">
        <v>0</v>
      </c>
      <c r="F438" s="2">
        <v>390.24</v>
      </c>
      <c r="G438" s="2">
        <v>0</v>
      </c>
      <c r="H438" s="2">
        <v>3897.6045000000004</v>
      </c>
    </row>
    <row r="439" spans="1:8" x14ac:dyDescent="0.25">
      <c r="A439">
        <v>10760</v>
      </c>
      <c r="B439" t="s">
        <v>1097</v>
      </c>
      <c r="C439" t="s">
        <v>399</v>
      </c>
      <c r="D439" s="2">
        <v>116597.8</v>
      </c>
      <c r="E439" s="2">
        <v>0</v>
      </c>
      <c r="F439" s="2">
        <v>1735.03</v>
      </c>
      <c r="G439" s="2">
        <v>0</v>
      </c>
      <c r="H439" s="2">
        <v>17749.924500000001</v>
      </c>
    </row>
    <row r="440" spans="1:8" x14ac:dyDescent="0.25">
      <c r="A440">
        <v>92374</v>
      </c>
      <c r="B440" t="s">
        <v>1098</v>
      </c>
      <c r="C440" t="s">
        <v>400</v>
      </c>
      <c r="D440" s="2">
        <v>52845.94</v>
      </c>
      <c r="E440" s="2">
        <v>0</v>
      </c>
      <c r="F440" s="2">
        <v>593.1</v>
      </c>
      <c r="G440" s="2">
        <v>0</v>
      </c>
      <c r="H440" s="2">
        <v>8015.8559999999998</v>
      </c>
    </row>
    <row r="441" spans="1:8" x14ac:dyDescent="0.25">
      <c r="A441">
        <v>4457</v>
      </c>
      <c r="B441" t="s">
        <v>1099</v>
      </c>
      <c r="C441" t="s">
        <v>401</v>
      </c>
      <c r="D441" s="2">
        <v>1177227.17</v>
      </c>
      <c r="E441" s="2">
        <v>4167.175823008849</v>
      </c>
      <c r="F441" s="2">
        <v>27217.94</v>
      </c>
      <c r="G441" s="2">
        <v>0</v>
      </c>
      <c r="H441" s="2">
        <v>180666.76649999997</v>
      </c>
    </row>
    <row r="442" spans="1:8" x14ac:dyDescent="0.25">
      <c r="A442">
        <v>90879</v>
      </c>
      <c r="B442" t="s">
        <v>1100</v>
      </c>
      <c r="C442" t="s">
        <v>402</v>
      </c>
      <c r="D442" s="2">
        <v>62986.7</v>
      </c>
      <c r="E442" s="2">
        <v>0</v>
      </c>
      <c r="F442" s="2">
        <v>0</v>
      </c>
      <c r="G442" s="2">
        <v>0</v>
      </c>
      <c r="H442" s="2">
        <v>9448.0049999999992</v>
      </c>
    </row>
    <row r="443" spans="1:8" x14ac:dyDescent="0.25">
      <c r="A443">
        <v>79701</v>
      </c>
      <c r="B443" t="s">
        <v>1101</v>
      </c>
      <c r="C443" t="s">
        <v>403</v>
      </c>
      <c r="D443" s="2">
        <v>180290.7</v>
      </c>
      <c r="E443" s="2">
        <v>0</v>
      </c>
      <c r="F443" s="2">
        <v>0</v>
      </c>
      <c r="G443" s="2">
        <v>0</v>
      </c>
      <c r="H443" s="2">
        <v>27043.605</v>
      </c>
    </row>
    <row r="444" spans="1:8" x14ac:dyDescent="0.25">
      <c r="A444">
        <v>4204</v>
      </c>
      <c r="B444" t="s">
        <v>1102</v>
      </c>
      <c r="C444" t="s">
        <v>404</v>
      </c>
      <c r="D444" s="2">
        <v>78299.89</v>
      </c>
      <c r="E444" s="2">
        <v>0</v>
      </c>
      <c r="F444" s="2">
        <v>0</v>
      </c>
      <c r="G444" s="2">
        <v>0</v>
      </c>
      <c r="H444" s="2">
        <v>11744.9835</v>
      </c>
    </row>
    <row r="445" spans="1:8" x14ac:dyDescent="0.25">
      <c r="A445">
        <v>79881</v>
      </c>
      <c r="B445" t="s">
        <v>1103</v>
      </c>
      <c r="C445" t="s">
        <v>405</v>
      </c>
      <c r="D445" s="2">
        <v>49553.16</v>
      </c>
      <c r="E445" s="2">
        <v>0</v>
      </c>
      <c r="F445" s="2">
        <v>483.07</v>
      </c>
      <c r="G445" s="2">
        <v>0</v>
      </c>
      <c r="H445" s="2">
        <v>7505.4345000000003</v>
      </c>
    </row>
    <row r="446" spans="1:8" x14ac:dyDescent="0.25">
      <c r="A446">
        <v>79503</v>
      </c>
      <c r="B446" t="s">
        <v>1104</v>
      </c>
      <c r="C446" t="s">
        <v>406</v>
      </c>
      <c r="D446" s="2">
        <v>57158.2</v>
      </c>
      <c r="E446" s="2">
        <v>0</v>
      </c>
      <c r="F446" s="2">
        <v>310.43</v>
      </c>
      <c r="G446" s="2">
        <v>0</v>
      </c>
      <c r="H446" s="2">
        <v>8620.2945</v>
      </c>
    </row>
    <row r="447" spans="1:8" x14ac:dyDescent="0.25">
      <c r="A447">
        <v>1001719</v>
      </c>
      <c r="B447" t="s">
        <v>1105</v>
      </c>
      <c r="C447" t="s">
        <v>626</v>
      </c>
      <c r="D447" s="2">
        <v>8906.76</v>
      </c>
      <c r="E447" s="2">
        <v>0</v>
      </c>
      <c r="F447" s="2">
        <v>0</v>
      </c>
      <c r="G447" s="2">
        <v>0</v>
      </c>
      <c r="H447" s="2">
        <v>1336.0139999999999</v>
      </c>
    </row>
    <row r="448" spans="1:8" x14ac:dyDescent="0.25">
      <c r="A448">
        <v>91238</v>
      </c>
      <c r="B448" t="s">
        <v>1106</v>
      </c>
      <c r="C448" t="s">
        <v>407</v>
      </c>
      <c r="D448" s="2">
        <v>15201.18</v>
      </c>
      <c r="E448" s="2">
        <v>0</v>
      </c>
      <c r="F448" s="2">
        <v>265.5</v>
      </c>
      <c r="G448" s="2">
        <v>0</v>
      </c>
      <c r="H448" s="2">
        <v>2320.002</v>
      </c>
    </row>
    <row r="449" spans="1:8" x14ac:dyDescent="0.25">
      <c r="A449">
        <v>4444</v>
      </c>
      <c r="B449" t="s">
        <v>1107</v>
      </c>
      <c r="C449" t="s">
        <v>408</v>
      </c>
      <c r="D449" s="2">
        <v>130765.57</v>
      </c>
      <c r="E449" s="2">
        <v>0</v>
      </c>
      <c r="F449" s="2">
        <v>7938.38</v>
      </c>
      <c r="G449" s="2">
        <v>0</v>
      </c>
      <c r="H449" s="2">
        <v>20805.592500000002</v>
      </c>
    </row>
    <row r="450" spans="1:8" x14ac:dyDescent="0.25">
      <c r="A450">
        <v>4262</v>
      </c>
      <c r="B450" t="s">
        <v>1108</v>
      </c>
      <c r="C450" t="s">
        <v>409</v>
      </c>
      <c r="D450" s="2">
        <v>795975.19</v>
      </c>
      <c r="E450" s="2">
        <v>113213.10142231947</v>
      </c>
      <c r="F450" s="2">
        <v>21483.65</v>
      </c>
      <c r="G450" s="2">
        <v>1534.5464285714286</v>
      </c>
      <c r="H450" s="2">
        <v>122618.82599999999</v>
      </c>
    </row>
    <row r="451" spans="1:8" x14ac:dyDescent="0.25">
      <c r="A451">
        <v>4373</v>
      </c>
      <c r="B451" t="s">
        <v>1109</v>
      </c>
      <c r="C451" t="s">
        <v>410</v>
      </c>
      <c r="D451" s="2">
        <v>7954.3</v>
      </c>
      <c r="E451" s="2">
        <v>0</v>
      </c>
      <c r="F451" s="2">
        <v>493.72</v>
      </c>
      <c r="G451" s="2">
        <v>0</v>
      </c>
      <c r="H451" s="2">
        <v>1267.203</v>
      </c>
    </row>
    <row r="452" spans="1:8" x14ac:dyDescent="0.25">
      <c r="A452">
        <v>6235</v>
      </c>
      <c r="B452" t="s">
        <v>1110</v>
      </c>
      <c r="C452" t="s">
        <v>411</v>
      </c>
      <c r="D452" s="2">
        <v>145046.79999999999</v>
      </c>
      <c r="E452" s="2">
        <v>0</v>
      </c>
      <c r="F452" s="2">
        <v>616.53</v>
      </c>
      <c r="G452" s="2">
        <v>0</v>
      </c>
      <c r="H452" s="2">
        <v>21849.499499999998</v>
      </c>
    </row>
    <row r="453" spans="1:8" x14ac:dyDescent="0.25">
      <c r="A453">
        <v>79068</v>
      </c>
      <c r="B453" t="s">
        <v>1111</v>
      </c>
      <c r="C453" t="s">
        <v>412</v>
      </c>
      <c r="D453" s="2">
        <v>13647.87</v>
      </c>
      <c r="E453" s="2">
        <v>0</v>
      </c>
      <c r="F453" s="2">
        <v>0</v>
      </c>
      <c r="G453" s="2">
        <v>0</v>
      </c>
      <c r="H453" s="2">
        <v>2047.1804999999999</v>
      </c>
    </row>
    <row r="454" spans="1:8" x14ac:dyDescent="0.25">
      <c r="A454">
        <v>4196</v>
      </c>
      <c r="B454" t="s">
        <v>1112</v>
      </c>
      <c r="C454" t="s">
        <v>413</v>
      </c>
      <c r="D454" s="2">
        <v>579108.74</v>
      </c>
      <c r="E454" s="2">
        <v>8392.880289855073</v>
      </c>
      <c r="F454" s="2">
        <v>16152.45</v>
      </c>
      <c r="G454" s="2">
        <v>850.128947368421</v>
      </c>
      <c r="H454" s="2">
        <v>89289.178499999995</v>
      </c>
    </row>
    <row r="455" spans="1:8" x14ac:dyDescent="0.25">
      <c r="A455">
        <v>79086</v>
      </c>
      <c r="B455" t="s">
        <v>1113</v>
      </c>
      <c r="C455" t="s">
        <v>414</v>
      </c>
      <c r="D455" s="2">
        <v>16052.77</v>
      </c>
      <c r="E455" s="2">
        <v>0</v>
      </c>
      <c r="F455" s="2">
        <v>1082.79</v>
      </c>
      <c r="G455" s="2">
        <v>0</v>
      </c>
      <c r="H455" s="2">
        <v>2570.3340000000003</v>
      </c>
    </row>
    <row r="456" spans="1:8" x14ac:dyDescent="0.25">
      <c r="A456">
        <v>10967</v>
      </c>
      <c r="B456" t="s">
        <v>1115</v>
      </c>
      <c r="C456" t="s">
        <v>416</v>
      </c>
      <c r="D456" s="2">
        <v>12727.45</v>
      </c>
      <c r="E456" s="2">
        <v>0</v>
      </c>
      <c r="F456" s="2">
        <v>679.3</v>
      </c>
      <c r="G456" s="2">
        <v>0</v>
      </c>
      <c r="H456" s="2">
        <v>2011.0124999999998</v>
      </c>
    </row>
    <row r="457" spans="1:8" x14ac:dyDescent="0.25">
      <c r="A457">
        <v>4275</v>
      </c>
      <c r="B457" t="s">
        <v>1116</v>
      </c>
      <c r="C457" t="s">
        <v>417</v>
      </c>
      <c r="D457" s="2">
        <v>81037.009999999995</v>
      </c>
      <c r="E457" s="2">
        <v>0</v>
      </c>
      <c r="F457" s="2">
        <v>625.58000000000004</v>
      </c>
      <c r="G457" s="2">
        <v>0</v>
      </c>
      <c r="H457" s="2">
        <v>12249.388499999999</v>
      </c>
    </row>
    <row r="458" spans="1:8" x14ac:dyDescent="0.25">
      <c r="A458">
        <v>4255</v>
      </c>
      <c r="B458" t="s">
        <v>1117</v>
      </c>
      <c r="C458" t="s">
        <v>418</v>
      </c>
      <c r="D458" s="2">
        <v>21856.36</v>
      </c>
      <c r="E458" s="2">
        <v>0</v>
      </c>
      <c r="F458" s="2">
        <v>191.88</v>
      </c>
      <c r="G458" s="2">
        <v>0</v>
      </c>
      <c r="H458" s="2">
        <v>3307.2360000000003</v>
      </c>
    </row>
    <row r="459" spans="1:8" x14ac:dyDescent="0.25">
      <c r="A459">
        <v>4180</v>
      </c>
      <c r="B459" t="s">
        <v>1118</v>
      </c>
      <c r="C459" t="s">
        <v>645</v>
      </c>
      <c r="D459" s="2">
        <v>247791.41</v>
      </c>
      <c r="E459" s="2">
        <v>0</v>
      </c>
      <c r="F459" s="2">
        <v>5841.12</v>
      </c>
      <c r="G459" s="2">
        <v>0</v>
      </c>
      <c r="H459" s="2">
        <v>38044.879499999995</v>
      </c>
    </row>
    <row r="460" spans="1:8" x14ac:dyDescent="0.25">
      <c r="A460">
        <v>79578</v>
      </c>
      <c r="B460" t="s">
        <v>1119</v>
      </c>
      <c r="C460" t="s">
        <v>420</v>
      </c>
      <c r="D460" s="2">
        <v>193709.58</v>
      </c>
      <c r="E460" s="2">
        <v>0</v>
      </c>
      <c r="F460" s="2">
        <v>1201.49</v>
      </c>
      <c r="G460" s="2">
        <v>0</v>
      </c>
      <c r="H460" s="2">
        <v>29236.660499999994</v>
      </c>
    </row>
    <row r="461" spans="1:8" x14ac:dyDescent="0.25">
      <c r="A461">
        <v>4241</v>
      </c>
      <c r="B461" t="s">
        <v>1120</v>
      </c>
      <c r="C461" t="s">
        <v>421</v>
      </c>
      <c r="D461" s="2">
        <v>5819639.9500000002</v>
      </c>
      <c r="E461" s="2">
        <v>140745.67440647882</v>
      </c>
      <c r="F461" s="2">
        <v>121485.92</v>
      </c>
      <c r="G461" s="2">
        <v>1429.2461176470588</v>
      </c>
      <c r="H461" s="2">
        <v>891168.88049999997</v>
      </c>
    </row>
    <row r="462" spans="1:8" x14ac:dyDescent="0.25">
      <c r="A462">
        <v>5180</v>
      </c>
      <c r="B462" t="s">
        <v>1121</v>
      </c>
      <c r="C462" t="s">
        <v>422</v>
      </c>
      <c r="D462" s="2">
        <v>383513.66</v>
      </c>
      <c r="E462" s="2">
        <v>0</v>
      </c>
      <c r="F462" s="2">
        <v>2754</v>
      </c>
      <c r="G462" s="2">
        <v>0</v>
      </c>
      <c r="H462" s="2">
        <v>57940.148999999998</v>
      </c>
    </row>
    <row r="463" spans="1:8" x14ac:dyDescent="0.25">
      <c r="A463">
        <v>79205</v>
      </c>
      <c r="B463" t="s">
        <v>1122</v>
      </c>
      <c r="C463" t="s">
        <v>423</v>
      </c>
      <c r="D463" s="2">
        <v>32989.22</v>
      </c>
      <c r="E463" s="2">
        <v>0</v>
      </c>
      <c r="F463" s="2">
        <v>386.66</v>
      </c>
      <c r="G463" s="2">
        <v>0</v>
      </c>
      <c r="H463" s="2">
        <v>5006.3820000000005</v>
      </c>
    </row>
    <row r="464" spans="1:8" x14ac:dyDescent="0.25">
      <c r="A464">
        <v>10970</v>
      </c>
      <c r="B464" t="s">
        <v>1123</v>
      </c>
      <c r="C464" t="s">
        <v>424</v>
      </c>
      <c r="D464" s="2">
        <v>27090.06</v>
      </c>
      <c r="E464" s="2">
        <v>0</v>
      </c>
      <c r="F464" s="2">
        <v>0</v>
      </c>
      <c r="G464" s="2">
        <v>0</v>
      </c>
      <c r="H464" s="2">
        <v>4063.509</v>
      </c>
    </row>
    <row r="465" spans="1:8" x14ac:dyDescent="0.25">
      <c r="A465">
        <v>4510</v>
      </c>
      <c r="B465" t="s">
        <v>1124</v>
      </c>
      <c r="C465" t="s">
        <v>425</v>
      </c>
      <c r="D465" s="2">
        <v>449730.09</v>
      </c>
      <c r="E465" s="2">
        <v>1156.1184832904885</v>
      </c>
      <c r="F465" s="2">
        <v>20491.060000000001</v>
      </c>
      <c r="G465" s="2">
        <v>0</v>
      </c>
      <c r="H465" s="2">
        <v>70533.172500000001</v>
      </c>
    </row>
    <row r="466" spans="1:8" x14ac:dyDescent="0.25">
      <c r="A466">
        <v>79953</v>
      </c>
      <c r="B466" t="s">
        <v>1125</v>
      </c>
      <c r="C466" t="s">
        <v>426</v>
      </c>
      <c r="D466" s="2">
        <v>26726.82</v>
      </c>
      <c r="E466" s="2">
        <v>0</v>
      </c>
      <c r="F466" s="2">
        <v>0</v>
      </c>
      <c r="G466" s="2">
        <v>0</v>
      </c>
      <c r="H466" s="2">
        <v>4009.0229999999997</v>
      </c>
    </row>
    <row r="467" spans="1:8" x14ac:dyDescent="0.25">
      <c r="A467">
        <v>4460</v>
      </c>
      <c r="B467" t="s">
        <v>1126</v>
      </c>
      <c r="C467" t="s">
        <v>427</v>
      </c>
      <c r="D467" s="2">
        <v>27288.080000000002</v>
      </c>
      <c r="E467" s="2">
        <v>0</v>
      </c>
      <c r="F467" s="2">
        <v>407.11</v>
      </c>
      <c r="G467" s="2">
        <v>0</v>
      </c>
      <c r="H467" s="2">
        <v>4154.2785000000003</v>
      </c>
    </row>
    <row r="468" spans="1:8" x14ac:dyDescent="0.25">
      <c r="A468">
        <v>79069</v>
      </c>
      <c r="B468" t="s">
        <v>1127</v>
      </c>
      <c r="C468" t="s">
        <v>428</v>
      </c>
      <c r="D468" s="2">
        <v>5221.51</v>
      </c>
      <c r="E468" s="2">
        <v>0</v>
      </c>
      <c r="F468" s="2">
        <v>356.98</v>
      </c>
      <c r="G468" s="2">
        <v>0</v>
      </c>
      <c r="H468" s="2">
        <v>836.7734999999999</v>
      </c>
    </row>
    <row r="469" spans="1:8" x14ac:dyDescent="0.25">
      <c r="A469">
        <v>4462</v>
      </c>
      <c r="B469" t="s">
        <v>1128</v>
      </c>
      <c r="C469" t="s">
        <v>429</v>
      </c>
      <c r="D469" s="2">
        <v>13017.9</v>
      </c>
      <c r="E469" s="2">
        <v>0</v>
      </c>
      <c r="F469" s="2">
        <v>0</v>
      </c>
      <c r="G469" s="2">
        <v>0</v>
      </c>
      <c r="H469" s="2">
        <v>1952.6849999999999</v>
      </c>
    </row>
    <row r="470" spans="1:8" x14ac:dyDescent="0.25">
      <c r="A470">
        <v>79024</v>
      </c>
      <c r="B470" t="s">
        <v>1129</v>
      </c>
      <c r="C470" t="s">
        <v>430</v>
      </c>
      <c r="D470" s="2">
        <v>97335.15</v>
      </c>
      <c r="E470" s="2">
        <v>0</v>
      </c>
      <c r="F470" s="2">
        <v>2029.44</v>
      </c>
      <c r="G470" s="2">
        <v>0</v>
      </c>
      <c r="H470" s="2">
        <v>14904.688499999998</v>
      </c>
    </row>
    <row r="471" spans="1:8" x14ac:dyDescent="0.25">
      <c r="A471">
        <v>92983</v>
      </c>
      <c r="B471" t="s">
        <v>1130</v>
      </c>
      <c r="C471" t="s">
        <v>431</v>
      </c>
      <c r="D471" s="2">
        <v>27330.41</v>
      </c>
      <c r="E471" s="2">
        <v>0</v>
      </c>
      <c r="F471" s="2">
        <v>0</v>
      </c>
      <c r="G471" s="2">
        <v>0</v>
      </c>
      <c r="H471" s="2">
        <v>4099.5614999999998</v>
      </c>
    </row>
    <row r="472" spans="1:8" x14ac:dyDescent="0.25">
      <c r="A472">
        <v>4209</v>
      </c>
      <c r="B472" t="s">
        <v>1131</v>
      </c>
      <c r="C472" t="s">
        <v>432</v>
      </c>
      <c r="D472" s="2">
        <v>513904.23</v>
      </c>
      <c r="E472" s="2">
        <v>6588.5157692307685</v>
      </c>
      <c r="F472" s="2">
        <v>13986.23</v>
      </c>
      <c r="G472" s="2">
        <v>490.74491228070173</v>
      </c>
      <c r="H472" s="2">
        <v>79183.568999999989</v>
      </c>
    </row>
    <row r="473" spans="1:8" x14ac:dyDescent="0.25">
      <c r="A473">
        <v>4369</v>
      </c>
      <c r="B473" t="s">
        <v>1132</v>
      </c>
      <c r="C473" t="s">
        <v>433</v>
      </c>
      <c r="D473" s="2">
        <v>46361.84</v>
      </c>
      <c r="E473" s="2">
        <v>0</v>
      </c>
      <c r="F473" s="2">
        <v>443.76</v>
      </c>
      <c r="G473" s="2">
        <v>0</v>
      </c>
      <c r="H473" s="2">
        <v>7020.8399999999992</v>
      </c>
    </row>
    <row r="474" spans="1:8" x14ac:dyDescent="0.25">
      <c r="A474">
        <v>79866</v>
      </c>
      <c r="B474" t="s">
        <v>1133</v>
      </c>
      <c r="C474" t="s">
        <v>434</v>
      </c>
      <c r="D474" s="2">
        <v>17804.73</v>
      </c>
      <c r="E474" s="2">
        <v>0</v>
      </c>
      <c r="F474" s="2">
        <v>746.26</v>
      </c>
      <c r="G474" s="2">
        <v>0</v>
      </c>
      <c r="H474" s="2">
        <v>2782.6484999999998</v>
      </c>
    </row>
    <row r="475" spans="1:8" x14ac:dyDescent="0.25">
      <c r="A475">
        <v>4186</v>
      </c>
      <c r="B475" t="s">
        <v>1134</v>
      </c>
      <c r="C475" t="s">
        <v>435</v>
      </c>
      <c r="D475" s="2">
        <v>31008.41</v>
      </c>
      <c r="E475" s="2">
        <v>0</v>
      </c>
      <c r="F475" s="2">
        <v>773.71</v>
      </c>
      <c r="G475" s="2">
        <v>0</v>
      </c>
      <c r="H475" s="2">
        <v>4767.3179999999993</v>
      </c>
    </row>
    <row r="476" spans="1:8" x14ac:dyDescent="0.25">
      <c r="A476">
        <v>4283</v>
      </c>
      <c r="B476" t="s">
        <v>1135</v>
      </c>
      <c r="C476" t="s">
        <v>436</v>
      </c>
      <c r="D476" s="2">
        <v>1677538.46</v>
      </c>
      <c r="E476" s="2">
        <v>0</v>
      </c>
      <c r="F476" s="2">
        <v>66712.259999999995</v>
      </c>
      <c r="G476" s="2">
        <v>0</v>
      </c>
      <c r="H476" s="2">
        <v>261637.60799999998</v>
      </c>
    </row>
    <row r="477" spans="1:8" x14ac:dyDescent="0.25">
      <c r="A477">
        <v>92972</v>
      </c>
      <c r="B477" t="s">
        <v>1136</v>
      </c>
      <c r="C477" t="s">
        <v>437</v>
      </c>
      <c r="D477" s="2">
        <v>29097.97</v>
      </c>
      <c r="E477" s="2">
        <v>0</v>
      </c>
      <c r="F477" s="2">
        <v>0</v>
      </c>
      <c r="G477" s="2">
        <v>0</v>
      </c>
      <c r="H477" s="2">
        <v>4364.6954999999998</v>
      </c>
    </row>
    <row r="478" spans="1:8" x14ac:dyDescent="0.25">
      <c r="A478">
        <v>4237</v>
      </c>
      <c r="B478" t="s">
        <v>1137</v>
      </c>
      <c r="C478" t="s">
        <v>438</v>
      </c>
      <c r="D478" s="2">
        <v>6711760.5599999996</v>
      </c>
      <c r="E478" s="2">
        <v>5468.9432145039718</v>
      </c>
      <c r="F478" s="2">
        <v>151965.20000000001</v>
      </c>
      <c r="G478" s="2">
        <v>0</v>
      </c>
      <c r="H478" s="2">
        <v>1029558.8639999999</v>
      </c>
    </row>
    <row r="479" spans="1:8" x14ac:dyDescent="0.25">
      <c r="A479">
        <v>4338</v>
      </c>
      <c r="B479" t="s">
        <v>1138</v>
      </c>
      <c r="C479" t="s">
        <v>439</v>
      </c>
      <c r="D479" s="2">
        <v>42831.02</v>
      </c>
      <c r="E479" s="2">
        <v>0</v>
      </c>
      <c r="F479" s="2">
        <v>470.59</v>
      </c>
      <c r="G479" s="2">
        <v>0</v>
      </c>
      <c r="H479" s="2">
        <v>6495.2414999999992</v>
      </c>
    </row>
    <row r="480" spans="1:8" x14ac:dyDescent="0.25">
      <c r="A480">
        <v>4256</v>
      </c>
      <c r="B480" t="s">
        <v>1139</v>
      </c>
      <c r="C480" t="s">
        <v>440</v>
      </c>
      <c r="D480" s="2">
        <v>1327095.93</v>
      </c>
      <c r="E480" s="2">
        <v>1937.3663211678829</v>
      </c>
      <c r="F480" s="2">
        <v>59042.09</v>
      </c>
      <c r="G480" s="2">
        <v>0</v>
      </c>
      <c r="H480" s="2">
        <v>207920.70300000001</v>
      </c>
    </row>
    <row r="481" spans="1:8" x14ac:dyDescent="0.25">
      <c r="A481">
        <v>903484</v>
      </c>
      <c r="B481" t="s">
        <v>1140</v>
      </c>
      <c r="C481" t="s">
        <v>441</v>
      </c>
      <c r="D481" s="2">
        <v>18934.71</v>
      </c>
      <c r="E481" s="2">
        <v>0</v>
      </c>
      <c r="F481" s="2">
        <v>0</v>
      </c>
      <c r="G481" s="2">
        <v>0</v>
      </c>
      <c r="H481" s="2">
        <v>2840.2064999999998</v>
      </c>
    </row>
    <row r="482" spans="1:8" x14ac:dyDescent="0.25">
      <c r="A482">
        <v>6379</v>
      </c>
      <c r="B482" t="s">
        <v>1141</v>
      </c>
      <c r="C482" t="s">
        <v>442</v>
      </c>
      <c r="D482" s="2">
        <v>21663.99</v>
      </c>
      <c r="E482" s="2">
        <v>0</v>
      </c>
      <c r="F482" s="2">
        <v>0</v>
      </c>
      <c r="G482" s="2">
        <v>0</v>
      </c>
      <c r="H482" s="2">
        <v>3249.5985000000001</v>
      </c>
    </row>
    <row r="483" spans="1:8" x14ac:dyDescent="0.25">
      <c r="A483">
        <v>4286</v>
      </c>
      <c r="B483" t="s">
        <v>1142</v>
      </c>
      <c r="C483" t="s">
        <v>443</v>
      </c>
      <c r="D483" s="2">
        <v>6317206.7800000003</v>
      </c>
      <c r="E483" s="2">
        <v>376697.94068868982</v>
      </c>
      <c r="F483" s="2">
        <v>0</v>
      </c>
      <c r="G483" s="2">
        <v>0</v>
      </c>
      <c r="H483" s="2">
        <v>947581.01699999999</v>
      </c>
    </row>
    <row r="484" spans="1:8" x14ac:dyDescent="0.25">
      <c r="A484">
        <v>4452</v>
      </c>
      <c r="B484" t="s">
        <v>1143</v>
      </c>
      <c r="C484" t="s">
        <v>444</v>
      </c>
      <c r="D484" s="2">
        <v>30419.74</v>
      </c>
      <c r="E484" s="2">
        <v>0</v>
      </c>
      <c r="F484" s="2">
        <v>935.44</v>
      </c>
      <c r="G484" s="2">
        <v>0</v>
      </c>
      <c r="H484" s="2">
        <v>4703.277</v>
      </c>
    </row>
    <row r="485" spans="1:8" x14ac:dyDescent="0.25">
      <c r="A485">
        <v>87334</v>
      </c>
      <c r="B485" t="s">
        <v>1144</v>
      </c>
      <c r="C485" t="s">
        <v>445</v>
      </c>
      <c r="D485" s="2">
        <v>5465.98</v>
      </c>
      <c r="E485" s="2">
        <v>0</v>
      </c>
      <c r="F485" s="2">
        <v>0</v>
      </c>
      <c r="G485" s="2">
        <v>0</v>
      </c>
      <c r="H485" s="2">
        <v>819.89699999999993</v>
      </c>
    </row>
    <row r="486" spans="1:8" x14ac:dyDescent="0.25">
      <c r="A486">
        <v>4420</v>
      </c>
      <c r="B486" t="s">
        <v>1146</v>
      </c>
      <c r="C486" t="s">
        <v>447</v>
      </c>
      <c r="D486" s="2">
        <v>11868.12</v>
      </c>
      <c r="E486" s="2">
        <v>0</v>
      </c>
      <c r="F486" s="2">
        <v>0</v>
      </c>
      <c r="G486" s="2">
        <v>0</v>
      </c>
      <c r="H486" s="2">
        <v>1780.2180000000001</v>
      </c>
    </row>
    <row r="487" spans="1:8" x14ac:dyDescent="0.25">
      <c r="A487">
        <v>4401</v>
      </c>
      <c r="B487" t="s">
        <v>1145</v>
      </c>
      <c r="C487" t="s">
        <v>641</v>
      </c>
      <c r="D487" s="2">
        <v>26978.59</v>
      </c>
      <c r="E487" s="2">
        <v>0</v>
      </c>
      <c r="F487" s="2">
        <v>0</v>
      </c>
      <c r="G487" s="2">
        <v>0</v>
      </c>
      <c r="H487" s="2">
        <v>4046.7884999999997</v>
      </c>
    </row>
    <row r="488" spans="1:8" x14ac:dyDescent="0.25">
      <c r="A488">
        <v>90536</v>
      </c>
      <c r="B488" t="s">
        <v>1147</v>
      </c>
      <c r="C488" t="s">
        <v>448</v>
      </c>
      <c r="D488" s="2">
        <v>24450.57</v>
      </c>
      <c r="E488" s="2">
        <v>0</v>
      </c>
      <c r="F488" s="2">
        <v>0</v>
      </c>
      <c r="G488" s="2">
        <v>0</v>
      </c>
      <c r="H488" s="2">
        <v>3667.5854999999997</v>
      </c>
    </row>
    <row r="489" spans="1:8" x14ac:dyDescent="0.25">
      <c r="A489">
        <v>89864</v>
      </c>
      <c r="B489" t="s">
        <v>1148</v>
      </c>
      <c r="C489" t="s">
        <v>449</v>
      </c>
      <c r="D489" s="2">
        <v>8675.5400000000009</v>
      </c>
      <c r="E489" s="2">
        <v>0</v>
      </c>
      <c r="F489" s="2">
        <v>0</v>
      </c>
      <c r="G489" s="2">
        <v>0</v>
      </c>
      <c r="H489" s="2">
        <v>1301.3310000000001</v>
      </c>
    </row>
    <row r="490" spans="1:8" x14ac:dyDescent="0.25">
      <c r="A490">
        <v>79959</v>
      </c>
      <c r="B490" t="s">
        <v>1149</v>
      </c>
      <c r="C490" t="s">
        <v>450</v>
      </c>
      <c r="D490" s="2">
        <v>19457.259999999998</v>
      </c>
      <c r="E490" s="2">
        <v>0</v>
      </c>
      <c r="F490" s="2">
        <v>0</v>
      </c>
      <c r="G490" s="2">
        <v>0</v>
      </c>
      <c r="H490" s="2">
        <v>2918.5889999999995</v>
      </c>
    </row>
    <row r="491" spans="1:8" x14ac:dyDescent="0.25">
      <c r="A491">
        <v>4220</v>
      </c>
      <c r="B491" t="s">
        <v>1150</v>
      </c>
      <c r="C491" t="s">
        <v>451</v>
      </c>
      <c r="D491" s="2">
        <v>171475.5</v>
      </c>
      <c r="E491" s="2">
        <v>0</v>
      </c>
      <c r="F491" s="2">
        <v>6712.55</v>
      </c>
      <c r="G491" s="2">
        <v>0</v>
      </c>
      <c r="H491" s="2">
        <v>26728.207499999997</v>
      </c>
    </row>
    <row r="492" spans="1:8" x14ac:dyDescent="0.25">
      <c r="A492">
        <v>79516</v>
      </c>
      <c r="B492" t="s">
        <v>1151</v>
      </c>
      <c r="C492" t="s">
        <v>639</v>
      </c>
      <c r="D492" s="2">
        <v>6879.72</v>
      </c>
      <c r="E492" s="2">
        <v>0</v>
      </c>
      <c r="F492" s="2">
        <v>0</v>
      </c>
      <c r="G492" s="2">
        <v>0</v>
      </c>
      <c r="H492" s="2">
        <v>1031.9580000000001</v>
      </c>
    </row>
    <row r="493" spans="1:8" x14ac:dyDescent="0.25">
      <c r="A493">
        <v>4201</v>
      </c>
      <c r="B493" t="s">
        <v>1152</v>
      </c>
      <c r="C493" t="s">
        <v>452</v>
      </c>
      <c r="D493" s="2">
        <v>38866.33</v>
      </c>
      <c r="E493" s="2">
        <v>0</v>
      </c>
      <c r="F493" s="2">
        <v>781.99</v>
      </c>
      <c r="G493" s="2">
        <v>0</v>
      </c>
      <c r="H493" s="2">
        <v>5947.2479999999996</v>
      </c>
    </row>
    <row r="494" spans="1:8" x14ac:dyDescent="0.25">
      <c r="A494">
        <v>4214</v>
      </c>
      <c r="B494" t="s">
        <v>1153</v>
      </c>
      <c r="C494" t="s">
        <v>453</v>
      </c>
      <c r="D494" s="2">
        <v>38596.019999999997</v>
      </c>
      <c r="E494" s="2">
        <v>0</v>
      </c>
      <c r="F494" s="2">
        <v>2157.9899999999998</v>
      </c>
      <c r="G494" s="2">
        <v>0</v>
      </c>
      <c r="H494" s="2">
        <v>6113.1014999999989</v>
      </c>
    </row>
    <row r="495" spans="1:8" x14ac:dyDescent="0.25">
      <c r="A495">
        <v>4390</v>
      </c>
      <c r="B495" t="s">
        <v>1154</v>
      </c>
      <c r="C495" t="s">
        <v>454</v>
      </c>
      <c r="D495" s="2">
        <v>185631.57</v>
      </c>
      <c r="E495" s="2">
        <v>0</v>
      </c>
      <c r="F495" s="2">
        <v>9747.16</v>
      </c>
      <c r="G495" s="2">
        <v>0</v>
      </c>
      <c r="H495" s="2">
        <v>29306.809499999999</v>
      </c>
    </row>
    <row r="496" spans="1:8" x14ac:dyDescent="0.25">
      <c r="A496">
        <v>90140</v>
      </c>
      <c r="B496" t="s">
        <v>1155</v>
      </c>
      <c r="C496" t="s">
        <v>455</v>
      </c>
      <c r="D496" s="2">
        <v>69126.350000000006</v>
      </c>
      <c r="E496" s="2">
        <v>0</v>
      </c>
      <c r="F496" s="2">
        <v>1273.06</v>
      </c>
      <c r="G496" s="2">
        <v>0</v>
      </c>
      <c r="H496" s="2">
        <v>10559.9115</v>
      </c>
    </row>
    <row r="497" spans="1:8" x14ac:dyDescent="0.25">
      <c r="A497">
        <v>79455</v>
      </c>
      <c r="B497" t="s">
        <v>1156</v>
      </c>
      <c r="C497" t="s">
        <v>456</v>
      </c>
      <c r="D497" s="2">
        <v>103867.31</v>
      </c>
      <c r="E497" s="2">
        <v>0</v>
      </c>
      <c r="F497" s="2">
        <v>2096.46</v>
      </c>
      <c r="G497" s="2">
        <v>0</v>
      </c>
      <c r="H497" s="2">
        <v>15894.565500000001</v>
      </c>
    </row>
    <row r="498" spans="1:8" x14ac:dyDescent="0.25">
      <c r="A498">
        <v>4188</v>
      </c>
      <c r="B498" t="s">
        <v>1157</v>
      </c>
      <c r="C498" t="s">
        <v>457</v>
      </c>
      <c r="D498" s="2">
        <v>22013.360000000001</v>
      </c>
      <c r="E498" s="2">
        <v>0</v>
      </c>
      <c r="F498" s="2">
        <v>319.75</v>
      </c>
      <c r="G498" s="2">
        <v>0</v>
      </c>
      <c r="H498" s="2">
        <v>3349.9665</v>
      </c>
    </row>
    <row r="499" spans="1:8" x14ac:dyDescent="0.25">
      <c r="A499">
        <v>4431</v>
      </c>
      <c r="B499" t="s">
        <v>1158</v>
      </c>
      <c r="C499" t="s">
        <v>458</v>
      </c>
      <c r="D499" s="2">
        <v>116610.81</v>
      </c>
      <c r="E499" s="2">
        <v>0</v>
      </c>
      <c r="F499" s="2">
        <v>0</v>
      </c>
      <c r="G499" s="2">
        <v>0</v>
      </c>
      <c r="H499" s="2">
        <v>17491.621499999997</v>
      </c>
    </row>
    <row r="500" spans="1:8" x14ac:dyDescent="0.25">
      <c r="A500">
        <v>87405</v>
      </c>
      <c r="B500" t="s">
        <v>1159</v>
      </c>
      <c r="C500" t="s">
        <v>458</v>
      </c>
      <c r="D500" s="2">
        <v>974642.75</v>
      </c>
      <c r="E500" s="2">
        <v>0</v>
      </c>
      <c r="F500" s="2">
        <v>5722.54</v>
      </c>
      <c r="G500" s="2">
        <v>0</v>
      </c>
      <c r="H500" s="2">
        <v>147054.7935</v>
      </c>
    </row>
    <row r="501" spans="1:8" x14ac:dyDescent="0.25">
      <c r="A501">
        <v>79569</v>
      </c>
      <c r="B501" t="s">
        <v>1160</v>
      </c>
      <c r="C501" t="s">
        <v>459</v>
      </c>
      <c r="D501" s="2">
        <v>31770.81</v>
      </c>
      <c r="E501" s="2">
        <v>0</v>
      </c>
      <c r="F501" s="2">
        <v>0</v>
      </c>
      <c r="G501" s="2">
        <v>0</v>
      </c>
      <c r="H501" s="2">
        <v>4765.6215000000002</v>
      </c>
    </row>
    <row r="502" spans="1:8" x14ac:dyDescent="0.25">
      <c r="A502">
        <v>4466</v>
      </c>
      <c r="B502" t="s">
        <v>1161</v>
      </c>
      <c r="C502" t="s">
        <v>460</v>
      </c>
      <c r="D502" s="2">
        <v>918665.74</v>
      </c>
      <c r="E502" s="2">
        <v>26355.164672131148</v>
      </c>
      <c r="F502" s="2">
        <v>14367.73</v>
      </c>
      <c r="G502" s="2">
        <v>350.43243902439025</v>
      </c>
      <c r="H502" s="2">
        <v>139955.02049999998</v>
      </c>
    </row>
    <row r="503" spans="1:8" x14ac:dyDescent="0.25">
      <c r="A503">
        <v>88317</v>
      </c>
      <c r="B503" t="s">
        <v>1162</v>
      </c>
      <c r="C503" t="s">
        <v>461</v>
      </c>
      <c r="D503" s="2">
        <v>75454.509999999995</v>
      </c>
      <c r="E503" s="2">
        <v>0</v>
      </c>
      <c r="F503" s="2">
        <v>500.11</v>
      </c>
      <c r="G503" s="2">
        <v>0</v>
      </c>
      <c r="H503" s="2">
        <v>11393.192999999999</v>
      </c>
    </row>
    <row r="504" spans="1:8" x14ac:dyDescent="0.25">
      <c r="A504">
        <v>4425</v>
      </c>
      <c r="B504" t="s">
        <v>1163</v>
      </c>
      <c r="C504" t="s">
        <v>462</v>
      </c>
      <c r="D504" s="2">
        <v>84112.39</v>
      </c>
      <c r="E504" s="2">
        <v>0</v>
      </c>
      <c r="F504" s="2">
        <v>510.79</v>
      </c>
      <c r="G504" s="2">
        <v>0</v>
      </c>
      <c r="H504" s="2">
        <v>12693.476999999999</v>
      </c>
    </row>
    <row r="505" spans="1:8" x14ac:dyDescent="0.25">
      <c r="A505">
        <v>4511</v>
      </c>
      <c r="B505" t="s">
        <v>1164</v>
      </c>
      <c r="C505" t="s">
        <v>463</v>
      </c>
      <c r="D505" s="2">
        <v>41070.089999999997</v>
      </c>
      <c r="E505" s="2">
        <v>0</v>
      </c>
      <c r="F505" s="2">
        <v>757.86</v>
      </c>
      <c r="G505" s="2">
        <v>0</v>
      </c>
      <c r="H505" s="2">
        <v>6274.1924999999992</v>
      </c>
    </row>
    <row r="506" spans="1:8" x14ac:dyDescent="0.25">
      <c r="A506">
        <v>4245</v>
      </c>
      <c r="B506" t="s">
        <v>1165</v>
      </c>
      <c r="C506" t="s">
        <v>464</v>
      </c>
      <c r="D506" s="2">
        <v>1747476.04</v>
      </c>
      <c r="E506" s="2">
        <v>34907.209031476996</v>
      </c>
      <c r="F506" s="2">
        <v>13534.72</v>
      </c>
      <c r="G506" s="2">
        <v>1022.4069064748202</v>
      </c>
      <c r="H506" s="2">
        <v>264151.614</v>
      </c>
    </row>
    <row r="507" spans="1:8" x14ac:dyDescent="0.25">
      <c r="A507">
        <v>4438</v>
      </c>
      <c r="B507" t="s">
        <v>1167</v>
      </c>
      <c r="C507" t="s">
        <v>466</v>
      </c>
      <c r="D507" s="2">
        <v>86358.3</v>
      </c>
      <c r="E507" s="2">
        <v>0</v>
      </c>
      <c r="F507" s="2">
        <v>1595.59</v>
      </c>
      <c r="G507" s="2">
        <v>0</v>
      </c>
      <c r="H507" s="2">
        <v>13193.083499999999</v>
      </c>
    </row>
    <row r="508" spans="1:8" x14ac:dyDescent="0.25">
      <c r="A508">
        <v>4159</v>
      </c>
      <c r="B508" t="s">
        <v>1168</v>
      </c>
      <c r="C508" t="s">
        <v>467</v>
      </c>
      <c r="D508" s="2">
        <v>119907.29</v>
      </c>
      <c r="E508" s="2">
        <v>0</v>
      </c>
      <c r="F508" s="2">
        <v>6136.06</v>
      </c>
      <c r="G508" s="2">
        <v>0</v>
      </c>
      <c r="H508" s="2">
        <v>18906.502499999999</v>
      </c>
    </row>
    <row r="509" spans="1:8" x14ac:dyDescent="0.25">
      <c r="A509">
        <v>4447</v>
      </c>
      <c r="B509" t="s">
        <v>1169</v>
      </c>
      <c r="C509" t="s">
        <v>468</v>
      </c>
      <c r="D509" s="2">
        <v>66149.95</v>
      </c>
      <c r="E509" s="2">
        <v>2362.4982142857139</v>
      </c>
      <c r="F509" s="2">
        <v>1082.26</v>
      </c>
      <c r="G509" s="2">
        <v>170.88315789473683</v>
      </c>
      <c r="H509" s="2">
        <v>10084.831499999998</v>
      </c>
    </row>
    <row r="510" spans="1:8" x14ac:dyDescent="0.25">
      <c r="A510">
        <v>91317</v>
      </c>
      <c r="B510" t="s">
        <v>1170</v>
      </c>
      <c r="C510" t="s">
        <v>469</v>
      </c>
      <c r="D510" s="2">
        <v>74572.02</v>
      </c>
      <c r="E510" s="2">
        <v>0</v>
      </c>
      <c r="F510" s="2">
        <v>590.69000000000005</v>
      </c>
      <c r="G510" s="2">
        <v>0</v>
      </c>
      <c r="H510" s="2">
        <v>11274.406500000001</v>
      </c>
    </row>
    <row r="511" spans="1:8" x14ac:dyDescent="0.25">
      <c r="A511">
        <v>4306</v>
      </c>
      <c r="B511" t="s">
        <v>1171</v>
      </c>
      <c r="C511" t="s">
        <v>470</v>
      </c>
      <c r="D511" s="2">
        <v>101555.33</v>
      </c>
      <c r="E511" s="2">
        <v>0</v>
      </c>
      <c r="F511" s="2">
        <v>1019.87</v>
      </c>
      <c r="G511" s="2">
        <v>0</v>
      </c>
      <c r="H511" s="2">
        <v>15386.279999999999</v>
      </c>
    </row>
    <row r="512" spans="1:8" x14ac:dyDescent="0.25">
      <c r="A512">
        <v>90275</v>
      </c>
      <c r="B512" t="s">
        <v>1172</v>
      </c>
      <c r="C512" t="s">
        <v>471</v>
      </c>
      <c r="D512" s="2">
        <v>18371.07</v>
      </c>
      <c r="E512" s="2">
        <v>0</v>
      </c>
      <c r="F512" s="2">
        <v>564.89</v>
      </c>
      <c r="G512" s="2">
        <v>0</v>
      </c>
      <c r="H512" s="2">
        <v>2840.3939999999998</v>
      </c>
    </row>
    <row r="513" spans="1:8" x14ac:dyDescent="0.25">
      <c r="A513">
        <v>4301</v>
      </c>
      <c r="B513" t="s">
        <v>1173</v>
      </c>
      <c r="C513" t="s">
        <v>472</v>
      </c>
      <c r="D513" s="2">
        <v>117677.33</v>
      </c>
      <c r="E513" s="2">
        <v>0</v>
      </c>
      <c r="F513" s="2">
        <v>793.64</v>
      </c>
      <c r="G513" s="2">
        <v>0</v>
      </c>
      <c r="H513" s="2">
        <v>17770.645499999999</v>
      </c>
    </row>
    <row r="514" spans="1:8" x14ac:dyDescent="0.25">
      <c r="A514">
        <v>4257</v>
      </c>
      <c r="B514" t="s">
        <v>1174</v>
      </c>
      <c r="C514" t="s">
        <v>473</v>
      </c>
      <c r="D514" s="2">
        <v>126463.72</v>
      </c>
      <c r="E514" s="2">
        <v>0</v>
      </c>
      <c r="F514" s="2">
        <v>2139.36</v>
      </c>
      <c r="G514" s="2">
        <v>0</v>
      </c>
      <c r="H514" s="2">
        <v>19290.462</v>
      </c>
    </row>
    <row r="515" spans="1:8" x14ac:dyDescent="0.25">
      <c r="A515">
        <v>4279</v>
      </c>
      <c r="B515" t="s">
        <v>1175</v>
      </c>
      <c r="C515" t="s">
        <v>474</v>
      </c>
      <c r="D515" s="2">
        <v>1823182.96</v>
      </c>
      <c r="E515" s="2">
        <v>14145.385034482759</v>
      </c>
      <c r="F515" s="2">
        <v>35469.300000000003</v>
      </c>
      <c r="G515" s="2">
        <v>230.3201298701299</v>
      </c>
      <c r="H515" s="2">
        <v>278797.83899999998</v>
      </c>
    </row>
    <row r="516" spans="1:8" x14ac:dyDescent="0.25">
      <c r="A516">
        <v>87399</v>
      </c>
      <c r="B516" t="s">
        <v>1176</v>
      </c>
      <c r="C516" t="s">
        <v>475</v>
      </c>
      <c r="D516" s="2">
        <v>81267.89</v>
      </c>
      <c r="E516" s="2">
        <v>0</v>
      </c>
      <c r="F516" s="2">
        <v>1006.71</v>
      </c>
      <c r="G516" s="2">
        <v>0</v>
      </c>
      <c r="H516" s="2">
        <v>12341.19</v>
      </c>
    </row>
    <row r="517" spans="1:8" x14ac:dyDescent="0.25">
      <c r="A517">
        <v>4155</v>
      </c>
      <c r="B517" t="s">
        <v>1177</v>
      </c>
      <c r="C517" t="s">
        <v>476</v>
      </c>
      <c r="D517" s="2">
        <v>279829</v>
      </c>
      <c r="E517" s="2">
        <v>1283.619266055046</v>
      </c>
      <c r="F517" s="2">
        <v>13658.36</v>
      </c>
      <c r="G517" s="2">
        <v>0</v>
      </c>
      <c r="H517" s="2">
        <v>44023.103999999999</v>
      </c>
    </row>
    <row r="518" spans="1:8" x14ac:dyDescent="0.25">
      <c r="A518">
        <v>81033</v>
      </c>
      <c r="B518" t="s">
        <v>1178</v>
      </c>
      <c r="C518" t="s">
        <v>477</v>
      </c>
      <c r="D518" s="2">
        <v>18735.59</v>
      </c>
      <c r="E518" s="2">
        <v>0</v>
      </c>
      <c r="F518" s="2">
        <v>0</v>
      </c>
      <c r="G518" s="2">
        <v>0</v>
      </c>
      <c r="H518" s="2">
        <v>2810.3384999999998</v>
      </c>
    </row>
    <row r="519" spans="1:8" x14ac:dyDescent="0.25">
      <c r="A519">
        <v>4449</v>
      </c>
      <c r="B519" t="s">
        <v>1179</v>
      </c>
      <c r="C519" t="s">
        <v>478</v>
      </c>
      <c r="D519" s="2">
        <v>185021.81</v>
      </c>
      <c r="E519" s="2">
        <v>10166.033516483516</v>
      </c>
      <c r="F519" s="2">
        <v>8702.34</v>
      </c>
      <c r="G519" s="2">
        <v>0</v>
      </c>
      <c r="H519" s="2">
        <v>29058.622499999998</v>
      </c>
    </row>
    <row r="520" spans="1:8" x14ac:dyDescent="0.25">
      <c r="A520">
        <v>4254</v>
      </c>
      <c r="B520" t="s">
        <v>1180</v>
      </c>
      <c r="C520" t="s">
        <v>479</v>
      </c>
      <c r="D520" s="2">
        <v>458564.17</v>
      </c>
      <c r="E520" s="2">
        <v>0</v>
      </c>
      <c r="F520" s="2">
        <v>4895.51</v>
      </c>
      <c r="G520" s="2">
        <v>0</v>
      </c>
      <c r="H520" s="2">
        <v>69518.95199999999</v>
      </c>
    </row>
    <row r="521" spans="1:8" x14ac:dyDescent="0.25">
      <c r="A521">
        <v>4218</v>
      </c>
      <c r="B521" t="s">
        <v>1181</v>
      </c>
      <c r="C521" t="s">
        <v>480</v>
      </c>
      <c r="D521" s="2">
        <v>602296.56000000006</v>
      </c>
      <c r="E521" s="2">
        <v>6922.948965517242</v>
      </c>
      <c r="F521" s="2">
        <v>20321.25</v>
      </c>
      <c r="G521" s="2">
        <v>0</v>
      </c>
      <c r="H521" s="2">
        <v>93392.671500000011</v>
      </c>
    </row>
    <row r="522" spans="1:8" x14ac:dyDescent="0.25">
      <c r="A522">
        <v>89414</v>
      </c>
      <c r="B522" t="s">
        <v>1182</v>
      </c>
      <c r="C522" t="s">
        <v>481</v>
      </c>
      <c r="D522" s="2">
        <v>29351.61</v>
      </c>
      <c r="E522" s="2">
        <v>0</v>
      </c>
      <c r="F522" s="2">
        <v>488.09</v>
      </c>
      <c r="G522" s="2">
        <v>0</v>
      </c>
      <c r="H522" s="2">
        <v>4475.9549999999999</v>
      </c>
    </row>
    <row r="523" spans="1:8" x14ac:dyDescent="0.25">
      <c r="A523">
        <v>4411</v>
      </c>
      <c r="B523" t="s">
        <v>1183</v>
      </c>
      <c r="C523" t="s">
        <v>482</v>
      </c>
      <c r="D523" s="2">
        <v>900610.81</v>
      </c>
      <c r="E523" s="2">
        <v>0</v>
      </c>
      <c r="F523" s="2">
        <v>12962.58</v>
      </c>
      <c r="G523" s="2">
        <v>0</v>
      </c>
      <c r="H523" s="2">
        <v>137036.0085</v>
      </c>
    </row>
    <row r="524" spans="1:8" x14ac:dyDescent="0.25">
      <c r="A524">
        <v>4514</v>
      </c>
      <c r="B524" t="s">
        <v>1184</v>
      </c>
      <c r="C524" t="s">
        <v>483</v>
      </c>
      <c r="D524" s="2">
        <v>30747.21</v>
      </c>
      <c r="E524" s="2">
        <v>0</v>
      </c>
      <c r="F524" s="2">
        <v>3520.83</v>
      </c>
      <c r="G524" s="2">
        <v>0</v>
      </c>
      <c r="H524" s="2">
        <v>5140.2060000000001</v>
      </c>
    </row>
    <row r="525" spans="1:8" x14ac:dyDescent="0.25">
      <c r="A525">
        <v>4320</v>
      </c>
      <c r="B525" t="s">
        <v>1185</v>
      </c>
      <c r="C525" t="s">
        <v>484</v>
      </c>
      <c r="D525" s="2">
        <v>27648.84</v>
      </c>
      <c r="E525" s="2">
        <v>0</v>
      </c>
      <c r="F525" s="2">
        <v>0</v>
      </c>
      <c r="G525" s="2">
        <v>0</v>
      </c>
      <c r="H525" s="2">
        <v>4147.326</v>
      </c>
    </row>
    <row r="526" spans="1:8" x14ac:dyDescent="0.25">
      <c r="A526">
        <v>4210</v>
      </c>
      <c r="B526" t="s">
        <v>1186</v>
      </c>
      <c r="C526" t="s">
        <v>485</v>
      </c>
      <c r="D526" s="2">
        <v>351483.17</v>
      </c>
      <c r="E526" s="2">
        <v>9201.1301047120414</v>
      </c>
      <c r="F526" s="2">
        <v>12027.35</v>
      </c>
      <c r="G526" s="2">
        <v>0</v>
      </c>
      <c r="H526" s="2">
        <v>54526.577999999994</v>
      </c>
    </row>
    <row r="527" spans="1:8" x14ac:dyDescent="0.25">
      <c r="A527">
        <v>4414</v>
      </c>
      <c r="B527" t="s">
        <v>1187</v>
      </c>
      <c r="C527" t="s">
        <v>486</v>
      </c>
      <c r="D527" s="2">
        <v>3693.8</v>
      </c>
      <c r="E527" s="2">
        <v>0</v>
      </c>
      <c r="F527" s="2">
        <v>8.6</v>
      </c>
      <c r="G527" s="2">
        <v>0</v>
      </c>
      <c r="H527" s="2">
        <v>555.36</v>
      </c>
    </row>
    <row r="528" spans="1:8" x14ac:dyDescent="0.25">
      <c r="A528">
        <v>4172</v>
      </c>
      <c r="B528" t="s">
        <v>1188</v>
      </c>
      <c r="C528" t="s">
        <v>487</v>
      </c>
      <c r="D528" s="2">
        <v>23258.75</v>
      </c>
      <c r="E528" s="2">
        <v>0</v>
      </c>
      <c r="F528" s="2">
        <v>413.71</v>
      </c>
      <c r="G528" s="2">
        <v>0</v>
      </c>
      <c r="H528" s="2">
        <v>3550.8689999999997</v>
      </c>
    </row>
    <row r="529" spans="1:8" x14ac:dyDescent="0.25">
      <c r="A529">
        <v>89798</v>
      </c>
      <c r="B529" t="s">
        <v>1189</v>
      </c>
      <c r="C529" t="s">
        <v>488</v>
      </c>
      <c r="D529" s="2">
        <v>106558.38</v>
      </c>
      <c r="E529" s="2">
        <v>0</v>
      </c>
      <c r="F529" s="2">
        <v>753.05</v>
      </c>
      <c r="G529" s="2">
        <v>0</v>
      </c>
      <c r="H529" s="2">
        <v>16096.7145</v>
      </c>
    </row>
    <row r="530" spans="1:8" x14ac:dyDescent="0.25">
      <c r="A530">
        <v>4156</v>
      </c>
      <c r="B530" t="s">
        <v>1190</v>
      </c>
      <c r="C530" t="s">
        <v>489</v>
      </c>
      <c r="D530" s="2">
        <v>142868.14000000001</v>
      </c>
      <c r="E530" s="2">
        <v>0</v>
      </c>
      <c r="F530" s="2">
        <v>4436.74</v>
      </c>
      <c r="G530" s="2">
        <v>0</v>
      </c>
      <c r="H530" s="2">
        <v>22095.732</v>
      </c>
    </row>
    <row r="531" spans="1:8" x14ac:dyDescent="0.25">
      <c r="A531">
        <v>79473</v>
      </c>
      <c r="B531" t="s">
        <v>1191</v>
      </c>
      <c r="C531" t="s">
        <v>625</v>
      </c>
      <c r="D531" s="2">
        <v>433.52</v>
      </c>
      <c r="E531" s="2">
        <v>0</v>
      </c>
      <c r="F531" s="2">
        <v>0</v>
      </c>
      <c r="G531" s="2">
        <v>0</v>
      </c>
      <c r="H531" s="2">
        <v>65.027999999999992</v>
      </c>
    </row>
    <row r="532" spans="1:8" x14ac:dyDescent="0.25">
      <c r="A532">
        <v>4459</v>
      </c>
      <c r="B532" t="s">
        <v>1192</v>
      </c>
      <c r="C532" t="s">
        <v>491</v>
      </c>
      <c r="D532" s="2">
        <v>41698.92</v>
      </c>
      <c r="E532" s="2">
        <v>0</v>
      </c>
      <c r="F532" s="2">
        <v>748.69</v>
      </c>
      <c r="G532" s="2">
        <v>0</v>
      </c>
      <c r="H532" s="2">
        <v>6367.1414999999997</v>
      </c>
    </row>
    <row r="533" spans="1:8" x14ac:dyDescent="0.25">
      <c r="A533">
        <v>79066</v>
      </c>
      <c r="B533" t="s">
        <v>1193</v>
      </c>
      <c r="C533" t="s">
        <v>492</v>
      </c>
      <c r="D533" s="2">
        <v>12531.36</v>
      </c>
      <c r="E533" s="2">
        <v>0</v>
      </c>
      <c r="F533" s="2">
        <v>300.93</v>
      </c>
      <c r="G533" s="2">
        <v>0</v>
      </c>
      <c r="H533" s="2">
        <v>1924.8434999999999</v>
      </c>
    </row>
    <row r="534" spans="1:8" x14ac:dyDescent="0.25">
      <c r="A534">
        <v>4458</v>
      </c>
      <c r="B534" t="s">
        <v>1194</v>
      </c>
      <c r="C534" t="s">
        <v>493</v>
      </c>
      <c r="D534" s="2">
        <v>672925.08</v>
      </c>
      <c r="E534" s="2">
        <v>0</v>
      </c>
      <c r="F534" s="2">
        <v>14049.18</v>
      </c>
      <c r="G534" s="2">
        <v>0</v>
      </c>
      <c r="H534" s="2">
        <v>103046.139</v>
      </c>
    </row>
    <row r="535" spans="1:8" x14ac:dyDescent="0.25">
      <c r="A535">
        <v>4454</v>
      </c>
      <c r="B535" t="s">
        <v>1195</v>
      </c>
      <c r="C535" t="s">
        <v>494</v>
      </c>
      <c r="D535" s="2">
        <v>70920.789999999994</v>
      </c>
      <c r="E535" s="2">
        <v>0</v>
      </c>
      <c r="F535" s="2">
        <v>0</v>
      </c>
      <c r="G535" s="2">
        <v>0</v>
      </c>
      <c r="H535" s="2">
        <v>10638.118499999999</v>
      </c>
    </row>
    <row r="536" spans="1:8" x14ac:dyDescent="0.25">
      <c r="A536">
        <v>85454</v>
      </c>
      <c r="B536" t="s">
        <v>1196</v>
      </c>
      <c r="C536" t="s">
        <v>495</v>
      </c>
      <c r="D536" s="2">
        <v>17215.2</v>
      </c>
      <c r="E536" s="2">
        <v>0</v>
      </c>
      <c r="F536" s="2">
        <v>0</v>
      </c>
      <c r="G536" s="2">
        <v>0</v>
      </c>
      <c r="H536" s="2">
        <v>2582.2800000000002</v>
      </c>
    </row>
    <row r="537" spans="1:8" x14ac:dyDescent="0.25">
      <c r="A537">
        <v>79951</v>
      </c>
      <c r="B537" t="s">
        <v>1197</v>
      </c>
      <c r="C537" t="s">
        <v>496</v>
      </c>
      <c r="D537" s="2">
        <v>13580.17</v>
      </c>
      <c r="E537" s="2">
        <v>0</v>
      </c>
      <c r="F537" s="2">
        <v>0</v>
      </c>
      <c r="G537" s="2">
        <v>0</v>
      </c>
      <c r="H537" s="2">
        <v>2037.0255</v>
      </c>
    </row>
    <row r="538" spans="1:8" x14ac:dyDescent="0.25">
      <c r="A538">
        <v>1000377</v>
      </c>
      <c r="B538" t="s">
        <v>1198</v>
      </c>
      <c r="C538" t="s">
        <v>634</v>
      </c>
      <c r="D538" s="2">
        <v>19319.87</v>
      </c>
      <c r="E538" s="2">
        <v>0</v>
      </c>
      <c r="F538" s="2">
        <v>75.489999999999995</v>
      </c>
      <c r="G538" s="2">
        <v>0</v>
      </c>
      <c r="H538" s="2">
        <v>2909.3040000000001</v>
      </c>
    </row>
    <row r="539" spans="1:8" x14ac:dyDescent="0.25">
      <c r="A539">
        <v>1000050</v>
      </c>
      <c r="B539" t="s">
        <v>1199</v>
      </c>
      <c r="C539" t="s">
        <v>497</v>
      </c>
      <c r="D539" s="2">
        <v>34173.11</v>
      </c>
      <c r="E539" s="2">
        <v>0</v>
      </c>
      <c r="F539" s="2">
        <v>112.64</v>
      </c>
      <c r="G539" s="2">
        <v>0</v>
      </c>
      <c r="H539" s="2">
        <v>5142.8625000000002</v>
      </c>
    </row>
    <row r="540" spans="1:8" x14ac:dyDescent="0.25">
      <c r="A540">
        <v>91110</v>
      </c>
      <c r="B540" t="s">
        <v>1200</v>
      </c>
      <c r="C540" t="s">
        <v>498</v>
      </c>
      <c r="D540" s="2">
        <v>21968.45</v>
      </c>
      <c r="E540" s="2">
        <v>0</v>
      </c>
      <c r="F540" s="2">
        <v>65.61</v>
      </c>
      <c r="G540" s="2">
        <v>0</v>
      </c>
      <c r="H540" s="2">
        <v>3305.1089999999999</v>
      </c>
    </row>
    <row r="541" spans="1:8" x14ac:dyDescent="0.25">
      <c r="A541">
        <v>89756</v>
      </c>
      <c r="B541" t="s">
        <v>1201</v>
      </c>
      <c r="C541" t="s">
        <v>499</v>
      </c>
      <c r="D541" s="2">
        <v>102620.56</v>
      </c>
      <c r="E541" s="2">
        <v>0</v>
      </c>
      <c r="F541" s="2">
        <v>394.99</v>
      </c>
      <c r="G541" s="2">
        <v>0</v>
      </c>
      <c r="H541" s="2">
        <v>15452.3325</v>
      </c>
    </row>
    <row r="542" spans="1:8" x14ac:dyDescent="0.25">
      <c r="A542">
        <v>4240</v>
      </c>
      <c r="B542" t="s">
        <v>1202</v>
      </c>
      <c r="C542" t="s">
        <v>500</v>
      </c>
      <c r="D542" s="2">
        <v>4138950.45</v>
      </c>
      <c r="E542" s="2">
        <v>337472.66395599651</v>
      </c>
      <c r="F542" s="2">
        <v>88443.15</v>
      </c>
      <c r="G542" s="2">
        <v>4442.3499999999995</v>
      </c>
      <c r="H542" s="2">
        <v>634109.04</v>
      </c>
    </row>
    <row r="543" spans="1:8" x14ac:dyDescent="0.25">
      <c r="A543">
        <v>4492</v>
      </c>
      <c r="B543" t="s">
        <v>1203</v>
      </c>
      <c r="C543" t="s">
        <v>501</v>
      </c>
      <c r="D543" s="2">
        <v>25538.89</v>
      </c>
      <c r="E543" s="2">
        <v>0</v>
      </c>
      <c r="F543" s="2">
        <v>773.32</v>
      </c>
      <c r="G543" s="2">
        <v>0</v>
      </c>
      <c r="H543" s="2">
        <v>3946.8314999999998</v>
      </c>
    </row>
    <row r="544" spans="1:8" x14ac:dyDescent="0.25">
      <c r="A544">
        <v>4467</v>
      </c>
      <c r="B544" t="s">
        <v>1204</v>
      </c>
      <c r="C544" t="s">
        <v>502</v>
      </c>
      <c r="D544" s="2">
        <v>202048.56</v>
      </c>
      <c r="E544" s="2">
        <v>0</v>
      </c>
      <c r="F544" s="2">
        <v>4975.92</v>
      </c>
      <c r="G544" s="2">
        <v>0</v>
      </c>
      <c r="H544" s="2">
        <v>31053.671999999999</v>
      </c>
    </row>
    <row r="545" spans="1:8" x14ac:dyDescent="0.25">
      <c r="A545">
        <v>92381</v>
      </c>
      <c r="B545" t="s">
        <v>1205</v>
      </c>
      <c r="C545" t="s">
        <v>503</v>
      </c>
      <c r="D545" s="2">
        <v>54359.040000000001</v>
      </c>
      <c r="E545" s="2">
        <v>0</v>
      </c>
      <c r="F545" s="2">
        <v>412.48</v>
      </c>
      <c r="G545" s="2">
        <v>0</v>
      </c>
      <c r="H545" s="2">
        <v>8215.728000000001</v>
      </c>
    </row>
    <row r="546" spans="1:8" x14ac:dyDescent="0.25">
      <c r="A546">
        <v>520359</v>
      </c>
      <c r="B546" t="s">
        <v>1206</v>
      </c>
      <c r="C546" t="s">
        <v>504</v>
      </c>
      <c r="D546" s="2">
        <v>2650.87</v>
      </c>
      <c r="E546" s="2">
        <v>0</v>
      </c>
      <c r="F546" s="2">
        <v>7.13</v>
      </c>
      <c r="G546" s="2">
        <v>0</v>
      </c>
      <c r="H546" s="2">
        <v>398.7</v>
      </c>
    </row>
    <row r="547" spans="1:8" x14ac:dyDescent="0.25">
      <c r="A547">
        <v>308420</v>
      </c>
      <c r="B547" t="s">
        <v>1207</v>
      </c>
      <c r="C547" t="s">
        <v>505</v>
      </c>
      <c r="D547" s="2">
        <v>13095.32</v>
      </c>
      <c r="E547" s="2">
        <v>0</v>
      </c>
      <c r="F547" s="2">
        <v>357.66</v>
      </c>
      <c r="G547" s="2">
        <v>0</v>
      </c>
      <c r="H547" s="2">
        <v>2017.9469999999999</v>
      </c>
    </row>
    <row r="548" spans="1:8" x14ac:dyDescent="0.25">
      <c r="A548">
        <v>4472</v>
      </c>
      <c r="B548" t="s">
        <v>1208</v>
      </c>
      <c r="C548" t="s">
        <v>506</v>
      </c>
      <c r="D548" s="2">
        <v>32839.040000000001</v>
      </c>
      <c r="E548" s="2">
        <v>0</v>
      </c>
      <c r="F548" s="2">
        <v>428.79</v>
      </c>
      <c r="G548" s="2">
        <v>0</v>
      </c>
      <c r="H548" s="2">
        <v>4990.1745000000001</v>
      </c>
    </row>
    <row r="549" spans="1:8" x14ac:dyDescent="0.25">
      <c r="A549">
        <v>4250</v>
      </c>
      <c r="B549" t="s">
        <v>1209</v>
      </c>
      <c r="C549" t="s">
        <v>507</v>
      </c>
      <c r="D549" s="2">
        <v>10183.44</v>
      </c>
      <c r="E549" s="2">
        <v>0</v>
      </c>
      <c r="F549" s="2">
        <v>482.71</v>
      </c>
      <c r="G549" s="2">
        <v>0</v>
      </c>
      <c r="H549" s="2">
        <v>1599.9224999999999</v>
      </c>
    </row>
    <row r="550" spans="1:8" x14ac:dyDescent="0.25">
      <c r="A550">
        <v>6353</v>
      </c>
      <c r="B550" t="s">
        <v>1210</v>
      </c>
      <c r="C550" t="s">
        <v>508</v>
      </c>
      <c r="D550" s="2">
        <v>15565.2</v>
      </c>
      <c r="E550" s="2">
        <v>0</v>
      </c>
      <c r="F550" s="2">
        <v>0</v>
      </c>
      <c r="G550" s="2">
        <v>0</v>
      </c>
      <c r="H550" s="2">
        <v>2334.7800000000002</v>
      </c>
    </row>
    <row r="551" spans="1:8" x14ac:dyDescent="0.25">
      <c r="A551">
        <v>4393</v>
      </c>
      <c r="B551" t="s">
        <v>1211</v>
      </c>
      <c r="C551" t="s">
        <v>642</v>
      </c>
      <c r="D551" s="2">
        <v>491543.99</v>
      </c>
      <c r="E551" s="2">
        <v>1222.7462437810946</v>
      </c>
      <c r="F551" s="2">
        <v>9409.26</v>
      </c>
      <c r="G551" s="2">
        <v>0</v>
      </c>
      <c r="H551" s="2">
        <v>75142.987500000003</v>
      </c>
    </row>
    <row r="552" spans="1:8" x14ac:dyDescent="0.25">
      <c r="A552">
        <v>4175</v>
      </c>
      <c r="B552" t="s">
        <v>1212</v>
      </c>
      <c r="C552" t="s">
        <v>510</v>
      </c>
      <c r="D552" s="2">
        <v>1071613.92</v>
      </c>
      <c r="E552" s="2">
        <v>120144.77945750451</v>
      </c>
      <c r="F552" s="2">
        <v>29193.360000000001</v>
      </c>
      <c r="G552" s="2">
        <v>5838.6720000000005</v>
      </c>
      <c r="H552" s="2">
        <v>165121.092</v>
      </c>
    </row>
    <row r="553" spans="1:8" x14ac:dyDescent="0.25">
      <c r="A553">
        <v>4478</v>
      </c>
      <c r="B553" t="s">
        <v>1213</v>
      </c>
      <c r="C553" t="s">
        <v>511</v>
      </c>
      <c r="D553" s="2">
        <v>11151.38</v>
      </c>
      <c r="E553" s="2">
        <v>796.52714285714274</v>
      </c>
      <c r="F553" s="2">
        <v>320.83</v>
      </c>
      <c r="G553" s="2">
        <v>0</v>
      </c>
      <c r="H553" s="2">
        <v>1720.8314999999998</v>
      </c>
    </row>
    <row r="554" spans="1:8" x14ac:dyDescent="0.25">
      <c r="A554">
        <v>90329</v>
      </c>
      <c r="B554" t="s">
        <v>1214</v>
      </c>
      <c r="C554" t="s">
        <v>512</v>
      </c>
      <c r="D554" s="2">
        <v>41290.54</v>
      </c>
      <c r="E554" s="2">
        <v>0</v>
      </c>
      <c r="F554" s="2">
        <v>0</v>
      </c>
      <c r="G554" s="2">
        <v>0</v>
      </c>
      <c r="H554" s="2">
        <v>6193.5810000000001</v>
      </c>
    </row>
    <row r="555" spans="1:8" x14ac:dyDescent="0.25">
      <c r="A555">
        <v>79084</v>
      </c>
      <c r="B555" t="s">
        <v>1215</v>
      </c>
      <c r="C555" t="s">
        <v>513</v>
      </c>
      <c r="D555" s="2">
        <v>28179.97</v>
      </c>
      <c r="E555" s="2">
        <v>0</v>
      </c>
      <c r="F555" s="2">
        <v>0</v>
      </c>
      <c r="G555" s="2">
        <v>0</v>
      </c>
      <c r="H555" s="2">
        <v>4226.9955</v>
      </c>
    </row>
    <row r="556" spans="1:8" x14ac:dyDescent="0.25">
      <c r="A556">
        <v>4496</v>
      </c>
      <c r="B556" t="s">
        <v>1216</v>
      </c>
      <c r="C556" t="s">
        <v>514</v>
      </c>
      <c r="D556" s="2">
        <v>32573.68</v>
      </c>
      <c r="E556" s="2">
        <v>0</v>
      </c>
      <c r="F556" s="2">
        <v>447.54</v>
      </c>
      <c r="G556" s="2">
        <v>0</v>
      </c>
      <c r="H556" s="2">
        <v>4953.183</v>
      </c>
    </row>
    <row r="557" spans="1:8" x14ac:dyDescent="0.25">
      <c r="A557">
        <v>4391</v>
      </c>
      <c r="B557" t="s">
        <v>1217</v>
      </c>
      <c r="C557" t="s">
        <v>515</v>
      </c>
      <c r="D557" s="2">
        <v>562362.93999999994</v>
      </c>
      <c r="E557" s="2">
        <v>0</v>
      </c>
      <c r="F557" s="2">
        <v>18298.39</v>
      </c>
      <c r="G557" s="2">
        <v>0</v>
      </c>
      <c r="H557" s="2">
        <v>87099.199499999988</v>
      </c>
    </row>
    <row r="558" spans="1:8" x14ac:dyDescent="0.25">
      <c r="A558">
        <v>4222</v>
      </c>
      <c r="B558" t="s">
        <v>1218</v>
      </c>
      <c r="C558" t="s">
        <v>516</v>
      </c>
      <c r="D558" s="2">
        <v>52229.25</v>
      </c>
      <c r="E558" s="2">
        <v>0</v>
      </c>
      <c r="F558" s="2">
        <v>1878.47</v>
      </c>
      <c r="G558" s="2">
        <v>0</v>
      </c>
      <c r="H558" s="2">
        <v>8116.1579999999994</v>
      </c>
    </row>
    <row r="559" spans="1:8" x14ac:dyDescent="0.25">
      <c r="A559">
        <v>1000160</v>
      </c>
      <c r="B559" t="s">
        <v>1219</v>
      </c>
      <c r="C559" t="s">
        <v>517</v>
      </c>
      <c r="D559" s="2">
        <v>24252.36</v>
      </c>
      <c r="E559" s="2">
        <v>0</v>
      </c>
      <c r="F559" s="2">
        <v>235.74</v>
      </c>
      <c r="G559" s="2">
        <v>0</v>
      </c>
      <c r="H559" s="2">
        <v>3673.2150000000001</v>
      </c>
    </row>
    <row r="560" spans="1:8" x14ac:dyDescent="0.25">
      <c r="A560">
        <v>4500</v>
      </c>
      <c r="B560" t="s">
        <v>1220</v>
      </c>
      <c r="C560" t="s">
        <v>518</v>
      </c>
      <c r="D560" s="2">
        <v>625391.68000000005</v>
      </c>
      <c r="E560" s="2">
        <v>1555.700696517413</v>
      </c>
      <c r="F560" s="2">
        <v>29283.18</v>
      </c>
      <c r="G560" s="2">
        <v>0</v>
      </c>
      <c r="H560" s="2">
        <v>98201.229000000007</v>
      </c>
    </row>
    <row r="561" spans="1:8" x14ac:dyDescent="0.25">
      <c r="A561">
        <v>4461</v>
      </c>
      <c r="B561" t="s">
        <v>1221</v>
      </c>
      <c r="C561" t="s">
        <v>519</v>
      </c>
      <c r="D561" s="2">
        <v>27843.22</v>
      </c>
      <c r="E561" s="2">
        <v>5220.6037500000002</v>
      </c>
      <c r="F561" s="2">
        <v>1455.08</v>
      </c>
      <c r="G561" s="2">
        <v>582.03200000000004</v>
      </c>
      <c r="H561" s="2">
        <v>4394.7449999999999</v>
      </c>
    </row>
    <row r="562" spans="1:8" x14ac:dyDescent="0.25">
      <c r="A562">
        <v>91108</v>
      </c>
      <c r="B562" t="s">
        <v>1222</v>
      </c>
      <c r="C562" t="s">
        <v>520</v>
      </c>
      <c r="D562" s="2">
        <v>56279.3</v>
      </c>
      <c r="E562" s="2">
        <v>0</v>
      </c>
      <c r="F562" s="2">
        <v>532.55999999999995</v>
      </c>
      <c r="G562" s="2">
        <v>0</v>
      </c>
      <c r="H562" s="2">
        <v>8521.7790000000005</v>
      </c>
    </row>
    <row r="563" spans="1:8" x14ac:dyDescent="0.25">
      <c r="A563">
        <v>90540</v>
      </c>
      <c r="B563" t="s">
        <v>1223</v>
      </c>
      <c r="C563" t="s">
        <v>521</v>
      </c>
      <c r="D563" s="2">
        <v>42202.62</v>
      </c>
      <c r="E563" s="2">
        <v>0</v>
      </c>
      <c r="F563" s="2">
        <v>0</v>
      </c>
      <c r="G563" s="2">
        <v>0</v>
      </c>
      <c r="H563" s="2">
        <v>6330.393</v>
      </c>
    </row>
    <row r="564" spans="1:8" x14ac:dyDescent="0.25">
      <c r="A564">
        <v>79085</v>
      </c>
      <c r="B564" t="s">
        <v>1224</v>
      </c>
      <c r="C564" t="s">
        <v>522</v>
      </c>
      <c r="D564" s="2">
        <v>85023.63</v>
      </c>
      <c r="E564" s="2">
        <v>0</v>
      </c>
      <c r="F564" s="2">
        <v>932.05</v>
      </c>
      <c r="G564" s="2">
        <v>0</v>
      </c>
      <c r="H564" s="2">
        <v>12893.352000000001</v>
      </c>
    </row>
    <row r="565" spans="1:8" x14ac:dyDescent="0.25">
      <c r="A565">
        <v>92043</v>
      </c>
      <c r="B565" t="s">
        <v>1225</v>
      </c>
      <c r="C565" t="s">
        <v>523</v>
      </c>
      <c r="D565" s="2">
        <v>36737.99</v>
      </c>
      <c r="E565" s="2">
        <v>0</v>
      </c>
      <c r="F565" s="2">
        <v>0</v>
      </c>
      <c r="G565" s="2">
        <v>0</v>
      </c>
      <c r="H565" s="2">
        <v>5510.6984999999995</v>
      </c>
    </row>
    <row r="566" spans="1:8" x14ac:dyDescent="0.25">
      <c r="A566">
        <v>4173</v>
      </c>
      <c r="B566" t="s">
        <v>1226</v>
      </c>
      <c r="C566" t="s">
        <v>524</v>
      </c>
      <c r="D566" s="2">
        <v>102153.03</v>
      </c>
      <c r="E566" s="2">
        <v>0</v>
      </c>
      <c r="F566" s="2">
        <v>6775.74</v>
      </c>
      <c r="G566" s="2">
        <v>0</v>
      </c>
      <c r="H566" s="2">
        <v>16339.315500000001</v>
      </c>
    </row>
    <row r="567" spans="1:8" x14ac:dyDescent="0.25">
      <c r="A567">
        <v>4153</v>
      </c>
      <c r="B567" t="s">
        <v>1227</v>
      </c>
      <c r="C567" t="s">
        <v>525</v>
      </c>
      <c r="D567" s="2">
        <v>191110.1</v>
      </c>
      <c r="E567" s="2">
        <v>0</v>
      </c>
      <c r="F567" s="2">
        <v>9718.65</v>
      </c>
      <c r="G567" s="2">
        <v>0</v>
      </c>
      <c r="H567" s="2">
        <v>30124.3125</v>
      </c>
    </row>
    <row r="568" spans="1:8" x14ac:dyDescent="0.25">
      <c r="A568">
        <v>4451</v>
      </c>
      <c r="B568" t="s">
        <v>1228</v>
      </c>
      <c r="C568" t="s">
        <v>526</v>
      </c>
      <c r="D568" s="2">
        <v>107126.91</v>
      </c>
      <c r="E568" s="2">
        <v>0</v>
      </c>
      <c r="F568" s="2">
        <v>1224.33</v>
      </c>
      <c r="G568" s="2">
        <v>0</v>
      </c>
      <c r="H568" s="2">
        <v>16252.686</v>
      </c>
    </row>
    <row r="569" spans="1:8" x14ac:dyDescent="0.25">
      <c r="A569">
        <v>4313</v>
      </c>
      <c r="B569" t="s">
        <v>1229</v>
      </c>
      <c r="C569" t="s">
        <v>527</v>
      </c>
      <c r="D569" s="2">
        <v>38591.120000000003</v>
      </c>
      <c r="E569" s="2">
        <v>0</v>
      </c>
      <c r="F569" s="2">
        <v>1071.33</v>
      </c>
      <c r="G569" s="2">
        <v>0</v>
      </c>
      <c r="H569" s="2">
        <v>5949.3675000000003</v>
      </c>
    </row>
    <row r="570" spans="1:8" x14ac:dyDescent="0.25">
      <c r="A570">
        <v>10966</v>
      </c>
      <c r="B570" t="s">
        <v>1230</v>
      </c>
      <c r="C570" t="s">
        <v>528</v>
      </c>
      <c r="D570" s="2">
        <v>33689.24</v>
      </c>
      <c r="E570" s="2">
        <v>0</v>
      </c>
      <c r="F570" s="2">
        <v>375.92</v>
      </c>
      <c r="G570" s="2">
        <v>0</v>
      </c>
      <c r="H570" s="2">
        <v>5109.7739999999994</v>
      </c>
    </row>
    <row r="571" spans="1:8" x14ac:dyDescent="0.25">
      <c r="A571">
        <v>91992</v>
      </c>
      <c r="B571" t="s">
        <v>1231</v>
      </c>
      <c r="C571" t="s">
        <v>529</v>
      </c>
      <c r="D571" s="2">
        <v>11020.76</v>
      </c>
      <c r="E571" s="2">
        <v>0</v>
      </c>
      <c r="F571" s="2">
        <v>0</v>
      </c>
      <c r="G571" s="2">
        <v>0</v>
      </c>
      <c r="H571" s="2">
        <v>1653.114</v>
      </c>
    </row>
    <row r="572" spans="1:8" x14ac:dyDescent="0.25">
      <c r="A572">
        <v>79453</v>
      </c>
      <c r="B572" t="s">
        <v>1232</v>
      </c>
      <c r="C572" t="s">
        <v>530</v>
      </c>
      <c r="D572" s="2">
        <v>168152.55</v>
      </c>
      <c r="E572" s="2">
        <v>0</v>
      </c>
      <c r="F572" s="2">
        <v>1091.03</v>
      </c>
      <c r="G572" s="2">
        <v>0</v>
      </c>
      <c r="H572" s="2">
        <v>25386.536999999997</v>
      </c>
    </row>
    <row r="573" spans="1:8" x14ac:dyDescent="0.25">
      <c r="A573">
        <v>4407</v>
      </c>
      <c r="B573" t="s">
        <v>1233</v>
      </c>
      <c r="C573" t="s">
        <v>531</v>
      </c>
      <c r="D573" s="2">
        <v>3353202.09</v>
      </c>
      <c r="E573" s="2">
        <v>21821.271735357917</v>
      </c>
      <c r="F573" s="2">
        <v>85974.2</v>
      </c>
      <c r="G573" s="2">
        <v>0</v>
      </c>
      <c r="H573" s="2">
        <v>515876.44349999999</v>
      </c>
    </row>
    <row r="574" spans="1:8" x14ac:dyDescent="0.25">
      <c r="A574">
        <v>4440</v>
      </c>
      <c r="B574" t="s">
        <v>1234</v>
      </c>
      <c r="C574" t="s">
        <v>532</v>
      </c>
      <c r="D574" s="2">
        <v>67904.84</v>
      </c>
      <c r="E574" s="2">
        <v>0</v>
      </c>
      <c r="F574" s="2">
        <v>499.96</v>
      </c>
      <c r="G574" s="2">
        <v>0</v>
      </c>
      <c r="H574" s="2">
        <v>10260.719999999999</v>
      </c>
    </row>
    <row r="575" spans="1:8" x14ac:dyDescent="0.25">
      <c r="A575">
        <v>92981</v>
      </c>
      <c r="B575" t="s">
        <v>1235</v>
      </c>
      <c r="C575" t="s">
        <v>533</v>
      </c>
      <c r="D575" s="2">
        <v>92272.320000000007</v>
      </c>
      <c r="E575" s="2">
        <v>0</v>
      </c>
      <c r="F575" s="2">
        <v>1212.56</v>
      </c>
      <c r="G575" s="2">
        <v>0</v>
      </c>
      <c r="H575" s="2">
        <v>14022.732</v>
      </c>
    </row>
    <row r="576" spans="1:8" x14ac:dyDescent="0.25">
      <c r="A576">
        <v>4408</v>
      </c>
      <c r="B576" t="s">
        <v>1236</v>
      </c>
      <c r="C576" t="s">
        <v>534</v>
      </c>
      <c r="D576" s="2">
        <v>375811.76</v>
      </c>
      <c r="E576" s="2">
        <v>7576.85</v>
      </c>
      <c r="F576" s="2">
        <v>7340.06</v>
      </c>
      <c r="G576" s="2">
        <v>0</v>
      </c>
      <c r="H576" s="2">
        <v>57472.773000000001</v>
      </c>
    </row>
    <row r="577" spans="1:8" x14ac:dyDescent="0.25">
      <c r="A577">
        <v>79218</v>
      </c>
      <c r="B577" t="s">
        <v>1237</v>
      </c>
      <c r="C577" t="s">
        <v>535</v>
      </c>
      <c r="D577" s="2">
        <v>49592.88</v>
      </c>
      <c r="E577" s="2">
        <v>0</v>
      </c>
      <c r="F577" s="2">
        <v>437.76</v>
      </c>
      <c r="G577" s="2">
        <v>0</v>
      </c>
      <c r="H577" s="2">
        <v>7504.5959999999995</v>
      </c>
    </row>
    <row r="578" spans="1:8" x14ac:dyDescent="0.25">
      <c r="A578">
        <v>4361</v>
      </c>
      <c r="B578" t="s">
        <v>1238</v>
      </c>
      <c r="C578" t="s">
        <v>536</v>
      </c>
      <c r="D578" s="2">
        <v>53665.66</v>
      </c>
      <c r="E578" s="2">
        <v>0</v>
      </c>
      <c r="F578" s="2">
        <v>0</v>
      </c>
      <c r="G578" s="2">
        <v>0</v>
      </c>
      <c r="H578" s="2">
        <v>8049.8490000000002</v>
      </c>
    </row>
    <row r="579" spans="1:8" x14ac:dyDescent="0.25">
      <c r="A579">
        <v>4258</v>
      </c>
      <c r="B579" t="s">
        <v>1239</v>
      </c>
      <c r="C579" t="s">
        <v>537</v>
      </c>
      <c r="D579" s="2">
        <v>2423371.5499999998</v>
      </c>
      <c r="E579" s="2">
        <v>5979.9421344848852</v>
      </c>
      <c r="F579" s="2">
        <v>102231.7</v>
      </c>
      <c r="G579" s="2">
        <v>0</v>
      </c>
      <c r="H579" s="2">
        <v>378840.48749999999</v>
      </c>
    </row>
    <row r="580" spans="1:8" x14ac:dyDescent="0.25">
      <c r="A580">
        <v>4287</v>
      </c>
      <c r="B580" t="s">
        <v>1240</v>
      </c>
      <c r="C580" t="s">
        <v>538</v>
      </c>
      <c r="D580" s="2">
        <v>2224245.58</v>
      </c>
      <c r="E580" s="2">
        <v>54161.824188311693</v>
      </c>
      <c r="F580" s="2">
        <v>0</v>
      </c>
      <c r="G580" s="2">
        <v>0</v>
      </c>
      <c r="H580" s="2">
        <v>333636.837</v>
      </c>
    </row>
    <row r="581" spans="1:8" x14ac:dyDescent="0.25">
      <c r="A581">
        <v>4219</v>
      </c>
      <c r="B581" t="s">
        <v>1241</v>
      </c>
      <c r="C581" t="s">
        <v>539</v>
      </c>
      <c r="D581" s="2">
        <v>301584.45</v>
      </c>
      <c r="E581" s="2">
        <v>0</v>
      </c>
      <c r="F581" s="2">
        <v>7218.33</v>
      </c>
      <c r="G581" s="2">
        <v>0</v>
      </c>
      <c r="H581" s="2">
        <v>46320.417000000001</v>
      </c>
    </row>
    <row r="582" spans="1:8" x14ac:dyDescent="0.25">
      <c r="A582">
        <v>4305</v>
      </c>
      <c r="B582" t="s">
        <v>783</v>
      </c>
      <c r="C582" t="s">
        <v>643</v>
      </c>
      <c r="D582" s="2">
        <v>45598.77</v>
      </c>
      <c r="E582" s="2">
        <v>0</v>
      </c>
      <c r="F582" s="2">
        <v>776.93</v>
      </c>
      <c r="G582" s="2">
        <v>0</v>
      </c>
      <c r="H582" s="2">
        <v>6956.3549999999996</v>
      </c>
    </row>
    <row r="583" spans="1:8" x14ac:dyDescent="0.25">
      <c r="A583">
        <v>6355</v>
      </c>
      <c r="B583" t="s">
        <v>1242</v>
      </c>
      <c r="C583" t="s">
        <v>540</v>
      </c>
      <c r="D583" s="2">
        <v>99597.34</v>
      </c>
      <c r="E583" s="2">
        <v>0</v>
      </c>
      <c r="F583" s="2">
        <v>1722.27</v>
      </c>
      <c r="G583" s="2">
        <v>0</v>
      </c>
      <c r="H583" s="2">
        <v>15197.941499999999</v>
      </c>
    </row>
    <row r="584" spans="1:8" x14ac:dyDescent="0.25">
      <c r="A584">
        <v>91340</v>
      </c>
      <c r="B584" t="s">
        <v>1243</v>
      </c>
      <c r="C584" t="s">
        <v>541</v>
      </c>
      <c r="D584" s="2">
        <v>5916.06</v>
      </c>
      <c r="E584" s="2">
        <v>0</v>
      </c>
      <c r="F584" s="2">
        <v>0</v>
      </c>
      <c r="G584" s="2">
        <v>0</v>
      </c>
      <c r="H584" s="2">
        <v>887.40899999999999</v>
      </c>
    </row>
    <row r="585" spans="1:8" x14ac:dyDescent="0.25">
      <c r="A585">
        <v>395879</v>
      </c>
      <c r="B585" t="s">
        <v>1244</v>
      </c>
      <c r="C585" t="s">
        <v>542</v>
      </c>
      <c r="D585" s="2">
        <v>7044.11</v>
      </c>
      <c r="E585" s="2">
        <v>0</v>
      </c>
      <c r="F585" s="2">
        <v>23.98</v>
      </c>
      <c r="G585" s="2">
        <v>0</v>
      </c>
      <c r="H585" s="2">
        <v>1060.2134999999998</v>
      </c>
    </row>
    <row r="586" spans="1:8" x14ac:dyDescent="0.25">
      <c r="A586">
        <v>92978</v>
      </c>
      <c r="B586" t="s">
        <v>1245</v>
      </c>
      <c r="C586" t="s">
        <v>543</v>
      </c>
      <c r="D586" s="2">
        <v>98492.37</v>
      </c>
      <c r="E586" s="2">
        <v>0</v>
      </c>
      <c r="F586" s="2">
        <v>829.31</v>
      </c>
      <c r="G586" s="2">
        <v>0</v>
      </c>
      <c r="H586" s="2">
        <v>14898.251999999999</v>
      </c>
    </row>
    <row r="587" spans="1:8" x14ac:dyDescent="0.25">
      <c r="A587">
        <v>90287</v>
      </c>
      <c r="B587" t="s">
        <v>1246</v>
      </c>
      <c r="C587" t="s">
        <v>544</v>
      </c>
      <c r="D587" s="2">
        <v>411982.65</v>
      </c>
      <c r="E587" s="2">
        <v>0</v>
      </c>
      <c r="F587" s="2">
        <v>2194.44</v>
      </c>
      <c r="G587" s="2">
        <v>0</v>
      </c>
      <c r="H587" s="2">
        <v>62126.563500000004</v>
      </c>
    </row>
    <row r="588" spans="1:8" x14ac:dyDescent="0.25">
      <c r="A588">
        <v>91250</v>
      </c>
      <c r="B588" t="s">
        <v>1247</v>
      </c>
      <c r="C588" t="s">
        <v>545</v>
      </c>
      <c r="D588" s="2">
        <v>122943.86</v>
      </c>
      <c r="E588" s="2">
        <v>0</v>
      </c>
      <c r="F588" s="2">
        <v>624.23</v>
      </c>
      <c r="G588" s="2">
        <v>0</v>
      </c>
      <c r="H588" s="2">
        <v>18535.213499999998</v>
      </c>
    </row>
    <row r="589" spans="1:8" x14ac:dyDescent="0.25">
      <c r="A589">
        <v>92976</v>
      </c>
      <c r="B589" t="s">
        <v>1248</v>
      </c>
      <c r="C589" t="s">
        <v>546</v>
      </c>
      <c r="D589" s="2">
        <v>6874.43</v>
      </c>
      <c r="E589" s="2">
        <v>0</v>
      </c>
      <c r="F589" s="2">
        <v>0</v>
      </c>
      <c r="G589" s="2">
        <v>0</v>
      </c>
      <c r="H589" s="2">
        <v>1031.1645000000001</v>
      </c>
    </row>
    <row r="590" spans="1:8" x14ac:dyDescent="0.25">
      <c r="A590">
        <v>4264</v>
      </c>
      <c r="B590" t="s">
        <v>1249</v>
      </c>
      <c r="C590" t="s">
        <v>547</v>
      </c>
      <c r="D590" s="2">
        <v>514201.97</v>
      </c>
      <c r="E590" s="2">
        <v>0</v>
      </c>
      <c r="F590" s="2">
        <v>8586.77</v>
      </c>
      <c r="G590" s="2">
        <v>0</v>
      </c>
      <c r="H590" s="2">
        <v>78418.311000000002</v>
      </c>
    </row>
    <row r="591" spans="1:8" x14ac:dyDescent="0.25">
      <c r="A591">
        <v>4288</v>
      </c>
      <c r="B591" t="s">
        <v>1250</v>
      </c>
      <c r="C591" t="s">
        <v>548</v>
      </c>
      <c r="D591" s="2">
        <v>2187987.41</v>
      </c>
      <c r="E591" s="2">
        <v>0</v>
      </c>
      <c r="F591" s="2">
        <v>0</v>
      </c>
      <c r="G591" s="2">
        <v>0</v>
      </c>
      <c r="H591" s="2">
        <v>328198.1115</v>
      </c>
    </row>
    <row r="592" spans="1:8" x14ac:dyDescent="0.25">
      <c r="A592">
        <v>4450</v>
      </c>
      <c r="B592" t="s">
        <v>1251</v>
      </c>
      <c r="C592" t="s">
        <v>549</v>
      </c>
      <c r="D592" s="2">
        <v>227752.48</v>
      </c>
      <c r="E592" s="2">
        <v>0</v>
      </c>
      <c r="F592" s="2">
        <v>6881.51</v>
      </c>
      <c r="G592" s="2">
        <v>0</v>
      </c>
      <c r="H592" s="2">
        <v>35195.0985</v>
      </c>
    </row>
    <row r="593" spans="1:8" x14ac:dyDescent="0.25">
      <c r="A593">
        <v>4168</v>
      </c>
      <c r="B593" t="s">
        <v>1252</v>
      </c>
      <c r="C593" t="s">
        <v>550</v>
      </c>
      <c r="D593" s="2">
        <v>178315.87</v>
      </c>
      <c r="E593" s="2">
        <v>0</v>
      </c>
      <c r="F593" s="2">
        <v>6225.63</v>
      </c>
      <c r="G593" s="2">
        <v>0</v>
      </c>
      <c r="H593" s="2">
        <v>27681.224999999999</v>
      </c>
    </row>
    <row r="594" spans="1:8" x14ac:dyDescent="0.25">
      <c r="A594">
        <v>4215</v>
      </c>
      <c r="B594" t="s">
        <v>1253</v>
      </c>
      <c r="C594" t="s">
        <v>551</v>
      </c>
      <c r="D594" s="2">
        <v>22899.919999999998</v>
      </c>
      <c r="E594" s="2">
        <v>0</v>
      </c>
      <c r="F594" s="2">
        <v>882.91</v>
      </c>
      <c r="G594" s="2">
        <v>0</v>
      </c>
      <c r="H594" s="2">
        <v>3567.4244999999996</v>
      </c>
    </row>
    <row r="595" spans="1:8" x14ac:dyDescent="0.25">
      <c r="A595">
        <v>4376</v>
      </c>
      <c r="B595" t="s">
        <v>1254</v>
      </c>
      <c r="C595" t="s">
        <v>552</v>
      </c>
      <c r="D595" s="2">
        <v>32331.09</v>
      </c>
      <c r="E595" s="2">
        <v>0</v>
      </c>
      <c r="F595" s="2">
        <v>1096.46</v>
      </c>
      <c r="G595" s="2">
        <v>0</v>
      </c>
      <c r="H595" s="2">
        <v>5014.1325000000006</v>
      </c>
    </row>
    <row r="596" spans="1:8" x14ac:dyDescent="0.25">
      <c r="A596">
        <v>4225</v>
      </c>
      <c r="B596" t="s">
        <v>1255</v>
      </c>
      <c r="C596" t="s">
        <v>553</v>
      </c>
      <c r="D596" s="2">
        <v>16248.32</v>
      </c>
      <c r="E596" s="2">
        <v>0</v>
      </c>
      <c r="F596" s="2">
        <v>1422.96</v>
      </c>
      <c r="G596" s="2">
        <v>0</v>
      </c>
      <c r="H596" s="2">
        <v>2650.6919999999996</v>
      </c>
    </row>
    <row r="597" spans="1:8" x14ac:dyDescent="0.25">
      <c r="A597">
        <v>90859</v>
      </c>
      <c r="B597" t="s">
        <v>1256</v>
      </c>
      <c r="C597" t="s">
        <v>554</v>
      </c>
      <c r="D597" s="2">
        <v>111569.57</v>
      </c>
      <c r="E597" s="2">
        <v>0</v>
      </c>
      <c r="F597" s="2">
        <v>0</v>
      </c>
      <c r="G597" s="2">
        <v>0</v>
      </c>
      <c r="H597" s="2">
        <v>16735.4355</v>
      </c>
    </row>
    <row r="598" spans="1:8" x14ac:dyDescent="0.25">
      <c r="A598">
        <v>4197</v>
      </c>
      <c r="B598" t="s">
        <v>1257</v>
      </c>
      <c r="C598" t="s">
        <v>555</v>
      </c>
      <c r="D598" s="2">
        <v>348077.59</v>
      </c>
      <c r="E598" s="2">
        <v>0</v>
      </c>
      <c r="F598" s="2">
        <v>7904.18</v>
      </c>
      <c r="G598" s="2">
        <v>0</v>
      </c>
      <c r="H598" s="2">
        <v>53397.265500000001</v>
      </c>
    </row>
    <row r="599" spans="1:8" x14ac:dyDescent="0.25">
      <c r="A599">
        <v>79073</v>
      </c>
      <c r="B599" t="s">
        <v>1258</v>
      </c>
      <c r="C599" t="s">
        <v>556</v>
      </c>
      <c r="D599" s="2">
        <v>75152.37</v>
      </c>
      <c r="E599" s="2">
        <v>0</v>
      </c>
      <c r="F599" s="2">
        <v>587.47</v>
      </c>
      <c r="G599" s="2">
        <v>0</v>
      </c>
      <c r="H599" s="2">
        <v>11360.975999999999</v>
      </c>
    </row>
    <row r="600" spans="1:8" x14ac:dyDescent="0.25">
      <c r="A600">
        <v>79979</v>
      </c>
      <c r="B600" t="s">
        <v>1259</v>
      </c>
      <c r="C600" t="s">
        <v>557</v>
      </c>
      <c r="D600" s="2">
        <v>76335.179999999993</v>
      </c>
      <c r="E600" s="2">
        <v>0</v>
      </c>
      <c r="F600" s="2">
        <v>894.52</v>
      </c>
      <c r="G600" s="2">
        <v>0</v>
      </c>
      <c r="H600" s="2">
        <v>11584.455</v>
      </c>
    </row>
    <row r="601" spans="1:8" x14ac:dyDescent="0.25">
      <c r="A601">
        <v>6374</v>
      </c>
      <c r="B601" t="s">
        <v>1260</v>
      </c>
      <c r="C601" t="s">
        <v>558</v>
      </c>
      <c r="D601" s="2">
        <v>25523.11</v>
      </c>
      <c r="E601" s="2">
        <v>0</v>
      </c>
      <c r="F601" s="2">
        <v>0</v>
      </c>
      <c r="G601" s="2">
        <v>0</v>
      </c>
      <c r="H601" s="2">
        <v>3828.4665</v>
      </c>
    </row>
    <row r="602" spans="1:8" x14ac:dyDescent="0.25">
      <c r="A602">
        <v>4403</v>
      </c>
      <c r="B602" t="s">
        <v>1261</v>
      </c>
      <c r="C602" t="s">
        <v>559</v>
      </c>
      <c r="D602" s="2">
        <v>9457075.2799999993</v>
      </c>
      <c r="E602" s="2">
        <v>106328.53093042203</v>
      </c>
      <c r="F602" s="2">
        <v>268217.89</v>
      </c>
      <c r="G602" s="2">
        <v>5043.4133162393164</v>
      </c>
      <c r="H602" s="2">
        <v>1458793.9754999999</v>
      </c>
    </row>
    <row r="603" spans="1:8" x14ac:dyDescent="0.25">
      <c r="A603">
        <v>4422</v>
      </c>
      <c r="B603" t="s">
        <v>1262</v>
      </c>
      <c r="C603" t="s">
        <v>560</v>
      </c>
      <c r="D603" s="2">
        <v>62694.5</v>
      </c>
      <c r="E603" s="2">
        <v>0</v>
      </c>
      <c r="F603" s="2">
        <v>0</v>
      </c>
      <c r="G603" s="2">
        <v>0</v>
      </c>
      <c r="H603" s="2">
        <v>9404.1749999999993</v>
      </c>
    </row>
    <row r="604" spans="1:8" x14ac:dyDescent="0.25">
      <c r="A604">
        <v>4310</v>
      </c>
      <c r="B604" t="s">
        <v>1263</v>
      </c>
      <c r="C604" t="s">
        <v>561</v>
      </c>
      <c r="D604" s="2">
        <v>30240.03</v>
      </c>
      <c r="E604" s="2">
        <v>0</v>
      </c>
      <c r="F604" s="2">
        <v>396.98</v>
      </c>
      <c r="G604" s="2">
        <v>0</v>
      </c>
      <c r="H604" s="2">
        <v>4595.5514999999996</v>
      </c>
    </row>
    <row r="605" spans="1:8" x14ac:dyDescent="0.25">
      <c r="A605">
        <v>4277</v>
      </c>
      <c r="B605" t="s">
        <v>1264</v>
      </c>
      <c r="C605" t="s">
        <v>562</v>
      </c>
      <c r="D605" s="2">
        <v>283059.33</v>
      </c>
      <c r="E605" s="2">
        <v>0</v>
      </c>
      <c r="F605" s="2">
        <v>1962.38</v>
      </c>
      <c r="G605" s="2">
        <v>0</v>
      </c>
      <c r="H605" s="2">
        <v>42753.256500000003</v>
      </c>
    </row>
    <row r="606" spans="1:8" x14ac:dyDescent="0.25">
      <c r="A606">
        <v>4413</v>
      </c>
      <c r="B606" t="s">
        <v>1265</v>
      </c>
      <c r="C606" t="s">
        <v>563</v>
      </c>
      <c r="D606" s="2">
        <v>2159695.09</v>
      </c>
      <c r="E606" s="2">
        <v>3601.4926459143967</v>
      </c>
      <c r="F606" s="2">
        <v>30658.14</v>
      </c>
      <c r="G606" s="2">
        <v>0</v>
      </c>
      <c r="H606" s="2">
        <v>328552.98449999996</v>
      </c>
    </row>
    <row r="607" spans="1:8" x14ac:dyDescent="0.25">
      <c r="A607">
        <v>4380</v>
      </c>
      <c r="B607" t="s">
        <v>1266</v>
      </c>
      <c r="C607" t="s">
        <v>564</v>
      </c>
      <c r="D607" s="2">
        <v>14734.64</v>
      </c>
      <c r="E607" s="2">
        <v>0</v>
      </c>
      <c r="F607" s="2">
        <v>304.39999999999998</v>
      </c>
      <c r="G607" s="2">
        <v>0</v>
      </c>
      <c r="H607" s="2">
        <v>2255.8559999999998</v>
      </c>
    </row>
    <row r="608" spans="1:8" x14ac:dyDescent="0.25">
      <c r="A608">
        <v>79957</v>
      </c>
      <c r="B608" t="s">
        <v>1267</v>
      </c>
      <c r="C608" t="s">
        <v>565</v>
      </c>
      <c r="D608" s="2">
        <v>39184.11</v>
      </c>
      <c r="E608" s="2">
        <v>0</v>
      </c>
      <c r="F608" s="2">
        <v>1861.84</v>
      </c>
      <c r="G608" s="2">
        <v>0</v>
      </c>
      <c r="H608" s="2">
        <v>6156.892499999999</v>
      </c>
    </row>
    <row r="609" spans="1:8" x14ac:dyDescent="0.25">
      <c r="A609">
        <v>4190</v>
      </c>
      <c r="B609" t="s">
        <v>1268</v>
      </c>
      <c r="C609" t="s">
        <v>566</v>
      </c>
      <c r="D609" s="2">
        <v>24902.51</v>
      </c>
      <c r="E609" s="2">
        <v>0</v>
      </c>
      <c r="F609" s="2">
        <v>0</v>
      </c>
      <c r="G609" s="2">
        <v>0</v>
      </c>
      <c r="H609" s="2">
        <v>3735.3764999999994</v>
      </c>
    </row>
    <row r="610" spans="1:8" x14ac:dyDescent="0.25">
      <c r="A610">
        <v>1000291</v>
      </c>
      <c r="B610" t="s">
        <v>1269</v>
      </c>
      <c r="C610" t="s">
        <v>567</v>
      </c>
      <c r="D610" s="2">
        <v>15419.62</v>
      </c>
      <c r="E610" s="2">
        <v>0</v>
      </c>
      <c r="F610" s="2">
        <v>0</v>
      </c>
      <c r="G610" s="2">
        <v>0</v>
      </c>
      <c r="H610" s="2">
        <v>2312.9430000000002</v>
      </c>
    </row>
    <row r="611" spans="1:8" x14ac:dyDescent="0.25">
      <c r="A611">
        <v>90317</v>
      </c>
      <c r="B611" t="s">
        <v>1270</v>
      </c>
      <c r="C611" t="s">
        <v>568</v>
      </c>
      <c r="D611" s="2">
        <v>31869.4</v>
      </c>
      <c r="E611" s="2">
        <v>0</v>
      </c>
      <c r="F611" s="2">
        <v>351.9</v>
      </c>
      <c r="G611" s="2">
        <v>0</v>
      </c>
      <c r="H611" s="2">
        <v>4833.1950000000006</v>
      </c>
    </row>
    <row r="612" spans="1:8" x14ac:dyDescent="0.25">
      <c r="A612">
        <v>80992</v>
      </c>
      <c r="B612" t="s">
        <v>1271</v>
      </c>
      <c r="C612" t="s">
        <v>569</v>
      </c>
      <c r="D612" s="2">
        <v>99395.02</v>
      </c>
      <c r="E612" s="2">
        <v>0</v>
      </c>
      <c r="F612" s="2">
        <v>0</v>
      </c>
      <c r="G612" s="2">
        <v>0</v>
      </c>
      <c r="H612" s="2">
        <v>14909.253000000001</v>
      </c>
    </row>
    <row r="613" spans="1:8" x14ac:dyDescent="0.25">
      <c r="A613">
        <v>4162</v>
      </c>
      <c r="B613" t="s">
        <v>1272</v>
      </c>
      <c r="C613" t="s">
        <v>570</v>
      </c>
      <c r="D613" s="2">
        <v>31761.200000000001</v>
      </c>
      <c r="E613" s="2">
        <v>0</v>
      </c>
      <c r="F613" s="2">
        <v>710.11</v>
      </c>
      <c r="G613" s="2">
        <v>0</v>
      </c>
      <c r="H613" s="2">
        <v>4870.6965</v>
      </c>
    </row>
    <row r="614" spans="1:8" x14ac:dyDescent="0.25">
      <c r="A614">
        <v>92985</v>
      </c>
      <c r="B614" t="s">
        <v>1273</v>
      </c>
      <c r="C614" t="s">
        <v>571</v>
      </c>
      <c r="D614" s="2">
        <v>48292.66</v>
      </c>
      <c r="E614" s="2">
        <v>0</v>
      </c>
      <c r="F614" s="2">
        <v>160.62</v>
      </c>
      <c r="G614" s="2">
        <v>0</v>
      </c>
      <c r="H614" s="2">
        <v>7267.9920000000011</v>
      </c>
    </row>
    <row r="615" spans="1:8" x14ac:dyDescent="0.25">
      <c r="A615">
        <v>4339</v>
      </c>
      <c r="B615" t="s">
        <v>1275</v>
      </c>
      <c r="C615" t="s">
        <v>573</v>
      </c>
      <c r="D615" s="2">
        <v>77445.63</v>
      </c>
      <c r="E615" s="2">
        <v>0</v>
      </c>
      <c r="F615" s="2">
        <v>575.73</v>
      </c>
      <c r="G615" s="2">
        <v>0</v>
      </c>
      <c r="H615" s="2">
        <v>11703.204</v>
      </c>
    </row>
    <row r="616" spans="1:8" x14ac:dyDescent="0.25">
      <c r="A616">
        <v>79907</v>
      </c>
      <c r="B616" t="s">
        <v>1276</v>
      </c>
      <c r="C616" t="s">
        <v>574</v>
      </c>
      <c r="D616" s="2">
        <v>1046.28</v>
      </c>
      <c r="E616" s="2">
        <v>0</v>
      </c>
      <c r="F616" s="2">
        <v>0</v>
      </c>
      <c r="G616" s="2">
        <v>0</v>
      </c>
      <c r="H616" s="2">
        <v>156.94199999999998</v>
      </c>
    </row>
    <row r="617" spans="1:8" x14ac:dyDescent="0.25">
      <c r="A617">
        <v>91948</v>
      </c>
      <c r="B617" t="s">
        <v>1277</v>
      </c>
      <c r="C617" t="s">
        <v>575</v>
      </c>
      <c r="D617" s="2">
        <v>213087.09</v>
      </c>
      <c r="E617" s="2">
        <v>0</v>
      </c>
      <c r="F617" s="2">
        <v>2061.12</v>
      </c>
      <c r="G617" s="2">
        <v>0</v>
      </c>
      <c r="H617" s="2">
        <v>32272.231499999998</v>
      </c>
    </row>
    <row r="618" spans="1:8" x14ac:dyDescent="0.25">
      <c r="A618">
        <v>4260</v>
      </c>
      <c r="B618" t="s">
        <v>1278</v>
      </c>
      <c r="C618" t="s">
        <v>576</v>
      </c>
      <c r="D618" s="2">
        <v>4825503.6500000004</v>
      </c>
      <c r="E618" s="2">
        <v>32907.960415375084</v>
      </c>
      <c r="F618" s="2">
        <v>227493.33</v>
      </c>
      <c r="G618" s="2">
        <v>966.00140127388534</v>
      </c>
      <c r="H618" s="2">
        <v>757949.54700000002</v>
      </c>
    </row>
    <row r="619" spans="1:8" x14ac:dyDescent="0.25">
      <c r="A619">
        <v>4504</v>
      </c>
      <c r="B619" t="s">
        <v>1279</v>
      </c>
      <c r="C619" t="s">
        <v>577</v>
      </c>
      <c r="D619" s="2">
        <v>49232.480000000003</v>
      </c>
      <c r="E619" s="2">
        <v>0</v>
      </c>
      <c r="F619" s="2">
        <v>1136.8599999999999</v>
      </c>
      <c r="G619" s="2">
        <v>0</v>
      </c>
      <c r="H619" s="2">
        <v>7555.4009999999998</v>
      </c>
    </row>
    <row r="620" spans="1:8" x14ac:dyDescent="0.25">
      <c r="A620">
        <v>4512</v>
      </c>
      <c r="B620" t="s">
        <v>1280</v>
      </c>
      <c r="C620" t="s">
        <v>578</v>
      </c>
      <c r="D620" s="2">
        <v>29805.78</v>
      </c>
      <c r="E620" s="2">
        <v>0</v>
      </c>
      <c r="F620" s="2">
        <v>2819.83</v>
      </c>
      <c r="G620" s="2">
        <v>0</v>
      </c>
      <c r="H620" s="2">
        <v>4893.8414999999995</v>
      </c>
    </row>
    <row r="621" spans="1:8" x14ac:dyDescent="0.25">
      <c r="A621">
        <v>79497</v>
      </c>
      <c r="B621" t="s">
        <v>1281</v>
      </c>
      <c r="C621" t="s">
        <v>579</v>
      </c>
      <c r="D621" s="2">
        <v>23631.49</v>
      </c>
      <c r="E621" s="2">
        <v>0</v>
      </c>
      <c r="F621" s="2">
        <v>527.02</v>
      </c>
      <c r="G621" s="2">
        <v>0</v>
      </c>
      <c r="H621" s="2">
        <v>3623.7765000000004</v>
      </c>
    </row>
    <row r="622" spans="1:8" x14ac:dyDescent="0.25">
      <c r="A622">
        <v>79990</v>
      </c>
      <c r="B622" t="s">
        <v>1282</v>
      </c>
      <c r="C622" t="s">
        <v>580</v>
      </c>
      <c r="D622" s="2">
        <v>26967.69</v>
      </c>
      <c r="E622" s="2">
        <v>0</v>
      </c>
      <c r="F622" s="2">
        <v>92.38</v>
      </c>
      <c r="G622" s="2">
        <v>0</v>
      </c>
      <c r="H622" s="2">
        <v>4059.0104999999999</v>
      </c>
    </row>
    <row r="623" spans="1:8" x14ac:dyDescent="0.25">
      <c r="A623">
        <v>90036</v>
      </c>
      <c r="B623" t="s">
        <v>1283</v>
      </c>
      <c r="C623" t="s">
        <v>581</v>
      </c>
      <c r="D623" s="2">
        <v>43517.94</v>
      </c>
      <c r="E623" s="2">
        <v>0</v>
      </c>
      <c r="F623" s="2">
        <v>343.02</v>
      </c>
      <c r="G623" s="2">
        <v>0</v>
      </c>
      <c r="H623" s="2">
        <v>6579.1439999999993</v>
      </c>
    </row>
    <row r="624" spans="1:8" x14ac:dyDescent="0.25">
      <c r="A624">
        <v>91937</v>
      </c>
      <c r="B624" t="s">
        <v>1284</v>
      </c>
      <c r="C624" t="s">
        <v>582</v>
      </c>
      <c r="D624" s="2">
        <v>92666.34</v>
      </c>
      <c r="E624" s="2">
        <v>0</v>
      </c>
      <c r="F624" s="2">
        <v>0</v>
      </c>
      <c r="G624" s="2">
        <v>0</v>
      </c>
      <c r="H624" s="2">
        <v>13899.950999999999</v>
      </c>
    </row>
    <row r="625" spans="1:8" x14ac:dyDescent="0.25">
      <c r="A625">
        <v>4394</v>
      </c>
      <c r="B625" t="s">
        <v>1285</v>
      </c>
      <c r="C625" t="s">
        <v>583</v>
      </c>
      <c r="D625" s="2">
        <v>566922.06000000006</v>
      </c>
      <c r="E625" s="2">
        <v>2084.2722794117649</v>
      </c>
      <c r="F625" s="2">
        <v>16726.23</v>
      </c>
      <c r="G625" s="2">
        <v>0</v>
      </c>
      <c r="H625" s="2">
        <v>87547.243499999997</v>
      </c>
    </row>
    <row r="626" spans="1:8" x14ac:dyDescent="0.25">
      <c r="A626">
        <v>4236</v>
      </c>
      <c r="B626" t="s">
        <v>1286</v>
      </c>
      <c r="C626" t="s">
        <v>584</v>
      </c>
      <c r="D626" s="2">
        <v>248157.94</v>
      </c>
      <c r="E626" s="2">
        <v>6203.9485000000004</v>
      </c>
      <c r="F626" s="2">
        <v>3496.61</v>
      </c>
      <c r="G626" s="2">
        <v>0</v>
      </c>
      <c r="H626" s="2">
        <v>37748.182499999995</v>
      </c>
    </row>
    <row r="627" spans="1:8" x14ac:dyDescent="0.25">
      <c r="A627">
        <v>4170</v>
      </c>
      <c r="B627" t="s">
        <v>1287</v>
      </c>
      <c r="C627" t="s">
        <v>585</v>
      </c>
      <c r="D627" s="2">
        <v>223285.51</v>
      </c>
      <c r="E627" s="2">
        <v>0</v>
      </c>
      <c r="F627" s="2">
        <v>4777.6000000000004</v>
      </c>
      <c r="G627" s="2">
        <v>0</v>
      </c>
      <c r="H627" s="2">
        <v>34209.466500000002</v>
      </c>
    </row>
    <row r="628" spans="1:8" x14ac:dyDescent="0.25">
      <c r="A628">
        <v>4193</v>
      </c>
      <c r="B628" t="s">
        <v>1288</v>
      </c>
      <c r="C628" t="s">
        <v>586</v>
      </c>
      <c r="D628" s="2">
        <v>158107.51999999999</v>
      </c>
      <c r="E628" s="2">
        <v>0</v>
      </c>
      <c r="F628" s="2">
        <v>2297.5500000000002</v>
      </c>
      <c r="G628" s="2">
        <v>0</v>
      </c>
      <c r="H628" s="2">
        <v>24060.760499999997</v>
      </c>
    </row>
    <row r="629" spans="1:8" x14ac:dyDescent="0.25">
      <c r="A629">
        <v>4261</v>
      </c>
      <c r="B629" t="s">
        <v>1289</v>
      </c>
      <c r="C629" t="s">
        <v>587</v>
      </c>
      <c r="D629" s="2">
        <v>195498.55</v>
      </c>
      <c r="E629" s="2">
        <v>0</v>
      </c>
      <c r="F629" s="2">
        <v>11537.96</v>
      </c>
      <c r="G629" s="2">
        <v>0</v>
      </c>
      <c r="H629" s="2">
        <v>31055.476499999997</v>
      </c>
    </row>
    <row r="630" spans="1:8" x14ac:dyDescent="0.25">
      <c r="A630">
        <v>4154</v>
      </c>
      <c r="B630" t="s">
        <v>1290</v>
      </c>
      <c r="C630" t="s">
        <v>588</v>
      </c>
      <c r="D630" s="2">
        <v>386830.8</v>
      </c>
      <c r="E630" s="2">
        <v>15869.981538461538</v>
      </c>
      <c r="F630" s="2">
        <v>7293.14</v>
      </c>
      <c r="G630" s="2">
        <v>0</v>
      </c>
      <c r="H630" s="2">
        <v>59118.591</v>
      </c>
    </row>
    <row r="631" spans="1:8" x14ac:dyDescent="0.25">
      <c r="A631">
        <v>4387</v>
      </c>
      <c r="B631" t="s">
        <v>1291</v>
      </c>
      <c r="C631" t="s">
        <v>589</v>
      </c>
      <c r="D631" s="2">
        <v>404578.61</v>
      </c>
      <c r="E631" s="2">
        <v>6880.5886054421771</v>
      </c>
      <c r="F631" s="2">
        <v>6739.72</v>
      </c>
      <c r="G631" s="2">
        <v>0</v>
      </c>
      <c r="H631" s="2">
        <v>61697.749499999991</v>
      </c>
    </row>
    <row r="632" spans="1:8" x14ac:dyDescent="0.25">
      <c r="A632">
        <v>4485</v>
      </c>
      <c r="B632" t="s">
        <v>1292</v>
      </c>
      <c r="C632" t="s">
        <v>590</v>
      </c>
      <c r="D632" s="2">
        <v>13226.08</v>
      </c>
      <c r="E632" s="2">
        <v>2334.0141176470588</v>
      </c>
      <c r="F632" s="2">
        <v>563.76</v>
      </c>
      <c r="G632" s="2">
        <v>0</v>
      </c>
      <c r="H632" s="2">
        <v>2068.4760000000001</v>
      </c>
    </row>
    <row r="633" spans="1:8" x14ac:dyDescent="0.25">
      <c r="A633">
        <v>79379</v>
      </c>
      <c r="B633" t="s">
        <v>1293</v>
      </c>
      <c r="C633" t="s">
        <v>591</v>
      </c>
      <c r="D633" s="2">
        <v>10064.32</v>
      </c>
      <c r="E633" s="2">
        <v>0</v>
      </c>
      <c r="F633" s="2">
        <v>0</v>
      </c>
      <c r="G633" s="2">
        <v>0</v>
      </c>
      <c r="H633" s="2">
        <v>1509.6479999999999</v>
      </c>
    </row>
    <row r="634" spans="1:8" x14ac:dyDescent="0.25">
      <c r="A634">
        <v>79533</v>
      </c>
      <c r="B634" t="s">
        <v>1294</v>
      </c>
      <c r="C634" t="s">
        <v>592</v>
      </c>
      <c r="D634" s="2">
        <v>6904.95</v>
      </c>
      <c r="E634" s="2">
        <v>0</v>
      </c>
      <c r="F634" s="2">
        <v>0</v>
      </c>
      <c r="G634" s="2">
        <v>0</v>
      </c>
      <c r="H634" s="2">
        <v>1035.7424999999998</v>
      </c>
    </row>
    <row r="635" spans="1:8" x14ac:dyDescent="0.25">
      <c r="A635">
        <v>79492</v>
      </c>
      <c r="B635" t="s">
        <v>1295</v>
      </c>
      <c r="C635" t="s">
        <v>624</v>
      </c>
      <c r="D635" s="2">
        <v>1135.75</v>
      </c>
      <c r="E635" s="2">
        <v>0</v>
      </c>
      <c r="F635" s="2">
        <v>0</v>
      </c>
      <c r="G635" s="2">
        <v>0</v>
      </c>
      <c r="H635" s="2">
        <v>170.36249999999998</v>
      </c>
    </row>
    <row r="636" spans="1:8" x14ac:dyDescent="0.25">
      <c r="A636">
        <v>4213</v>
      </c>
      <c r="B636" t="s">
        <v>1296</v>
      </c>
      <c r="C636" t="s">
        <v>594</v>
      </c>
      <c r="D636" s="2">
        <v>14144.89</v>
      </c>
      <c r="E636" s="2">
        <v>2357.4816666666666</v>
      </c>
      <c r="F636" s="2">
        <v>1411.99</v>
      </c>
      <c r="G636" s="2">
        <v>0</v>
      </c>
      <c r="H636" s="2">
        <v>2333.5319999999997</v>
      </c>
    </row>
    <row r="637" spans="1:8" x14ac:dyDescent="0.25">
      <c r="A637">
        <v>4385</v>
      </c>
      <c r="B637" t="s">
        <v>1297</v>
      </c>
      <c r="C637" t="s">
        <v>595</v>
      </c>
      <c r="D637" s="2">
        <v>78507.95</v>
      </c>
      <c r="E637" s="2">
        <v>0</v>
      </c>
      <c r="F637" s="2">
        <v>1503.6</v>
      </c>
      <c r="G637" s="2">
        <v>0</v>
      </c>
      <c r="H637" s="2">
        <v>12001.7325</v>
      </c>
    </row>
    <row r="638" spans="1:8" x14ac:dyDescent="0.25">
      <c r="A638">
        <v>4377</v>
      </c>
      <c r="B638" t="s">
        <v>1298</v>
      </c>
      <c r="C638" t="s">
        <v>596</v>
      </c>
      <c r="D638" s="2">
        <v>10737.56</v>
      </c>
      <c r="E638" s="2">
        <v>0</v>
      </c>
      <c r="F638" s="2">
        <v>1078.8800000000001</v>
      </c>
      <c r="G638" s="2">
        <v>0</v>
      </c>
      <c r="H638" s="2">
        <v>1772.4659999999997</v>
      </c>
    </row>
    <row r="639" spans="1:8" x14ac:dyDescent="0.25">
      <c r="A639">
        <v>79524</v>
      </c>
      <c r="B639" t="s">
        <v>1299</v>
      </c>
      <c r="C639" t="s">
        <v>597</v>
      </c>
      <c r="D639" s="2">
        <v>5877.79</v>
      </c>
      <c r="E639" s="2">
        <v>0</v>
      </c>
      <c r="F639" s="2">
        <v>0</v>
      </c>
      <c r="G639" s="2">
        <v>0</v>
      </c>
      <c r="H639" s="2">
        <v>881.66849999999999</v>
      </c>
    </row>
    <row r="640" spans="1:8" x14ac:dyDescent="0.25">
      <c r="A640">
        <v>79472</v>
      </c>
      <c r="B640" t="s">
        <v>1300</v>
      </c>
      <c r="C640" t="s">
        <v>598</v>
      </c>
      <c r="D640" s="2">
        <v>4542.13</v>
      </c>
      <c r="E640" s="2">
        <v>0</v>
      </c>
      <c r="F640" s="2">
        <v>0</v>
      </c>
      <c r="G640" s="2">
        <v>0</v>
      </c>
      <c r="H640" s="2">
        <v>681.31949999999995</v>
      </c>
    </row>
    <row r="641" spans="1:8" x14ac:dyDescent="0.25">
      <c r="A641">
        <v>4499</v>
      </c>
      <c r="B641" t="s">
        <v>1301</v>
      </c>
      <c r="C641" t="s">
        <v>599</v>
      </c>
      <c r="D641" s="2">
        <v>1941688.46</v>
      </c>
      <c r="E641" s="2">
        <v>28819.123710575139</v>
      </c>
      <c r="F641" s="2">
        <v>35474.199999999997</v>
      </c>
      <c r="G641" s="2">
        <v>0</v>
      </c>
      <c r="H641" s="2">
        <v>296574.39899999998</v>
      </c>
    </row>
    <row r="642" spans="1:8" x14ac:dyDescent="0.25">
      <c r="A642">
        <v>4509</v>
      </c>
      <c r="B642" t="s">
        <v>1302</v>
      </c>
      <c r="C642" t="s">
        <v>600</v>
      </c>
      <c r="D642" s="2">
        <v>27157.66</v>
      </c>
      <c r="E642" s="2">
        <v>0</v>
      </c>
      <c r="F642" s="2">
        <v>0</v>
      </c>
      <c r="G642" s="2">
        <v>0</v>
      </c>
      <c r="H642" s="2">
        <v>4073.6489999999999</v>
      </c>
    </row>
    <row r="643" spans="1:8" x14ac:dyDescent="0.25">
      <c r="A643">
        <v>4507</v>
      </c>
      <c r="B643" t="s">
        <v>1303</v>
      </c>
      <c r="C643" t="s">
        <v>601</v>
      </c>
      <c r="D643" s="2">
        <v>1752605.02</v>
      </c>
      <c r="E643" s="2">
        <v>24386.897309833024</v>
      </c>
      <c r="F643" s="2">
        <v>0</v>
      </c>
      <c r="G643" s="2">
        <v>0</v>
      </c>
      <c r="H643" s="2">
        <v>262890.75299999997</v>
      </c>
    </row>
    <row r="646" spans="1:8" x14ac:dyDescent="0.25">
      <c r="D646" s="2">
        <f>SUBTOTAL(9,D3:D644)</f>
        <v>208018240.09000003</v>
      </c>
      <c r="F646" s="2">
        <f>SUBTOTAL(9,F3:F644)</f>
        <v>4302794.1599999992</v>
      </c>
    </row>
    <row r="649" spans="1:8" x14ac:dyDescent="0.25">
      <c r="D649" s="1"/>
      <c r="F649" s="1"/>
    </row>
  </sheetData>
  <mergeCells count="1">
    <mergeCell ref="D1:E1"/>
  </mergeCells>
  <pageMargins left="0.7" right="0.7" top="0.75" bottom="0.75" header="0.3" footer="0.3"/>
  <pageSetup orientation="portrait" horizontalDpi="300" verticalDpi="300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D20572-41C4-43F2-AD4C-67C3459CEFC0}">
  <dimension ref="A1:L141"/>
  <sheetViews>
    <sheetView workbookViewId="0"/>
  </sheetViews>
  <sheetFormatPr defaultRowHeight="15" x14ac:dyDescent="0.25"/>
  <cols>
    <col min="1" max="1" width="9.7109375" bestFit="1" customWidth="1"/>
    <col min="2" max="2" width="8" bestFit="1" customWidth="1"/>
    <col min="3" max="3" width="10" bestFit="1" customWidth="1"/>
    <col min="4" max="4" width="40" bestFit="1" customWidth="1"/>
    <col min="5" max="9" width="15.7109375" customWidth="1"/>
    <col min="10" max="10" width="13.5703125" customWidth="1"/>
    <col min="11" max="11" width="15.5703125" style="10" customWidth="1"/>
    <col min="12" max="12" width="18.7109375" bestFit="1" customWidth="1"/>
  </cols>
  <sheetData>
    <row r="1" spans="1:12" x14ac:dyDescent="0.25">
      <c r="A1" t="s">
        <v>1316</v>
      </c>
      <c r="D1" s="28">
        <v>45442</v>
      </c>
    </row>
    <row r="2" spans="1:12" s="3" customFormat="1" ht="60" x14ac:dyDescent="0.25">
      <c r="A2" s="3" t="s">
        <v>602</v>
      </c>
      <c r="B2" s="3" t="s">
        <v>603</v>
      </c>
      <c r="C2" s="3" t="s">
        <v>1</v>
      </c>
      <c r="D2" s="3" t="s">
        <v>604</v>
      </c>
      <c r="E2" s="3" t="s">
        <v>605</v>
      </c>
      <c r="F2" s="3" t="s">
        <v>606</v>
      </c>
      <c r="G2" s="3" t="s">
        <v>607</v>
      </c>
      <c r="H2" s="3" t="s">
        <v>608</v>
      </c>
      <c r="I2" s="3" t="s">
        <v>609</v>
      </c>
      <c r="J2" s="4" t="s">
        <v>610</v>
      </c>
      <c r="K2" s="11" t="s">
        <v>611</v>
      </c>
      <c r="L2" s="3" t="s">
        <v>612</v>
      </c>
    </row>
    <row r="3" spans="1:12" x14ac:dyDescent="0.25">
      <c r="A3">
        <v>2022</v>
      </c>
      <c r="B3">
        <v>4289</v>
      </c>
      <c r="C3" t="s">
        <v>663</v>
      </c>
      <c r="D3" t="s">
        <v>17</v>
      </c>
      <c r="E3">
        <v>333</v>
      </c>
      <c r="F3">
        <v>13</v>
      </c>
      <c r="G3">
        <v>0</v>
      </c>
      <c r="H3">
        <v>977</v>
      </c>
      <c r="I3">
        <v>0</v>
      </c>
      <c r="J3" s="10">
        <v>1.3131313131313131E-2</v>
      </c>
      <c r="K3" s="10">
        <v>0</v>
      </c>
    </row>
    <row r="4" spans="1:12" x14ac:dyDescent="0.25">
      <c r="A4">
        <v>2022</v>
      </c>
      <c r="B4">
        <v>4249</v>
      </c>
      <c r="C4" t="s">
        <v>664</v>
      </c>
      <c r="D4" t="s">
        <v>18</v>
      </c>
      <c r="E4">
        <v>6</v>
      </c>
      <c r="F4">
        <v>0</v>
      </c>
      <c r="G4">
        <v>0</v>
      </c>
      <c r="H4">
        <v>17</v>
      </c>
      <c r="I4">
        <v>0</v>
      </c>
      <c r="J4" s="10">
        <v>0</v>
      </c>
      <c r="K4" s="10">
        <v>0</v>
      </c>
    </row>
    <row r="5" spans="1:12" x14ac:dyDescent="0.25">
      <c r="A5">
        <v>2022</v>
      </c>
      <c r="B5">
        <v>4280</v>
      </c>
      <c r="C5" t="s">
        <v>670</v>
      </c>
      <c r="D5" t="s">
        <v>24</v>
      </c>
      <c r="E5">
        <v>447</v>
      </c>
      <c r="F5">
        <v>8</v>
      </c>
      <c r="G5">
        <v>0</v>
      </c>
      <c r="H5">
        <v>1227</v>
      </c>
      <c r="I5">
        <v>173</v>
      </c>
      <c r="J5" s="10">
        <v>6.4777327935222669E-3</v>
      </c>
      <c r="K5" s="10">
        <v>0</v>
      </c>
    </row>
    <row r="6" spans="1:12" x14ac:dyDescent="0.25">
      <c r="A6">
        <v>2022</v>
      </c>
      <c r="B6">
        <v>4418</v>
      </c>
      <c r="C6" t="s">
        <v>673</v>
      </c>
      <c r="D6" t="s">
        <v>27</v>
      </c>
      <c r="E6">
        <v>62</v>
      </c>
      <c r="F6">
        <v>0</v>
      </c>
      <c r="G6">
        <v>0</v>
      </c>
      <c r="H6">
        <v>97</v>
      </c>
      <c r="I6">
        <v>4</v>
      </c>
      <c r="J6" s="10">
        <v>0</v>
      </c>
      <c r="K6" s="10">
        <v>0</v>
      </c>
    </row>
    <row r="7" spans="1:12" x14ac:dyDescent="0.25">
      <c r="A7">
        <v>2022</v>
      </c>
      <c r="B7">
        <v>4406</v>
      </c>
      <c r="C7" t="s">
        <v>686</v>
      </c>
      <c r="D7" t="s">
        <v>39</v>
      </c>
      <c r="E7">
        <v>1491</v>
      </c>
      <c r="F7">
        <v>16</v>
      </c>
      <c r="G7">
        <v>3</v>
      </c>
      <c r="H7">
        <v>2288</v>
      </c>
      <c r="I7">
        <v>207</v>
      </c>
      <c r="J7" s="10">
        <v>6.9444444444444441E-3</v>
      </c>
      <c r="K7" s="10">
        <v>1.4285714285714285E-2</v>
      </c>
    </row>
    <row r="8" spans="1:12" x14ac:dyDescent="0.25">
      <c r="A8">
        <v>2022</v>
      </c>
      <c r="B8">
        <v>4443</v>
      </c>
      <c r="C8" t="s">
        <v>691</v>
      </c>
      <c r="D8" t="s">
        <v>44</v>
      </c>
      <c r="E8">
        <v>224</v>
      </c>
      <c r="F8">
        <v>13</v>
      </c>
      <c r="G8">
        <v>0</v>
      </c>
      <c r="H8">
        <v>585</v>
      </c>
      <c r="I8">
        <v>74</v>
      </c>
      <c r="J8" s="10">
        <v>2.1739130434782608E-2</v>
      </c>
      <c r="K8" s="10">
        <v>0</v>
      </c>
    </row>
    <row r="9" spans="1:12" x14ac:dyDescent="0.25">
      <c r="A9">
        <v>2022</v>
      </c>
      <c r="B9">
        <v>4471</v>
      </c>
      <c r="C9" t="s">
        <v>725</v>
      </c>
      <c r="D9" t="s">
        <v>73</v>
      </c>
      <c r="E9">
        <v>22</v>
      </c>
      <c r="F9" s="13">
        <v>0</v>
      </c>
      <c r="G9" s="13">
        <v>0</v>
      </c>
      <c r="H9">
        <v>52</v>
      </c>
      <c r="I9">
        <v>4</v>
      </c>
      <c r="J9" s="14">
        <v>0</v>
      </c>
      <c r="K9" s="14">
        <v>0</v>
      </c>
      <c r="L9" t="s">
        <v>1336</v>
      </c>
    </row>
    <row r="10" spans="1:12" x14ac:dyDescent="0.25">
      <c r="A10">
        <v>2022</v>
      </c>
      <c r="B10">
        <v>4272</v>
      </c>
      <c r="C10" t="s">
        <v>737</v>
      </c>
      <c r="D10" t="s">
        <v>77</v>
      </c>
      <c r="E10">
        <v>913</v>
      </c>
      <c r="F10">
        <v>46</v>
      </c>
      <c r="G10">
        <v>8</v>
      </c>
      <c r="H10">
        <v>795</v>
      </c>
      <c r="I10">
        <v>94</v>
      </c>
      <c r="J10" s="10">
        <v>5.4696789536266346E-2</v>
      </c>
      <c r="K10" s="10">
        <v>7.8431372549019607E-2</v>
      </c>
    </row>
    <row r="11" spans="1:12" x14ac:dyDescent="0.25">
      <c r="A11">
        <v>2022</v>
      </c>
      <c r="B11">
        <v>4268</v>
      </c>
      <c r="C11" t="s">
        <v>746</v>
      </c>
      <c r="D11" t="s">
        <v>86</v>
      </c>
      <c r="E11">
        <v>494</v>
      </c>
      <c r="F11">
        <v>15</v>
      </c>
      <c r="G11">
        <v>0</v>
      </c>
      <c r="H11">
        <v>303</v>
      </c>
      <c r="I11">
        <v>42</v>
      </c>
      <c r="J11" s="10">
        <v>4.716981132075472E-2</v>
      </c>
      <c r="K11" s="10">
        <v>0</v>
      </c>
    </row>
    <row r="12" spans="1:12" x14ac:dyDescent="0.25">
      <c r="A12">
        <v>2022</v>
      </c>
      <c r="B12">
        <v>4481</v>
      </c>
      <c r="C12" t="s">
        <v>769</v>
      </c>
      <c r="D12" t="s">
        <v>88</v>
      </c>
      <c r="E12">
        <v>37</v>
      </c>
      <c r="F12">
        <v>0</v>
      </c>
      <c r="G12">
        <v>0</v>
      </c>
      <c r="H12">
        <v>91</v>
      </c>
      <c r="I12">
        <v>7</v>
      </c>
      <c r="J12" s="10">
        <v>0</v>
      </c>
      <c r="K12" s="10">
        <v>0</v>
      </c>
    </row>
    <row r="13" spans="1:12" x14ac:dyDescent="0.25">
      <c r="A13">
        <v>2022</v>
      </c>
      <c r="B13">
        <v>79226</v>
      </c>
      <c r="C13" t="s">
        <v>773</v>
      </c>
      <c r="D13" t="s">
        <v>92</v>
      </c>
      <c r="E13">
        <v>54</v>
      </c>
      <c r="F13">
        <v>0</v>
      </c>
      <c r="G13">
        <v>0</v>
      </c>
      <c r="H13">
        <v>210</v>
      </c>
      <c r="I13">
        <v>24</v>
      </c>
      <c r="J13" s="10">
        <v>0</v>
      </c>
      <c r="K13" s="10">
        <v>0</v>
      </c>
    </row>
    <row r="14" spans="1:12" x14ac:dyDescent="0.25">
      <c r="A14">
        <v>2022</v>
      </c>
      <c r="B14">
        <v>4169</v>
      </c>
      <c r="C14" t="s">
        <v>775</v>
      </c>
      <c r="D14" t="s">
        <v>94</v>
      </c>
      <c r="E14">
        <v>26</v>
      </c>
      <c r="F14">
        <v>0</v>
      </c>
      <c r="G14">
        <v>0</v>
      </c>
      <c r="H14">
        <v>53</v>
      </c>
      <c r="I14">
        <v>1</v>
      </c>
      <c r="J14" s="10">
        <v>0</v>
      </c>
      <c r="K14" s="10">
        <v>0</v>
      </c>
    </row>
    <row r="15" spans="1:12" x14ac:dyDescent="0.25">
      <c r="A15">
        <v>2022</v>
      </c>
      <c r="B15">
        <v>4397</v>
      </c>
      <c r="C15" t="s">
        <v>778</v>
      </c>
      <c r="D15" t="s">
        <v>97</v>
      </c>
      <c r="E15">
        <v>279</v>
      </c>
      <c r="F15">
        <v>2</v>
      </c>
      <c r="G15">
        <v>0</v>
      </c>
      <c r="H15">
        <v>236</v>
      </c>
      <c r="I15">
        <v>27</v>
      </c>
      <c r="J15" s="10">
        <v>8.4033613445378148E-3</v>
      </c>
      <c r="K15" s="10">
        <v>0</v>
      </c>
    </row>
    <row r="16" spans="1:12" x14ac:dyDescent="0.25">
      <c r="A16">
        <v>2022</v>
      </c>
      <c r="B16">
        <v>4269</v>
      </c>
      <c r="C16" t="s">
        <v>784</v>
      </c>
      <c r="D16" t="s">
        <v>103</v>
      </c>
      <c r="E16">
        <v>315</v>
      </c>
      <c r="F16">
        <v>7</v>
      </c>
      <c r="G16">
        <v>0</v>
      </c>
      <c r="H16">
        <v>932</v>
      </c>
      <c r="I16">
        <v>140</v>
      </c>
      <c r="J16" s="10">
        <v>7.4547390841320556E-3</v>
      </c>
      <c r="K16" s="10">
        <v>0</v>
      </c>
    </row>
    <row r="17" spans="1:12" x14ac:dyDescent="0.25">
      <c r="A17">
        <v>2022</v>
      </c>
      <c r="B17">
        <v>4284</v>
      </c>
      <c r="C17" t="s">
        <v>785</v>
      </c>
      <c r="D17" t="s">
        <v>104</v>
      </c>
      <c r="E17">
        <v>197</v>
      </c>
      <c r="F17">
        <v>1</v>
      </c>
      <c r="G17">
        <v>0</v>
      </c>
      <c r="H17">
        <v>731</v>
      </c>
      <c r="I17">
        <v>0</v>
      </c>
      <c r="J17" s="10">
        <v>1.366120218579235E-3</v>
      </c>
      <c r="K17" s="10">
        <v>0</v>
      </c>
    </row>
    <row r="18" spans="1:12" x14ac:dyDescent="0.25">
      <c r="A18">
        <v>2022</v>
      </c>
      <c r="B18">
        <v>4378</v>
      </c>
      <c r="C18" t="s">
        <v>786</v>
      </c>
      <c r="D18" t="s">
        <v>105</v>
      </c>
      <c r="E18">
        <v>88</v>
      </c>
      <c r="F18">
        <v>1</v>
      </c>
      <c r="G18">
        <v>0</v>
      </c>
      <c r="H18">
        <v>312</v>
      </c>
      <c r="I18">
        <v>38</v>
      </c>
      <c r="J18" s="10">
        <v>3.1948881789137379E-3</v>
      </c>
      <c r="K18" s="10">
        <v>0</v>
      </c>
    </row>
    <row r="19" spans="1:12" x14ac:dyDescent="0.25">
      <c r="A19">
        <v>2022</v>
      </c>
      <c r="B19">
        <v>4470</v>
      </c>
      <c r="C19" t="s">
        <v>793</v>
      </c>
      <c r="D19" t="s">
        <v>112</v>
      </c>
      <c r="E19">
        <v>272</v>
      </c>
      <c r="F19">
        <v>6</v>
      </c>
      <c r="G19">
        <v>3</v>
      </c>
      <c r="H19">
        <v>215</v>
      </c>
      <c r="I19">
        <v>17</v>
      </c>
      <c r="J19" s="10">
        <v>2.7149321266968326E-2</v>
      </c>
      <c r="K19" s="10">
        <v>0.15</v>
      </c>
    </row>
    <row r="20" spans="1:12" x14ac:dyDescent="0.25">
      <c r="A20">
        <v>2022</v>
      </c>
      <c r="B20">
        <v>4282</v>
      </c>
      <c r="C20" t="s">
        <v>801</v>
      </c>
      <c r="D20" t="s">
        <v>119</v>
      </c>
      <c r="E20">
        <v>594</v>
      </c>
      <c r="F20">
        <v>8</v>
      </c>
      <c r="G20">
        <v>0</v>
      </c>
      <c r="H20">
        <v>1532</v>
      </c>
      <c r="I20">
        <v>217</v>
      </c>
      <c r="J20" s="10">
        <v>5.1948051948051948E-3</v>
      </c>
      <c r="K20" s="10">
        <v>0</v>
      </c>
    </row>
    <row r="21" spans="1:12" x14ac:dyDescent="0.25">
      <c r="A21">
        <v>2022</v>
      </c>
      <c r="B21">
        <v>4446</v>
      </c>
      <c r="C21" t="s">
        <v>803</v>
      </c>
      <c r="D21" t="s">
        <v>121</v>
      </c>
      <c r="E21">
        <v>513</v>
      </c>
      <c r="F21">
        <v>8</v>
      </c>
      <c r="G21">
        <v>0</v>
      </c>
      <c r="H21">
        <v>972</v>
      </c>
      <c r="I21">
        <v>124</v>
      </c>
      <c r="J21" s="10">
        <v>8.1632653061224497E-3</v>
      </c>
      <c r="K21" s="10">
        <v>0</v>
      </c>
    </row>
    <row r="22" spans="1:12" x14ac:dyDescent="0.25">
      <c r="A22">
        <v>2022</v>
      </c>
      <c r="B22">
        <v>4410</v>
      </c>
      <c r="C22" t="s">
        <v>805</v>
      </c>
      <c r="D22" t="s">
        <v>123</v>
      </c>
      <c r="E22">
        <v>291</v>
      </c>
      <c r="F22">
        <v>2</v>
      </c>
      <c r="G22">
        <v>0</v>
      </c>
      <c r="H22">
        <v>462</v>
      </c>
      <c r="I22">
        <v>37</v>
      </c>
      <c r="J22" s="10">
        <v>4.3103448275862068E-3</v>
      </c>
      <c r="K22" s="10">
        <v>0</v>
      </c>
    </row>
    <row r="23" spans="1:12" x14ac:dyDescent="0.25">
      <c r="A23">
        <v>2022</v>
      </c>
      <c r="B23">
        <v>4244</v>
      </c>
      <c r="C23" t="s">
        <v>806</v>
      </c>
      <c r="D23" t="s">
        <v>124</v>
      </c>
      <c r="E23">
        <v>817</v>
      </c>
      <c r="F23">
        <v>53</v>
      </c>
      <c r="G23">
        <v>0</v>
      </c>
      <c r="H23">
        <v>768</v>
      </c>
      <c r="I23">
        <v>50</v>
      </c>
      <c r="J23" s="10">
        <v>6.4555420219244819E-2</v>
      </c>
      <c r="K23" s="10">
        <v>0</v>
      </c>
    </row>
    <row r="24" spans="1:12" x14ac:dyDescent="0.25">
      <c r="A24">
        <v>2022</v>
      </c>
      <c r="B24">
        <v>4242</v>
      </c>
      <c r="C24" t="s">
        <v>812</v>
      </c>
      <c r="D24" t="s">
        <v>130</v>
      </c>
      <c r="E24">
        <v>2768</v>
      </c>
      <c r="F24">
        <v>31</v>
      </c>
      <c r="G24">
        <v>3</v>
      </c>
      <c r="H24">
        <v>4825</v>
      </c>
      <c r="I24">
        <v>448</v>
      </c>
      <c r="J24" s="10">
        <v>6.383855024711697E-3</v>
      </c>
      <c r="K24" s="10">
        <v>6.6518847006651885E-3</v>
      </c>
    </row>
    <row r="25" spans="1:12" x14ac:dyDescent="0.25">
      <c r="A25">
        <v>2022</v>
      </c>
      <c r="B25">
        <v>4474</v>
      </c>
      <c r="C25" t="s">
        <v>814</v>
      </c>
      <c r="D25" t="s">
        <v>132</v>
      </c>
      <c r="E25">
        <v>313</v>
      </c>
      <c r="F25" s="13">
        <v>3</v>
      </c>
      <c r="G25">
        <v>0</v>
      </c>
      <c r="H25">
        <v>454</v>
      </c>
      <c r="I25">
        <v>64</v>
      </c>
      <c r="J25" s="14">
        <v>6.5645514223194746E-3</v>
      </c>
      <c r="K25" s="10">
        <v>0</v>
      </c>
      <c r="L25" t="s">
        <v>1336</v>
      </c>
    </row>
    <row r="26" spans="1:12" x14ac:dyDescent="0.25">
      <c r="A26">
        <v>2022</v>
      </c>
      <c r="B26">
        <v>4486</v>
      </c>
      <c r="C26" t="s">
        <v>819</v>
      </c>
      <c r="D26" t="s">
        <v>137</v>
      </c>
      <c r="E26">
        <v>51</v>
      </c>
      <c r="F26">
        <v>0</v>
      </c>
      <c r="G26">
        <v>0</v>
      </c>
      <c r="H26">
        <v>35</v>
      </c>
      <c r="I26">
        <v>7</v>
      </c>
      <c r="J26" s="10">
        <v>0</v>
      </c>
      <c r="K26" s="10">
        <v>0</v>
      </c>
    </row>
    <row r="27" spans="1:12" x14ac:dyDescent="0.25">
      <c r="A27">
        <v>2022</v>
      </c>
      <c r="B27">
        <v>4370</v>
      </c>
      <c r="C27" t="s">
        <v>826</v>
      </c>
      <c r="D27" t="s">
        <v>143</v>
      </c>
      <c r="E27">
        <v>230</v>
      </c>
      <c r="F27">
        <v>16</v>
      </c>
      <c r="G27">
        <v>0</v>
      </c>
      <c r="H27">
        <v>178</v>
      </c>
      <c r="I27">
        <v>66</v>
      </c>
      <c r="J27" s="10">
        <v>8.247422680412371E-2</v>
      </c>
      <c r="K27" s="10">
        <v>0</v>
      </c>
    </row>
    <row r="28" spans="1:12" x14ac:dyDescent="0.25">
      <c r="A28">
        <v>2022</v>
      </c>
      <c r="B28">
        <v>4381</v>
      </c>
      <c r="C28" t="s">
        <v>827</v>
      </c>
      <c r="D28" t="s">
        <v>144</v>
      </c>
      <c r="E28">
        <v>12</v>
      </c>
      <c r="F28">
        <v>1</v>
      </c>
      <c r="G28">
        <v>0</v>
      </c>
      <c r="H28">
        <v>248</v>
      </c>
      <c r="I28">
        <v>0</v>
      </c>
      <c r="J28" s="10">
        <v>4.0160642570281121E-3</v>
      </c>
      <c r="K28" s="10">
        <v>0</v>
      </c>
    </row>
    <row r="29" spans="1:12" x14ac:dyDescent="0.25">
      <c r="A29">
        <v>2022</v>
      </c>
      <c r="B29">
        <v>4479</v>
      </c>
      <c r="C29" t="s">
        <v>832</v>
      </c>
      <c r="D29" t="s">
        <v>149</v>
      </c>
      <c r="E29">
        <v>19</v>
      </c>
      <c r="F29">
        <v>2</v>
      </c>
      <c r="G29">
        <v>0</v>
      </c>
      <c r="H29">
        <v>24</v>
      </c>
      <c r="I29">
        <v>1</v>
      </c>
      <c r="J29" s="10">
        <v>7.6923076923076927E-2</v>
      </c>
      <c r="K29" s="10">
        <v>0</v>
      </c>
    </row>
    <row r="30" spans="1:12" x14ac:dyDescent="0.25">
      <c r="A30">
        <v>2022</v>
      </c>
      <c r="B30">
        <v>4416</v>
      </c>
      <c r="C30" t="s">
        <v>833</v>
      </c>
      <c r="D30" t="s">
        <v>150</v>
      </c>
      <c r="E30">
        <v>3</v>
      </c>
      <c r="F30">
        <v>0</v>
      </c>
      <c r="G30">
        <v>0</v>
      </c>
      <c r="H30">
        <v>114</v>
      </c>
      <c r="I30">
        <v>18</v>
      </c>
      <c r="J30" s="10">
        <v>0</v>
      </c>
      <c r="K30" s="10">
        <v>0</v>
      </c>
    </row>
    <row r="31" spans="1:12" x14ac:dyDescent="0.25">
      <c r="A31">
        <v>2022</v>
      </c>
      <c r="B31">
        <v>4442</v>
      </c>
      <c r="C31" t="s">
        <v>834</v>
      </c>
      <c r="D31" t="s">
        <v>151</v>
      </c>
      <c r="E31">
        <v>89</v>
      </c>
      <c r="F31">
        <v>1</v>
      </c>
      <c r="G31">
        <v>0</v>
      </c>
      <c r="H31">
        <v>352</v>
      </c>
      <c r="I31">
        <v>35</v>
      </c>
      <c r="J31" s="10">
        <v>2.8328611898016999E-3</v>
      </c>
      <c r="K31" s="10">
        <v>0</v>
      </c>
    </row>
    <row r="32" spans="1:12" x14ac:dyDescent="0.25">
      <c r="A32">
        <v>2022</v>
      </c>
      <c r="B32">
        <v>4487</v>
      </c>
      <c r="C32" t="s">
        <v>838</v>
      </c>
      <c r="D32" t="s">
        <v>154</v>
      </c>
      <c r="E32">
        <v>200</v>
      </c>
      <c r="F32">
        <v>19</v>
      </c>
      <c r="G32">
        <v>7</v>
      </c>
      <c r="H32">
        <v>245</v>
      </c>
      <c r="I32">
        <v>33</v>
      </c>
      <c r="J32" s="10">
        <v>7.1969696969696975E-2</v>
      </c>
      <c r="K32" s="10">
        <v>0.17499999999999999</v>
      </c>
    </row>
    <row r="33" spans="1:12" x14ac:dyDescent="0.25">
      <c r="A33">
        <v>2022</v>
      </c>
      <c r="B33">
        <v>4501</v>
      </c>
      <c r="C33" t="s">
        <v>842</v>
      </c>
      <c r="D33" t="s">
        <v>158</v>
      </c>
      <c r="E33">
        <v>12</v>
      </c>
      <c r="F33">
        <v>0</v>
      </c>
      <c r="G33">
        <v>0</v>
      </c>
      <c r="H33">
        <v>597</v>
      </c>
      <c r="I33">
        <v>101</v>
      </c>
      <c r="J33" s="10">
        <v>0</v>
      </c>
      <c r="K33" s="10">
        <v>0</v>
      </c>
    </row>
    <row r="34" spans="1:12" x14ac:dyDescent="0.25">
      <c r="A34">
        <v>2022</v>
      </c>
      <c r="B34">
        <v>4263</v>
      </c>
      <c r="C34" t="s">
        <v>843</v>
      </c>
      <c r="D34" t="s">
        <v>159</v>
      </c>
      <c r="E34">
        <v>1676</v>
      </c>
      <c r="F34">
        <v>16</v>
      </c>
      <c r="G34">
        <v>3</v>
      </c>
      <c r="H34">
        <v>613</v>
      </c>
      <c r="I34">
        <v>95</v>
      </c>
      <c r="J34" s="10">
        <v>2.5437201907790145E-2</v>
      </c>
      <c r="K34" s="10">
        <v>3.0612244897959183E-2</v>
      </c>
    </row>
    <row r="35" spans="1:12" x14ac:dyDescent="0.25">
      <c r="A35">
        <v>2022</v>
      </c>
      <c r="B35">
        <v>4246</v>
      </c>
      <c r="C35" t="s">
        <v>853</v>
      </c>
      <c r="D35" t="s">
        <v>169</v>
      </c>
      <c r="E35">
        <v>3348</v>
      </c>
      <c r="F35">
        <v>103</v>
      </c>
      <c r="G35">
        <v>5</v>
      </c>
      <c r="H35">
        <v>4139</v>
      </c>
      <c r="I35">
        <v>563</v>
      </c>
      <c r="J35" s="10">
        <v>2.4280999528524281E-2</v>
      </c>
      <c r="K35" s="10">
        <v>8.8028169014084511E-3</v>
      </c>
    </row>
    <row r="36" spans="1:12" x14ac:dyDescent="0.25">
      <c r="A36">
        <v>2022</v>
      </c>
      <c r="B36">
        <v>4174</v>
      </c>
      <c r="C36" t="s">
        <v>861</v>
      </c>
      <c r="D36" t="s">
        <v>177</v>
      </c>
      <c r="E36">
        <v>240</v>
      </c>
      <c r="F36">
        <v>3</v>
      </c>
      <c r="G36">
        <v>1</v>
      </c>
      <c r="H36">
        <v>313</v>
      </c>
      <c r="I36">
        <v>44</v>
      </c>
      <c r="J36" s="10">
        <v>9.4936708860759497E-3</v>
      </c>
      <c r="K36" s="10">
        <v>2.2222222222222223E-2</v>
      </c>
    </row>
    <row r="37" spans="1:12" x14ac:dyDescent="0.25">
      <c r="A37">
        <v>2022</v>
      </c>
      <c r="B37">
        <v>4228</v>
      </c>
      <c r="C37" t="s">
        <v>862</v>
      </c>
      <c r="D37" t="s">
        <v>178</v>
      </c>
      <c r="E37">
        <v>8</v>
      </c>
      <c r="F37" s="13">
        <v>2</v>
      </c>
      <c r="G37" s="13">
        <v>0</v>
      </c>
      <c r="H37">
        <v>55</v>
      </c>
      <c r="I37">
        <v>5</v>
      </c>
      <c r="J37" s="14">
        <f>2/57</f>
        <v>3.5087719298245612E-2</v>
      </c>
      <c r="K37" s="14">
        <v>0</v>
      </c>
      <c r="L37" t="s">
        <v>1336</v>
      </c>
    </row>
    <row r="38" spans="1:12" x14ac:dyDescent="0.25">
      <c r="A38">
        <v>2022</v>
      </c>
      <c r="B38">
        <v>4243</v>
      </c>
      <c r="C38" t="s">
        <v>863</v>
      </c>
      <c r="D38" t="s">
        <v>179</v>
      </c>
      <c r="E38">
        <v>1793</v>
      </c>
      <c r="F38">
        <v>4</v>
      </c>
      <c r="G38">
        <v>1</v>
      </c>
      <c r="H38">
        <v>3935</v>
      </c>
      <c r="I38">
        <v>486</v>
      </c>
      <c r="J38" s="10">
        <v>1.0154861640010156E-3</v>
      </c>
      <c r="K38" s="10">
        <v>2.0533880903490761E-3</v>
      </c>
    </row>
    <row r="39" spans="1:12" x14ac:dyDescent="0.25">
      <c r="A39">
        <v>2022</v>
      </c>
      <c r="B39">
        <v>4185</v>
      </c>
      <c r="C39" t="s">
        <v>888</v>
      </c>
      <c r="D39" t="s">
        <v>202</v>
      </c>
      <c r="E39">
        <v>5</v>
      </c>
      <c r="F39">
        <v>0</v>
      </c>
      <c r="G39">
        <v>0</v>
      </c>
      <c r="H39">
        <v>23</v>
      </c>
      <c r="I39">
        <v>2</v>
      </c>
      <c r="J39" s="10">
        <v>0</v>
      </c>
      <c r="K39" s="10">
        <v>0</v>
      </c>
    </row>
    <row r="40" spans="1:12" x14ac:dyDescent="0.25">
      <c r="A40">
        <v>2022</v>
      </c>
      <c r="B40">
        <v>4448</v>
      </c>
      <c r="C40" t="s">
        <v>889</v>
      </c>
      <c r="D40" t="s">
        <v>203</v>
      </c>
      <c r="E40">
        <v>6</v>
      </c>
      <c r="F40">
        <v>0</v>
      </c>
      <c r="G40">
        <v>0</v>
      </c>
      <c r="H40">
        <v>89</v>
      </c>
      <c r="I40">
        <v>7</v>
      </c>
      <c r="J40" s="10">
        <v>0</v>
      </c>
      <c r="K40" s="10">
        <v>0</v>
      </c>
    </row>
    <row r="41" spans="1:12" x14ac:dyDescent="0.25">
      <c r="A41">
        <v>2022</v>
      </c>
      <c r="B41">
        <v>4192</v>
      </c>
      <c r="C41" t="s">
        <v>900</v>
      </c>
      <c r="D41" t="s">
        <v>213</v>
      </c>
      <c r="E41">
        <v>1232</v>
      </c>
      <c r="F41">
        <v>9</v>
      </c>
      <c r="G41">
        <v>2</v>
      </c>
      <c r="H41">
        <v>1347</v>
      </c>
      <c r="I41">
        <v>124</v>
      </c>
      <c r="J41" s="10">
        <v>6.6371681415929203E-3</v>
      </c>
      <c r="K41" s="10">
        <v>1.5873015873015872E-2</v>
      </c>
    </row>
    <row r="42" spans="1:12" x14ac:dyDescent="0.25">
      <c r="A42">
        <v>2022</v>
      </c>
      <c r="B42">
        <v>4437</v>
      </c>
      <c r="C42" t="s">
        <v>902</v>
      </c>
      <c r="D42" t="s">
        <v>215</v>
      </c>
      <c r="E42">
        <v>618</v>
      </c>
      <c r="F42">
        <v>35</v>
      </c>
      <c r="G42">
        <v>11</v>
      </c>
      <c r="H42">
        <v>1757</v>
      </c>
      <c r="I42">
        <v>274</v>
      </c>
      <c r="J42" s="10">
        <v>1.953125E-2</v>
      </c>
      <c r="K42" s="10">
        <v>3.8596491228070177E-2</v>
      </c>
    </row>
    <row r="43" spans="1:12" x14ac:dyDescent="0.25">
      <c r="A43">
        <v>2022</v>
      </c>
      <c r="B43">
        <v>4405</v>
      </c>
      <c r="C43" t="s">
        <v>903</v>
      </c>
      <c r="D43" t="s">
        <v>216</v>
      </c>
      <c r="E43">
        <v>83</v>
      </c>
      <c r="F43">
        <v>1</v>
      </c>
      <c r="G43">
        <v>0</v>
      </c>
      <c r="H43">
        <v>857</v>
      </c>
      <c r="I43">
        <v>89</v>
      </c>
      <c r="J43" s="10">
        <v>1.1655011655011655E-3</v>
      </c>
      <c r="K43" s="10">
        <v>0</v>
      </c>
    </row>
    <row r="44" spans="1:12" x14ac:dyDescent="0.25">
      <c r="A44">
        <v>2022</v>
      </c>
      <c r="B44">
        <v>4221</v>
      </c>
      <c r="C44" t="s">
        <v>905</v>
      </c>
      <c r="D44" t="s">
        <v>218</v>
      </c>
      <c r="E44">
        <v>15</v>
      </c>
      <c r="F44">
        <v>0</v>
      </c>
      <c r="G44">
        <v>0</v>
      </c>
      <c r="H44">
        <v>105</v>
      </c>
      <c r="I44">
        <v>11</v>
      </c>
      <c r="J44" s="10">
        <v>0</v>
      </c>
      <c r="K44" s="10">
        <v>0</v>
      </c>
    </row>
    <row r="45" spans="1:12" x14ac:dyDescent="0.25">
      <c r="A45">
        <v>2022</v>
      </c>
      <c r="B45">
        <v>4273</v>
      </c>
      <c r="C45" t="s">
        <v>908</v>
      </c>
      <c r="D45" t="s">
        <v>221</v>
      </c>
      <c r="E45">
        <v>51</v>
      </c>
      <c r="F45">
        <v>0</v>
      </c>
      <c r="G45">
        <v>0</v>
      </c>
      <c r="H45">
        <v>465</v>
      </c>
      <c r="I45">
        <v>71</v>
      </c>
      <c r="J45" s="10">
        <v>0</v>
      </c>
      <c r="K45" s="10">
        <v>0</v>
      </c>
    </row>
    <row r="46" spans="1:12" x14ac:dyDescent="0.25">
      <c r="A46">
        <v>2022</v>
      </c>
      <c r="B46">
        <v>4195</v>
      </c>
      <c r="C46" t="s">
        <v>911</v>
      </c>
      <c r="D46" t="s">
        <v>223</v>
      </c>
      <c r="E46">
        <v>35</v>
      </c>
      <c r="F46">
        <v>0</v>
      </c>
      <c r="G46">
        <v>0</v>
      </c>
      <c r="H46">
        <v>29</v>
      </c>
      <c r="I46">
        <v>2</v>
      </c>
      <c r="J46" s="10">
        <v>0</v>
      </c>
      <c r="K46" s="10">
        <v>0</v>
      </c>
    </row>
    <row r="47" spans="1:12" x14ac:dyDescent="0.25">
      <c r="A47">
        <v>2022</v>
      </c>
      <c r="B47">
        <v>4505</v>
      </c>
      <c r="C47" t="s">
        <v>914</v>
      </c>
      <c r="D47" t="s">
        <v>226</v>
      </c>
      <c r="E47">
        <v>9</v>
      </c>
      <c r="F47">
        <v>0</v>
      </c>
      <c r="G47">
        <v>0</v>
      </c>
      <c r="H47">
        <v>588</v>
      </c>
      <c r="I47">
        <v>77</v>
      </c>
      <c r="J47" s="10">
        <v>0</v>
      </c>
      <c r="K47" s="10">
        <v>0</v>
      </c>
    </row>
    <row r="48" spans="1:12" x14ac:dyDescent="0.25">
      <c r="A48">
        <v>2022</v>
      </c>
      <c r="B48">
        <v>4157</v>
      </c>
      <c r="C48" t="s">
        <v>915</v>
      </c>
      <c r="D48" t="s">
        <v>227</v>
      </c>
      <c r="E48">
        <v>2</v>
      </c>
      <c r="F48">
        <v>0</v>
      </c>
      <c r="G48">
        <v>0</v>
      </c>
      <c r="H48">
        <v>0</v>
      </c>
      <c r="I48">
        <v>0</v>
      </c>
      <c r="J48" s="10">
        <v>0</v>
      </c>
      <c r="K48" s="10">
        <v>0</v>
      </c>
    </row>
    <row r="49" spans="1:11" x14ac:dyDescent="0.25">
      <c r="A49">
        <v>2022</v>
      </c>
      <c r="B49">
        <v>4239</v>
      </c>
      <c r="C49" t="s">
        <v>922</v>
      </c>
      <c r="D49" t="s">
        <v>234</v>
      </c>
      <c r="E49">
        <v>1905</v>
      </c>
      <c r="F49">
        <v>116</v>
      </c>
      <c r="G49">
        <v>6</v>
      </c>
      <c r="H49">
        <v>4596</v>
      </c>
      <c r="I49">
        <v>629</v>
      </c>
      <c r="J49" s="10">
        <v>2.4617996604414261E-2</v>
      </c>
      <c r="K49" s="10">
        <v>9.4488188976377951E-3</v>
      </c>
    </row>
    <row r="50" spans="1:11" x14ac:dyDescent="0.25">
      <c r="A50">
        <v>2022</v>
      </c>
      <c r="B50">
        <v>4271</v>
      </c>
      <c r="C50" t="s">
        <v>923</v>
      </c>
      <c r="D50" t="s">
        <v>235</v>
      </c>
      <c r="E50">
        <v>677</v>
      </c>
      <c r="F50">
        <v>20</v>
      </c>
      <c r="G50">
        <v>0</v>
      </c>
      <c r="H50">
        <v>1362</v>
      </c>
      <c r="I50">
        <v>186</v>
      </c>
      <c r="J50" s="10">
        <v>1.4471780028943559E-2</v>
      </c>
      <c r="K50" s="10">
        <v>0</v>
      </c>
    </row>
    <row r="51" spans="1:11" x14ac:dyDescent="0.25">
      <c r="A51">
        <v>2022</v>
      </c>
      <c r="B51">
        <v>4285</v>
      </c>
      <c r="C51" t="s">
        <v>925</v>
      </c>
      <c r="D51" t="s">
        <v>237</v>
      </c>
      <c r="E51">
        <v>914</v>
      </c>
      <c r="F51">
        <v>8</v>
      </c>
      <c r="G51">
        <v>0</v>
      </c>
      <c r="H51">
        <v>2090</v>
      </c>
      <c r="I51">
        <v>0</v>
      </c>
      <c r="J51" s="10">
        <v>3.8131553860819827E-3</v>
      </c>
      <c r="K51" s="10">
        <v>0</v>
      </c>
    </row>
    <row r="52" spans="1:11" x14ac:dyDescent="0.25">
      <c r="A52">
        <v>2022</v>
      </c>
      <c r="B52">
        <v>4208</v>
      </c>
      <c r="C52" t="s">
        <v>926</v>
      </c>
      <c r="D52" t="s">
        <v>238</v>
      </c>
      <c r="E52">
        <v>40</v>
      </c>
      <c r="F52">
        <v>0</v>
      </c>
      <c r="G52">
        <v>0</v>
      </c>
      <c r="H52">
        <v>197</v>
      </c>
      <c r="I52">
        <v>26</v>
      </c>
      <c r="J52" s="10">
        <v>0</v>
      </c>
      <c r="K52" s="10">
        <v>0</v>
      </c>
    </row>
    <row r="53" spans="1:11" x14ac:dyDescent="0.25">
      <c r="A53">
        <v>2022</v>
      </c>
      <c r="B53">
        <v>4392</v>
      </c>
      <c r="C53" t="s">
        <v>940</v>
      </c>
      <c r="D53" t="s">
        <v>250</v>
      </c>
      <c r="E53">
        <v>33</v>
      </c>
      <c r="F53">
        <v>7</v>
      </c>
      <c r="G53">
        <v>0</v>
      </c>
      <c r="H53">
        <v>52</v>
      </c>
      <c r="I53">
        <v>9</v>
      </c>
      <c r="J53" s="10">
        <v>0.11864406779661017</v>
      </c>
      <c r="K53" s="10">
        <v>0</v>
      </c>
    </row>
    <row r="54" spans="1:11" x14ac:dyDescent="0.25">
      <c r="A54">
        <v>2022</v>
      </c>
      <c r="B54">
        <v>4248</v>
      </c>
      <c r="C54" t="s">
        <v>948</v>
      </c>
      <c r="D54" t="s">
        <v>258</v>
      </c>
      <c r="E54">
        <v>2355</v>
      </c>
      <c r="F54">
        <v>57</v>
      </c>
      <c r="G54">
        <v>0</v>
      </c>
      <c r="H54">
        <v>1866</v>
      </c>
      <c r="I54">
        <v>214</v>
      </c>
      <c r="J54" s="10">
        <v>2.9641185647425898E-2</v>
      </c>
      <c r="K54" s="10">
        <v>0</v>
      </c>
    </row>
    <row r="55" spans="1:11" x14ac:dyDescent="0.25">
      <c r="A55">
        <v>2022</v>
      </c>
      <c r="B55">
        <v>4389</v>
      </c>
      <c r="C55" t="s">
        <v>951</v>
      </c>
      <c r="D55" t="s">
        <v>261</v>
      </c>
      <c r="E55">
        <v>134</v>
      </c>
      <c r="F55">
        <v>0</v>
      </c>
      <c r="G55">
        <v>0</v>
      </c>
      <c r="H55">
        <v>206</v>
      </c>
      <c r="I55">
        <v>14</v>
      </c>
      <c r="J55" s="10">
        <v>0</v>
      </c>
      <c r="K55" s="10">
        <v>0</v>
      </c>
    </row>
    <row r="56" spans="1:11" x14ac:dyDescent="0.25">
      <c r="A56">
        <v>2022</v>
      </c>
      <c r="B56">
        <v>4259</v>
      </c>
      <c r="C56" t="s">
        <v>974</v>
      </c>
      <c r="D56" t="s">
        <v>283</v>
      </c>
      <c r="E56">
        <v>1</v>
      </c>
      <c r="F56">
        <v>1</v>
      </c>
      <c r="G56">
        <v>1</v>
      </c>
      <c r="H56">
        <v>713</v>
      </c>
      <c r="I56">
        <v>124</v>
      </c>
      <c r="J56" s="10">
        <v>1.4005602240896359E-3</v>
      </c>
      <c r="K56" s="10">
        <v>8.0000000000000002E-3</v>
      </c>
    </row>
    <row r="57" spans="1:11" x14ac:dyDescent="0.25">
      <c r="A57">
        <v>2022</v>
      </c>
      <c r="B57">
        <v>4445</v>
      </c>
      <c r="C57" t="s">
        <v>975</v>
      </c>
      <c r="D57" t="s">
        <v>284</v>
      </c>
      <c r="E57">
        <v>601</v>
      </c>
      <c r="F57">
        <v>0</v>
      </c>
      <c r="G57">
        <v>0</v>
      </c>
      <c r="H57">
        <v>712</v>
      </c>
      <c r="I57">
        <v>130</v>
      </c>
      <c r="J57" s="10">
        <v>0</v>
      </c>
      <c r="K57" s="10">
        <v>0</v>
      </c>
    </row>
    <row r="58" spans="1:11" x14ac:dyDescent="0.25">
      <c r="A58">
        <v>2022</v>
      </c>
      <c r="B58">
        <v>4388</v>
      </c>
      <c r="C58" t="s">
        <v>978</v>
      </c>
      <c r="D58" t="s">
        <v>287</v>
      </c>
      <c r="E58">
        <v>26</v>
      </c>
      <c r="F58">
        <v>2</v>
      </c>
      <c r="G58">
        <v>0</v>
      </c>
      <c r="H58">
        <v>63</v>
      </c>
      <c r="I58">
        <v>3</v>
      </c>
      <c r="J58" s="10">
        <v>3.0769230769230771E-2</v>
      </c>
      <c r="K58" s="10">
        <v>0</v>
      </c>
    </row>
    <row r="59" spans="1:11" x14ac:dyDescent="0.25">
      <c r="A59">
        <v>2022</v>
      </c>
      <c r="B59">
        <v>4396</v>
      </c>
      <c r="C59" t="s">
        <v>996</v>
      </c>
      <c r="D59" t="s">
        <v>305</v>
      </c>
      <c r="E59">
        <v>15</v>
      </c>
      <c r="F59">
        <v>0</v>
      </c>
      <c r="G59">
        <v>0</v>
      </c>
      <c r="H59">
        <v>216</v>
      </c>
      <c r="I59">
        <v>12</v>
      </c>
      <c r="J59" s="10">
        <v>0</v>
      </c>
      <c r="K59" s="10">
        <v>0</v>
      </c>
    </row>
    <row r="60" spans="1:11" x14ac:dyDescent="0.25">
      <c r="A60">
        <v>2022</v>
      </c>
      <c r="B60">
        <v>79598</v>
      </c>
      <c r="C60" t="s">
        <v>1002</v>
      </c>
      <c r="D60" t="s">
        <v>311</v>
      </c>
      <c r="E60">
        <v>691</v>
      </c>
      <c r="F60">
        <v>7</v>
      </c>
      <c r="G60">
        <v>1</v>
      </c>
      <c r="H60">
        <v>1271</v>
      </c>
      <c r="I60">
        <v>148</v>
      </c>
      <c r="J60" s="10">
        <v>5.4773082942097028E-3</v>
      </c>
      <c r="K60" s="10">
        <v>6.7114093959731542E-3</v>
      </c>
    </row>
    <row r="61" spans="1:11" x14ac:dyDescent="0.25">
      <c r="A61">
        <v>2022</v>
      </c>
      <c r="B61">
        <v>4480</v>
      </c>
      <c r="C61" t="s">
        <v>1003</v>
      </c>
      <c r="D61" t="s">
        <v>312</v>
      </c>
      <c r="E61">
        <v>4</v>
      </c>
      <c r="F61">
        <v>0</v>
      </c>
      <c r="G61">
        <v>0</v>
      </c>
      <c r="H61">
        <v>22</v>
      </c>
      <c r="I61">
        <v>1</v>
      </c>
      <c r="J61" s="10">
        <v>0</v>
      </c>
      <c r="K61" s="10">
        <v>0</v>
      </c>
    </row>
    <row r="62" spans="1:11" x14ac:dyDescent="0.25">
      <c r="A62">
        <v>2022</v>
      </c>
      <c r="B62">
        <v>4267</v>
      </c>
      <c r="C62" t="s">
        <v>1004</v>
      </c>
      <c r="D62" t="s">
        <v>313</v>
      </c>
      <c r="E62">
        <v>1235</v>
      </c>
      <c r="F62">
        <v>43</v>
      </c>
      <c r="G62">
        <v>12</v>
      </c>
      <c r="H62">
        <v>1919</v>
      </c>
      <c r="I62">
        <v>296</v>
      </c>
      <c r="J62" s="10">
        <v>2.1916411824668705E-2</v>
      </c>
      <c r="K62" s="10">
        <v>3.896103896103896E-2</v>
      </c>
    </row>
    <row r="63" spans="1:11" x14ac:dyDescent="0.25">
      <c r="A63">
        <v>2022</v>
      </c>
      <c r="B63">
        <v>4368</v>
      </c>
      <c r="C63" t="s">
        <v>1007</v>
      </c>
      <c r="D63" t="s">
        <v>316</v>
      </c>
      <c r="E63">
        <v>11</v>
      </c>
      <c r="F63">
        <v>11</v>
      </c>
      <c r="G63">
        <v>1</v>
      </c>
      <c r="H63">
        <v>795</v>
      </c>
      <c r="I63">
        <v>85</v>
      </c>
      <c r="J63" s="10">
        <v>1.3647642679900745E-2</v>
      </c>
      <c r="K63" s="10">
        <v>1.1627906976744186E-2</v>
      </c>
    </row>
    <row r="64" spans="1:11" x14ac:dyDescent="0.25">
      <c r="A64">
        <v>2022</v>
      </c>
      <c r="B64">
        <v>4276</v>
      </c>
      <c r="C64" t="s">
        <v>1008</v>
      </c>
      <c r="D64" t="s">
        <v>317</v>
      </c>
      <c r="E64">
        <v>179</v>
      </c>
      <c r="F64">
        <v>3</v>
      </c>
      <c r="G64">
        <v>0</v>
      </c>
      <c r="H64">
        <v>997</v>
      </c>
      <c r="I64">
        <v>144</v>
      </c>
      <c r="J64" s="10">
        <v>3.0000000000000001E-3</v>
      </c>
      <c r="K64" s="10">
        <v>0</v>
      </c>
    </row>
    <row r="65" spans="1:11" x14ac:dyDescent="0.25">
      <c r="A65">
        <v>2022</v>
      </c>
      <c r="B65">
        <v>4281</v>
      </c>
      <c r="C65" t="s">
        <v>1039</v>
      </c>
      <c r="D65" t="s">
        <v>342</v>
      </c>
      <c r="E65">
        <v>765</v>
      </c>
      <c r="F65">
        <v>0</v>
      </c>
      <c r="G65">
        <v>0</v>
      </c>
      <c r="H65">
        <v>1420</v>
      </c>
      <c r="I65">
        <v>249</v>
      </c>
      <c r="J65" s="10">
        <v>0</v>
      </c>
      <c r="K65" s="10">
        <v>0</v>
      </c>
    </row>
    <row r="66" spans="1:11" x14ac:dyDescent="0.25">
      <c r="A66">
        <v>2022</v>
      </c>
      <c r="B66">
        <v>4278</v>
      </c>
      <c r="C66" t="s">
        <v>1042</v>
      </c>
      <c r="D66" t="s">
        <v>345</v>
      </c>
      <c r="E66">
        <v>115</v>
      </c>
      <c r="F66">
        <v>3</v>
      </c>
      <c r="G66">
        <v>0</v>
      </c>
      <c r="H66">
        <v>726</v>
      </c>
      <c r="I66">
        <v>118</v>
      </c>
      <c r="J66" s="10">
        <v>4.11522633744856E-3</v>
      </c>
      <c r="K66" s="10">
        <v>0</v>
      </c>
    </row>
    <row r="67" spans="1:11" x14ac:dyDescent="0.25">
      <c r="A67">
        <v>2022</v>
      </c>
      <c r="B67">
        <v>4270</v>
      </c>
      <c r="C67" t="s">
        <v>1043</v>
      </c>
      <c r="D67" t="s">
        <v>346</v>
      </c>
      <c r="E67">
        <v>1377</v>
      </c>
      <c r="F67">
        <v>20</v>
      </c>
      <c r="G67">
        <v>0</v>
      </c>
      <c r="H67">
        <v>546</v>
      </c>
      <c r="I67">
        <v>62</v>
      </c>
      <c r="J67" s="10">
        <v>3.5335689045936397E-2</v>
      </c>
      <c r="K67" s="10">
        <v>0</v>
      </c>
    </row>
    <row r="68" spans="1:11" x14ac:dyDescent="0.25">
      <c r="A68">
        <v>2022</v>
      </c>
      <c r="B68">
        <v>4199</v>
      </c>
      <c r="C68" t="s">
        <v>1045</v>
      </c>
      <c r="D68" t="s">
        <v>348</v>
      </c>
      <c r="E68">
        <v>18</v>
      </c>
      <c r="F68">
        <v>2</v>
      </c>
      <c r="G68">
        <v>0</v>
      </c>
      <c r="H68">
        <v>27</v>
      </c>
      <c r="I68">
        <v>2</v>
      </c>
      <c r="J68" s="10">
        <v>6.8965517241379309E-2</v>
      </c>
      <c r="K68" s="10">
        <v>0</v>
      </c>
    </row>
    <row r="69" spans="1:11" x14ac:dyDescent="0.25">
      <c r="A69">
        <v>2022</v>
      </c>
      <c r="B69">
        <v>4439</v>
      </c>
      <c r="C69" t="s">
        <v>1046</v>
      </c>
      <c r="D69" t="s">
        <v>349</v>
      </c>
      <c r="E69">
        <v>19</v>
      </c>
      <c r="F69">
        <v>4</v>
      </c>
      <c r="G69">
        <v>2</v>
      </c>
      <c r="H69">
        <v>107</v>
      </c>
      <c r="I69">
        <v>4</v>
      </c>
      <c r="J69" s="10">
        <v>3.6036036036036036E-2</v>
      </c>
      <c r="K69" s="10">
        <v>0.33333333333333331</v>
      </c>
    </row>
    <row r="70" spans="1:11" x14ac:dyDescent="0.25">
      <c r="A70">
        <v>2022</v>
      </c>
      <c r="B70">
        <v>4404</v>
      </c>
      <c r="C70" t="s">
        <v>1047</v>
      </c>
      <c r="D70" t="s">
        <v>350</v>
      </c>
      <c r="E70">
        <v>1454</v>
      </c>
      <c r="F70">
        <v>20</v>
      </c>
      <c r="G70">
        <v>8</v>
      </c>
      <c r="H70">
        <v>2303</v>
      </c>
      <c r="I70">
        <v>258</v>
      </c>
      <c r="J70" s="10">
        <v>8.6095566078346966E-3</v>
      </c>
      <c r="K70" s="10">
        <v>3.007518796992481E-2</v>
      </c>
    </row>
    <row r="71" spans="1:11" x14ac:dyDescent="0.25">
      <c r="A71">
        <v>2022</v>
      </c>
      <c r="B71">
        <v>4441</v>
      </c>
      <c r="C71" t="s">
        <v>1052</v>
      </c>
      <c r="D71" t="s">
        <v>355</v>
      </c>
      <c r="E71">
        <v>1</v>
      </c>
      <c r="F71">
        <v>1</v>
      </c>
      <c r="G71">
        <v>1</v>
      </c>
      <c r="H71">
        <v>1361</v>
      </c>
      <c r="I71">
        <v>162</v>
      </c>
      <c r="J71" s="10">
        <v>7.3421439060205576E-4</v>
      </c>
      <c r="K71" s="10">
        <v>6.1349693251533744E-3</v>
      </c>
    </row>
    <row r="72" spans="1:11" x14ac:dyDescent="0.25">
      <c r="A72">
        <v>2022</v>
      </c>
      <c r="B72">
        <v>4163</v>
      </c>
      <c r="C72" t="s">
        <v>1060</v>
      </c>
      <c r="D72" t="s">
        <v>363</v>
      </c>
      <c r="E72">
        <v>27</v>
      </c>
      <c r="F72">
        <v>0</v>
      </c>
      <c r="G72">
        <v>0</v>
      </c>
      <c r="H72">
        <v>27</v>
      </c>
      <c r="I72">
        <v>0</v>
      </c>
      <c r="J72" s="10">
        <v>0</v>
      </c>
      <c r="K72" s="10">
        <v>0</v>
      </c>
    </row>
    <row r="73" spans="1:11" x14ac:dyDescent="0.25">
      <c r="A73">
        <v>2022</v>
      </c>
      <c r="B73">
        <v>4181</v>
      </c>
      <c r="C73" t="s">
        <v>1061</v>
      </c>
      <c r="D73" t="s">
        <v>364</v>
      </c>
      <c r="E73">
        <v>16</v>
      </c>
      <c r="F73">
        <v>0</v>
      </c>
      <c r="G73">
        <v>0</v>
      </c>
      <c r="H73">
        <v>16</v>
      </c>
      <c r="I73">
        <v>0</v>
      </c>
      <c r="J73" s="10">
        <v>0</v>
      </c>
      <c r="K73" s="10">
        <v>0</v>
      </c>
    </row>
    <row r="74" spans="1:11" x14ac:dyDescent="0.25">
      <c r="A74">
        <v>2022</v>
      </c>
      <c r="B74">
        <v>4235</v>
      </c>
      <c r="C74" t="s">
        <v>1062</v>
      </c>
      <c r="D74" t="s">
        <v>365</v>
      </c>
      <c r="E74">
        <v>2966</v>
      </c>
      <c r="F74">
        <v>75</v>
      </c>
      <c r="G74">
        <v>2</v>
      </c>
      <c r="H74">
        <v>9853</v>
      </c>
      <c r="I74">
        <v>1051</v>
      </c>
      <c r="J74" s="10">
        <v>7.5543916196615631E-3</v>
      </c>
      <c r="K74" s="10">
        <v>1.8993352326685661E-3</v>
      </c>
    </row>
    <row r="75" spans="1:11" x14ac:dyDescent="0.25">
      <c r="A75">
        <v>2022</v>
      </c>
      <c r="B75">
        <v>4211</v>
      </c>
      <c r="C75" t="s">
        <v>1065</v>
      </c>
      <c r="D75" t="s">
        <v>368</v>
      </c>
      <c r="E75">
        <v>18</v>
      </c>
      <c r="F75">
        <v>0</v>
      </c>
      <c r="G75">
        <v>0</v>
      </c>
      <c r="H75">
        <v>206</v>
      </c>
      <c r="I75">
        <v>18</v>
      </c>
      <c r="J75" s="10">
        <v>0</v>
      </c>
      <c r="K75" s="10">
        <v>0</v>
      </c>
    </row>
    <row r="76" spans="1:11" x14ac:dyDescent="0.25">
      <c r="A76">
        <v>2022</v>
      </c>
      <c r="B76">
        <v>4488</v>
      </c>
      <c r="C76" t="s">
        <v>1069</v>
      </c>
      <c r="D76" t="s">
        <v>372</v>
      </c>
      <c r="E76">
        <v>16</v>
      </c>
      <c r="F76">
        <v>4</v>
      </c>
      <c r="G76">
        <v>0</v>
      </c>
      <c r="H76">
        <v>135</v>
      </c>
      <c r="I76">
        <v>0</v>
      </c>
      <c r="J76" s="10">
        <v>2.8776978417266189E-2</v>
      </c>
      <c r="K76" s="10">
        <v>0</v>
      </c>
    </row>
    <row r="77" spans="1:11" x14ac:dyDescent="0.25">
      <c r="A77">
        <v>2022</v>
      </c>
      <c r="B77">
        <v>4379</v>
      </c>
      <c r="C77" t="s">
        <v>1075</v>
      </c>
      <c r="D77" t="s">
        <v>378</v>
      </c>
      <c r="E77">
        <v>84</v>
      </c>
      <c r="F77">
        <v>0</v>
      </c>
      <c r="G77">
        <v>0</v>
      </c>
      <c r="H77">
        <v>146</v>
      </c>
      <c r="I77">
        <v>22</v>
      </c>
      <c r="J77" s="10">
        <v>0</v>
      </c>
      <c r="K77" s="10">
        <v>0</v>
      </c>
    </row>
    <row r="78" spans="1:11" x14ac:dyDescent="0.25">
      <c r="A78">
        <v>2022</v>
      </c>
      <c r="B78">
        <v>4503</v>
      </c>
      <c r="C78" t="s">
        <v>1076</v>
      </c>
      <c r="D78" t="s">
        <v>379</v>
      </c>
      <c r="E78">
        <v>7</v>
      </c>
      <c r="F78">
        <v>1</v>
      </c>
      <c r="G78">
        <v>0</v>
      </c>
      <c r="H78">
        <v>38</v>
      </c>
      <c r="I78">
        <v>4</v>
      </c>
      <c r="J78" s="10">
        <v>2.564102564102564E-2</v>
      </c>
      <c r="K78" s="10">
        <v>0</v>
      </c>
    </row>
    <row r="79" spans="1:11" x14ac:dyDescent="0.25">
      <c r="A79">
        <v>2022</v>
      </c>
      <c r="B79">
        <v>4230</v>
      </c>
      <c r="C79" t="s">
        <v>1080</v>
      </c>
      <c r="D79" t="s">
        <v>383</v>
      </c>
      <c r="E79">
        <v>17</v>
      </c>
      <c r="F79">
        <v>0</v>
      </c>
      <c r="G79">
        <v>0</v>
      </c>
      <c r="H79">
        <v>151</v>
      </c>
      <c r="I79">
        <v>11</v>
      </c>
      <c r="J79" s="10">
        <v>0</v>
      </c>
      <c r="K79" s="10">
        <v>0</v>
      </c>
    </row>
    <row r="80" spans="1:11" x14ac:dyDescent="0.25">
      <c r="A80">
        <v>2022</v>
      </c>
      <c r="B80">
        <v>4251</v>
      </c>
      <c r="C80" t="s">
        <v>1083</v>
      </c>
      <c r="D80" t="s">
        <v>385</v>
      </c>
      <c r="E80">
        <v>10</v>
      </c>
      <c r="F80">
        <v>0</v>
      </c>
      <c r="G80">
        <v>0</v>
      </c>
      <c r="H80">
        <v>33</v>
      </c>
      <c r="I80">
        <v>1</v>
      </c>
      <c r="J80" s="10">
        <v>0</v>
      </c>
      <c r="K80" s="10">
        <v>0</v>
      </c>
    </row>
    <row r="81" spans="1:12" x14ac:dyDescent="0.25">
      <c r="A81">
        <v>2022</v>
      </c>
      <c r="B81">
        <v>4265</v>
      </c>
      <c r="C81" t="s">
        <v>1086</v>
      </c>
      <c r="D81" s="13" t="s">
        <v>388</v>
      </c>
      <c r="E81">
        <v>8</v>
      </c>
      <c r="F81">
        <v>1</v>
      </c>
      <c r="G81" s="13">
        <v>0</v>
      </c>
      <c r="H81">
        <v>141</v>
      </c>
      <c r="I81">
        <v>15</v>
      </c>
      <c r="J81" s="10">
        <v>7.0422535211267607E-3</v>
      </c>
      <c r="K81" s="14">
        <v>0</v>
      </c>
      <c r="L81" t="s">
        <v>1336</v>
      </c>
    </row>
    <row r="82" spans="1:12" x14ac:dyDescent="0.25">
      <c r="A82">
        <v>2022</v>
      </c>
      <c r="B82">
        <v>4252</v>
      </c>
      <c r="C82" t="s">
        <v>1088</v>
      </c>
      <c r="D82" t="s">
        <v>390</v>
      </c>
      <c r="E82">
        <v>139</v>
      </c>
      <c r="F82">
        <v>3</v>
      </c>
      <c r="G82">
        <v>3</v>
      </c>
      <c r="H82">
        <v>204</v>
      </c>
      <c r="I82">
        <v>28</v>
      </c>
      <c r="J82" s="10">
        <v>1.4492753623188406E-2</v>
      </c>
      <c r="K82" s="10">
        <v>9.6774193548387094E-2</v>
      </c>
    </row>
    <row r="83" spans="1:12" x14ac:dyDescent="0.25">
      <c r="A83">
        <v>2022</v>
      </c>
      <c r="B83">
        <v>4457</v>
      </c>
      <c r="C83" t="s">
        <v>1099</v>
      </c>
      <c r="D83" t="s">
        <v>401</v>
      </c>
      <c r="E83">
        <v>454</v>
      </c>
      <c r="F83">
        <v>2</v>
      </c>
      <c r="G83">
        <v>0</v>
      </c>
      <c r="H83">
        <v>563</v>
      </c>
      <c r="I83">
        <v>58</v>
      </c>
      <c r="J83" s="10">
        <v>3.5398230088495575E-3</v>
      </c>
      <c r="K83" s="10">
        <v>0</v>
      </c>
    </row>
    <row r="84" spans="1:12" x14ac:dyDescent="0.25">
      <c r="A84">
        <v>2022</v>
      </c>
      <c r="B84">
        <v>4262</v>
      </c>
      <c r="C84" t="s">
        <v>1108</v>
      </c>
      <c r="D84" t="s">
        <v>409</v>
      </c>
      <c r="E84">
        <v>1228</v>
      </c>
      <c r="F84">
        <v>65</v>
      </c>
      <c r="G84">
        <v>4</v>
      </c>
      <c r="H84">
        <v>392</v>
      </c>
      <c r="I84">
        <v>52</v>
      </c>
      <c r="J84" s="10">
        <v>0.14223194748358861</v>
      </c>
      <c r="K84" s="10">
        <v>7.1428571428571425E-2</v>
      </c>
    </row>
    <row r="85" spans="1:12" x14ac:dyDescent="0.25">
      <c r="A85">
        <v>2022</v>
      </c>
      <c r="B85">
        <v>4196</v>
      </c>
      <c r="C85" t="s">
        <v>1112</v>
      </c>
      <c r="D85" t="s">
        <v>413</v>
      </c>
      <c r="E85">
        <v>59</v>
      </c>
      <c r="F85">
        <v>6</v>
      </c>
      <c r="G85">
        <v>2</v>
      </c>
      <c r="H85">
        <v>408</v>
      </c>
      <c r="I85">
        <v>36</v>
      </c>
      <c r="J85" s="10">
        <v>1.4492753623188406E-2</v>
      </c>
      <c r="K85" s="10">
        <v>5.2631578947368418E-2</v>
      </c>
    </row>
    <row r="86" spans="1:12" x14ac:dyDescent="0.25">
      <c r="A86">
        <v>2022</v>
      </c>
      <c r="B86">
        <v>4275</v>
      </c>
      <c r="C86" t="s">
        <v>1116</v>
      </c>
      <c r="D86" t="s">
        <v>417</v>
      </c>
      <c r="E86">
        <v>23</v>
      </c>
      <c r="F86">
        <v>0</v>
      </c>
      <c r="G86">
        <v>0</v>
      </c>
      <c r="H86">
        <v>68</v>
      </c>
      <c r="I86">
        <v>16</v>
      </c>
      <c r="J86" s="10">
        <v>0</v>
      </c>
      <c r="K86" s="10">
        <v>0</v>
      </c>
    </row>
    <row r="87" spans="1:12" x14ac:dyDescent="0.25">
      <c r="A87">
        <v>2022</v>
      </c>
      <c r="B87">
        <v>4180</v>
      </c>
      <c r="C87" t="s">
        <v>1118</v>
      </c>
      <c r="D87" t="s">
        <v>645</v>
      </c>
      <c r="E87">
        <v>104</v>
      </c>
      <c r="F87">
        <v>0</v>
      </c>
      <c r="G87">
        <v>0</v>
      </c>
      <c r="H87">
        <v>138</v>
      </c>
      <c r="I87">
        <v>17</v>
      </c>
      <c r="J87" s="10">
        <v>0</v>
      </c>
      <c r="K87" s="10">
        <v>0</v>
      </c>
    </row>
    <row r="88" spans="1:12" x14ac:dyDescent="0.25">
      <c r="A88">
        <v>2022</v>
      </c>
      <c r="B88">
        <v>4241</v>
      </c>
      <c r="C88" t="s">
        <v>1120</v>
      </c>
      <c r="D88" t="s">
        <v>421</v>
      </c>
      <c r="E88">
        <v>3463</v>
      </c>
      <c r="F88">
        <v>109</v>
      </c>
      <c r="G88">
        <v>6</v>
      </c>
      <c r="H88">
        <v>4398</v>
      </c>
      <c r="I88">
        <v>504</v>
      </c>
      <c r="J88" s="10">
        <v>2.4184601730641225E-2</v>
      </c>
      <c r="K88" s="10">
        <v>1.1764705882352941E-2</v>
      </c>
    </row>
    <row r="89" spans="1:12" x14ac:dyDescent="0.25">
      <c r="A89">
        <v>2022</v>
      </c>
      <c r="B89">
        <v>4510</v>
      </c>
      <c r="C89" t="s">
        <v>1124</v>
      </c>
      <c r="D89" t="s">
        <v>425</v>
      </c>
      <c r="E89">
        <v>23</v>
      </c>
      <c r="F89">
        <v>1</v>
      </c>
      <c r="G89">
        <v>0</v>
      </c>
      <c r="H89">
        <v>388</v>
      </c>
      <c r="I89">
        <v>45</v>
      </c>
      <c r="J89" s="10">
        <v>2.5706940874035988E-3</v>
      </c>
      <c r="K89" s="10">
        <v>0</v>
      </c>
    </row>
    <row r="90" spans="1:12" x14ac:dyDescent="0.25">
      <c r="A90">
        <v>2022</v>
      </c>
      <c r="B90">
        <v>4209</v>
      </c>
      <c r="C90" t="s">
        <v>1131</v>
      </c>
      <c r="D90" t="s">
        <v>432</v>
      </c>
      <c r="E90">
        <v>307</v>
      </c>
      <c r="F90">
        <v>5</v>
      </c>
      <c r="G90">
        <v>2</v>
      </c>
      <c r="H90">
        <v>385</v>
      </c>
      <c r="I90">
        <v>55</v>
      </c>
      <c r="J90" s="10">
        <v>1.282051282051282E-2</v>
      </c>
      <c r="K90" s="10">
        <v>3.5087719298245612E-2</v>
      </c>
    </row>
    <row r="91" spans="1:12" x14ac:dyDescent="0.25">
      <c r="A91">
        <v>2022</v>
      </c>
      <c r="B91">
        <v>4237</v>
      </c>
      <c r="C91" t="s">
        <v>1137</v>
      </c>
      <c r="D91" t="s">
        <v>438</v>
      </c>
      <c r="E91">
        <v>173</v>
      </c>
      <c r="F91">
        <v>4</v>
      </c>
      <c r="G91">
        <v>0</v>
      </c>
      <c r="H91">
        <v>4905</v>
      </c>
      <c r="I91">
        <v>549</v>
      </c>
      <c r="J91" s="10">
        <v>8.1482990425748626E-4</v>
      </c>
      <c r="K91" s="10">
        <v>0</v>
      </c>
    </row>
    <row r="92" spans="1:12" x14ac:dyDescent="0.25">
      <c r="A92">
        <v>2022</v>
      </c>
      <c r="B92">
        <v>4256</v>
      </c>
      <c r="C92" t="s">
        <v>1139</v>
      </c>
      <c r="D92" t="s">
        <v>440</v>
      </c>
      <c r="E92">
        <v>131</v>
      </c>
      <c r="F92">
        <v>1</v>
      </c>
      <c r="G92">
        <v>0</v>
      </c>
      <c r="H92">
        <v>684</v>
      </c>
      <c r="I92">
        <v>86</v>
      </c>
      <c r="J92" s="10">
        <v>1.4598540145985401E-3</v>
      </c>
      <c r="K92" s="10">
        <v>0</v>
      </c>
    </row>
    <row r="93" spans="1:12" x14ac:dyDescent="0.25">
      <c r="A93">
        <v>2022</v>
      </c>
      <c r="B93">
        <v>4286</v>
      </c>
      <c r="C93" t="s">
        <v>1142</v>
      </c>
      <c r="D93" t="s">
        <v>443</v>
      </c>
      <c r="E93">
        <v>4855</v>
      </c>
      <c r="F93">
        <v>213</v>
      </c>
      <c r="G93">
        <v>0</v>
      </c>
      <c r="H93">
        <v>3359</v>
      </c>
      <c r="I93">
        <v>0</v>
      </c>
      <c r="J93" s="10">
        <v>5.9630459126539755E-2</v>
      </c>
      <c r="K93" s="10">
        <v>0</v>
      </c>
    </row>
    <row r="94" spans="1:12" x14ac:dyDescent="0.25">
      <c r="A94">
        <v>2022</v>
      </c>
      <c r="B94">
        <v>4220</v>
      </c>
      <c r="C94" t="s">
        <v>1150</v>
      </c>
      <c r="D94" t="s">
        <v>451</v>
      </c>
      <c r="E94">
        <v>8</v>
      </c>
      <c r="F94">
        <v>0</v>
      </c>
      <c r="G94">
        <v>0</v>
      </c>
      <c r="H94">
        <v>220</v>
      </c>
      <c r="I94">
        <v>32</v>
      </c>
      <c r="J94" s="10">
        <v>0</v>
      </c>
      <c r="K94" s="10">
        <v>0</v>
      </c>
    </row>
    <row r="95" spans="1:12" x14ac:dyDescent="0.25">
      <c r="A95">
        <v>2022</v>
      </c>
      <c r="B95">
        <v>4214</v>
      </c>
      <c r="C95" t="s">
        <v>1153</v>
      </c>
      <c r="D95" t="s">
        <v>453</v>
      </c>
      <c r="E95">
        <v>19</v>
      </c>
      <c r="F95">
        <v>0</v>
      </c>
      <c r="G95">
        <v>0</v>
      </c>
      <c r="H95">
        <v>33</v>
      </c>
      <c r="I95">
        <v>2</v>
      </c>
      <c r="J95" s="10">
        <v>0</v>
      </c>
      <c r="K95" s="10">
        <v>0</v>
      </c>
    </row>
    <row r="96" spans="1:12" x14ac:dyDescent="0.25">
      <c r="A96">
        <v>2022</v>
      </c>
      <c r="B96">
        <v>4390</v>
      </c>
      <c r="C96" t="s">
        <v>1154</v>
      </c>
      <c r="D96" t="s">
        <v>454</v>
      </c>
      <c r="E96">
        <v>4</v>
      </c>
      <c r="F96">
        <v>0</v>
      </c>
      <c r="G96">
        <v>0</v>
      </c>
      <c r="H96">
        <v>130</v>
      </c>
      <c r="I96">
        <v>11</v>
      </c>
      <c r="J96" s="10">
        <v>0</v>
      </c>
      <c r="K96" s="10">
        <v>0</v>
      </c>
    </row>
    <row r="97" spans="1:11" x14ac:dyDescent="0.25">
      <c r="A97">
        <v>2022</v>
      </c>
      <c r="B97">
        <v>4466</v>
      </c>
      <c r="C97" t="s">
        <v>1161</v>
      </c>
      <c r="D97" t="s">
        <v>460</v>
      </c>
      <c r="E97">
        <v>1259</v>
      </c>
      <c r="F97">
        <v>14</v>
      </c>
      <c r="G97">
        <v>1</v>
      </c>
      <c r="H97">
        <v>474</v>
      </c>
      <c r="I97">
        <v>40</v>
      </c>
      <c r="J97" s="10">
        <v>2.8688524590163935E-2</v>
      </c>
      <c r="K97" s="10">
        <v>2.4390243902439025E-2</v>
      </c>
    </row>
    <row r="98" spans="1:11" x14ac:dyDescent="0.25">
      <c r="A98">
        <v>2022</v>
      </c>
      <c r="B98">
        <v>4245</v>
      </c>
      <c r="C98" t="s">
        <v>1165</v>
      </c>
      <c r="D98" t="s">
        <v>464</v>
      </c>
      <c r="E98">
        <v>737</v>
      </c>
      <c r="F98">
        <v>33</v>
      </c>
      <c r="G98">
        <v>21</v>
      </c>
      <c r="H98">
        <v>1619</v>
      </c>
      <c r="I98">
        <v>257</v>
      </c>
      <c r="J98" s="10">
        <v>1.9975786924939468E-2</v>
      </c>
      <c r="K98" s="10">
        <v>7.5539568345323743E-2</v>
      </c>
    </row>
    <row r="99" spans="1:11" x14ac:dyDescent="0.25">
      <c r="A99">
        <v>2022</v>
      </c>
      <c r="B99">
        <v>4447</v>
      </c>
      <c r="C99" t="s">
        <v>1169</v>
      </c>
      <c r="D99" t="s">
        <v>468</v>
      </c>
      <c r="E99">
        <v>42</v>
      </c>
      <c r="F99">
        <v>3</v>
      </c>
      <c r="G99">
        <v>3</v>
      </c>
      <c r="H99">
        <v>81</v>
      </c>
      <c r="I99">
        <v>16</v>
      </c>
      <c r="J99" s="10">
        <v>3.5714285714285712E-2</v>
      </c>
      <c r="K99" s="10">
        <v>0.15789473684210525</v>
      </c>
    </row>
    <row r="100" spans="1:11" x14ac:dyDescent="0.25">
      <c r="A100">
        <v>2022</v>
      </c>
      <c r="B100">
        <v>4257</v>
      </c>
      <c r="C100" t="s">
        <v>1174</v>
      </c>
      <c r="D100" t="s">
        <v>473</v>
      </c>
      <c r="E100">
        <v>10</v>
      </c>
      <c r="F100">
        <v>0</v>
      </c>
      <c r="G100">
        <v>0</v>
      </c>
      <c r="H100">
        <v>105</v>
      </c>
      <c r="I100">
        <v>17</v>
      </c>
      <c r="J100" s="10">
        <v>0</v>
      </c>
      <c r="K100" s="10">
        <v>0</v>
      </c>
    </row>
    <row r="101" spans="1:11" x14ac:dyDescent="0.25">
      <c r="A101">
        <v>2022</v>
      </c>
      <c r="B101">
        <v>4279</v>
      </c>
      <c r="C101" t="s">
        <v>1175</v>
      </c>
      <c r="D101" t="s">
        <v>474</v>
      </c>
      <c r="E101">
        <v>756</v>
      </c>
      <c r="F101">
        <v>9</v>
      </c>
      <c r="G101">
        <v>1</v>
      </c>
      <c r="H101">
        <v>1151</v>
      </c>
      <c r="I101">
        <v>153</v>
      </c>
      <c r="J101" s="10">
        <v>7.7586206896551723E-3</v>
      </c>
      <c r="K101" s="10">
        <v>6.4935064935064939E-3</v>
      </c>
    </row>
    <row r="102" spans="1:11" x14ac:dyDescent="0.25">
      <c r="A102">
        <v>2022</v>
      </c>
      <c r="B102">
        <v>4155</v>
      </c>
      <c r="C102" t="s">
        <v>1177</v>
      </c>
      <c r="D102" t="s">
        <v>476</v>
      </c>
      <c r="E102">
        <v>4</v>
      </c>
      <c r="F102">
        <v>1</v>
      </c>
      <c r="G102">
        <v>0</v>
      </c>
      <c r="H102">
        <v>217</v>
      </c>
      <c r="I102">
        <v>26</v>
      </c>
      <c r="J102" s="10">
        <v>4.5871559633027525E-3</v>
      </c>
      <c r="K102" s="10">
        <v>0</v>
      </c>
    </row>
    <row r="103" spans="1:11" x14ac:dyDescent="0.25">
      <c r="A103">
        <v>2022</v>
      </c>
      <c r="B103">
        <v>4449</v>
      </c>
      <c r="C103" t="s">
        <v>1179</v>
      </c>
      <c r="D103" t="s">
        <v>478</v>
      </c>
      <c r="E103">
        <v>200</v>
      </c>
      <c r="F103">
        <v>5</v>
      </c>
      <c r="G103">
        <v>0</v>
      </c>
      <c r="H103">
        <v>86</v>
      </c>
      <c r="I103">
        <v>14</v>
      </c>
      <c r="J103" s="10">
        <v>5.4945054945054944E-2</v>
      </c>
      <c r="K103" s="10">
        <v>0</v>
      </c>
    </row>
    <row r="104" spans="1:11" x14ac:dyDescent="0.25">
      <c r="A104">
        <v>2022</v>
      </c>
      <c r="B104">
        <v>4218</v>
      </c>
      <c r="C104" t="s">
        <v>1181</v>
      </c>
      <c r="D104" t="s">
        <v>480</v>
      </c>
      <c r="E104">
        <v>115</v>
      </c>
      <c r="F104">
        <v>6</v>
      </c>
      <c r="G104">
        <v>0</v>
      </c>
      <c r="H104">
        <v>516</v>
      </c>
      <c r="I104">
        <v>74</v>
      </c>
      <c r="J104" s="10">
        <v>1.1494252873563218E-2</v>
      </c>
      <c r="K104" s="10">
        <v>0</v>
      </c>
    </row>
    <row r="105" spans="1:11" x14ac:dyDescent="0.25">
      <c r="A105">
        <v>2022</v>
      </c>
      <c r="B105">
        <v>4411</v>
      </c>
      <c r="C105" t="s">
        <v>1183</v>
      </c>
      <c r="D105" t="s">
        <v>482</v>
      </c>
      <c r="E105">
        <v>454</v>
      </c>
      <c r="F105">
        <v>0</v>
      </c>
      <c r="G105">
        <v>0</v>
      </c>
      <c r="H105">
        <v>774</v>
      </c>
      <c r="I105">
        <v>79</v>
      </c>
      <c r="J105" s="10">
        <v>0</v>
      </c>
      <c r="K105" s="10">
        <v>0</v>
      </c>
    </row>
    <row r="106" spans="1:11" x14ac:dyDescent="0.25">
      <c r="A106">
        <v>2022</v>
      </c>
      <c r="B106">
        <v>4210</v>
      </c>
      <c r="C106" t="s">
        <v>1186</v>
      </c>
      <c r="D106" t="s">
        <v>485</v>
      </c>
      <c r="E106">
        <v>287</v>
      </c>
      <c r="F106">
        <v>5</v>
      </c>
      <c r="G106">
        <v>0</v>
      </c>
      <c r="H106">
        <v>186</v>
      </c>
      <c r="I106">
        <v>2</v>
      </c>
      <c r="J106" s="10">
        <v>2.6178010471204188E-2</v>
      </c>
      <c r="K106" s="10">
        <v>0</v>
      </c>
    </row>
    <row r="107" spans="1:11" x14ac:dyDescent="0.25">
      <c r="A107">
        <v>2022</v>
      </c>
      <c r="B107">
        <v>4172</v>
      </c>
      <c r="C107" t="s">
        <v>1188</v>
      </c>
      <c r="D107" t="s">
        <v>487</v>
      </c>
      <c r="E107">
        <v>3</v>
      </c>
      <c r="F107">
        <v>0</v>
      </c>
      <c r="G107">
        <v>0</v>
      </c>
      <c r="H107">
        <v>15</v>
      </c>
      <c r="I107">
        <v>0</v>
      </c>
      <c r="J107" s="10">
        <v>0</v>
      </c>
      <c r="K107" s="10">
        <v>0</v>
      </c>
    </row>
    <row r="108" spans="1:11" x14ac:dyDescent="0.25">
      <c r="A108">
        <v>2022</v>
      </c>
      <c r="B108">
        <v>4240</v>
      </c>
      <c r="C108" t="s">
        <v>1202</v>
      </c>
      <c r="D108" t="s">
        <v>500</v>
      </c>
      <c r="E108">
        <v>2549</v>
      </c>
      <c r="F108">
        <v>189</v>
      </c>
      <c r="G108">
        <v>11</v>
      </c>
      <c r="H108">
        <v>2129</v>
      </c>
      <c r="I108">
        <v>208</v>
      </c>
      <c r="J108" s="10">
        <v>8.1535806729939597E-2</v>
      </c>
      <c r="K108" s="10">
        <v>5.0228310502283102E-2</v>
      </c>
    </row>
    <row r="109" spans="1:11" x14ac:dyDescent="0.25">
      <c r="A109">
        <v>2022</v>
      </c>
      <c r="B109">
        <v>4467</v>
      </c>
      <c r="C109" t="s">
        <v>1204</v>
      </c>
      <c r="D109" t="s">
        <v>502</v>
      </c>
      <c r="E109">
        <v>179</v>
      </c>
      <c r="F109">
        <v>0</v>
      </c>
      <c r="G109">
        <v>0</v>
      </c>
      <c r="H109">
        <v>77</v>
      </c>
      <c r="I109">
        <v>6</v>
      </c>
      <c r="J109" s="10">
        <v>0</v>
      </c>
      <c r="K109" s="10">
        <v>0</v>
      </c>
    </row>
    <row r="110" spans="1:11" x14ac:dyDescent="0.25">
      <c r="A110">
        <v>2022</v>
      </c>
      <c r="B110">
        <v>4393</v>
      </c>
      <c r="C110" t="s">
        <v>1211</v>
      </c>
      <c r="D110" t="s">
        <v>642</v>
      </c>
      <c r="E110">
        <v>134</v>
      </c>
      <c r="F110">
        <v>1</v>
      </c>
      <c r="G110">
        <v>0</v>
      </c>
      <c r="H110">
        <v>401</v>
      </c>
      <c r="I110">
        <v>24</v>
      </c>
      <c r="J110" s="10">
        <v>2.4875621890547263E-3</v>
      </c>
      <c r="K110" s="10">
        <v>0</v>
      </c>
    </row>
    <row r="111" spans="1:11" x14ac:dyDescent="0.25">
      <c r="A111">
        <v>2022</v>
      </c>
      <c r="B111">
        <v>4175</v>
      </c>
      <c r="C111" t="s">
        <v>1212</v>
      </c>
      <c r="D111" t="s">
        <v>510</v>
      </c>
      <c r="E111">
        <v>938</v>
      </c>
      <c r="F111">
        <v>62</v>
      </c>
      <c r="G111">
        <v>19</v>
      </c>
      <c r="H111">
        <v>491</v>
      </c>
      <c r="I111">
        <v>76</v>
      </c>
      <c r="J111" s="10">
        <v>0.11211573236889692</v>
      </c>
      <c r="K111" s="10">
        <v>0.2</v>
      </c>
    </row>
    <row r="112" spans="1:11" x14ac:dyDescent="0.25">
      <c r="A112">
        <v>2022</v>
      </c>
      <c r="B112">
        <v>4478</v>
      </c>
      <c r="C112" t="s">
        <v>1213</v>
      </c>
      <c r="D112" t="s">
        <v>511</v>
      </c>
      <c r="E112">
        <v>9</v>
      </c>
      <c r="F112">
        <v>1</v>
      </c>
      <c r="G112">
        <v>0</v>
      </c>
      <c r="H112">
        <v>13</v>
      </c>
      <c r="I112">
        <v>1</v>
      </c>
      <c r="J112" s="10">
        <v>7.1428571428571425E-2</v>
      </c>
      <c r="K112" s="10">
        <v>0</v>
      </c>
    </row>
    <row r="113" spans="1:11" x14ac:dyDescent="0.25">
      <c r="A113">
        <v>2022</v>
      </c>
      <c r="B113">
        <v>4391</v>
      </c>
      <c r="C113" t="s">
        <v>1217</v>
      </c>
      <c r="D113" t="s">
        <v>515</v>
      </c>
      <c r="E113">
        <v>69</v>
      </c>
      <c r="F113">
        <v>0</v>
      </c>
      <c r="G113">
        <v>0</v>
      </c>
      <c r="H113">
        <v>382</v>
      </c>
      <c r="I113">
        <v>36</v>
      </c>
      <c r="J113" s="10">
        <v>0</v>
      </c>
      <c r="K113" s="10">
        <v>0</v>
      </c>
    </row>
    <row r="114" spans="1:11" x14ac:dyDescent="0.25">
      <c r="A114">
        <v>2022</v>
      </c>
      <c r="B114">
        <v>4500</v>
      </c>
      <c r="C114" t="s">
        <v>1220</v>
      </c>
      <c r="D114" t="s">
        <v>518</v>
      </c>
      <c r="E114">
        <v>11</v>
      </c>
      <c r="F114">
        <v>1</v>
      </c>
      <c r="G114">
        <v>0</v>
      </c>
      <c r="H114">
        <v>401</v>
      </c>
      <c r="I114">
        <v>60</v>
      </c>
      <c r="J114" s="10">
        <v>2.4875621890547263E-3</v>
      </c>
      <c r="K114" s="10">
        <v>0</v>
      </c>
    </row>
    <row r="115" spans="1:11" x14ac:dyDescent="0.25">
      <c r="A115">
        <v>2022</v>
      </c>
      <c r="B115">
        <v>4461</v>
      </c>
      <c r="C115" t="s">
        <v>1221</v>
      </c>
      <c r="D115" t="s">
        <v>519</v>
      </c>
      <c r="E115">
        <v>29</v>
      </c>
      <c r="F115">
        <v>6</v>
      </c>
      <c r="G115">
        <v>2</v>
      </c>
      <c r="H115">
        <v>26</v>
      </c>
      <c r="I115">
        <v>3</v>
      </c>
      <c r="J115" s="10">
        <v>0.1875</v>
      </c>
      <c r="K115" s="10">
        <v>0.4</v>
      </c>
    </row>
    <row r="116" spans="1:11" x14ac:dyDescent="0.25">
      <c r="A116">
        <v>2022</v>
      </c>
      <c r="B116">
        <v>4173</v>
      </c>
      <c r="C116" t="s">
        <v>1226</v>
      </c>
      <c r="D116" t="s">
        <v>524</v>
      </c>
      <c r="E116">
        <v>15</v>
      </c>
      <c r="F116">
        <v>0</v>
      </c>
      <c r="G116">
        <v>0</v>
      </c>
      <c r="H116">
        <v>90</v>
      </c>
      <c r="I116">
        <v>17</v>
      </c>
      <c r="J116" s="10">
        <v>0</v>
      </c>
      <c r="K116" s="10">
        <v>0</v>
      </c>
    </row>
    <row r="117" spans="1:11" x14ac:dyDescent="0.25">
      <c r="A117">
        <v>2022</v>
      </c>
      <c r="B117">
        <v>4451</v>
      </c>
      <c r="C117" t="s">
        <v>1228</v>
      </c>
      <c r="D117" t="s">
        <v>526</v>
      </c>
      <c r="E117">
        <v>3</v>
      </c>
      <c r="F117">
        <v>0</v>
      </c>
      <c r="G117">
        <v>0</v>
      </c>
      <c r="H117">
        <v>55</v>
      </c>
      <c r="I117">
        <v>4</v>
      </c>
      <c r="J117" s="10">
        <v>0</v>
      </c>
      <c r="K117" s="10">
        <v>0</v>
      </c>
    </row>
    <row r="118" spans="1:11" x14ac:dyDescent="0.25">
      <c r="A118">
        <v>2022</v>
      </c>
      <c r="B118">
        <v>4407</v>
      </c>
      <c r="C118" t="s">
        <v>1233</v>
      </c>
      <c r="D118" t="s">
        <v>531</v>
      </c>
      <c r="E118">
        <v>475</v>
      </c>
      <c r="F118">
        <v>12</v>
      </c>
      <c r="G118">
        <v>0</v>
      </c>
      <c r="H118">
        <v>1832</v>
      </c>
      <c r="I118">
        <v>199</v>
      </c>
      <c r="J118" s="10">
        <v>6.5075921908893707E-3</v>
      </c>
      <c r="K118" s="10">
        <v>0</v>
      </c>
    </row>
    <row r="119" spans="1:11" x14ac:dyDescent="0.25">
      <c r="A119">
        <v>2022</v>
      </c>
      <c r="B119">
        <v>4408</v>
      </c>
      <c r="C119" t="s">
        <v>1236</v>
      </c>
      <c r="D119" t="s">
        <v>534</v>
      </c>
      <c r="E119">
        <v>104</v>
      </c>
      <c r="F119">
        <v>5</v>
      </c>
      <c r="G119">
        <v>0</v>
      </c>
      <c r="H119">
        <v>243</v>
      </c>
      <c r="I119">
        <v>24</v>
      </c>
      <c r="J119" s="10">
        <v>2.0161290322580645E-2</v>
      </c>
      <c r="K119" s="10">
        <v>0</v>
      </c>
    </row>
    <row r="120" spans="1:11" x14ac:dyDescent="0.25">
      <c r="A120">
        <v>2022</v>
      </c>
      <c r="B120">
        <v>4258</v>
      </c>
      <c r="C120" t="s">
        <v>1239</v>
      </c>
      <c r="D120" t="s">
        <v>537</v>
      </c>
      <c r="E120">
        <v>412</v>
      </c>
      <c r="F120">
        <v>4</v>
      </c>
      <c r="G120">
        <v>0</v>
      </c>
      <c r="H120">
        <v>1617</v>
      </c>
      <c r="I120">
        <v>266</v>
      </c>
      <c r="J120" s="10">
        <v>2.4676125848241827E-3</v>
      </c>
      <c r="K120" s="10">
        <v>0</v>
      </c>
    </row>
    <row r="121" spans="1:11" x14ac:dyDescent="0.25">
      <c r="A121">
        <v>2022</v>
      </c>
      <c r="B121">
        <v>4287</v>
      </c>
      <c r="C121" t="s">
        <v>1240</v>
      </c>
      <c r="D121" t="s">
        <v>538</v>
      </c>
      <c r="E121">
        <v>433</v>
      </c>
      <c r="F121">
        <v>30</v>
      </c>
      <c r="G121">
        <v>0</v>
      </c>
      <c r="H121">
        <v>1202</v>
      </c>
      <c r="I121">
        <v>0</v>
      </c>
      <c r="J121" s="10">
        <v>2.4350649350649352E-2</v>
      </c>
      <c r="K121" s="10">
        <v>0</v>
      </c>
    </row>
    <row r="122" spans="1:11" x14ac:dyDescent="0.25">
      <c r="A122">
        <v>2022</v>
      </c>
      <c r="B122">
        <v>4219</v>
      </c>
      <c r="C122" t="s">
        <v>1241</v>
      </c>
      <c r="D122" t="s">
        <v>539</v>
      </c>
      <c r="E122">
        <v>22</v>
      </c>
      <c r="F122">
        <v>0</v>
      </c>
      <c r="G122">
        <v>0</v>
      </c>
      <c r="H122">
        <v>324</v>
      </c>
      <c r="I122">
        <v>38</v>
      </c>
      <c r="J122" s="10">
        <v>0</v>
      </c>
      <c r="K122" s="10">
        <v>0</v>
      </c>
    </row>
    <row r="123" spans="1:11" x14ac:dyDescent="0.25">
      <c r="A123">
        <v>2022</v>
      </c>
      <c r="B123">
        <v>4264</v>
      </c>
      <c r="C123" t="s">
        <v>1249</v>
      </c>
      <c r="D123" t="s">
        <v>547</v>
      </c>
      <c r="E123">
        <v>17</v>
      </c>
      <c r="F123">
        <v>0</v>
      </c>
      <c r="G123">
        <v>0</v>
      </c>
      <c r="H123">
        <v>330</v>
      </c>
      <c r="I123">
        <v>40</v>
      </c>
      <c r="J123" s="10">
        <v>0</v>
      </c>
      <c r="K123" s="10">
        <v>0</v>
      </c>
    </row>
    <row r="124" spans="1:11" x14ac:dyDescent="0.25">
      <c r="A124">
        <v>2022</v>
      </c>
      <c r="B124">
        <v>4288</v>
      </c>
      <c r="C124" t="s">
        <v>1250</v>
      </c>
      <c r="D124" t="s">
        <v>548</v>
      </c>
      <c r="E124">
        <v>193</v>
      </c>
      <c r="F124">
        <v>0</v>
      </c>
      <c r="G124">
        <v>0</v>
      </c>
      <c r="H124">
        <v>1414</v>
      </c>
      <c r="I124">
        <v>0</v>
      </c>
      <c r="J124" s="10">
        <v>0</v>
      </c>
      <c r="K124" s="10">
        <v>0</v>
      </c>
    </row>
    <row r="125" spans="1:11" x14ac:dyDescent="0.25">
      <c r="A125">
        <v>2022</v>
      </c>
      <c r="B125">
        <v>4168</v>
      </c>
      <c r="C125" t="s">
        <v>1252</v>
      </c>
      <c r="D125" t="s">
        <v>550</v>
      </c>
      <c r="E125">
        <v>53</v>
      </c>
      <c r="F125">
        <v>0</v>
      </c>
      <c r="G125">
        <v>0</v>
      </c>
      <c r="H125">
        <v>116</v>
      </c>
      <c r="I125">
        <v>14</v>
      </c>
      <c r="J125" s="10">
        <v>0</v>
      </c>
      <c r="K125" s="10">
        <v>0</v>
      </c>
    </row>
    <row r="126" spans="1:11" x14ac:dyDescent="0.25">
      <c r="A126">
        <v>2022</v>
      </c>
      <c r="B126">
        <v>4215</v>
      </c>
      <c r="C126" t="s">
        <v>1253</v>
      </c>
      <c r="D126" t="s">
        <v>551</v>
      </c>
      <c r="E126">
        <v>9</v>
      </c>
      <c r="F126">
        <v>0</v>
      </c>
      <c r="G126">
        <v>0</v>
      </c>
      <c r="H126">
        <v>14</v>
      </c>
      <c r="I126">
        <v>0</v>
      </c>
      <c r="J126" s="10">
        <v>0</v>
      </c>
      <c r="K126" s="10">
        <v>0</v>
      </c>
    </row>
    <row r="127" spans="1:11" x14ac:dyDescent="0.25">
      <c r="A127">
        <v>2022</v>
      </c>
      <c r="B127">
        <v>4403</v>
      </c>
      <c r="C127" t="s">
        <v>1261</v>
      </c>
      <c r="D127" t="s">
        <v>559</v>
      </c>
      <c r="E127">
        <v>3336</v>
      </c>
      <c r="F127">
        <v>69</v>
      </c>
      <c r="G127">
        <v>11</v>
      </c>
      <c r="H127">
        <v>6068</v>
      </c>
      <c r="I127">
        <v>574</v>
      </c>
      <c r="J127" s="10">
        <v>1.1243278474824833E-2</v>
      </c>
      <c r="K127" s="10">
        <v>1.8803418803418803E-2</v>
      </c>
    </row>
    <row r="128" spans="1:11" x14ac:dyDescent="0.25">
      <c r="A128">
        <v>2022</v>
      </c>
      <c r="B128">
        <v>4277</v>
      </c>
      <c r="C128" t="s">
        <v>1264</v>
      </c>
      <c r="D128" t="s">
        <v>562</v>
      </c>
      <c r="E128">
        <v>18</v>
      </c>
      <c r="F128">
        <v>0</v>
      </c>
      <c r="G128">
        <v>0</v>
      </c>
      <c r="H128">
        <v>231</v>
      </c>
      <c r="I128">
        <v>28</v>
      </c>
      <c r="J128" s="10">
        <v>0</v>
      </c>
      <c r="K128" s="10">
        <v>0</v>
      </c>
    </row>
    <row r="129" spans="1:11" x14ac:dyDescent="0.25">
      <c r="A129">
        <v>2022</v>
      </c>
      <c r="B129">
        <v>4413</v>
      </c>
      <c r="C129" t="s">
        <v>1265</v>
      </c>
      <c r="D129" t="s">
        <v>563</v>
      </c>
      <c r="E129">
        <v>589</v>
      </c>
      <c r="F129">
        <v>3</v>
      </c>
      <c r="G129">
        <v>0</v>
      </c>
      <c r="H129">
        <v>1796</v>
      </c>
      <c r="I129">
        <v>245</v>
      </c>
      <c r="J129" s="10">
        <v>1.6675931072818232E-3</v>
      </c>
      <c r="K129" s="10">
        <v>0</v>
      </c>
    </row>
    <row r="130" spans="1:11" x14ac:dyDescent="0.25">
      <c r="A130">
        <v>2022</v>
      </c>
      <c r="B130">
        <v>4260</v>
      </c>
      <c r="C130" t="s">
        <v>1278</v>
      </c>
      <c r="D130" t="s">
        <v>576</v>
      </c>
      <c r="E130">
        <v>3444</v>
      </c>
      <c r="F130">
        <v>22</v>
      </c>
      <c r="G130">
        <v>2</v>
      </c>
      <c r="H130">
        <v>3204</v>
      </c>
      <c r="I130">
        <v>469</v>
      </c>
      <c r="J130" s="10">
        <v>6.8195908245505272E-3</v>
      </c>
      <c r="K130" s="10">
        <v>4.246284501061571E-3</v>
      </c>
    </row>
    <row r="131" spans="1:11" x14ac:dyDescent="0.25">
      <c r="A131">
        <v>2022</v>
      </c>
      <c r="B131">
        <v>4504</v>
      </c>
      <c r="C131" t="s">
        <v>1279</v>
      </c>
      <c r="D131" t="s">
        <v>577</v>
      </c>
      <c r="E131">
        <v>20</v>
      </c>
      <c r="F131">
        <v>0</v>
      </c>
      <c r="G131">
        <v>0</v>
      </c>
      <c r="H131">
        <v>18</v>
      </c>
      <c r="I131">
        <v>5</v>
      </c>
      <c r="J131" s="10">
        <v>0</v>
      </c>
      <c r="K131" s="10">
        <v>0</v>
      </c>
    </row>
    <row r="132" spans="1:11" x14ac:dyDescent="0.25">
      <c r="A132">
        <v>2022</v>
      </c>
      <c r="B132">
        <v>4394</v>
      </c>
      <c r="C132" t="s">
        <v>1285</v>
      </c>
      <c r="D132" t="s">
        <v>583</v>
      </c>
      <c r="E132">
        <v>102</v>
      </c>
      <c r="F132">
        <v>1</v>
      </c>
      <c r="G132">
        <v>0</v>
      </c>
      <c r="H132">
        <v>271</v>
      </c>
      <c r="I132">
        <v>28</v>
      </c>
      <c r="J132" s="10">
        <v>3.6764705882352941E-3</v>
      </c>
      <c r="K132" s="10">
        <v>0</v>
      </c>
    </row>
    <row r="133" spans="1:11" x14ac:dyDescent="0.25">
      <c r="A133">
        <v>2022</v>
      </c>
      <c r="B133">
        <v>4236</v>
      </c>
      <c r="C133" t="s">
        <v>1286</v>
      </c>
      <c r="D133" t="s">
        <v>584</v>
      </c>
      <c r="E133">
        <v>225</v>
      </c>
      <c r="F133">
        <v>4</v>
      </c>
      <c r="G133">
        <v>0</v>
      </c>
      <c r="H133">
        <v>156</v>
      </c>
      <c r="I133">
        <v>15</v>
      </c>
      <c r="J133" s="10">
        <v>2.5000000000000001E-2</v>
      </c>
      <c r="K133" s="10">
        <v>0</v>
      </c>
    </row>
    <row r="134" spans="1:11" x14ac:dyDescent="0.25">
      <c r="A134">
        <v>2022</v>
      </c>
      <c r="B134">
        <v>4170</v>
      </c>
      <c r="C134" t="s">
        <v>1287</v>
      </c>
      <c r="D134" t="s">
        <v>585</v>
      </c>
      <c r="E134">
        <v>76</v>
      </c>
      <c r="F134">
        <v>0</v>
      </c>
      <c r="G134">
        <v>0</v>
      </c>
      <c r="H134">
        <v>124</v>
      </c>
      <c r="I134">
        <v>17</v>
      </c>
      <c r="J134" s="10">
        <v>0</v>
      </c>
      <c r="K134" s="10">
        <v>0</v>
      </c>
    </row>
    <row r="135" spans="1:11" x14ac:dyDescent="0.25">
      <c r="A135">
        <v>2022</v>
      </c>
      <c r="B135">
        <v>4193</v>
      </c>
      <c r="C135" t="s">
        <v>1288</v>
      </c>
      <c r="D135" t="s">
        <v>586</v>
      </c>
      <c r="E135">
        <v>83</v>
      </c>
      <c r="F135">
        <v>0</v>
      </c>
      <c r="G135">
        <v>0</v>
      </c>
      <c r="H135">
        <v>115</v>
      </c>
      <c r="I135">
        <v>17</v>
      </c>
      <c r="J135" s="10">
        <v>0</v>
      </c>
      <c r="K135" s="10">
        <v>0</v>
      </c>
    </row>
    <row r="136" spans="1:11" x14ac:dyDescent="0.25">
      <c r="A136">
        <v>2022</v>
      </c>
      <c r="B136">
        <v>4154</v>
      </c>
      <c r="C136" t="s">
        <v>1290</v>
      </c>
      <c r="D136" t="s">
        <v>588</v>
      </c>
      <c r="E136">
        <v>338</v>
      </c>
      <c r="F136">
        <v>8</v>
      </c>
      <c r="G136">
        <v>0</v>
      </c>
      <c r="H136">
        <v>187</v>
      </c>
      <c r="I136">
        <v>10</v>
      </c>
      <c r="J136" s="10">
        <v>4.1025641025641026E-2</v>
      </c>
      <c r="K136" s="10">
        <v>0</v>
      </c>
    </row>
    <row r="137" spans="1:11" x14ac:dyDescent="0.25">
      <c r="A137">
        <v>2022</v>
      </c>
      <c r="B137">
        <v>4387</v>
      </c>
      <c r="C137" t="s">
        <v>1291</v>
      </c>
      <c r="D137" t="s">
        <v>589</v>
      </c>
      <c r="E137">
        <v>82</v>
      </c>
      <c r="F137">
        <v>5</v>
      </c>
      <c r="G137">
        <v>0</v>
      </c>
      <c r="H137">
        <v>289</v>
      </c>
      <c r="I137">
        <v>25</v>
      </c>
      <c r="J137" s="10">
        <v>1.7006802721088437E-2</v>
      </c>
      <c r="K137" s="10">
        <v>0</v>
      </c>
    </row>
    <row r="138" spans="1:11" x14ac:dyDescent="0.25">
      <c r="A138">
        <v>2022</v>
      </c>
      <c r="B138">
        <v>4485</v>
      </c>
      <c r="C138" t="s">
        <v>1292</v>
      </c>
      <c r="D138" t="s">
        <v>590</v>
      </c>
      <c r="E138">
        <v>36</v>
      </c>
      <c r="F138">
        <v>3</v>
      </c>
      <c r="G138">
        <v>0</v>
      </c>
      <c r="H138">
        <v>14</v>
      </c>
      <c r="I138">
        <v>0</v>
      </c>
      <c r="J138" s="10">
        <v>0.17647058823529413</v>
      </c>
      <c r="K138" s="10">
        <v>0</v>
      </c>
    </row>
    <row r="139" spans="1:11" x14ac:dyDescent="0.25">
      <c r="A139">
        <v>2022</v>
      </c>
      <c r="B139">
        <v>4213</v>
      </c>
      <c r="C139" t="s">
        <v>1296</v>
      </c>
      <c r="D139" t="s">
        <v>594</v>
      </c>
      <c r="E139">
        <v>12</v>
      </c>
      <c r="F139">
        <v>1</v>
      </c>
      <c r="G139">
        <v>0</v>
      </c>
      <c r="H139">
        <v>5</v>
      </c>
      <c r="I139">
        <v>0</v>
      </c>
      <c r="J139" s="10">
        <v>0.16666666666666666</v>
      </c>
      <c r="K139" s="10">
        <v>0</v>
      </c>
    </row>
    <row r="140" spans="1:11" x14ac:dyDescent="0.25">
      <c r="A140">
        <v>2022</v>
      </c>
      <c r="B140">
        <v>4499</v>
      </c>
      <c r="C140" t="s">
        <v>1301</v>
      </c>
      <c r="D140" t="s">
        <v>599</v>
      </c>
      <c r="E140">
        <v>1647</v>
      </c>
      <c r="F140">
        <v>16</v>
      </c>
      <c r="G140">
        <v>0</v>
      </c>
      <c r="H140">
        <v>1062</v>
      </c>
      <c r="I140">
        <v>195</v>
      </c>
      <c r="J140" s="10">
        <v>1.4842300556586271E-2</v>
      </c>
      <c r="K140" s="10">
        <v>0</v>
      </c>
    </row>
    <row r="141" spans="1:11" x14ac:dyDescent="0.25">
      <c r="A141">
        <v>2022</v>
      </c>
      <c r="B141">
        <v>4507</v>
      </c>
      <c r="C141" t="s">
        <v>1303</v>
      </c>
      <c r="D141" t="s">
        <v>601</v>
      </c>
      <c r="E141">
        <v>814</v>
      </c>
      <c r="F141">
        <v>15</v>
      </c>
      <c r="G141">
        <v>0</v>
      </c>
      <c r="H141">
        <v>1063</v>
      </c>
      <c r="I141">
        <v>0</v>
      </c>
      <c r="J141" s="10">
        <v>1.3914656771799629E-2</v>
      </c>
      <c r="K141" s="10">
        <v>0</v>
      </c>
    </row>
  </sheetData>
  <autoFilter ref="A2:L141" xr:uid="{C2B2EC75-6CAF-4485-844D-2C4E0F62A789}">
    <sortState xmlns:xlrd2="http://schemas.microsoft.com/office/spreadsheetml/2017/richdata2" ref="A3:L141">
      <sortCondition ref="D2:D141"/>
    </sortState>
  </autoFilter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DD0566-CC1B-48B3-8D8B-21FDBA974674}">
  <dimension ref="A1:N650"/>
  <sheetViews>
    <sheetView workbookViewId="0">
      <selection activeCell="H245" sqref="H245"/>
    </sheetView>
  </sheetViews>
  <sheetFormatPr defaultRowHeight="15" x14ac:dyDescent="0.25"/>
  <cols>
    <col min="1" max="1" width="8" bestFit="1" customWidth="1"/>
    <col min="2" max="2" width="78.5703125" bestFit="1" customWidth="1"/>
    <col min="3" max="3" width="15.85546875" style="6" customWidth="1"/>
    <col min="4" max="4" width="13.5703125" customWidth="1"/>
    <col min="5" max="5" width="13.7109375" customWidth="1"/>
    <col min="6" max="6" width="12" customWidth="1"/>
    <col min="7" max="7" width="10.42578125" customWidth="1"/>
    <col min="8" max="8" width="13.5703125" style="2" customWidth="1"/>
    <col min="9" max="9" width="14.5703125" style="2" customWidth="1"/>
    <col min="10" max="10" width="13.7109375" style="2" customWidth="1"/>
    <col min="11" max="11" width="12.85546875" style="2" bestFit="1" customWidth="1"/>
    <col min="12" max="12" width="10.42578125" style="2" customWidth="1"/>
    <col min="13" max="13" width="11.5703125" style="2" bestFit="1" customWidth="1"/>
  </cols>
  <sheetData>
    <row r="1" spans="1:14" x14ac:dyDescent="0.25">
      <c r="A1" t="s">
        <v>1305</v>
      </c>
      <c r="B1" t="s">
        <v>1335</v>
      </c>
      <c r="C1" s="6" t="s">
        <v>1348</v>
      </c>
      <c r="D1" t="s">
        <v>1347</v>
      </c>
      <c r="E1" t="s">
        <v>1343</v>
      </c>
      <c r="F1" t="s">
        <v>1346</v>
      </c>
      <c r="G1" t="s">
        <v>1341</v>
      </c>
      <c r="H1" s="2" t="s">
        <v>1345</v>
      </c>
      <c r="I1" s="2" t="s">
        <v>1344</v>
      </c>
      <c r="J1" s="2" t="s">
        <v>1343</v>
      </c>
      <c r="K1" s="2" t="s">
        <v>1342</v>
      </c>
      <c r="L1" s="2" t="s">
        <v>1341</v>
      </c>
      <c r="M1" s="2" t="s">
        <v>1341</v>
      </c>
      <c r="N1" t="s">
        <v>1349</v>
      </c>
    </row>
    <row r="2" spans="1:14" x14ac:dyDescent="0.25">
      <c r="A2">
        <v>1000166</v>
      </c>
      <c r="B2" t="s">
        <v>635</v>
      </c>
      <c r="C2" s="6">
        <v>35750.25</v>
      </c>
      <c r="D2" s="6">
        <v>35198.42</v>
      </c>
      <c r="E2">
        <v>0</v>
      </c>
      <c r="F2">
        <v>35198.42</v>
      </c>
      <c r="G2">
        <v>551.83000000000004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t="str">
        <f>IF(VLOOKUP(A2,'FY23 Full Award'!A:A,1,FALSE)=A2,"Yes","No")</f>
        <v>Yes</v>
      </c>
    </row>
    <row r="3" spans="1:14" x14ac:dyDescent="0.25">
      <c r="A3">
        <v>90199</v>
      </c>
      <c r="B3" t="s">
        <v>8</v>
      </c>
      <c r="C3" s="6">
        <v>104887.44</v>
      </c>
      <c r="D3" s="6">
        <v>103287.39</v>
      </c>
      <c r="E3">
        <v>0</v>
      </c>
      <c r="F3">
        <v>103287.39</v>
      </c>
      <c r="G3">
        <v>1600.05</v>
      </c>
      <c r="H3" s="2">
        <v>927.39</v>
      </c>
      <c r="I3" s="2">
        <v>722.32</v>
      </c>
      <c r="J3" s="2">
        <v>0</v>
      </c>
      <c r="K3" s="2">
        <v>722.32</v>
      </c>
      <c r="L3" s="2">
        <v>205.07</v>
      </c>
      <c r="M3" s="2">
        <v>205.07</v>
      </c>
      <c r="N3" t="str">
        <f>IF(VLOOKUP(A3,'FY23 Full Award'!A:A,1,FALSE)=A3,"Yes","No")</f>
        <v>Yes</v>
      </c>
    </row>
    <row r="4" spans="1:14" x14ac:dyDescent="0.25">
      <c r="A4">
        <v>85540</v>
      </c>
      <c r="B4" t="s">
        <v>9</v>
      </c>
      <c r="C4" s="6">
        <v>23507.21</v>
      </c>
      <c r="D4" s="6">
        <v>20910.689999999999</v>
      </c>
      <c r="E4">
        <v>0</v>
      </c>
      <c r="F4">
        <v>20910.689999999999</v>
      </c>
      <c r="G4">
        <v>2596.52</v>
      </c>
      <c r="H4" s="2">
        <v>0</v>
      </c>
      <c r="I4" s="2">
        <v>0</v>
      </c>
      <c r="J4" s="2">
        <v>0</v>
      </c>
      <c r="K4" s="2">
        <v>0</v>
      </c>
      <c r="L4" s="2">
        <v>0</v>
      </c>
      <c r="M4" s="2">
        <v>0</v>
      </c>
      <c r="N4" t="str">
        <f>IF(VLOOKUP(A4,'FY23 Full Award'!A:A,1,FALSE)=A4,"Yes","No")</f>
        <v>Yes</v>
      </c>
    </row>
    <row r="5" spans="1:14" x14ac:dyDescent="0.25">
      <c r="A5">
        <v>90878</v>
      </c>
      <c r="B5" t="s">
        <v>10</v>
      </c>
      <c r="C5" s="6">
        <v>1029995.98</v>
      </c>
      <c r="D5" s="6">
        <v>1015806.84</v>
      </c>
      <c r="E5">
        <v>0</v>
      </c>
      <c r="F5">
        <v>1015806.84</v>
      </c>
      <c r="G5">
        <v>14189.14</v>
      </c>
      <c r="H5" s="2">
        <v>7024.51</v>
      </c>
      <c r="I5" s="2">
        <v>6754.23</v>
      </c>
      <c r="J5" s="2">
        <v>0</v>
      </c>
      <c r="K5" s="2">
        <v>6754.23</v>
      </c>
      <c r="L5" s="2">
        <v>270.27999999999997</v>
      </c>
      <c r="M5" s="2">
        <v>270.27999999999997</v>
      </c>
      <c r="N5" t="str">
        <f>IF(VLOOKUP(A5,'FY23 Full Award'!A:A,1,FALSE)=A5,"Yes","No")</f>
        <v>Yes</v>
      </c>
    </row>
    <row r="6" spans="1:14" x14ac:dyDescent="0.25">
      <c r="A6">
        <v>79961</v>
      </c>
      <c r="B6" t="s">
        <v>11</v>
      </c>
      <c r="C6" s="6">
        <v>162199.25</v>
      </c>
      <c r="D6" s="6">
        <v>156800.82999999999</v>
      </c>
      <c r="E6">
        <v>0</v>
      </c>
      <c r="F6">
        <v>156800.82999999999</v>
      </c>
      <c r="G6">
        <v>5398.42</v>
      </c>
      <c r="H6" s="2">
        <v>970.86</v>
      </c>
      <c r="I6" s="2">
        <v>819.34</v>
      </c>
      <c r="J6" s="2">
        <v>0</v>
      </c>
      <c r="K6" s="2">
        <v>819.34</v>
      </c>
      <c r="L6" s="2">
        <v>151.52000000000001</v>
      </c>
      <c r="M6" s="2">
        <v>151.52000000000001</v>
      </c>
      <c r="N6" t="str">
        <f>IF(VLOOKUP(A6,'FY23 Full Award'!A:A,1,FALSE)=A6,"Yes","No")</f>
        <v>Yes</v>
      </c>
    </row>
    <row r="7" spans="1:14" x14ac:dyDescent="0.25">
      <c r="A7">
        <v>92768</v>
      </c>
      <c r="B7" t="s">
        <v>11</v>
      </c>
      <c r="C7" s="6">
        <v>191750.01</v>
      </c>
      <c r="D7" s="6">
        <v>186736.39</v>
      </c>
      <c r="E7">
        <v>0</v>
      </c>
      <c r="F7">
        <v>186736.39</v>
      </c>
      <c r="G7">
        <v>5013.62</v>
      </c>
      <c r="H7" s="2">
        <v>3279.46</v>
      </c>
      <c r="I7" s="2">
        <v>2527.77</v>
      </c>
      <c r="J7" s="2">
        <v>0</v>
      </c>
      <c r="K7" s="2">
        <v>2527.77</v>
      </c>
      <c r="L7" s="2">
        <v>751.69</v>
      </c>
      <c r="M7" s="2">
        <v>751.69</v>
      </c>
      <c r="N7" t="str">
        <f>IF(VLOOKUP(A7,'FY23 Full Award'!A:A,1,FALSE)=A7,"Yes","No")</f>
        <v>Yes</v>
      </c>
    </row>
    <row r="8" spans="1:14" x14ac:dyDescent="0.25">
      <c r="A8">
        <v>78897</v>
      </c>
      <c r="B8" t="s">
        <v>12</v>
      </c>
      <c r="C8" s="6">
        <v>81455.55</v>
      </c>
      <c r="D8" s="6">
        <v>77843.77</v>
      </c>
      <c r="E8">
        <v>0</v>
      </c>
      <c r="F8">
        <v>77843.77</v>
      </c>
      <c r="G8">
        <v>3611.78</v>
      </c>
      <c r="H8" s="2">
        <v>1607.03</v>
      </c>
      <c r="I8" s="2">
        <v>1107.67</v>
      </c>
      <c r="J8" s="2">
        <v>0</v>
      </c>
      <c r="K8" s="2">
        <v>1107.67</v>
      </c>
      <c r="L8" s="2">
        <v>499.36</v>
      </c>
      <c r="M8" s="2">
        <v>499.36</v>
      </c>
      <c r="N8" t="str">
        <f>IF(VLOOKUP(A8,'FY23 Full Award'!A:A,1,FALSE)=A8,"Yes","No")</f>
        <v>Yes</v>
      </c>
    </row>
    <row r="9" spans="1:14" x14ac:dyDescent="0.25">
      <c r="A9">
        <v>79213</v>
      </c>
      <c r="B9" t="s">
        <v>13</v>
      </c>
      <c r="C9" s="6">
        <v>27492.25</v>
      </c>
      <c r="D9" s="6">
        <v>23125.360000000001</v>
      </c>
      <c r="E9">
        <v>0</v>
      </c>
      <c r="F9">
        <v>23125.360000000001</v>
      </c>
      <c r="G9">
        <v>4366.8900000000003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t="str">
        <f>IF(VLOOKUP(A9,'FY23 Full Award'!A:A,1,FALSE)=A9,"Yes","No")</f>
        <v>Yes</v>
      </c>
    </row>
    <row r="10" spans="1:14" x14ac:dyDescent="0.25">
      <c r="A10">
        <v>6364</v>
      </c>
      <c r="B10" t="s">
        <v>14</v>
      </c>
      <c r="C10" s="6">
        <v>33160.58</v>
      </c>
      <c r="D10" s="6">
        <v>32468.19</v>
      </c>
      <c r="E10">
        <v>0</v>
      </c>
      <c r="F10">
        <v>32468.19</v>
      </c>
      <c r="G10">
        <v>692.39</v>
      </c>
      <c r="H10" s="2">
        <v>1100.28</v>
      </c>
      <c r="I10" s="2">
        <v>730.37</v>
      </c>
      <c r="J10" s="2">
        <v>0</v>
      </c>
      <c r="K10" s="2">
        <v>730.37</v>
      </c>
      <c r="L10" s="2">
        <v>369.91</v>
      </c>
      <c r="M10" s="2">
        <v>369.91</v>
      </c>
      <c r="N10" t="str">
        <f>IF(VLOOKUP(A10,'FY23 Full Award'!A:A,1,FALSE)=A10,"Yes","No")</f>
        <v>Yes</v>
      </c>
    </row>
    <row r="11" spans="1:14" x14ac:dyDescent="0.25">
      <c r="A11">
        <v>4325</v>
      </c>
      <c r="B11" t="s">
        <v>15</v>
      </c>
      <c r="C11" s="6">
        <v>54278</v>
      </c>
      <c r="D11" s="6">
        <v>52233.26</v>
      </c>
      <c r="E11">
        <v>0</v>
      </c>
      <c r="F11">
        <v>52233.26</v>
      </c>
      <c r="G11">
        <v>2044.74</v>
      </c>
      <c r="H11" s="2">
        <v>637.66</v>
      </c>
      <c r="I11" s="2">
        <v>461.82</v>
      </c>
      <c r="J11" s="2">
        <v>0</v>
      </c>
      <c r="K11" s="2">
        <v>461.82</v>
      </c>
      <c r="L11" s="2">
        <v>175.84</v>
      </c>
      <c r="M11" s="2">
        <v>175.84</v>
      </c>
      <c r="N11" t="str">
        <f>IF(VLOOKUP(A11,'FY23 Full Award'!A:A,1,FALSE)=A11,"Yes","No")</f>
        <v>Yes</v>
      </c>
    </row>
    <row r="12" spans="1:14" x14ac:dyDescent="0.25">
      <c r="A12">
        <v>79437</v>
      </c>
      <c r="B12" t="s">
        <v>16</v>
      </c>
      <c r="C12" s="6">
        <v>82466.03</v>
      </c>
      <c r="D12" s="6">
        <v>76632.539999999994</v>
      </c>
      <c r="E12">
        <v>0</v>
      </c>
      <c r="F12">
        <v>76632.539999999994</v>
      </c>
      <c r="G12">
        <v>5833.49</v>
      </c>
      <c r="H12" s="2">
        <v>2470.64</v>
      </c>
      <c r="I12" s="2">
        <v>1635.33</v>
      </c>
      <c r="J12" s="2">
        <v>0</v>
      </c>
      <c r="K12" s="2">
        <v>1635.33</v>
      </c>
      <c r="L12" s="2">
        <v>835.31</v>
      </c>
      <c r="M12" s="2">
        <v>835.31</v>
      </c>
      <c r="N12" t="str">
        <f>IF(VLOOKUP(A12,'FY23 Full Award'!A:A,1,FALSE)=A12,"Yes","No")</f>
        <v>Yes</v>
      </c>
    </row>
    <row r="13" spans="1:14" x14ac:dyDescent="0.25">
      <c r="A13">
        <v>4289</v>
      </c>
      <c r="B13" t="s">
        <v>17</v>
      </c>
      <c r="C13" s="6">
        <v>1413521.3</v>
      </c>
      <c r="D13" s="6">
        <v>1358541.15</v>
      </c>
      <c r="E13">
        <v>0</v>
      </c>
      <c r="F13">
        <v>1358541.15</v>
      </c>
      <c r="G13">
        <v>54980.15</v>
      </c>
      <c r="H13" s="2">
        <v>0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t="str">
        <f>IF(VLOOKUP(A13,'FY23 Full Award'!A:A,1,FALSE)=A13,"Yes","No")</f>
        <v>Yes</v>
      </c>
    </row>
    <row r="14" spans="1:14" x14ac:dyDescent="0.25">
      <c r="A14">
        <v>4249</v>
      </c>
      <c r="B14" t="s">
        <v>18</v>
      </c>
      <c r="C14" s="6">
        <v>32264.14</v>
      </c>
      <c r="D14" s="6">
        <v>31922.5</v>
      </c>
      <c r="E14">
        <v>0</v>
      </c>
      <c r="F14">
        <v>31922.5</v>
      </c>
      <c r="G14">
        <v>341.64</v>
      </c>
      <c r="H14" s="2">
        <v>526.54999999999995</v>
      </c>
      <c r="I14" s="2">
        <v>361.11</v>
      </c>
      <c r="J14" s="2">
        <v>0</v>
      </c>
      <c r="K14" s="2">
        <v>361.11</v>
      </c>
      <c r="L14" s="2">
        <v>165.44</v>
      </c>
      <c r="M14" s="2">
        <v>165.44</v>
      </c>
      <c r="N14" t="str">
        <f>IF(VLOOKUP(A14,'FY23 Full Award'!A:A,1,FALSE)=A14,"Yes","No")</f>
        <v>Yes</v>
      </c>
    </row>
    <row r="15" spans="1:14" x14ac:dyDescent="0.25">
      <c r="A15">
        <v>79053</v>
      </c>
      <c r="B15" t="s">
        <v>19</v>
      </c>
      <c r="C15" s="6">
        <v>16992.46</v>
      </c>
      <c r="D15" s="6">
        <v>16743.2</v>
      </c>
      <c r="E15">
        <v>0</v>
      </c>
      <c r="F15">
        <v>16743.2</v>
      </c>
      <c r="G15">
        <v>249.26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t="str">
        <f>IF(VLOOKUP(A15,'FY23 Full Award'!A:A,1,FALSE)=A15,"Yes","No")</f>
        <v>Yes</v>
      </c>
    </row>
    <row r="16" spans="1:14" x14ac:dyDescent="0.25">
      <c r="A16">
        <v>449790</v>
      </c>
      <c r="B16" t="s">
        <v>20</v>
      </c>
      <c r="C16" s="6">
        <v>3052.41</v>
      </c>
      <c r="D16" s="6">
        <v>3014.17</v>
      </c>
      <c r="E16">
        <v>0</v>
      </c>
      <c r="F16">
        <v>3014.17</v>
      </c>
      <c r="G16">
        <v>38.24</v>
      </c>
      <c r="H16" s="2">
        <v>0</v>
      </c>
      <c r="I16" s="2">
        <v>0</v>
      </c>
      <c r="J16" s="2">
        <v>0</v>
      </c>
      <c r="K16" s="2">
        <v>0</v>
      </c>
      <c r="L16" s="2">
        <v>0</v>
      </c>
      <c r="M16" s="2">
        <v>0</v>
      </c>
      <c r="N16" t="str">
        <f>IF(VLOOKUP(A16,'FY23 Full Award'!A:A,1,FALSE)=A16,"Yes","No")</f>
        <v>Yes</v>
      </c>
    </row>
    <row r="17" spans="1:14" x14ac:dyDescent="0.25">
      <c r="A17">
        <v>4409</v>
      </c>
      <c r="B17" t="s">
        <v>21</v>
      </c>
      <c r="C17" s="6">
        <v>73392.539999999994</v>
      </c>
      <c r="D17" s="6">
        <v>72640.56</v>
      </c>
      <c r="E17">
        <v>0</v>
      </c>
      <c r="F17">
        <v>72640.56</v>
      </c>
      <c r="G17">
        <v>751.98</v>
      </c>
      <c r="H17" s="2">
        <v>1808.81</v>
      </c>
      <c r="I17" s="2">
        <v>1567.74</v>
      </c>
      <c r="J17" s="2">
        <v>0</v>
      </c>
      <c r="K17" s="2">
        <v>1567.74</v>
      </c>
      <c r="L17" s="2">
        <v>241.07</v>
      </c>
      <c r="M17" s="2">
        <v>241.07</v>
      </c>
      <c r="N17" t="str">
        <f>IF(VLOOKUP(A17,'FY23 Full Award'!A:A,1,FALSE)=A17,"Yes","No")</f>
        <v>Yes</v>
      </c>
    </row>
    <row r="18" spans="1:14" x14ac:dyDescent="0.25">
      <c r="A18">
        <v>5978</v>
      </c>
      <c r="B18" t="s">
        <v>22</v>
      </c>
      <c r="C18" s="6">
        <v>5467.74</v>
      </c>
      <c r="D18" s="6">
        <v>5100.8599999999997</v>
      </c>
      <c r="E18">
        <v>0</v>
      </c>
      <c r="F18">
        <v>5100.8599999999997</v>
      </c>
      <c r="G18">
        <v>366.88</v>
      </c>
      <c r="H18" s="2">
        <v>2395.0500000000002</v>
      </c>
      <c r="I18" s="2">
        <v>1501.87</v>
      </c>
      <c r="J18" s="2">
        <v>0</v>
      </c>
      <c r="K18" s="2">
        <v>1501.87</v>
      </c>
      <c r="L18" s="2">
        <v>893.18</v>
      </c>
      <c r="M18" s="2">
        <v>893.18</v>
      </c>
      <c r="N18" t="str">
        <f>IF(VLOOKUP(A18,'FY23 Full Award'!A:A,1,FALSE)=A18,"Yes","No")</f>
        <v>Yes</v>
      </c>
    </row>
    <row r="19" spans="1:14" x14ac:dyDescent="0.25">
      <c r="A19">
        <v>78966</v>
      </c>
      <c r="B19" t="s">
        <v>23</v>
      </c>
      <c r="C19" s="6">
        <v>6101.17</v>
      </c>
      <c r="D19" s="6">
        <v>6079.98</v>
      </c>
      <c r="E19">
        <v>-6079.98</v>
      </c>
      <c r="F19">
        <v>0</v>
      </c>
      <c r="G19">
        <v>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t="str">
        <f>IF(VLOOKUP(A19,'FY23 Full Award'!A:A,1,FALSE)=A19,"Yes","No")</f>
        <v>Yes</v>
      </c>
    </row>
    <row r="20" spans="1:14" x14ac:dyDescent="0.25">
      <c r="A20">
        <v>4280</v>
      </c>
      <c r="B20" t="s">
        <v>24</v>
      </c>
      <c r="C20" s="6">
        <v>2390815.34</v>
      </c>
      <c r="D20" s="6">
        <v>2303981.4900000002</v>
      </c>
      <c r="E20">
        <v>0</v>
      </c>
      <c r="F20">
        <v>2303981.4900000002</v>
      </c>
      <c r="G20">
        <v>86833.85</v>
      </c>
      <c r="H20" s="2">
        <v>62516.88</v>
      </c>
      <c r="I20" s="2">
        <v>59724.33</v>
      </c>
      <c r="J20" s="2">
        <v>0</v>
      </c>
      <c r="K20" s="2">
        <v>59724.33</v>
      </c>
      <c r="L20" s="2">
        <v>2792.55</v>
      </c>
      <c r="M20" s="2">
        <v>2792.55</v>
      </c>
      <c r="N20" t="str">
        <f>IF(VLOOKUP(A20,'FY23 Full Award'!A:A,1,FALSE)=A20,"Yes","No")</f>
        <v>Yes</v>
      </c>
    </row>
    <row r="21" spans="1:14" x14ac:dyDescent="0.25">
      <c r="A21">
        <v>79969</v>
      </c>
      <c r="B21" t="s">
        <v>25</v>
      </c>
      <c r="C21" s="6">
        <v>17925.13</v>
      </c>
      <c r="D21" s="6">
        <v>17142.34</v>
      </c>
      <c r="E21">
        <v>-17142.34</v>
      </c>
      <c r="F21">
        <v>0</v>
      </c>
      <c r="G21">
        <v>0</v>
      </c>
      <c r="H21" s="2">
        <v>617.55999999999995</v>
      </c>
      <c r="I21" s="2">
        <v>408.73</v>
      </c>
      <c r="J21" s="2">
        <v>-408.73</v>
      </c>
      <c r="K21" s="2">
        <v>0</v>
      </c>
      <c r="L21" s="2">
        <v>0</v>
      </c>
      <c r="M21" s="2">
        <v>208.83</v>
      </c>
      <c r="N21" t="str">
        <f>IF(VLOOKUP(A21,'FY23 Full Award'!A:A,1,FALSE)=A21,"Yes","No")</f>
        <v>Yes</v>
      </c>
    </row>
    <row r="22" spans="1:14" x14ac:dyDescent="0.25">
      <c r="A22">
        <v>4161</v>
      </c>
      <c r="B22" t="s">
        <v>26</v>
      </c>
      <c r="C22" s="6">
        <v>10773.06</v>
      </c>
      <c r="D22" s="6">
        <v>10293.41</v>
      </c>
      <c r="E22">
        <v>0</v>
      </c>
      <c r="F22">
        <v>10293.41</v>
      </c>
      <c r="G22">
        <v>479.65</v>
      </c>
      <c r="H22" s="2">
        <v>779.36</v>
      </c>
      <c r="I22" s="2">
        <v>498.38</v>
      </c>
      <c r="J22" s="2">
        <v>-498.38</v>
      </c>
      <c r="K22" s="2">
        <v>0</v>
      </c>
      <c r="L22" s="2">
        <v>0</v>
      </c>
      <c r="M22" s="2">
        <v>280.98</v>
      </c>
      <c r="N22" t="str">
        <f>IF(VLOOKUP(A22,'FY23 Full Award'!A:A,1,FALSE)=A22,"Yes","No")</f>
        <v>Yes</v>
      </c>
    </row>
    <row r="23" spans="1:14" x14ac:dyDescent="0.25">
      <c r="A23">
        <v>4418</v>
      </c>
      <c r="B23" t="s">
        <v>27</v>
      </c>
      <c r="C23" s="6">
        <v>213589.55</v>
      </c>
      <c r="D23" s="6">
        <v>211420.02</v>
      </c>
      <c r="E23">
        <v>0</v>
      </c>
      <c r="F23">
        <v>211420.02</v>
      </c>
      <c r="G23">
        <v>2169.5300000000002</v>
      </c>
      <c r="H23" s="2">
        <v>3439.81</v>
      </c>
      <c r="I23" s="2">
        <v>3425.41</v>
      </c>
      <c r="J23" s="2">
        <v>0</v>
      </c>
      <c r="K23" s="2">
        <v>3425.41</v>
      </c>
      <c r="L23" s="2">
        <v>14.4</v>
      </c>
      <c r="M23" s="2">
        <v>14.4</v>
      </c>
      <c r="N23" t="str">
        <f>IF(VLOOKUP(A23,'FY23 Full Award'!A:A,1,FALSE)=A23,"Yes","No")</f>
        <v>Yes</v>
      </c>
    </row>
    <row r="24" spans="1:14" x14ac:dyDescent="0.25">
      <c r="A24">
        <v>80995</v>
      </c>
      <c r="B24" t="s">
        <v>28</v>
      </c>
      <c r="C24" s="6">
        <v>103334.69</v>
      </c>
      <c r="D24" s="6">
        <v>93914.41</v>
      </c>
      <c r="E24">
        <v>0</v>
      </c>
      <c r="F24">
        <v>93914.41</v>
      </c>
      <c r="G24">
        <v>9420.2800000000007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t="str">
        <f>IF(VLOOKUP(A24,'FY23 Full Award'!A:A,1,FALSE)=A24,"Yes","No")</f>
        <v>Yes</v>
      </c>
    </row>
    <row r="25" spans="1:14" x14ac:dyDescent="0.25">
      <c r="A25">
        <v>79883</v>
      </c>
      <c r="B25" t="s">
        <v>29</v>
      </c>
      <c r="C25" s="6">
        <v>36084.769999999997</v>
      </c>
      <c r="D25" s="6">
        <v>34889.050000000003</v>
      </c>
      <c r="E25">
        <v>0</v>
      </c>
      <c r="F25">
        <v>34889.050000000003</v>
      </c>
      <c r="G25">
        <v>1195.72</v>
      </c>
      <c r="H25" s="2">
        <v>0</v>
      </c>
      <c r="I25" s="2">
        <v>0</v>
      </c>
      <c r="J25" s="2">
        <v>0</v>
      </c>
      <c r="K25" s="2">
        <v>0</v>
      </c>
      <c r="L25" s="2">
        <v>0</v>
      </c>
      <c r="M25" s="2">
        <v>0</v>
      </c>
      <c r="N25" t="str">
        <f>IF(VLOOKUP(A25,'FY23 Full Award'!A:A,1,FALSE)=A25,"Yes","No")</f>
        <v>Yes</v>
      </c>
    </row>
    <row r="26" spans="1:14" x14ac:dyDescent="0.25">
      <c r="A26">
        <v>79874</v>
      </c>
      <c r="B26" t="s">
        <v>30</v>
      </c>
      <c r="C26" s="6">
        <v>56874.47</v>
      </c>
      <c r="D26" s="6">
        <v>49820.32</v>
      </c>
      <c r="E26">
        <v>0</v>
      </c>
      <c r="F26">
        <v>49820.32</v>
      </c>
      <c r="G26">
        <v>7054.15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t="str">
        <f>IF(VLOOKUP(A26,'FY23 Full Award'!A:A,1,FALSE)=A26,"Yes","No")</f>
        <v>Yes</v>
      </c>
    </row>
    <row r="27" spans="1:14" x14ac:dyDescent="0.25">
      <c r="A27">
        <v>79872</v>
      </c>
      <c r="B27" t="s">
        <v>31</v>
      </c>
      <c r="C27" s="6">
        <v>58076.98</v>
      </c>
      <c r="D27" s="6">
        <v>52913.29</v>
      </c>
      <c r="E27">
        <v>0</v>
      </c>
      <c r="F27">
        <v>52913.29</v>
      </c>
      <c r="G27">
        <v>5163.6899999999996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t="str">
        <f>IF(VLOOKUP(A27,'FY23 Full Award'!A:A,1,FALSE)=A27,"Yes","No")</f>
        <v>Yes</v>
      </c>
    </row>
    <row r="28" spans="1:14" x14ac:dyDescent="0.25">
      <c r="A28">
        <v>79873</v>
      </c>
      <c r="B28" t="s">
        <v>32</v>
      </c>
      <c r="C28" s="6">
        <v>46944.06</v>
      </c>
      <c r="D28" s="6">
        <v>40509.81</v>
      </c>
      <c r="E28">
        <v>0</v>
      </c>
      <c r="F28">
        <v>40509.81</v>
      </c>
      <c r="G28">
        <v>6434.25</v>
      </c>
      <c r="H28" s="2">
        <v>0</v>
      </c>
      <c r="I28" s="2">
        <v>0</v>
      </c>
      <c r="J28" s="2">
        <v>0</v>
      </c>
      <c r="K28" s="2">
        <v>0</v>
      </c>
      <c r="L28" s="2">
        <v>0</v>
      </c>
      <c r="M28" s="2">
        <v>0</v>
      </c>
      <c r="N28" t="str">
        <f>IF(VLOOKUP(A28,'FY23 Full Award'!A:A,1,FALSE)=A28,"Yes","No")</f>
        <v>Yes</v>
      </c>
    </row>
    <row r="29" spans="1:14" x14ac:dyDescent="0.25">
      <c r="A29">
        <v>79875</v>
      </c>
      <c r="B29" t="s">
        <v>33</v>
      </c>
      <c r="C29" s="6">
        <v>89401.71</v>
      </c>
      <c r="D29" s="6">
        <v>88226.89</v>
      </c>
      <c r="E29">
        <v>0</v>
      </c>
      <c r="F29">
        <v>88226.89</v>
      </c>
      <c r="G29">
        <v>1174.82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t="str">
        <f>IF(VLOOKUP(A29,'FY23 Full Award'!A:A,1,FALSE)=A29,"Yes","No")</f>
        <v>Yes</v>
      </c>
    </row>
    <row r="30" spans="1:14" x14ac:dyDescent="0.25">
      <c r="A30">
        <v>80989</v>
      </c>
      <c r="B30" t="s">
        <v>34</v>
      </c>
      <c r="C30" s="6">
        <v>91642.53</v>
      </c>
      <c r="D30" s="6">
        <v>90369.1</v>
      </c>
      <c r="E30">
        <v>0</v>
      </c>
      <c r="F30">
        <v>90369.1</v>
      </c>
      <c r="G30">
        <v>1273.43</v>
      </c>
      <c r="H30" s="2">
        <v>0</v>
      </c>
      <c r="I30" s="2">
        <v>0</v>
      </c>
      <c r="J30" s="2">
        <v>0</v>
      </c>
      <c r="K30" s="2">
        <v>0</v>
      </c>
      <c r="L30" s="2">
        <v>0</v>
      </c>
      <c r="M30" s="2">
        <v>0</v>
      </c>
      <c r="N30" t="str">
        <f>IF(VLOOKUP(A30,'FY23 Full Award'!A:A,1,FALSE)=A30,"Yes","No")</f>
        <v>Yes</v>
      </c>
    </row>
    <row r="31" spans="1:14" x14ac:dyDescent="0.25">
      <c r="A31">
        <v>88334</v>
      </c>
      <c r="B31" t="s">
        <v>35</v>
      </c>
      <c r="C31" s="6">
        <v>74440.88</v>
      </c>
      <c r="D31" s="6">
        <v>73360.259999999995</v>
      </c>
      <c r="E31">
        <v>0</v>
      </c>
      <c r="F31">
        <v>73360.259999999995</v>
      </c>
      <c r="G31">
        <v>1080.6199999999999</v>
      </c>
      <c r="H31" s="2">
        <v>0</v>
      </c>
      <c r="I31" s="2">
        <v>0</v>
      </c>
      <c r="J31" s="2">
        <v>0</v>
      </c>
      <c r="K31" s="2">
        <v>0</v>
      </c>
      <c r="L31" s="2">
        <v>0</v>
      </c>
      <c r="M31" s="2">
        <v>0</v>
      </c>
      <c r="N31" t="str">
        <f>IF(VLOOKUP(A31,'FY23 Full Award'!A:A,1,FALSE)=A31,"Yes","No")</f>
        <v>Yes</v>
      </c>
    </row>
    <row r="32" spans="1:14" x14ac:dyDescent="0.25">
      <c r="A32">
        <v>79877</v>
      </c>
      <c r="B32" t="s">
        <v>36</v>
      </c>
      <c r="C32" s="6">
        <v>82313.63</v>
      </c>
      <c r="D32" s="6">
        <v>75270.149999999994</v>
      </c>
      <c r="E32">
        <v>0</v>
      </c>
      <c r="F32">
        <v>75270.149999999994</v>
      </c>
      <c r="G32">
        <v>7043.48</v>
      </c>
      <c r="H32" s="2">
        <v>0</v>
      </c>
      <c r="I32" s="2">
        <v>0</v>
      </c>
      <c r="J32" s="2">
        <v>0</v>
      </c>
      <c r="K32" s="2">
        <v>0</v>
      </c>
      <c r="L32" s="2">
        <v>0</v>
      </c>
      <c r="M32" s="2">
        <v>0</v>
      </c>
      <c r="N32" t="str">
        <f>IF(VLOOKUP(A32,'FY23 Full Award'!A:A,1,FALSE)=A32,"Yes","No")</f>
        <v>Yes</v>
      </c>
    </row>
    <row r="33" spans="1:14" x14ac:dyDescent="0.25">
      <c r="A33">
        <v>79879</v>
      </c>
      <c r="B33" t="s">
        <v>37</v>
      </c>
      <c r="C33" s="6">
        <v>82156.800000000003</v>
      </c>
      <c r="D33" s="6">
        <v>81019.73</v>
      </c>
      <c r="E33">
        <v>0</v>
      </c>
      <c r="F33">
        <v>81019.73</v>
      </c>
      <c r="G33">
        <v>1137.07</v>
      </c>
      <c r="H33" s="2">
        <v>0</v>
      </c>
      <c r="I33" s="2">
        <v>0</v>
      </c>
      <c r="J33" s="2">
        <v>0</v>
      </c>
      <c r="K33" s="2">
        <v>0</v>
      </c>
      <c r="L33" s="2">
        <v>0</v>
      </c>
      <c r="M33" s="2">
        <v>0</v>
      </c>
      <c r="N33" t="str">
        <f>IF(VLOOKUP(A33,'FY23 Full Award'!A:A,1,FALSE)=A33,"Yes","No")</f>
        <v>Yes</v>
      </c>
    </row>
    <row r="34" spans="1:14" x14ac:dyDescent="0.25">
      <c r="A34">
        <v>1001346</v>
      </c>
      <c r="B34" t="s">
        <v>633</v>
      </c>
      <c r="C34" s="6">
        <v>16406.580000000002</v>
      </c>
      <c r="D34" s="6">
        <v>16153.34</v>
      </c>
      <c r="E34">
        <v>0</v>
      </c>
      <c r="F34">
        <v>16153.34</v>
      </c>
      <c r="G34">
        <v>253.24</v>
      </c>
      <c r="H34" s="2">
        <v>0</v>
      </c>
      <c r="I34" s="2">
        <v>0</v>
      </c>
      <c r="J34" s="2">
        <v>0</v>
      </c>
      <c r="K34" s="2">
        <v>0</v>
      </c>
      <c r="L34" s="2">
        <v>0</v>
      </c>
      <c r="M34" s="2">
        <v>0</v>
      </c>
      <c r="N34" t="str">
        <f>IF(VLOOKUP(A34,'FY23 Full Award'!A:A,1,FALSE)=A34,"Yes","No")</f>
        <v>Yes</v>
      </c>
    </row>
    <row r="35" spans="1:14" x14ac:dyDescent="0.25">
      <c r="A35">
        <v>4348</v>
      </c>
      <c r="B35" t="s">
        <v>38</v>
      </c>
      <c r="C35" s="6">
        <v>1498254.83</v>
      </c>
      <c r="D35" s="6">
        <v>1475256.4</v>
      </c>
      <c r="E35">
        <v>0</v>
      </c>
      <c r="F35">
        <v>1475256.4</v>
      </c>
      <c r="G35">
        <v>22998.43</v>
      </c>
      <c r="H35" s="2">
        <v>10272.82</v>
      </c>
      <c r="I35" s="2">
        <v>9913.3700000000008</v>
      </c>
      <c r="J35" s="2">
        <v>0</v>
      </c>
      <c r="K35" s="2">
        <v>9913.3700000000008</v>
      </c>
      <c r="L35" s="2">
        <v>359.45</v>
      </c>
      <c r="M35" s="2">
        <v>359.45</v>
      </c>
      <c r="N35" t="str">
        <f>IF(VLOOKUP(A35,'FY23 Full Award'!A:A,1,FALSE)=A35,"Yes","No")</f>
        <v>Yes</v>
      </c>
    </row>
    <row r="36" spans="1:14" x14ac:dyDescent="0.25">
      <c r="A36">
        <v>4406</v>
      </c>
      <c r="B36" t="s">
        <v>39</v>
      </c>
      <c r="C36" s="6">
        <v>2828488.72</v>
      </c>
      <c r="D36" s="6">
        <v>2799987.94</v>
      </c>
      <c r="E36">
        <v>0</v>
      </c>
      <c r="F36">
        <v>2799987.94</v>
      </c>
      <c r="G36">
        <v>28500.78</v>
      </c>
      <c r="H36" s="2">
        <v>79440.56</v>
      </c>
      <c r="I36" s="2">
        <v>71555.259999999995</v>
      </c>
      <c r="J36" s="2">
        <v>0</v>
      </c>
      <c r="K36" s="2">
        <v>71555.259999999995</v>
      </c>
      <c r="L36" s="2">
        <v>7885.3</v>
      </c>
      <c r="M36" s="2">
        <v>7885.3</v>
      </c>
      <c r="N36" t="str">
        <f>IF(VLOOKUP(A36,'FY23 Full Award'!A:A,1,FALSE)=A36,"Yes","No")</f>
        <v>Yes</v>
      </c>
    </row>
    <row r="37" spans="1:14" x14ac:dyDescent="0.25">
      <c r="A37">
        <v>4506</v>
      </c>
      <c r="B37" t="s">
        <v>40</v>
      </c>
      <c r="C37" s="6">
        <v>53408.54</v>
      </c>
      <c r="D37" s="6">
        <v>51088.99</v>
      </c>
      <c r="E37">
        <v>0</v>
      </c>
      <c r="F37">
        <v>51088.99</v>
      </c>
      <c r="G37">
        <v>2319.5500000000002</v>
      </c>
      <c r="H37" s="2">
        <v>0</v>
      </c>
      <c r="I37" s="2">
        <v>0</v>
      </c>
      <c r="J37" s="2">
        <v>0</v>
      </c>
      <c r="K37" s="2">
        <v>0</v>
      </c>
      <c r="L37" s="2">
        <v>0</v>
      </c>
      <c r="M37" s="2">
        <v>0</v>
      </c>
      <c r="N37" t="str">
        <f>IF(VLOOKUP(A37,'FY23 Full Award'!A:A,1,FALSE)=A37,"Yes","No")</f>
        <v>Yes</v>
      </c>
    </row>
    <row r="38" spans="1:14" x14ac:dyDescent="0.25">
      <c r="A38">
        <v>90532</v>
      </c>
      <c r="B38" t="s">
        <v>41</v>
      </c>
      <c r="C38" s="6">
        <v>99681.95</v>
      </c>
      <c r="D38" s="6">
        <v>98163.62</v>
      </c>
      <c r="E38">
        <v>0</v>
      </c>
      <c r="F38">
        <v>98163.62</v>
      </c>
      <c r="G38">
        <v>1518.33</v>
      </c>
      <c r="H38" s="2">
        <v>706.49</v>
      </c>
      <c r="I38" s="2">
        <v>605.32000000000005</v>
      </c>
      <c r="J38" s="2">
        <v>0</v>
      </c>
      <c r="K38" s="2">
        <v>605.32000000000005</v>
      </c>
      <c r="L38" s="2">
        <v>101.17</v>
      </c>
      <c r="M38" s="2">
        <v>101.17</v>
      </c>
      <c r="N38" t="str">
        <f>IF(VLOOKUP(A38,'FY23 Full Award'!A:A,1,FALSE)=A38,"Yes","No")</f>
        <v>Yes</v>
      </c>
    </row>
    <row r="39" spans="1:14" x14ac:dyDescent="0.25">
      <c r="A39">
        <v>79547</v>
      </c>
      <c r="B39" t="s">
        <v>619</v>
      </c>
      <c r="C39" s="6">
        <v>626.19000000000005</v>
      </c>
      <c r="D39" s="6">
        <v>391.37</v>
      </c>
      <c r="E39">
        <v>-391.37</v>
      </c>
      <c r="F39">
        <v>0</v>
      </c>
      <c r="G39">
        <v>0</v>
      </c>
      <c r="H39" s="2">
        <v>0</v>
      </c>
      <c r="I39" s="2">
        <v>0</v>
      </c>
      <c r="J39" s="2">
        <v>0</v>
      </c>
      <c r="K39" s="2">
        <v>0</v>
      </c>
      <c r="L39" s="2">
        <v>0</v>
      </c>
      <c r="M39" s="2">
        <v>0</v>
      </c>
      <c r="N39" t="str">
        <f>IF(VLOOKUP(A39,'FY23 Full Award'!A:A,1,FALSE)=A39,"Yes","No")</f>
        <v>Yes</v>
      </c>
    </row>
    <row r="40" spans="1:14" x14ac:dyDescent="0.25">
      <c r="A40">
        <v>4178</v>
      </c>
      <c r="B40" t="s">
        <v>43</v>
      </c>
      <c r="C40" s="6">
        <v>5225.55</v>
      </c>
      <c r="D40" s="6">
        <v>3776.01</v>
      </c>
      <c r="E40">
        <v>0</v>
      </c>
      <c r="F40">
        <v>3776.01</v>
      </c>
      <c r="G40">
        <v>1449.54</v>
      </c>
      <c r="H40" s="2">
        <v>1107.3699999999999</v>
      </c>
      <c r="I40" s="2">
        <v>693.16</v>
      </c>
      <c r="J40" s="2">
        <v>-693.16</v>
      </c>
      <c r="K40" s="2">
        <v>0</v>
      </c>
      <c r="L40" s="2">
        <v>0</v>
      </c>
      <c r="M40" s="2">
        <v>414.21</v>
      </c>
      <c r="N40" t="str">
        <f>IF(VLOOKUP(A40,'FY23 Full Award'!A:A,1,FALSE)=A40,"Yes","No")</f>
        <v>Yes</v>
      </c>
    </row>
    <row r="41" spans="1:14" x14ac:dyDescent="0.25">
      <c r="A41">
        <v>4443</v>
      </c>
      <c r="B41" t="s">
        <v>44</v>
      </c>
      <c r="C41" s="6">
        <v>792599.01</v>
      </c>
      <c r="D41" s="6">
        <v>782881.2</v>
      </c>
      <c r="E41">
        <v>0</v>
      </c>
      <c r="F41">
        <v>782881.2</v>
      </c>
      <c r="G41">
        <v>9717.81</v>
      </c>
      <c r="H41" s="2">
        <v>26163.33</v>
      </c>
      <c r="I41" s="2">
        <v>26112.28</v>
      </c>
      <c r="J41" s="2">
        <v>0</v>
      </c>
      <c r="K41" s="2">
        <v>26112.28</v>
      </c>
      <c r="L41" s="2">
        <v>51.05</v>
      </c>
      <c r="M41" s="2">
        <v>51.05</v>
      </c>
      <c r="N41" t="str">
        <f>IF(VLOOKUP(A41,'FY23 Full Award'!A:A,1,FALSE)=A41,"Yes","No")</f>
        <v>Yes</v>
      </c>
    </row>
    <row r="42" spans="1:14" x14ac:dyDescent="0.25">
      <c r="A42">
        <v>79426</v>
      </c>
      <c r="B42" t="s">
        <v>45</v>
      </c>
      <c r="C42" s="6">
        <v>40714.620000000003</v>
      </c>
      <c r="D42" s="6">
        <v>39548.61</v>
      </c>
      <c r="E42">
        <v>0</v>
      </c>
      <c r="F42">
        <v>39548.61</v>
      </c>
      <c r="G42">
        <v>1166.01</v>
      </c>
      <c r="H42" s="2">
        <v>635.11</v>
      </c>
      <c r="I42" s="2">
        <v>448.19</v>
      </c>
      <c r="J42" s="2">
        <v>-448.19</v>
      </c>
      <c r="K42" s="2">
        <v>0</v>
      </c>
      <c r="L42" s="2">
        <v>0</v>
      </c>
      <c r="M42" s="2">
        <v>186.92</v>
      </c>
      <c r="N42" t="str">
        <f>IF(VLOOKUP(A42,'FY23 Full Award'!A:A,1,FALSE)=A42,"Yes","No")</f>
        <v>Yes</v>
      </c>
    </row>
    <row r="43" spans="1:14" x14ac:dyDescent="0.25">
      <c r="A43">
        <v>92980</v>
      </c>
      <c r="B43" t="s">
        <v>46</v>
      </c>
      <c r="C43" s="6">
        <v>9986.23</v>
      </c>
      <c r="D43" s="6">
        <v>9871.69</v>
      </c>
      <c r="E43">
        <v>0</v>
      </c>
      <c r="F43">
        <v>9871.69</v>
      </c>
      <c r="G43">
        <v>114.54</v>
      </c>
      <c r="H43" s="2">
        <v>413.3</v>
      </c>
      <c r="I43" s="2">
        <v>412.54</v>
      </c>
      <c r="J43" s="2">
        <v>0</v>
      </c>
      <c r="K43" s="2">
        <v>412.54</v>
      </c>
      <c r="L43" s="2">
        <v>0.76</v>
      </c>
      <c r="M43" s="2">
        <v>0.76</v>
      </c>
      <c r="N43" t="str">
        <f>IF(VLOOKUP(A43,'FY23 Full Award'!A:A,1,FALSE)=A43,"Yes","No")</f>
        <v>Yes</v>
      </c>
    </row>
    <row r="44" spans="1:14" x14ac:dyDescent="0.25">
      <c r="A44">
        <v>92312</v>
      </c>
      <c r="B44" t="s">
        <v>47</v>
      </c>
      <c r="C44" s="6">
        <v>74652.73</v>
      </c>
      <c r="D44" s="6">
        <v>72744.88</v>
      </c>
      <c r="E44">
        <v>0</v>
      </c>
      <c r="F44">
        <v>72744.88</v>
      </c>
      <c r="G44">
        <v>1907.85</v>
      </c>
      <c r="H44" s="2">
        <v>634.69000000000005</v>
      </c>
      <c r="I44" s="2">
        <v>492.95</v>
      </c>
      <c r="J44" s="2">
        <v>0</v>
      </c>
      <c r="K44" s="2">
        <v>492.95</v>
      </c>
      <c r="L44" s="2">
        <v>141.74</v>
      </c>
      <c r="M44" s="2">
        <v>141.74</v>
      </c>
      <c r="N44" t="str">
        <f>IF(VLOOKUP(A44,'FY23 Full Award'!A:A,1,FALSE)=A44,"Yes","No")</f>
        <v>Yes</v>
      </c>
    </row>
    <row r="45" spans="1:14" x14ac:dyDescent="0.25">
      <c r="A45">
        <v>90917</v>
      </c>
      <c r="B45" t="s">
        <v>48</v>
      </c>
      <c r="C45" s="6">
        <v>68469.919999999998</v>
      </c>
      <c r="D45" s="6">
        <v>67476.95</v>
      </c>
      <c r="E45">
        <v>0</v>
      </c>
      <c r="F45">
        <v>67476.95</v>
      </c>
      <c r="G45">
        <v>992.97</v>
      </c>
      <c r="H45" s="2">
        <v>600.99</v>
      </c>
      <c r="I45" s="2">
        <v>464.07</v>
      </c>
      <c r="J45" s="2">
        <v>0</v>
      </c>
      <c r="K45" s="2">
        <v>464.07</v>
      </c>
      <c r="L45" s="2">
        <v>136.91999999999999</v>
      </c>
      <c r="M45" s="2">
        <v>136.91999999999999</v>
      </c>
      <c r="N45" t="str">
        <f>IF(VLOOKUP(A45,'FY23 Full Award'!A:A,1,FALSE)=A45,"Yes","No")</f>
        <v>Yes</v>
      </c>
    </row>
    <row r="46" spans="1:14" x14ac:dyDescent="0.25">
      <c r="A46">
        <v>92314</v>
      </c>
      <c r="B46" t="s">
        <v>49</v>
      </c>
      <c r="C46" s="6">
        <v>73958.77</v>
      </c>
      <c r="D46" s="6">
        <v>71761.47</v>
      </c>
      <c r="E46">
        <v>0</v>
      </c>
      <c r="F46">
        <v>71761.47</v>
      </c>
      <c r="G46">
        <v>2197.3000000000002</v>
      </c>
      <c r="H46" s="2">
        <v>790.56</v>
      </c>
      <c r="I46" s="2">
        <v>586.16999999999996</v>
      </c>
      <c r="J46" s="2">
        <v>0</v>
      </c>
      <c r="K46" s="2">
        <v>586.16999999999996</v>
      </c>
      <c r="L46" s="2">
        <v>204.39</v>
      </c>
      <c r="M46" s="2">
        <v>204.39</v>
      </c>
      <c r="N46" t="str">
        <f>IF(VLOOKUP(A46,'FY23 Full Award'!A:A,1,FALSE)=A46,"Yes","No")</f>
        <v>Yes</v>
      </c>
    </row>
    <row r="47" spans="1:14" x14ac:dyDescent="0.25">
      <c r="A47">
        <v>91878</v>
      </c>
      <c r="B47" t="s">
        <v>50</v>
      </c>
      <c r="C47" s="6">
        <v>73789.460000000006</v>
      </c>
      <c r="D47" s="6">
        <v>72731.11</v>
      </c>
      <c r="E47">
        <v>0</v>
      </c>
      <c r="F47">
        <v>72731.11</v>
      </c>
      <c r="G47">
        <v>1058.3499999999999</v>
      </c>
      <c r="H47" s="2">
        <v>1957.61</v>
      </c>
      <c r="I47" s="2">
        <v>1317.79</v>
      </c>
      <c r="J47" s="2">
        <v>0</v>
      </c>
      <c r="K47" s="2">
        <v>1317.79</v>
      </c>
      <c r="L47" s="2">
        <v>639.82000000000005</v>
      </c>
      <c r="M47" s="2">
        <v>639.82000000000005</v>
      </c>
      <c r="N47" t="str">
        <f>IF(VLOOKUP(A47,'FY23 Full Award'!A:A,1,FALSE)=A47,"Yes","No")</f>
        <v>Yes</v>
      </c>
    </row>
    <row r="48" spans="1:14" x14ac:dyDescent="0.25">
      <c r="A48">
        <v>92656</v>
      </c>
      <c r="B48" t="s">
        <v>51</v>
      </c>
      <c r="C48" s="6">
        <v>94659.02</v>
      </c>
      <c r="D48" s="6">
        <v>91968.75</v>
      </c>
      <c r="E48">
        <v>0</v>
      </c>
      <c r="F48">
        <v>91968.75</v>
      </c>
      <c r="G48">
        <v>2690.27</v>
      </c>
      <c r="H48" s="2">
        <v>963.19</v>
      </c>
      <c r="I48" s="2">
        <v>777.87</v>
      </c>
      <c r="J48" s="2">
        <v>0</v>
      </c>
      <c r="K48" s="2">
        <v>777.87</v>
      </c>
      <c r="L48" s="2">
        <v>185.32</v>
      </c>
      <c r="M48" s="2">
        <v>185.32</v>
      </c>
      <c r="N48" t="str">
        <f>IF(VLOOKUP(A48,'FY23 Full Award'!A:A,1,FALSE)=A48,"Yes","No")</f>
        <v>Yes</v>
      </c>
    </row>
    <row r="49" spans="1:14" x14ac:dyDescent="0.25">
      <c r="A49">
        <v>91758</v>
      </c>
      <c r="B49" t="s">
        <v>52</v>
      </c>
      <c r="C49" s="6">
        <v>108736.55</v>
      </c>
      <c r="D49" s="6">
        <v>107103.35</v>
      </c>
      <c r="E49">
        <v>0</v>
      </c>
      <c r="F49">
        <v>107103.35</v>
      </c>
      <c r="G49">
        <v>1633.2</v>
      </c>
      <c r="H49" s="2">
        <v>1275.4100000000001</v>
      </c>
      <c r="I49" s="2">
        <v>942.68</v>
      </c>
      <c r="J49" s="2">
        <v>0</v>
      </c>
      <c r="K49" s="2">
        <v>942.68</v>
      </c>
      <c r="L49" s="2">
        <v>332.73</v>
      </c>
      <c r="M49" s="2">
        <v>332.73</v>
      </c>
      <c r="N49" t="str">
        <f>IF(VLOOKUP(A49,'FY23 Full Award'!A:A,1,FALSE)=A49,"Yes","No")</f>
        <v>Yes</v>
      </c>
    </row>
    <row r="50" spans="1:14" x14ac:dyDescent="0.25">
      <c r="A50">
        <v>90857</v>
      </c>
      <c r="B50" t="s">
        <v>53</v>
      </c>
      <c r="C50" s="6">
        <v>137153.13</v>
      </c>
      <c r="D50" s="6">
        <v>135139.37</v>
      </c>
      <c r="E50">
        <v>0</v>
      </c>
      <c r="F50">
        <v>135139.37</v>
      </c>
      <c r="G50">
        <v>2013.76</v>
      </c>
      <c r="H50" s="2">
        <v>1052.4100000000001</v>
      </c>
      <c r="I50" s="2">
        <v>837.13</v>
      </c>
      <c r="J50" s="2">
        <v>0</v>
      </c>
      <c r="K50" s="2">
        <v>837.13</v>
      </c>
      <c r="L50" s="2">
        <v>215.28</v>
      </c>
      <c r="M50" s="2">
        <v>215.28</v>
      </c>
      <c r="N50" t="str">
        <f>IF(VLOOKUP(A50,'FY23 Full Award'!A:A,1,FALSE)=A50,"Yes","No")</f>
        <v>Yes</v>
      </c>
    </row>
    <row r="51" spans="1:14" x14ac:dyDescent="0.25">
      <c r="A51">
        <v>92704</v>
      </c>
      <c r="B51" t="s">
        <v>54</v>
      </c>
      <c r="C51" s="6">
        <v>75160.33</v>
      </c>
      <c r="D51" s="6">
        <v>73032.11</v>
      </c>
      <c r="E51">
        <v>0</v>
      </c>
      <c r="F51">
        <v>73032.11</v>
      </c>
      <c r="G51">
        <v>2128.2199999999998</v>
      </c>
      <c r="H51" s="2">
        <v>476.68</v>
      </c>
      <c r="I51" s="2">
        <v>411.2</v>
      </c>
      <c r="J51" s="2">
        <v>0</v>
      </c>
      <c r="K51" s="2">
        <v>411.2</v>
      </c>
      <c r="L51" s="2">
        <v>65.48</v>
      </c>
      <c r="M51" s="2">
        <v>65.48</v>
      </c>
      <c r="N51" t="str">
        <f>IF(VLOOKUP(A51,'FY23 Full Award'!A:A,1,FALSE)=A51,"Yes","No")</f>
        <v>Yes</v>
      </c>
    </row>
    <row r="52" spans="1:14" x14ac:dyDescent="0.25">
      <c r="A52">
        <v>90915</v>
      </c>
      <c r="B52" t="s">
        <v>55</v>
      </c>
      <c r="C52" s="6">
        <v>135578.64000000001</v>
      </c>
      <c r="D52" s="6">
        <v>133504.81</v>
      </c>
      <c r="E52">
        <v>0</v>
      </c>
      <c r="F52">
        <v>133504.81</v>
      </c>
      <c r="G52">
        <v>2073.83</v>
      </c>
      <c r="H52" s="2">
        <v>772.43</v>
      </c>
      <c r="I52" s="2">
        <v>667.53</v>
      </c>
      <c r="J52" s="2">
        <v>0</v>
      </c>
      <c r="K52" s="2">
        <v>667.53</v>
      </c>
      <c r="L52" s="2">
        <v>104.9</v>
      </c>
      <c r="M52" s="2">
        <v>104.9</v>
      </c>
      <c r="N52" t="str">
        <f>IF(VLOOKUP(A52,'FY23 Full Award'!A:A,1,FALSE)=A52,"Yes","No")</f>
        <v>Yes</v>
      </c>
    </row>
    <row r="53" spans="1:14" x14ac:dyDescent="0.25">
      <c r="A53">
        <v>90916</v>
      </c>
      <c r="B53" t="s">
        <v>56</v>
      </c>
      <c r="C53" s="6">
        <v>96645.11</v>
      </c>
      <c r="D53" s="6">
        <v>95258.04</v>
      </c>
      <c r="E53">
        <v>0</v>
      </c>
      <c r="F53">
        <v>95258.04</v>
      </c>
      <c r="G53">
        <v>1387.07</v>
      </c>
      <c r="H53" s="2">
        <v>1066.02</v>
      </c>
      <c r="I53" s="2">
        <v>856.71</v>
      </c>
      <c r="J53" s="2">
        <v>0</v>
      </c>
      <c r="K53" s="2">
        <v>856.71</v>
      </c>
      <c r="L53" s="2">
        <v>209.31</v>
      </c>
      <c r="M53" s="2">
        <v>209.31</v>
      </c>
      <c r="N53" t="str">
        <f>IF(VLOOKUP(A53,'FY23 Full Award'!A:A,1,FALSE)=A53,"Yes","No")</f>
        <v>Yes</v>
      </c>
    </row>
    <row r="54" spans="1:14" x14ac:dyDescent="0.25">
      <c r="A54">
        <v>89486</v>
      </c>
      <c r="B54" t="s">
        <v>57</v>
      </c>
      <c r="C54" s="6">
        <v>70033.48</v>
      </c>
      <c r="D54" s="6">
        <v>67996.800000000003</v>
      </c>
      <c r="E54">
        <v>0</v>
      </c>
      <c r="F54">
        <v>67996.800000000003</v>
      </c>
      <c r="G54">
        <v>2036.68</v>
      </c>
      <c r="H54" s="2">
        <v>0</v>
      </c>
      <c r="I54" s="2">
        <v>0</v>
      </c>
      <c r="J54" s="2">
        <v>0</v>
      </c>
      <c r="K54" s="2">
        <v>0</v>
      </c>
      <c r="L54" s="2">
        <v>0</v>
      </c>
      <c r="M54" s="2">
        <v>0</v>
      </c>
      <c r="N54" t="str">
        <f>IF(VLOOKUP(A54,'FY23 Full Award'!A:A,1,FALSE)=A54,"Yes","No")</f>
        <v>Yes</v>
      </c>
    </row>
    <row r="55" spans="1:14" x14ac:dyDescent="0.25">
      <c r="A55">
        <v>134379</v>
      </c>
      <c r="B55" t="s">
        <v>58</v>
      </c>
      <c r="C55" s="6">
        <v>24531.55</v>
      </c>
      <c r="D55" s="6">
        <v>24166.75</v>
      </c>
      <c r="E55">
        <v>0</v>
      </c>
      <c r="F55">
        <v>24166.75</v>
      </c>
      <c r="G55">
        <v>364.8</v>
      </c>
      <c r="H55" s="2">
        <v>0</v>
      </c>
      <c r="I55" s="2">
        <v>0</v>
      </c>
      <c r="J55" s="2">
        <v>0</v>
      </c>
      <c r="K55" s="2">
        <v>0</v>
      </c>
      <c r="L55" s="2">
        <v>0</v>
      </c>
      <c r="M55" s="2">
        <v>0</v>
      </c>
      <c r="N55" t="str">
        <f>IF(VLOOKUP(A55,'FY23 Full Award'!A:A,1,FALSE)=A55,"Yes","No")</f>
        <v>Yes</v>
      </c>
    </row>
    <row r="56" spans="1:14" x14ac:dyDescent="0.25">
      <c r="A56">
        <v>4331</v>
      </c>
      <c r="B56" t="s">
        <v>59</v>
      </c>
      <c r="C56" s="6">
        <v>42512.9</v>
      </c>
      <c r="D56" s="6">
        <v>40806.21</v>
      </c>
      <c r="E56">
        <v>0</v>
      </c>
      <c r="F56">
        <v>40806.21</v>
      </c>
      <c r="G56">
        <v>1706.69</v>
      </c>
      <c r="H56" s="2">
        <v>0</v>
      </c>
      <c r="I56" s="2">
        <v>0</v>
      </c>
      <c r="J56" s="2">
        <v>0</v>
      </c>
      <c r="K56" s="2">
        <v>0</v>
      </c>
      <c r="L56" s="2">
        <v>0</v>
      </c>
      <c r="M56" s="2">
        <v>0</v>
      </c>
      <c r="N56" t="str">
        <f>IF(VLOOKUP(A56,'FY23 Full Award'!A:A,1,FALSE)=A56,"Yes","No")</f>
        <v>Yes</v>
      </c>
    </row>
    <row r="57" spans="1:14" x14ac:dyDescent="0.25">
      <c r="A57">
        <v>85816</v>
      </c>
      <c r="B57" t="s">
        <v>59</v>
      </c>
      <c r="C57" s="6">
        <v>76925.55</v>
      </c>
      <c r="D57" s="6">
        <v>75005.97</v>
      </c>
      <c r="E57">
        <v>0</v>
      </c>
      <c r="F57">
        <v>75005.97</v>
      </c>
      <c r="G57">
        <v>1919.58</v>
      </c>
      <c r="H57" s="2">
        <v>0</v>
      </c>
      <c r="I57" s="2">
        <v>0</v>
      </c>
      <c r="J57" s="2">
        <v>0</v>
      </c>
      <c r="K57" s="2">
        <v>0</v>
      </c>
      <c r="L57" s="2">
        <v>0</v>
      </c>
      <c r="M57" s="2">
        <v>0</v>
      </c>
      <c r="N57" t="str">
        <f>IF(VLOOKUP(A57,'FY23 Full Award'!A:A,1,FALSE)=A57,"Yes","No")</f>
        <v>Yes</v>
      </c>
    </row>
    <row r="58" spans="1:14" x14ac:dyDescent="0.25">
      <c r="A58">
        <v>90779</v>
      </c>
      <c r="B58" t="s">
        <v>59</v>
      </c>
      <c r="C58" s="6">
        <v>65666.899999999994</v>
      </c>
      <c r="D58" s="6">
        <v>64660.07</v>
      </c>
      <c r="E58">
        <v>0</v>
      </c>
      <c r="F58">
        <v>64660.07</v>
      </c>
      <c r="G58">
        <v>1006.83</v>
      </c>
      <c r="H58" s="2">
        <v>0</v>
      </c>
      <c r="I58" s="2">
        <v>0</v>
      </c>
      <c r="J58" s="2">
        <v>0</v>
      </c>
      <c r="K58" s="2">
        <v>0</v>
      </c>
      <c r="L58" s="2">
        <v>0</v>
      </c>
      <c r="M58" s="2">
        <v>0</v>
      </c>
      <c r="N58" t="str">
        <f>IF(VLOOKUP(A58,'FY23 Full Award'!A:A,1,FALSE)=A58,"Yes","No")</f>
        <v>Yes</v>
      </c>
    </row>
    <row r="59" spans="1:14" x14ac:dyDescent="0.25">
      <c r="A59">
        <v>91131</v>
      </c>
      <c r="B59" t="s">
        <v>59</v>
      </c>
      <c r="C59" s="6">
        <v>44811.22</v>
      </c>
      <c r="D59" s="6">
        <v>44115.63</v>
      </c>
      <c r="E59">
        <v>0</v>
      </c>
      <c r="F59">
        <v>44115.63</v>
      </c>
      <c r="G59">
        <v>695.59</v>
      </c>
      <c r="H59" s="2">
        <v>0</v>
      </c>
      <c r="I59" s="2">
        <v>0</v>
      </c>
      <c r="J59" s="2">
        <v>0</v>
      </c>
      <c r="K59" s="2">
        <v>0</v>
      </c>
      <c r="L59" s="2">
        <v>0</v>
      </c>
      <c r="M59" s="2">
        <v>0</v>
      </c>
      <c r="N59" t="str">
        <f>IF(VLOOKUP(A59,'FY23 Full Award'!A:A,1,FALSE)=A59,"Yes","No")</f>
        <v>Yes</v>
      </c>
    </row>
    <row r="60" spans="1:14" x14ac:dyDescent="0.25">
      <c r="A60">
        <v>91958</v>
      </c>
      <c r="B60" t="s">
        <v>60</v>
      </c>
      <c r="C60" s="6">
        <v>110043.18</v>
      </c>
      <c r="D60" s="6">
        <v>102766.99</v>
      </c>
      <c r="E60">
        <v>0</v>
      </c>
      <c r="F60">
        <v>102766.99</v>
      </c>
      <c r="G60">
        <v>7276.19</v>
      </c>
      <c r="H60" s="2">
        <v>6975.67</v>
      </c>
      <c r="I60" s="2">
        <v>4460.62</v>
      </c>
      <c r="J60" s="2">
        <v>0</v>
      </c>
      <c r="K60" s="2">
        <v>4460.62</v>
      </c>
      <c r="L60" s="2">
        <v>2515.0500000000002</v>
      </c>
      <c r="M60" s="2">
        <v>2515.0500000000002</v>
      </c>
      <c r="N60" t="str">
        <f>IF(VLOOKUP(A60,'FY23 Full Award'!A:A,1,FALSE)=A60,"Yes","No")</f>
        <v>Yes</v>
      </c>
    </row>
    <row r="61" spans="1:14" x14ac:dyDescent="0.25">
      <c r="A61">
        <v>4346</v>
      </c>
      <c r="B61" t="s">
        <v>61</v>
      </c>
      <c r="C61" s="6">
        <v>23641.439999999999</v>
      </c>
      <c r="D61" s="6">
        <v>22364.32</v>
      </c>
      <c r="E61">
        <v>0</v>
      </c>
      <c r="F61">
        <v>22364.32</v>
      </c>
      <c r="G61">
        <v>1277.1199999999999</v>
      </c>
      <c r="H61" s="2">
        <v>0</v>
      </c>
      <c r="I61" s="2">
        <v>0</v>
      </c>
      <c r="J61" s="2">
        <v>0</v>
      </c>
      <c r="K61" s="2">
        <v>0</v>
      </c>
      <c r="L61" s="2">
        <v>0</v>
      </c>
      <c r="M61" s="2">
        <v>0</v>
      </c>
      <c r="N61" t="str">
        <f>IF(VLOOKUP(A61,'FY23 Full Award'!A:A,1,FALSE)=A61,"Yes","No")</f>
        <v>Yes</v>
      </c>
    </row>
    <row r="62" spans="1:14" x14ac:dyDescent="0.25">
      <c r="A62">
        <v>79947</v>
      </c>
      <c r="B62" t="s">
        <v>62</v>
      </c>
      <c r="C62" s="6">
        <v>353262.34</v>
      </c>
      <c r="D62" s="6">
        <v>334674.78999999998</v>
      </c>
      <c r="E62">
        <v>0</v>
      </c>
      <c r="F62">
        <v>334674.78999999998</v>
      </c>
      <c r="G62">
        <v>18587.55</v>
      </c>
      <c r="H62" s="2">
        <v>2624.73</v>
      </c>
      <c r="I62" s="2">
        <v>2070.6999999999998</v>
      </c>
      <c r="J62" s="2">
        <v>0</v>
      </c>
      <c r="K62" s="2">
        <v>2070.6999999999998</v>
      </c>
      <c r="L62" s="2">
        <v>554.03</v>
      </c>
      <c r="M62" s="2">
        <v>554.03</v>
      </c>
      <c r="N62" t="str">
        <f>IF(VLOOKUP(A62,'FY23 Full Award'!A:A,1,FALSE)=A62,"Yes","No")</f>
        <v>Yes</v>
      </c>
    </row>
    <row r="63" spans="1:14" x14ac:dyDescent="0.25">
      <c r="A63">
        <v>87407</v>
      </c>
      <c r="B63" t="s">
        <v>63</v>
      </c>
      <c r="C63" s="6">
        <v>399870.17</v>
      </c>
      <c r="D63" s="6">
        <v>393874.03</v>
      </c>
      <c r="E63">
        <v>0</v>
      </c>
      <c r="F63">
        <v>393874.03</v>
      </c>
      <c r="G63">
        <v>5996.14</v>
      </c>
      <c r="H63" s="2">
        <v>2343.79</v>
      </c>
      <c r="I63" s="2">
        <v>1999.25</v>
      </c>
      <c r="J63" s="2">
        <v>0</v>
      </c>
      <c r="K63" s="2">
        <v>1999.25</v>
      </c>
      <c r="L63" s="2">
        <v>344.54</v>
      </c>
      <c r="M63" s="2">
        <v>344.54</v>
      </c>
      <c r="N63" t="str">
        <f>IF(VLOOKUP(A63,'FY23 Full Award'!A:A,1,FALSE)=A63,"Yes","No")</f>
        <v>Yes</v>
      </c>
    </row>
    <row r="64" spans="1:14" x14ac:dyDescent="0.25">
      <c r="A64">
        <v>8336</v>
      </c>
      <c r="B64" t="s">
        <v>64</v>
      </c>
      <c r="C64" s="6">
        <v>113764.26</v>
      </c>
      <c r="D64" s="6">
        <v>86055.17</v>
      </c>
      <c r="E64">
        <v>0</v>
      </c>
      <c r="F64">
        <v>86055.17</v>
      </c>
      <c r="G64">
        <v>27709.09</v>
      </c>
      <c r="H64" s="2">
        <v>0</v>
      </c>
      <c r="I64" s="2">
        <v>0</v>
      </c>
      <c r="J64" s="2">
        <v>0</v>
      </c>
      <c r="K64" s="2">
        <v>0</v>
      </c>
      <c r="L64" s="2">
        <v>0</v>
      </c>
      <c r="M64" s="2">
        <v>0</v>
      </c>
      <c r="N64" t="str">
        <f>IF(VLOOKUP(A64,'FY23 Full Award'!A:A,1,FALSE)=A64,"Yes","No")</f>
        <v>Yes</v>
      </c>
    </row>
    <row r="65" spans="1:14" x14ac:dyDescent="0.25">
      <c r="A65">
        <v>8326</v>
      </c>
      <c r="B65" t="s">
        <v>65</v>
      </c>
      <c r="C65" s="6">
        <v>97112.65</v>
      </c>
      <c r="D65" s="6">
        <v>86618.27</v>
      </c>
      <c r="E65">
        <v>0</v>
      </c>
      <c r="F65">
        <v>86618.27</v>
      </c>
      <c r="G65">
        <v>10494.38</v>
      </c>
      <c r="H65" s="2">
        <v>0</v>
      </c>
      <c r="I65" s="2">
        <v>0</v>
      </c>
      <c r="J65" s="2">
        <v>0</v>
      </c>
      <c r="K65" s="2">
        <v>0</v>
      </c>
      <c r="L65" s="2">
        <v>0</v>
      </c>
      <c r="M65" s="2">
        <v>0</v>
      </c>
      <c r="N65" t="str">
        <f>IF(VLOOKUP(A65,'FY23 Full Award'!A:A,1,FALSE)=A65,"Yes","No")</f>
        <v>Yes</v>
      </c>
    </row>
    <row r="66" spans="1:14" x14ac:dyDescent="0.25">
      <c r="A66">
        <v>90758</v>
      </c>
      <c r="B66" t="s">
        <v>66</v>
      </c>
      <c r="C66" s="6">
        <v>168491.78</v>
      </c>
      <c r="D66" s="6">
        <v>165434.65</v>
      </c>
      <c r="E66">
        <v>0</v>
      </c>
      <c r="F66">
        <v>165434.65</v>
      </c>
      <c r="G66">
        <v>3057.13</v>
      </c>
      <c r="H66" s="2">
        <v>658.18</v>
      </c>
      <c r="I66" s="2">
        <v>641.12</v>
      </c>
      <c r="J66" s="2">
        <v>-641.12</v>
      </c>
      <c r="K66" s="2">
        <v>0</v>
      </c>
      <c r="L66" s="2">
        <v>0</v>
      </c>
      <c r="M66" s="2">
        <v>17.059999999999999</v>
      </c>
      <c r="N66" t="str">
        <f>IF(VLOOKUP(A66,'FY23 Full Award'!A:A,1,FALSE)=A66,"Yes","No")</f>
        <v>Yes</v>
      </c>
    </row>
    <row r="67" spans="1:14" x14ac:dyDescent="0.25">
      <c r="A67">
        <v>92566</v>
      </c>
      <c r="B67" t="s">
        <v>67</v>
      </c>
      <c r="C67" s="6">
        <v>9339.58</v>
      </c>
      <c r="D67" s="6">
        <v>9206.66</v>
      </c>
      <c r="E67">
        <v>0</v>
      </c>
      <c r="F67">
        <v>9206.66</v>
      </c>
      <c r="G67">
        <v>132.91999999999999</v>
      </c>
      <c r="H67" s="2">
        <v>33.909999999999997</v>
      </c>
      <c r="I67" s="2">
        <v>33.03</v>
      </c>
      <c r="J67" s="2">
        <v>0</v>
      </c>
      <c r="K67" s="2">
        <v>33.03</v>
      </c>
      <c r="L67" s="2">
        <v>0.88</v>
      </c>
      <c r="M67" s="2">
        <v>0.88</v>
      </c>
      <c r="N67" t="str">
        <f>IF(VLOOKUP(A67,'FY23 Full Award'!A:A,1,FALSE)=A67,"Yes","No")</f>
        <v>Yes</v>
      </c>
    </row>
    <row r="68" spans="1:14" x14ac:dyDescent="0.25">
      <c r="A68">
        <v>4345</v>
      </c>
      <c r="B68" t="s">
        <v>69</v>
      </c>
      <c r="C68" s="6">
        <v>113435.65</v>
      </c>
      <c r="D68" s="6">
        <v>111732.95</v>
      </c>
      <c r="E68">
        <v>0</v>
      </c>
      <c r="F68">
        <v>111732.95</v>
      </c>
      <c r="G68">
        <v>1702.7</v>
      </c>
      <c r="H68" s="2">
        <v>0</v>
      </c>
      <c r="I68" s="2">
        <v>0</v>
      </c>
      <c r="J68" s="2">
        <v>0</v>
      </c>
      <c r="K68" s="2">
        <v>0</v>
      </c>
      <c r="L68" s="2">
        <v>0</v>
      </c>
      <c r="M68" s="2">
        <v>0</v>
      </c>
      <c r="N68" t="str">
        <f>IF(VLOOKUP(A68,'FY23 Full Award'!A:A,1,FALSE)=A68,"Yes","No")</f>
        <v>Yes</v>
      </c>
    </row>
    <row r="69" spans="1:14" x14ac:dyDescent="0.25">
      <c r="A69">
        <v>6415</v>
      </c>
      <c r="B69" t="s">
        <v>70</v>
      </c>
      <c r="C69" s="6">
        <v>9637.1299999999992</v>
      </c>
      <c r="D69" s="6">
        <v>6596.76</v>
      </c>
      <c r="E69">
        <v>-6596.76</v>
      </c>
      <c r="F69">
        <v>0</v>
      </c>
      <c r="G69">
        <v>0</v>
      </c>
      <c r="H69" s="2">
        <v>0</v>
      </c>
      <c r="I69" s="2">
        <v>0</v>
      </c>
      <c r="J69" s="2">
        <v>0</v>
      </c>
      <c r="K69" s="2">
        <v>0</v>
      </c>
      <c r="L69" s="2">
        <v>0</v>
      </c>
      <c r="M69" s="2">
        <v>0</v>
      </c>
      <c r="N69" t="str">
        <f>IF(VLOOKUP(A69,'FY23 Full Award'!A:A,1,FALSE)=A69,"Yes","No")</f>
        <v>Yes</v>
      </c>
    </row>
    <row r="70" spans="1:14" x14ac:dyDescent="0.25">
      <c r="A70">
        <v>6393</v>
      </c>
      <c r="B70" t="s">
        <v>640</v>
      </c>
      <c r="C70" s="6">
        <v>207212.94</v>
      </c>
      <c r="D70" s="6">
        <v>206130.5</v>
      </c>
      <c r="E70">
        <v>0</v>
      </c>
      <c r="F70">
        <v>206130.5</v>
      </c>
      <c r="G70">
        <v>1082.44</v>
      </c>
      <c r="H70" s="2">
        <v>17596.71</v>
      </c>
      <c r="I70" s="2">
        <v>17596.71</v>
      </c>
      <c r="J70" s="2">
        <v>0</v>
      </c>
      <c r="K70" s="2">
        <v>17596.71</v>
      </c>
      <c r="L70" s="2">
        <v>0</v>
      </c>
      <c r="M70" s="2">
        <v>0</v>
      </c>
      <c r="N70" t="str">
        <f>IF(VLOOKUP(A70,'FY23 Full Award'!A:A,1,FALSE)=A70,"Yes","No")</f>
        <v>Yes</v>
      </c>
    </row>
    <row r="71" spans="1:14" x14ac:dyDescent="0.25">
      <c r="A71">
        <v>4274</v>
      </c>
      <c r="B71" t="s">
        <v>71</v>
      </c>
      <c r="C71" s="6">
        <v>49976.79</v>
      </c>
      <c r="D71" s="6">
        <v>49259.15</v>
      </c>
      <c r="E71">
        <v>0</v>
      </c>
      <c r="F71">
        <v>49259.15</v>
      </c>
      <c r="G71">
        <v>717.64</v>
      </c>
      <c r="H71" s="2">
        <v>732.15</v>
      </c>
      <c r="I71" s="2">
        <v>524.04</v>
      </c>
      <c r="J71" s="2">
        <v>-524.04</v>
      </c>
      <c r="K71" s="2">
        <v>0</v>
      </c>
      <c r="L71" s="2">
        <v>0</v>
      </c>
      <c r="M71" s="2">
        <v>208.11</v>
      </c>
      <c r="N71" t="str">
        <f>IF(VLOOKUP(A71,'FY23 Full Award'!A:A,1,FALSE)=A71,"Yes","No")</f>
        <v>Yes</v>
      </c>
    </row>
    <row r="72" spans="1:14" x14ac:dyDescent="0.25">
      <c r="A72">
        <v>4187</v>
      </c>
      <c r="B72" t="s">
        <v>72</v>
      </c>
      <c r="C72" s="6">
        <v>10024.19</v>
      </c>
      <c r="D72" s="6">
        <v>9950.8700000000008</v>
      </c>
      <c r="E72">
        <v>0</v>
      </c>
      <c r="F72">
        <v>9950.8700000000008</v>
      </c>
      <c r="G72">
        <v>73.319999999999993</v>
      </c>
      <c r="H72" s="2">
        <v>501.6</v>
      </c>
      <c r="I72" s="2">
        <v>320.33999999999997</v>
      </c>
      <c r="J72" s="2">
        <v>0</v>
      </c>
      <c r="K72" s="2">
        <v>320.33999999999997</v>
      </c>
      <c r="L72" s="2">
        <v>181.26</v>
      </c>
      <c r="M72" s="2">
        <v>181.26</v>
      </c>
      <c r="N72" t="str">
        <f>IF(VLOOKUP(A72,'FY23 Full Award'!A:A,1,FALSE)=A72,"Yes","No")</f>
        <v>Yes</v>
      </c>
    </row>
    <row r="73" spans="1:14" x14ac:dyDescent="0.25">
      <c r="A73">
        <v>4471</v>
      </c>
      <c r="B73" t="s">
        <v>73</v>
      </c>
      <c r="C73" s="6">
        <v>60703.040000000001</v>
      </c>
      <c r="D73" s="6">
        <v>59908.1</v>
      </c>
      <c r="E73">
        <v>0</v>
      </c>
      <c r="F73">
        <v>59908.1</v>
      </c>
      <c r="G73">
        <v>794.94</v>
      </c>
      <c r="H73" s="2">
        <v>854.95</v>
      </c>
      <c r="I73" s="2">
        <v>741.07</v>
      </c>
      <c r="J73" s="2">
        <v>0</v>
      </c>
      <c r="K73" s="2">
        <v>741.07</v>
      </c>
      <c r="L73" s="2">
        <v>113.88</v>
      </c>
      <c r="M73" s="2">
        <v>113.88</v>
      </c>
      <c r="N73" t="str">
        <f>IF(VLOOKUP(A73,'FY23 Full Award'!A:A,1,FALSE)=A73,"Yes","No")</f>
        <v>Yes</v>
      </c>
    </row>
    <row r="74" spans="1:14" x14ac:dyDescent="0.25">
      <c r="A74">
        <v>89949</v>
      </c>
      <c r="B74" t="s">
        <v>74</v>
      </c>
      <c r="C74" s="6">
        <v>54797.52</v>
      </c>
      <c r="D74" s="6">
        <v>53970.09</v>
      </c>
      <c r="E74">
        <v>0</v>
      </c>
      <c r="F74">
        <v>53970.09</v>
      </c>
      <c r="G74">
        <v>827.43</v>
      </c>
      <c r="H74" s="2">
        <v>676.53</v>
      </c>
      <c r="I74" s="2">
        <v>496.57</v>
      </c>
      <c r="J74" s="2">
        <v>0</v>
      </c>
      <c r="K74" s="2">
        <v>496.57</v>
      </c>
      <c r="L74" s="2">
        <v>179.96</v>
      </c>
      <c r="M74" s="2">
        <v>179.96</v>
      </c>
      <c r="N74" t="str">
        <f>IF(VLOOKUP(A74,'FY23 Full Award'!A:A,1,FALSE)=A74,"Yes","No")</f>
        <v>Yes</v>
      </c>
    </row>
    <row r="75" spans="1:14" x14ac:dyDescent="0.25">
      <c r="A75">
        <v>90273</v>
      </c>
      <c r="B75" t="s">
        <v>74</v>
      </c>
      <c r="C75" s="6">
        <v>19326.810000000001</v>
      </c>
      <c r="D75" s="6">
        <v>19047.09</v>
      </c>
      <c r="E75">
        <v>0</v>
      </c>
      <c r="F75">
        <v>19047.09</v>
      </c>
      <c r="G75">
        <v>279.72000000000003</v>
      </c>
      <c r="H75" s="2">
        <v>816.94</v>
      </c>
      <c r="I75" s="2">
        <v>583.53</v>
      </c>
      <c r="J75" s="2">
        <v>0</v>
      </c>
      <c r="K75" s="2">
        <v>583.53</v>
      </c>
      <c r="L75" s="2">
        <v>233.41</v>
      </c>
      <c r="M75" s="2">
        <v>233.41</v>
      </c>
      <c r="N75" t="str">
        <f>IF(VLOOKUP(A75,'FY23 Full Award'!A:A,1,FALSE)=A75,"Yes","No")</f>
        <v>Yes</v>
      </c>
    </row>
    <row r="76" spans="1:14" x14ac:dyDescent="0.25">
      <c r="A76">
        <v>91303</v>
      </c>
      <c r="B76" t="s">
        <v>74</v>
      </c>
      <c r="C76" s="6">
        <v>44030.26</v>
      </c>
      <c r="D76" s="6">
        <v>43371.82</v>
      </c>
      <c r="E76">
        <v>0</v>
      </c>
      <c r="F76">
        <v>43371.82</v>
      </c>
      <c r="G76">
        <v>658.44</v>
      </c>
      <c r="H76" s="2">
        <v>0</v>
      </c>
      <c r="I76" s="2">
        <v>0</v>
      </c>
      <c r="J76" s="2">
        <v>0</v>
      </c>
      <c r="K76" s="2">
        <v>0</v>
      </c>
      <c r="L76" s="2">
        <v>0</v>
      </c>
      <c r="M76" s="2">
        <v>0</v>
      </c>
      <c r="N76" t="str">
        <f>IF(VLOOKUP(A76,'FY23 Full Award'!A:A,1,FALSE)=A76,"Yes","No")</f>
        <v>Yes</v>
      </c>
    </row>
    <row r="77" spans="1:14" x14ac:dyDescent="0.25">
      <c r="A77">
        <v>91305</v>
      </c>
      <c r="B77" t="s">
        <v>74</v>
      </c>
      <c r="C77" s="6">
        <v>51574.84</v>
      </c>
      <c r="D77" s="6">
        <v>50788.77</v>
      </c>
      <c r="E77">
        <v>0</v>
      </c>
      <c r="F77">
        <v>50788.77</v>
      </c>
      <c r="G77">
        <v>786.07</v>
      </c>
      <c r="H77" s="2">
        <v>0</v>
      </c>
      <c r="I77" s="2">
        <v>0</v>
      </c>
      <c r="J77" s="2">
        <v>0</v>
      </c>
      <c r="K77" s="2">
        <v>0</v>
      </c>
      <c r="L77" s="2">
        <v>0</v>
      </c>
      <c r="M77" s="2">
        <v>0</v>
      </c>
      <c r="N77" t="str">
        <f>IF(VLOOKUP(A77,'FY23 Full Award'!A:A,1,FALSE)=A77,"Yes","No")</f>
        <v>Yes</v>
      </c>
    </row>
    <row r="78" spans="1:14" x14ac:dyDescent="0.25">
      <c r="A78">
        <v>91307</v>
      </c>
      <c r="B78" t="s">
        <v>74</v>
      </c>
      <c r="C78" s="6">
        <v>58534.69</v>
      </c>
      <c r="D78" s="6">
        <v>57662.22</v>
      </c>
      <c r="E78">
        <v>0</v>
      </c>
      <c r="F78">
        <v>57662.22</v>
      </c>
      <c r="G78">
        <v>872.47</v>
      </c>
      <c r="H78" s="2">
        <v>464.28</v>
      </c>
      <c r="I78" s="2">
        <v>367.89</v>
      </c>
      <c r="J78" s="2">
        <v>0</v>
      </c>
      <c r="K78" s="2">
        <v>367.89</v>
      </c>
      <c r="L78" s="2">
        <v>96.39</v>
      </c>
      <c r="M78" s="2">
        <v>96.39</v>
      </c>
      <c r="N78" t="str">
        <f>IF(VLOOKUP(A78,'FY23 Full Award'!A:A,1,FALSE)=A78,"Yes","No")</f>
        <v>Yes</v>
      </c>
    </row>
    <row r="79" spans="1:14" x14ac:dyDescent="0.25">
      <c r="A79">
        <v>92325</v>
      </c>
      <c r="B79" t="s">
        <v>74</v>
      </c>
      <c r="C79" s="6">
        <v>57267.6</v>
      </c>
      <c r="D79" s="6">
        <v>55765.27</v>
      </c>
      <c r="E79">
        <v>0</v>
      </c>
      <c r="F79">
        <v>55765.27</v>
      </c>
      <c r="G79">
        <v>1502.33</v>
      </c>
      <c r="H79" s="2">
        <v>0</v>
      </c>
      <c r="I79" s="2">
        <v>0</v>
      </c>
      <c r="J79" s="2">
        <v>0</v>
      </c>
      <c r="K79" s="2">
        <v>0</v>
      </c>
      <c r="L79" s="2">
        <v>0</v>
      </c>
      <c r="M79" s="2">
        <v>0</v>
      </c>
      <c r="N79" t="str">
        <f>IF(VLOOKUP(A79,'FY23 Full Award'!A:A,1,FALSE)=A79,"Yes","No")</f>
        <v>Yes</v>
      </c>
    </row>
    <row r="80" spans="1:14" x14ac:dyDescent="0.25">
      <c r="A80">
        <v>92327</v>
      </c>
      <c r="B80" t="s">
        <v>74</v>
      </c>
      <c r="C80" s="6">
        <v>38997.19</v>
      </c>
      <c r="D80" s="6">
        <v>37941.57</v>
      </c>
      <c r="E80">
        <v>0</v>
      </c>
      <c r="F80">
        <v>37941.57</v>
      </c>
      <c r="G80">
        <v>1055.6199999999999</v>
      </c>
      <c r="H80" s="2">
        <v>0</v>
      </c>
      <c r="I80" s="2">
        <v>0</v>
      </c>
      <c r="J80" s="2">
        <v>0</v>
      </c>
      <c r="K80" s="2">
        <v>0</v>
      </c>
      <c r="L80" s="2">
        <v>0</v>
      </c>
      <c r="M80" s="2">
        <v>0</v>
      </c>
      <c r="N80" t="str">
        <f>IF(VLOOKUP(A80,'FY23 Full Award'!A:A,1,FALSE)=A80,"Yes","No")</f>
        <v>Yes</v>
      </c>
    </row>
    <row r="81" spans="1:14" x14ac:dyDescent="0.25">
      <c r="A81">
        <v>92716</v>
      </c>
      <c r="B81" t="s">
        <v>74</v>
      </c>
      <c r="C81" s="6">
        <v>14895.05</v>
      </c>
      <c r="D81" s="6">
        <v>13631.54</v>
      </c>
      <c r="E81">
        <v>0</v>
      </c>
      <c r="F81">
        <v>13631.54</v>
      </c>
      <c r="G81">
        <v>1263.51</v>
      </c>
      <c r="H81" s="2">
        <v>857.47</v>
      </c>
      <c r="I81" s="2">
        <v>719.03</v>
      </c>
      <c r="J81" s="2">
        <v>0</v>
      </c>
      <c r="K81" s="2">
        <v>719.03</v>
      </c>
      <c r="L81" s="2">
        <v>138.44</v>
      </c>
      <c r="M81" s="2">
        <v>138.44</v>
      </c>
      <c r="N81" t="str">
        <f>IF(VLOOKUP(A81,'FY23 Full Award'!A:A,1,FALSE)=A81,"Yes","No")</f>
        <v>Yes</v>
      </c>
    </row>
    <row r="82" spans="1:14" x14ac:dyDescent="0.25">
      <c r="A82">
        <v>346763</v>
      </c>
      <c r="B82" t="s">
        <v>74</v>
      </c>
      <c r="C82" s="6">
        <v>29202.71</v>
      </c>
      <c r="D82" s="6">
        <v>28276.01</v>
      </c>
      <c r="E82">
        <v>0</v>
      </c>
      <c r="F82">
        <v>28276.01</v>
      </c>
      <c r="G82">
        <v>926.7</v>
      </c>
      <c r="H82" s="2">
        <v>102.77</v>
      </c>
      <c r="I82" s="2">
        <v>100.11</v>
      </c>
      <c r="J82" s="2">
        <v>-100.11</v>
      </c>
      <c r="K82" s="2">
        <v>0</v>
      </c>
      <c r="L82" s="2">
        <v>0</v>
      </c>
      <c r="M82" s="2">
        <v>2.66</v>
      </c>
      <c r="N82" t="str">
        <f>IF(VLOOKUP(A82,'FY23 Full Award'!A:A,1,FALSE)=A82,"Yes","No")</f>
        <v>Yes</v>
      </c>
    </row>
    <row r="83" spans="1:14" x14ac:dyDescent="0.25">
      <c r="A83">
        <v>92987</v>
      </c>
      <c r="B83" t="s">
        <v>75</v>
      </c>
      <c r="C83" s="6">
        <v>24855.8</v>
      </c>
      <c r="D83" s="6">
        <v>24403.79</v>
      </c>
      <c r="E83">
        <v>0</v>
      </c>
      <c r="F83">
        <v>24403.79</v>
      </c>
      <c r="G83">
        <v>452.01</v>
      </c>
      <c r="H83" s="2">
        <v>0</v>
      </c>
      <c r="I83" s="2">
        <v>0</v>
      </c>
      <c r="J83" s="2">
        <v>0</v>
      </c>
      <c r="K83" s="2">
        <v>0</v>
      </c>
      <c r="L83" s="2">
        <v>0</v>
      </c>
      <c r="M83" s="2">
        <v>0</v>
      </c>
      <c r="N83" t="str">
        <f>IF(VLOOKUP(A83,'FY23 Full Award'!A:A,1,FALSE)=A83,"Yes","No")</f>
        <v>Yes</v>
      </c>
    </row>
    <row r="84" spans="1:14" x14ac:dyDescent="0.25">
      <c r="A84">
        <v>522074</v>
      </c>
      <c r="B84" t="s">
        <v>76</v>
      </c>
      <c r="C84" s="6">
        <v>477912.19</v>
      </c>
      <c r="D84" s="6">
        <v>470600.46</v>
      </c>
      <c r="E84">
        <v>0</v>
      </c>
      <c r="F84">
        <v>470600.46</v>
      </c>
      <c r="G84">
        <v>7311.73</v>
      </c>
      <c r="H84" s="2">
        <v>1866.41</v>
      </c>
      <c r="I84" s="2">
        <v>1818.03</v>
      </c>
      <c r="J84" s="2">
        <v>0</v>
      </c>
      <c r="K84" s="2">
        <v>1818.03</v>
      </c>
      <c r="L84" s="2">
        <v>48.38</v>
      </c>
      <c r="M84" s="2">
        <v>48.38</v>
      </c>
      <c r="N84" t="str">
        <f>IF(VLOOKUP(A84,'FY23 Full Award'!A:A,1,FALSE)=A84,"Yes","No")</f>
        <v>Yes</v>
      </c>
    </row>
    <row r="85" spans="1:14" x14ac:dyDescent="0.25">
      <c r="A85">
        <v>4272</v>
      </c>
      <c r="B85" t="s">
        <v>77</v>
      </c>
      <c r="C85" s="6">
        <v>1122908.95</v>
      </c>
      <c r="D85" s="6">
        <v>1107702.27</v>
      </c>
      <c r="E85">
        <v>0</v>
      </c>
      <c r="F85">
        <v>1107702.27</v>
      </c>
      <c r="G85">
        <v>15206.68</v>
      </c>
      <c r="H85" s="2">
        <v>13119.13</v>
      </c>
      <c r="I85" s="2">
        <v>13018.32</v>
      </c>
      <c r="J85" s="2">
        <v>0</v>
      </c>
      <c r="K85" s="2">
        <v>13018.32</v>
      </c>
      <c r="L85" s="2">
        <v>100.81</v>
      </c>
      <c r="M85" s="2">
        <v>100.81</v>
      </c>
      <c r="N85" t="str">
        <f>IF(VLOOKUP(A85,'FY23 Full Award'!A:A,1,FALSE)=A85,"Yes","No")</f>
        <v>Yes</v>
      </c>
    </row>
    <row r="86" spans="1:14" x14ac:dyDescent="0.25">
      <c r="A86">
        <v>79929</v>
      </c>
      <c r="B86" t="s">
        <v>78</v>
      </c>
      <c r="C86" s="6">
        <v>10421.790000000001</v>
      </c>
      <c r="D86" s="6">
        <v>9872.08</v>
      </c>
      <c r="E86">
        <v>-9872.08</v>
      </c>
      <c r="F86">
        <v>0</v>
      </c>
      <c r="G86">
        <v>0</v>
      </c>
      <c r="H86" s="2">
        <v>0</v>
      </c>
      <c r="I86" s="2">
        <v>0</v>
      </c>
      <c r="J86" s="2">
        <v>0</v>
      </c>
      <c r="K86" s="2">
        <v>0</v>
      </c>
      <c r="L86" s="2">
        <v>0</v>
      </c>
      <c r="M86" s="2">
        <v>0</v>
      </c>
      <c r="N86" t="str">
        <f>IF(VLOOKUP(A86,'FY23 Full Award'!A:A,1,FALSE)=A86,"Yes","No")</f>
        <v>Yes</v>
      </c>
    </row>
    <row r="87" spans="1:14" x14ac:dyDescent="0.25">
      <c r="A87">
        <v>89869</v>
      </c>
      <c r="B87" t="s">
        <v>79</v>
      </c>
      <c r="C87" s="6">
        <v>37477.01</v>
      </c>
      <c r="D87" s="6">
        <v>36903.18</v>
      </c>
      <c r="E87">
        <v>0</v>
      </c>
      <c r="F87">
        <v>36903.18</v>
      </c>
      <c r="G87">
        <v>573.83000000000004</v>
      </c>
      <c r="H87" s="2">
        <v>0</v>
      </c>
      <c r="I87" s="2">
        <v>0</v>
      </c>
      <c r="J87" s="2">
        <v>0</v>
      </c>
      <c r="K87" s="2">
        <v>0</v>
      </c>
      <c r="L87" s="2">
        <v>0</v>
      </c>
      <c r="M87" s="2">
        <v>0</v>
      </c>
      <c r="N87" t="str">
        <f>IF(VLOOKUP(A87,'FY23 Full Award'!A:A,1,FALSE)=A87,"Yes","No")</f>
        <v>Yes</v>
      </c>
    </row>
    <row r="88" spans="1:14" x14ac:dyDescent="0.25">
      <c r="A88">
        <v>4508</v>
      </c>
      <c r="B88" t="s">
        <v>80</v>
      </c>
      <c r="C88" s="6">
        <v>0</v>
      </c>
      <c r="D88" s="6">
        <v>20619.349999999999</v>
      </c>
      <c r="E88">
        <v>-20619.349999999999</v>
      </c>
      <c r="F88">
        <v>0</v>
      </c>
      <c r="G88">
        <v>0</v>
      </c>
      <c r="H88" s="2">
        <v>0</v>
      </c>
      <c r="I88" s="2">
        <v>0</v>
      </c>
      <c r="J88" s="2">
        <v>0</v>
      </c>
      <c r="K88" s="2">
        <v>0</v>
      </c>
      <c r="L88" s="2">
        <v>0</v>
      </c>
      <c r="M88" s="2">
        <v>0</v>
      </c>
      <c r="N88" t="str">
        <f>IF(VLOOKUP(A88,'FY23 Full Award'!A:A,1,FALSE)=A88,"Yes","No")</f>
        <v>Yes</v>
      </c>
    </row>
    <row r="89" spans="1:14" x14ac:dyDescent="0.25">
      <c r="A89">
        <v>4412</v>
      </c>
      <c r="B89" t="s">
        <v>81</v>
      </c>
      <c r="C89" s="6">
        <v>230940.68</v>
      </c>
      <c r="D89" s="6">
        <v>222858.29</v>
      </c>
      <c r="E89">
        <v>0</v>
      </c>
      <c r="F89">
        <v>222858.29</v>
      </c>
      <c r="G89">
        <v>8082.39</v>
      </c>
      <c r="H89" s="2">
        <v>13842.22</v>
      </c>
      <c r="I89" s="2">
        <v>13580.32</v>
      </c>
      <c r="J89" s="2">
        <v>0</v>
      </c>
      <c r="K89" s="2">
        <v>13580.32</v>
      </c>
      <c r="L89" s="2">
        <v>261.89999999999998</v>
      </c>
      <c r="M89" s="2">
        <v>261.89999999999998</v>
      </c>
      <c r="N89" t="str">
        <f>IF(VLOOKUP(A89,'FY23 Full Award'!A:A,1,FALSE)=A89,"Yes","No")</f>
        <v>Yes</v>
      </c>
    </row>
    <row r="90" spans="1:14" x14ac:dyDescent="0.25">
      <c r="A90">
        <v>4468</v>
      </c>
      <c r="B90" t="s">
        <v>82</v>
      </c>
      <c r="C90" s="6">
        <v>86361.51</v>
      </c>
      <c r="D90" s="6">
        <v>85395.06</v>
      </c>
      <c r="E90">
        <v>0</v>
      </c>
      <c r="F90">
        <v>85395.06</v>
      </c>
      <c r="G90">
        <v>966.45</v>
      </c>
      <c r="H90" s="2">
        <v>3362</v>
      </c>
      <c r="I90" s="2">
        <v>3355.59</v>
      </c>
      <c r="J90" s="2">
        <v>0</v>
      </c>
      <c r="K90" s="2">
        <v>3355.59</v>
      </c>
      <c r="L90" s="2">
        <v>6.41</v>
      </c>
      <c r="M90" s="2">
        <v>6.41</v>
      </c>
      <c r="N90" t="str">
        <f>IF(VLOOKUP(A90,'FY23 Full Award'!A:A,1,FALSE)=A90,"Yes","No")</f>
        <v>Yes</v>
      </c>
    </row>
    <row r="91" spans="1:14" x14ac:dyDescent="0.25">
      <c r="A91">
        <v>79204</v>
      </c>
      <c r="B91" t="s">
        <v>83</v>
      </c>
      <c r="C91" s="6">
        <v>81035.820000000007</v>
      </c>
      <c r="D91" s="6">
        <v>79041.960000000006</v>
      </c>
      <c r="E91">
        <v>0</v>
      </c>
      <c r="F91">
        <v>79041.960000000006</v>
      </c>
      <c r="G91">
        <v>1993.86</v>
      </c>
      <c r="H91" s="2">
        <v>789.46</v>
      </c>
      <c r="I91" s="2">
        <v>576.17999999999995</v>
      </c>
      <c r="J91" s="2">
        <v>-576.17999999999995</v>
      </c>
      <c r="K91" s="2">
        <v>0</v>
      </c>
      <c r="L91" s="2">
        <v>0</v>
      </c>
      <c r="M91" s="2">
        <v>213.28</v>
      </c>
      <c r="N91" t="str">
        <f>IF(VLOOKUP(A91,'FY23 Full Award'!A:A,1,FALSE)=A91,"Yes","No")</f>
        <v>Yes</v>
      </c>
    </row>
    <row r="92" spans="1:14" x14ac:dyDescent="0.25">
      <c r="A92">
        <v>4294</v>
      </c>
      <c r="B92" t="s">
        <v>84</v>
      </c>
      <c r="C92" s="6">
        <v>98487.67</v>
      </c>
      <c r="D92" s="6">
        <v>90426.35</v>
      </c>
      <c r="E92">
        <v>0</v>
      </c>
      <c r="F92">
        <v>90426.35</v>
      </c>
      <c r="G92">
        <v>8061.32</v>
      </c>
      <c r="H92" s="2">
        <v>1408.02</v>
      </c>
      <c r="I92" s="2">
        <v>985.89</v>
      </c>
      <c r="J92" s="2">
        <v>-985.89</v>
      </c>
      <c r="K92" s="2">
        <v>0</v>
      </c>
      <c r="L92" s="2">
        <v>0</v>
      </c>
      <c r="M92" s="2">
        <v>422.13</v>
      </c>
      <c r="N92" t="str">
        <f>IF(VLOOKUP(A92,'FY23 Full Award'!A:A,1,FALSE)=A92,"Yes","No")</f>
        <v>Yes</v>
      </c>
    </row>
    <row r="93" spans="1:14" x14ac:dyDescent="0.25">
      <c r="A93">
        <v>90885</v>
      </c>
      <c r="B93" t="s">
        <v>85</v>
      </c>
      <c r="C93" s="6">
        <v>50904.44</v>
      </c>
      <c r="D93" s="6">
        <v>50163.38</v>
      </c>
      <c r="E93">
        <v>0</v>
      </c>
      <c r="F93">
        <v>50163.38</v>
      </c>
      <c r="G93">
        <v>741.06</v>
      </c>
      <c r="H93" s="2">
        <v>1379.47</v>
      </c>
      <c r="I93" s="2">
        <v>928.16</v>
      </c>
      <c r="J93" s="2">
        <v>-928.16</v>
      </c>
      <c r="K93" s="2">
        <v>0</v>
      </c>
      <c r="L93" s="2">
        <v>0</v>
      </c>
      <c r="M93" s="2">
        <v>451.31</v>
      </c>
      <c r="N93" t="str">
        <f>IF(VLOOKUP(A93,'FY23 Full Award'!A:A,1,FALSE)=A93,"Yes","No")</f>
        <v>Yes</v>
      </c>
    </row>
    <row r="94" spans="1:14" x14ac:dyDescent="0.25">
      <c r="A94">
        <v>4268</v>
      </c>
      <c r="B94" t="s">
        <v>86</v>
      </c>
      <c r="C94" s="6">
        <v>490870.04</v>
      </c>
      <c r="D94" s="6">
        <v>481125.1</v>
      </c>
      <c r="E94">
        <v>0</v>
      </c>
      <c r="F94">
        <v>481125.1</v>
      </c>
      <c r="G94">
        <v>9744.94</v>
      </c>
      <c r="H94" s="2">
        <v>16174.3</v>
      </c>
      <c r="I94" s="2">
        <v>16140.89</v>
      </c>
      <c r="J94" s="2">
        <v>0</v>
      </c>
      <c r="K94" s="2">
        <v>16140.89</v>
      </c>
      <c r="L94" s="2">
        <v>33.409999999999997</v>
      </c>
      <c r="M94" s="2">
        <v>33.409999999999997</v>
      </c>
      <c r="N94" t="str">
        <f>IF(VLOOKUP(A94,'FY23 Full Award'!A:A,1,FALSE)=A94,"Yes","No")</f>
        <v>Yes</v>
      </c>
    </row>
    <row r="95" spans="1:14" x14ac:dyDescent="0.25">
      <c r="A95">
        <v>6361</v>
      </c>
      <c r="B95" t="s">
        <v>87</v>
      </c>
      <c r="C95" s="6">
        <v>94109.79</v>
      </c>
      <c r="D95" s="6">
        <v>92673.2</v>
      </c>
      <c r="E95">
        <v>0</v>
      </c>
      <c r="F95">
        <v>92673.2</v>
      </c>
      <c r="G95">
        <v>1436.59</v>
      </c>
      <c r="H95" s="2">
        <v>2700.53</v>
      </c>
      <c r="I95" s="2">
        <v>1815.77</v>
      </c>
      <c r="J95" s="2">
        <v>0</v>
      </c>
      <c r="K95" s="2">
        <v>1815.77</v>
      </c>
      <c r="L95" s="2">
        <v>884.76</v>
      </c>
      <c r="M95" s="2">
        <v>884.76</v>
      </c>
      <c r="N95" t="str">
        <f>IF(VLOOKUP(A95,'FY23 Full Award'!A:A,1,FALSE)=A95,"Yes","No")</f>
        <v>Yes</v>
      </c>
    </row>
    <row r="96" spans="1:14" x14ac:dyDescent="0.25">
      <c r="A96">
        <v>81078</v>
      </c>
      <c r="B96" t="s">
        <v>87</v>
      </c>
      <c r="C96" s="6">
        <v>126846.46</v>
      </c>
      <c r="D96" s="6">
        <v>124156.14</v>
      </c>
      <c r="E96">
        <v>0</v>
      </c>
      <c r="F96">
        <v>124156.14</v>
      </c>
      <c r="G96">
        <v>2690.32</v>
      </c>
      <c r="H96" s="2">
        <v>490.97</v>
      </c>
      <c r="I96" s="2">
        <v>478.25</v>
      </c>
      <c r="J96" s="2">
        <v>-478.25</v>
      </c>
      <c r="K96" s="2">
        <v>0</v>
      </c>
      <c r="L96" s="2">
        <v>0</v>
      </c>
      <c r="M96" s="2">
        <v>12.72</v>
      </c>
      <c r="N96" t="str">
        <f>IF(VLOOKUP(A96,'FY23 Full Award'!A:A,1,FALSE)=A96,"Yes","No")</f>
        <v>Yes</v>
      </c>
    </row>
    <row r="97" spans="1:14" x14ac:dyDescent="0.25">
      <c r="A97">
        <v>90508</v>
      </c>
      <c r="B97" t="s">
        <v>87</v>
      </c>
      <c r="C97" s="6">
        <v>78454.320000000007</v>
      </c>
      <c r="D97" s="6">
        <v>77303.92</v>
      </c>
      <c r="E97">
        <v>0</v>
      </c>
      <c r="F97">
        <v>77303.92</v>
      </c>
      <c r="G97">
        <v>1150.4000000000001</v>
      </c>
      <c r="H97" s="2">
        <v>0</v>
      </c>
      <c r="I97" s="2">
        <v>0</v>
      </c>
      <c r="J97" s="2">
        <v>0</v>
      </c>
      <c r="K97" s="2">
        <v>0</v>
      </c>
      <c r="L97" s="2">
        <v>0</v>
      </c>
      <c r="M97" s="2">
        <v>0</v>
      </c>
      <c r="N97" t="str">
        <f>IF(VLOOKUP(A97,'FY23 Full Award'!A:A,1,FALSE)=A97,"Yes","No")</f>
        <v>Yes</v>
      </c>
    </row>
    <row r="98" spans="1:14" x14ac:dyDescent="0.25">
      <c r="A98">
        <v>90841</v>
      </c>
      <c r="B98" t="s">
        <v>87</v>
      </c>
      <c r="C98" s="6">
        <v>113630.17</v>
      </c>
      <c r="D98" s="6">
        <v>111866.25</v>
      </c>
      <c r="E98">
        <v>0</v>
      </c>
      <c r="F98">
        <v>111866.25</v>
      </c>
      <c r="G98">
        <v>1763.92</v>
      </c>
      <c r="H98" s="2">
        <v>0</v>
      </c>
      <c r="I98" s="2">
        <v>0</v>
      </c>
      <c r="J98" s="2">
        <v>0</v>
      </c>
      <c r="K98" s="2">
        <v>0</v>
      </c>
      <c r="L98" s="2">
        <v>0</v>
      </c>
      <c r="M98" s="2">
        <v>0</v>
      </c>
      <c r="N98" t="str">
        <f>IF(VLOOKUP(A98,'FY23 Full Award'!A:A,1,FALSE)=A98,"Yes","No")</f>
        <v>Yes</v>
      </c>
    </row>
    <row r="99" spans="1:14" x14ac:dyDescent="0.25">
      <c r="A99">
        <v>90842</v>
      </c>
      <c r="B99" t="s">
        <v>87</v>
      </c>
      <c r="C99" s="6">
        <v>138255.25</v>
      </c>
      <c r="D99" s="6">
        <v>136154.07999999999</v>
      </c>
      <c r="E99">
        <v>0</v>
      </c>
      <c r="F99">
        <v>136154.07999999999</v>
      </c>
      <c r="G99">
        <v>2101.17</v>
      </c>
      <c r="H99" s="2">
        <v>0</v>
      </c>
      <c r="I99" s="2">
        <v>0</v>
      </c>
      <c r="J99" s="2">
        <v>0</v>
      </c>
      <c r="K99" s="2">
        <v>0</v>
      </c>
      <c r="L99" s="2">
        <v>0</v>
      </c>
      <c r="M99" s="2">
        <v>0</v>
      </c>
      <c r="N99" t="str">
        <f>IF(VLOOKUP(A99,'FY23 Full Award'!A:A,1,FALSE)=A99,"Yes","No")</f>
        <v>Yes</v>
      </c>
    </row>
    <row r="100" spans="1:14" x14ac:dyDescent="0.25">
      <c r="A100">
        <v>90862</v>
      </c>
      <c r="B100" t="s">
        <v>87</v>
      </c>
      <c r="C100" s="6">
        <v>101045.46</v>
      </c>
      <c r="D100" s="6">
        <v>99617.98</v>
      </c>
      <c r="E100">
        <v>0</v>
      </c>
      <c r="F100">
        <v>99617.98</v>
      </c>
      <c r="G100">
        <v>1427.48</v>
      </c>
      <c r="H100" s="2">
        <v>756.6</v>
      </c>
      <c r="I100" s="2">
        <v>747.17</v>
      </c>
      <c r="J100" s="2">
        <v>0</v>
      </c>
      <c r="K100" s="2">
        <v>747.17</v>
      </c>
      <c r="L100" s="2">
        <v>9.43</v>
      </c>
      <c r="M100" s="2">
        <v>9.43</v>
      </c>
      <c r="N100" t="str">
        <f>IF(VLOOKUP(A100,'FY23 Full Award'!A:A,1,FALSE)=A100,"Yes","No")</f>
        <v>Yes</v>
      </c>
    </row>
    <row r="101" spans="1:14" x14ac:dyDescent="0.25">
      <c r="A101">
        <v>91280</v>
      </c>
      <c r="B101" t="s">
        <v>87</v>
      </c>
      <c r="C101" s="6">
        <v>105466.05</v>
      </c>
      <c r="D101" s="6">
        <v>103885.62</v>
      </c>
      <c r="E101">
        <v>0</v>
      </c>
      <c r="F101">
        <v>103885.62</v>
      </c>
      <c r="G101">
        <v>1580.43</v>
      </c>
      <c r="H101" s="2">
        <v>403.18</v>
      </c>
      <c r="I101" s="2">
        <v>392.73</v>
      </c>
      <c r="J101" s="2">
        <v>-392.73</v>
      </c>
      <c r="K101" s="2">
        <v>0</v>
      </c>
      <c r="L101" s="2">
        <v>0</v>
      </c>
      <c r="M101" s="2">
        <v>10.45</v>
      </c>
      <c r="N101" t="str">
        <f>IF(VLOOKUP(A101,'FY23 Full Award'!A:A,1,FALSE)=A101,"Yes","No")</f>
        <v>Yes</v>
      </c>
    </row>
    <row r="102" spans="1:14" x14ac:dyDescent="0.25">
      <c r="A102">
        <v>91309</v>
      </c>
      <c r="B102" t="s">
        <v>87</v>
      </c>
      <c r="C102" s="6">
        <v>103586.55</v>
      </c>
      <c r="D102" s="6">
        <v>102015.22</v>
      </c>
      <c r="E102">
        <v>0</v>
      </c>
      <c r="F102">
        <v>102015.22</v>
      </c>
      <c r="G102">
        <v>1571.33</v>
      </c>
      <c r="H102" s="2">
        <v>0</v>
      </c>
      <c r="I102" s="2">
        <v>0</v>
      </c>
      <c r="J102" s="2">
        <v>0</v>
      </c>
      <c r="K102" s="2">
        <v>0</v>
      </c>
      <c r="L102" s="2">
        <v>0</v>
      </c>
      <c r="M102" s="2">
        <v>0</v>
      </c>
      <c r="N102" t="str">
        <f>IF(VLOOKUP(A102,'FY23 Full Award'!A:A,1,FALSE)=A102,"Yes","No")</f>
        <v>Yes</v>
      </c>
    </row>
    <row r="103" spans="1:14" x14ac:dyDescent="0.25">
      <c r="A103">
        <v>91339</v>
      </c>
      <c r="B103" t="s">
        <v>87</v>
      </c>
      <c r="C103" s="6">
        <v>86611.4</v>
      </c>
      <c r="D103" s="6">
        <v>85300.44</v>
      </c>
      <c r="E103">
        <v>0</v>
      </c>
      <c r="F103">
        <v>85300.44</v>
      </c>
      <c r="G103">
        <v>1310.96</v>
      </c>
      <c r="H103" s="2">
        <v>0</v>
      </c>
      <c r="I103" s="2">
        <v>0</v>
      </c>
      <c r="J103" s="2">
        <v>0</v>
      </c>
      <c r="K103" s="2">
        <v>0</v>
      </c>
      <c r="L103" s="2">
        <v>0</v>
      </c>
      <c r="M103" s="2">
        <v>0</v>
      </c>
      <c r="N103" t="str">
        <f>IF(VLOOKUP(A103,'FY23 Full Award'!A:A,1,FALSE)=A103,"Yes","No")</f>
        <v>Yes</v>
      </c>
    </row>
    <row r="104" spans="1:14" x14ac:dyDescent="0.25">
      <c r="A104">
        <v>91949</v>
      </c>
      <c r="B104" t="s">
        <v>87</v>
      </c>
      <c r="C104" s="6">
        <v>97473.08</v>
      </c>
      <c r="D104" s="6">
        <v>96001.9</v>
      </c>
      <c r="E104">
        <v>0</v>
      </c>
      <c r="F104">
        <v>96001.9</v>
      </c>
      <c r="G104">
        <v>1471.18</v>
      </c>
      <c r="H104" s="2">
        <v>552.78</v>
      </c>
      <c r="I104" s="2">
        <v>543.04999999999995</v>
      </c>
      <c r="J104" s="2">
        <v>0</v>
      </c>
      <c r="K104" s="2">
        <v>543.04999999999995</v>
      </c>
      <c r="L104" s="2">
        <v>9.73</v>
      </c>
      <c r="M104" s="2">
        <v>9.73</v>
      </c>
      <c r="N104" t="str">
        <f>IF(VLOOKUP(A104,'FY23 Full Award'!A:A,1,FALSE)=A104,"Yes","No")</f>
        <v>Yes</v>
      </c>
    </row>
    <row r="105" spans="1:14" x14ac:dyDescent="0.25">
      <c r="A105">
        <v>92318</v>
      </c>
      <c r="B105" t="s">
        <v>87</v>
      </c>
      <c r="C105" s="6">
        <v>84780.81</v>
      </c>
      <c r="D105" s="6">
        <v>82447.61</v>
      </c>
      <c r="E105">
        <v>0</v>
      </c>
      <c r="F105">
        <v>82447.61</v>
      </c>
      <c r="G105">
        <v>2333.1999999999998</v>
      </c>
      <c r="H105" s="2">
        <v>3595.76</v>
      </c>
      <c r="I105" s="2">
        <v>2648.65</v>
      </c>
      <c r="J105" s="2">
        <v>0</v>
      </c>
      <c r="K105" s="2">
        <v>2648.65</v>
      </c>
      <c r="L105" s="2">
        <v>947.11</v>
      </c>
      <c r="M105" s="2">
        <v>947.11</v>
      </c>
      <c r="N105" t="str">
        <f>IF(VLOOKUP(A105,'FY23 Full Award'!A:A,1,FALSE)=A105,"Yes","No")</f>
        <v>Yes</v>
      </c>
    </row>
    <row r="106" spans="1:14" x14ac:dyDescent="0.25">
      <c r="A106">
        <v>92320</v>
      </c>
      <c r="B106" t="s">
        <v>87</v>
      </c>
      <c r="C106" s="6">
        <v>75931.13</v>
      </c>
      <c r="D106" s="6">
        <v>74330.2</v>
      </c>
      <c r="E106">
        <v>0</v>
      </c>
      <c r="F106">
        <v>74330.2</v>
      </c>
      <c r="G106">
        <v>1600.93</v>
      </c>
      <c r="H106" s="2">
        <v>578.87</v>
      </c>
      <c r="I106" s="2">
        <v>522.86</v>
      </c>
      <c r="J106" s="2">
        <v>0</v>
      </c>
      <c r="K106" s="2">
        <v>522.86</v>
      </c>
      <c r="L106" s="2">
        <v>56.01</v>
      </c>
      <c r="M106" s="2">
        <v>56.01</v>
      </c>
      <c r="N106" t="str">
        <f>IF(VLOOKUP(A106,'FY23 Full Award'!A:A,1,FALSE)=A106,"Yes","No")</f>
        <v>Yes</v>
      </c>
    </row>
    <row r="107" spans="1:14" x14ac:dyDescent="0.25">
      <c r="A107">
        <v>92349</v>
      </c>
      <c r="B107" t="s">
        <v>87</v>
      </c>
      <c r="C107" s="6">
        <v>57950.09</v>
      </c>
      <c r="D107" s="6">
        <v>55570.91</v>
      </c>
      <c r="E107">
        <v>0</v>
      </c>
      <c r="F107">
        <v>55570.91</v>
      </c>
      <c r="G107">
        <v>2379.1799999999998</v>
      </c>
      <c r="H107" s="2">
        <v>1251.06</v>
      </c>
      <c r="I107" s="2">
        <v>853.25</v>
      </c>
      <c r="J107" s="2">
        <v>0</v>
      </c>
      <c r="K107" s="2">
        <v>853.25</v>
      </c>
      <c r="L107" s="2">
        <v>397.81</v>
      </c>
      <c r="M107" s="2">
        <v>397.81</v>
      </c>
      <c r="N107" t="str">
        <f>IF(VLOOKUP(A107,'FY23 Full Award'!A:A,1,FALSE)=A107,"Yes","No")</f>
        <v>Yes</v>
      </c>
    </row>
    <row r="108" spans="1:14" x14ac:dyDescent="0.25">
      <c r="A108">
        <v>92734</v>
      </c>
      <c r="B108" t="s">
        <v>87</v>
      </c>
      <c r="C108" s="6">
        <v>33332.32</v>
      </c>
      <c r="D108" s="6">
        <v>32470.6</v>
      </c>
      <c r="E108">
        <v>0</v>
      </c>
      <c r="F108">
        <v>32470.6</v>
      </c>
      <c r="G108">
        <v>861.72</v>
      </c>
      <c r="H108" s="2">
        <v>124.95</v>
      </c>
      <c r="I108" s="2">
        <v>121.71</v>
      </c>
      <c r="J108" s="2">
        <v>-121.71</v>
      </c>
      <c r="K108" s="2">
        <v>0</v>
      </c>
      <c r="L108" s="2">
        <v>0</v>
      </c>
      <c r="M108" s="2">
        <v>3.24</v>
      </c>
      <c r="N108" t="str">
        <f>IF(VLOOKUP(A108,'FY23 Full Award'!A:A,1,FALSE)=A108,"Yes","No")</f>
        <v>Yes</v>
      </c>
    </row>
    <row r="109" spans="1:14" x14ac:dyDescent="0.25">
      <c r="A109">
        <v>92736</v>
      </c>
      <c r="B109" t="s">
        <v>87</v>
      </c>
      <c r="C109" s="6">
        <v>92106.880000000005</v>
      </c>
      <c r="D109" s="6">
        <v>89662.32</v>
      </c>
      <c r="E109">
        <v>0</v>
      </c>
      <c r="F109">
        <v>89662.32</v>
      </c>
      <c r="G109">
        <v>2444.56</v>
      </c>
      <c r="H109" s="2">
        <v>1551.85</v>
      </c>
      <c r="I109" s="2">
        <v>1339.89</v>
      </c>
      <c r="J109" s="2">
        <v>0</v>
      </c>
      <c r="K109" s="2">
        <v>1339.89</v>
      </c>
      <c r="L109" s="2">
        <v>211.96</v>
      </c>
      <c r="M109" s="2">
        <v>211.96</v>
      </c>
      <c r="N109" t="str">
        <f>IF(VLOOKUP(A109,'FY23 Full Award'!A:A,1,FALSE)=A109,"Yes","No")</f>
        <v>Yes</v>
      </c>
    </row>
    <row r="110" spans="1:14" x14ac:dyDescent="0.25">
      <c r="A110">
        <v>92863</v>
      </c>
      <c r="B110" t="s">
        <v>87</v>
      </c>
      <c r="C110" s="6">
        <v>75267.740000000005</v>
      </c>
      <c r="D110" s="6">
        <v>72764.929999999993</v>
      </c>
      <c r="E110">
        <v>0</v>
      </c>
      <c r="F110">
        <v>72764.929999999993</v>
      </c>
      <c r="G110">
        <v>2502.81</v>
      </c>
      <c r="H110" s="2">
        <v>530.30999999999995</v>
      </c>
      <c r="I110" s="2">
        <v>446.85</v>
      </c>
      <c r="J110" s="2">
        <v>0</v>
      </c>
      <c r="K110" s="2">
        <v>446.85</v>
      </c>
      <c r="L110" s="2">
        <v>83.46</v>
      </c>
      <c r="M110" s="2">
        <v>83.46</v>
      </c>
      <c r="N110" t="str">
        <f>IF(VLOOKUP(A110,'FY23 Full Award'!A:A,1,FALSE)=A110,"Yes","No")</f>
        <v>Yes</v>
      </c>
    </row>
    <row r="111" spans="1:14" x14ac:dyDescent="0.25">
      <c r="A111">
        <v>92865</v>
      </c>
      <c r="B111" t="s">
        <v>87</v>
      </c>
      <c r="C111" s="6">
        <v>60931.360000000001</v>
      </c>
      <c r="D111" s="6">
        <v>59386.11</v>
      </c>
      <c r="E111">
        <v>0</v>
      </c>
      <c r="F111">
        <v>59386.11</v>
      </c>
      <c r="G111">
        <v>1545.25</v>
      </c>
      <c r="H111" s="2">
        <v>534.95000000000005</v>
      </c>
      <c r="I111" s="2">
        <v>440.76</v>
      </c>
      <c r="J111" s="2">
        <v>0</v>
      </c>
      <c r="K111" s="2">
        <v>440.76</v>
      </c>
      <c r="L111" s="2">
        <v>94.19</v>
      </c>
      <c r="M111" s="2">
        <v>94.19</v>
      </c>
      <c r="N111" t="str">
        <f>IF(VLOOKUP(A111,'FY23 Full Award'!A:A,1,FALSE)=A111,"Yes","No")</f>
        <v>Yes</v>
      </c>
    </row>
    <row r="112" spans="1:14" x14ac:dyDescent="0.25">
      <c r="A112">
        <v>92997</v>
      </c>
      <c r="B112" t="s">
        <v>87</v>
      </c>
      <c r="C112" s="6">
        <v>77272.710000000006</v>
      </c>
      <c r="D112" s="6">
        <v>75644.63</v>
      </c>
      <c r="E112">
        <v>0</v>
      </c>
      <c r="F112">
        <v>75644.63</v>
      </c>
      <c r="G112">
        <v>1628.08</v>
      </c>
      <c r="H112" s="2">
        <v>534.67999999999995</v>
      </c>
      <c r="I112" s="2">
        <v>486.76</v>
      </c>
      <c r="J112" s="2">
        <v>0</v>
      </c>
      <c r="K112" s="2">
        <v>486.76</v>
      </c>
      <c r="L112" s="2">
        <v>47.92</v>
      </c>
      <c r="M112" s="2">
        <v>47.92</v>
      </c>
      <c r="N112" t="str">
        <f>IF(VLOOKUP(A112,'FY23 Full Award'!A:A,1,FALSE)=A112,"Yes","No")</f>
        <v>Yes</v>
      </c>
    </row>
    <row r="113" spans="1:14" x14ac:dyDescent="0.25">
      <c r="A113">
        <v>273398</v>
      </c>
      <c r="B113" t="s">
        <v>87</v>
      </c>
      <c r="C113" s="6">
        <v>82313.320000000007</v>
      </c>
      <c r="D113" s="6">
        <v>81107.97</v>
      </c>
      <c r="E113">
        <v>0</v>
      </c>
      <c r="F113">
        <v>81107.97</v>
      </c>
      <c r="G113">
        <v>1205.3499999999999</v>
      </c>
      <c r="H113" s="2">
        <v>521.39</v>
      </c>
      <c r="I113" s="2">
        <v>513.41999999999996</v>
      </c>
      <c r="J113" s="2">
        <v>0</v>
      </c>
      <c r="K113" s="2">
        <v>513.41999999999996</v>
      </c>
      <c r="L113" s="2">
        <v>7.97</v>
      </c>
      <c r="M113" s="2">
        <v>7.97</v>
      </c>
      <c r="N113" t="str">
        <f>IF(VLOOKUP(A113,'FY23 Full Award'!A:A,1,FALSE)=A113,"Yes","No")</f>
        <v>Yes</v>
      </c>
    </row>
    <row r="114" spans="1:14" x14ac:dyDescent="0.25">
      <c r="A114">
        <v>549803</v>
      </c>
      <c r="B114" t="s">
        <v>87</v>
      </c>
      <c r="C114" s="6">
        <v>73436.490000000005</v>
      </c>
      <c r="D114" s="6">
        <v>72470.710000000006</v>
      </c>
      <c r="E114">
        <v>0</v>
      </c>
      <c r="F114">
        <v>72470.710000000006</v>
      </c>
      <c r="G114">
        <v>965.78</v>
      </c>
      <c r="H114" s="2">
        <v>1720.22</v>
      </c>
      <c r="I114" s="2">
        <v>1713.82</v>
      </c>
      <c r="J114" s="2">
        <v>0</v>
      </c>
      <c r="K114" s="2">
        <v>1713.82</v>
      </c>
      <c r="L114" s="2">
        <v>6.4</v>
      </c>
      <c r="M114" s="2">
        <v>6.4</v>
      </c>
      <c r="N114" t="str">
        <f>IF(VLOOKUP(A114,'FY23 Full Award'!A:A,1,FALSE)=A114,"Yes","No")</f>
        <v>Yes</v>
      </c>
    </row>
    <row r="115" spans="1:14" x14ac:dyDescent="0.25">
      <c r="A115">
        <v>783027</v>
      </c>
      <c r="B115" t="s">
        <v>87</v>
      </c>
      <c r="C115" s="6">
        <v>52816.5</v>
      </c>
      <c r="D115" s="6">
        <v>52051.77</v>
      </c>
      <c r="E115">
        <v>0</v>
      </c>
      <c r="F115">
        <v>52051.77</v>
      </c>
      <c r="G115">
        <v>764.73</v>
      </c>
      <c r="H115" s="2">
        <v>960.79</v>
      </c>
      <c r="I115" s="2">
        <v>955.74</v>
      </c>
      <c r="J115" s="2">
        <v>0</v>
      </c>
      <c r="K115" s="2">
        <v>955.74</v>
      </c>
      <c r="L115" s="2">
        <v>5.05</v>
      </c>
      <c r="M115" s="2">
        <v>5.05</v>
      </c>
      <c r="N115" t="str">
        <f>IF(VLOOKUP(A115,'FY23 Full Award'!A:A,1,FALSE)=A115,"Yes","No")</f>
        <v>Yes</v>
      </c>
    </row>
    <row r="116" spans="1:14" x14ac:dyDescent="0.25">
      <c r="A116">
        <v>934316</v>
      </c>
      <c r="B116" t="s">
        <v>87</v>
      </c>
      <c r="C116" s="6">
        <v>80279.69</v>
      </c>
      <c r="D116" s="6">
        <v>79158.100000000006</v>
      </c>
      <c r="E116">
        <v>0</v>
      </c>
      <c r="F116">
        <v>79158.100000000006</v>
      </c>
      <c r="G116">
        <v>1121.5899999999999</v>
      </c>
      <c r="H116" s="2">
        <v>1268.04</v>
      </c>
      <c r="I116" s="2">
        <v>1260.6300000000001</v>
      </c>
      <c r="J116" s="2">
        <v>0</v>
      </c>
      <c r="K116" s="2">
        <v>1260.6300000000001</v>
      </c>
      <c r="L116" s="2">
        <v>7.41</v>
      </c>
      <c r="M116" s="2">
        <v>7.41</v>
      </c>
      <c r="N116" t="str">
        <f>IF(VLOOKUP(A116,'FY23 Full Award'!A:A,1,FALSE)=A116,"Yes","No")</f>
        <v>Yes</v>
      </c>
    </row>
    <row r="117" spans="1:14" x14ac:dyDescent="0.25">
      <c r="A117">
        <v>4481</v>
      </c>
      <c r="B117" t="s">
        <v>88</v>
      </c>
      <c r="C117" s="6">
        <v>94256.09</v>
      </c>
      <c r="D117" s="6">
        <v>93052.28</v>
      </c>
      <c r="E117">
        <v>0</v>
      </c>
      <c r="F117">
        <v>93052.28</v>
      </c>
      <c r="G117">
        <v>1203.81</v>
      </c>
      <c r="H117" s="2">
        <v>652.76</v>
      </c>
      <c r="I117" s="2">
        <v>644.79</v>
      </c>
      <c r="J117" s="2">
        <v>0</v>
      </c>
      <c r="K117" s="2">
        <v>644.79</v>
      </c>
      <c r="L117" s="2">
        <v>7.97</v>
      </c>
      <c r="M117" s="2">
        <v>7.97</v>
      </c>
      <c r="N117" t="str">
        <f>IF(VLOOKUP(A117,'FY23 Full Award'!A:A,1,FALSE)=A117,"Yes","No")</f>
        <v>Yes</v>
      </c>
    </row>
    <row r="118" spans="1:14" x14ac:dyDescent="0.25">
      <c r="A118">
        <v>79983</v>
      </c>
      <c r="B118" t="s">
        <v>89</v>
      </c>
      <c r="C118" s="6">
        <v>72084.5</v>
      </c>
      <c r="D118" s="6">
        <v>62602.99</v>
      </c>
      <c r="E118">
        <v>0</v>
      </c>
      <c r="F118">
        <v>62602.99</v>
      </c>
      <c r="G118">
        <v>9481.51</v>
      </c>
      <c r="H118" s="2">
        <v>3489.91</v>
      </c>
      <c r="I118" s="2">
        <v>2242.56</v>
      </c>
      <c r="J118" s="2">
        <v>0</v>
      </c>
      <c r="K118" s="2">
        <v>2242.56</v>
      </c>
      <c r="L118" s="2">
        <v>1247.3499999999999</v>
      </c>
      <c r="M118" s="2">
        <v>1247.3499999999999</v>
      </c>
      <c r="N118" t="str">
        <f>IF(VLOOKUP(A118,'FY23 Full Award'!A:A,1,FALSE)=A118,"Yes","No")</f>
        <v>Yes</v>
      </c>
    </row>
    <row r="119" spans="1:14" x14ac:dyDescent="0.25">
      <c r="A119">
        <v>10972</v>
      </c>
      <c r="B119" t="s">
        <v>90</v>
      </c>
      <c r="C119" s="6">
        <v>61716.67</v>
      </c>
      <c r="D119" s="6">
        <v>56362.42</v>
      </c>
      <c r="E119">
        <v>0</v>
      </c>
      <c r="F119">
        <v>56362.42</v>
      </c>
      <c r="G119">
        <v>5354.25</v>
      </c>
      <c r="H119" s="2">
        <v>1299.33</v>
      </c>
      <c r="I119" s="2">
        <v>880.02</v>
      </c>
      <c r="J119" s="2">
        <v>0</v>
      </c>
      <c r="K119" s="2">
        <v>880.02</v>
      </c>
      <c r="L119" s="2">
        <v>419.31</v>
      </c>
      <c r="M119" s="2">
        <v>419.31</v>
      </c>
      <c r="N119" t="str">
        <f>IF(VLOOKUP(A119,'FY23 Full Award'!A:A,1,FALSE)=A119,"Yes","No")</f>
        <v>Yes</v>
      </c>
    </row>
    <row r="120" spans="1:14" x14ac:dyDescent="0.25">
      <c r="A120">
        <v>4355</v>
      </c>
      <c r="B120" t="s">
        <v>91</v>
      </c>
      <c r="C120" s="6">
        <v>362491.58</v>
      </c>
      <c r="D120" s="6">
        <v>357101.45</v>
      </c>
      <c r="E120">
        <v>0</v>
      </c>
      <c r="F120">
        <v>357101.45</v>
      </c>
      <c r="G120">
        <v>5390.13</v>
      </c>
      <c r="H120" s="2">
        <v>2592.0700000000002</v>
      </c>
      <c r="I120" s="2">
        <v>2556.44</v>
      </c>
      <c r="J120" s="2">
        <v>0</v>
      </c>
      <c r="K120" s="2">
        <v>2556.44</v>
      </c>
      <c r="L120" s="2">
        <v>35.630000000000003</v>
      </c>
      <c r="M120" s="2">
        <v>35.630000000000003</v>
      </c>
      <c r="N120" t="str">
        <f>IF(VLOOKUP(A120,'FY23 Full Award'!A:A,1,FALSE)=A120,"Yes","No")</f>
        <v>Yes</v>
      </c>
    </row>
    <row r="121" spans="1:14" x14ac:dyDescent="0.25">
      <c r="A121">
        <v>79226</v>
      </c>
      <c r="B121" t="s">
        <v>92</v>
      </c>
      <c r="C121" s="6">
        <v>248507.55</v>
      </c>
      <c r="D121" s="6">
        <v>244845.82</v>
      </c>
      <c r="E121">
        <v>0</v>
      </c>
      <c r="F121">
        <v>244845.82</v>
      </c>
      <c r="G121">
        <v>3661.73</v>
      </c>
      <c r="H121" s="2">
        <v>4238.3999999999996</v>
      </c>
      <c r="I121" s="2">
        <v>4220.46</v>
      </c>
      <c r="J121" s="2">
        <v>0</v>
      </c>
      <c r="K121" s="2">
        <v>4220.46</v>
      </c>
      <c r="L121" s="2">
        <v>17.940000000000001</v>
      </c>
      <c r="M121" s="2">
        <v>17.940000000000001</v>
      </c>
      <c r="N121" t="str">
        <f>IF(VLOOKUP(A121,'FY23 Full Award'!A:A,1,FALSE)=A121,"Yes","No")</f>
        <v>Yes</v>
      </c>
    </row>
    <row r="122" spans="1:14" x14ac:dyDescent="0.25">
      <c r="A122">
        <v>4515</v>
      </c>
      <c r="B122" t="s">
        <v>93</v>
      </c>
      <c r="C122" s="6">
        <v>41190.43</v>
      </c>
      <c r="D122" s="6">
        <v>35285.300000000003</v>
      </c>
      <c r="E122">
        <v>0</v>
      </c>
      <c r="F122">
        <v>35285.300000000003</v>
      </c>
      <c r="G122">
        <v>5905.13</v>
      </c>
      <c r="H122" s="2">
        <v>0</v>
      </c>
      <c r="I122" s="2">
        <v>0</v>
      </c>
      <c r="J122" s="2">
        <v>0</v>
      </c>
      <c r="K122" s="2">
        <v>0</v>
      </c>
      <c r="L122" s="2">
        <v>0</v>
      </c>
      <c r="M122" s="2">
        <v>0</v>
      </c>
      <c r="N122" t="str">
        <f>IF(VLOOKUP(A122,'FY23 Full Award'!A:A,1,FALSE)=A122,"Yes","No")</f>
        <v>Yes</v>
      </c>
    </row>
    <row r="123" spans="1:14" x14ac:dyDescent="0.25">
      <c r="A123">
        <v>4169</v>
      </c>
      <c r="B123" t="s">
        <v>94</v>
      </c>
      <c r="C123" s="6">
        <v>109526.87</v>
      </c>
      <c r="D123" s="6">
        <v>108572.79</v>
      </c>
      <c r="E123">
        <v>0</v>
      </c>
      <c r="F123">
        <v>108572.79</v>
      </c>
      <c r="G123">
        <v>954.08</v>
      </c>
      <c r="H123" s="2">
        <v>1102.6099999999999</v>
      </c>
      <c r="I123" s="2">
        <v>953.1</v>
      </c>
      <c r="J123" s="2">
        <v>0</v>
      </c>
      <c r="K123" s="2">
        <v>953.1</v>
      </c>
      <c r="L123" s="2">
        <v>149.51</v>
      </c>
      <c r="M123" s="2">
        <v>149.51</v>
      </c>
      <c r="N123" t="str">
        <f>IF(VLOOKUP(A123,'FY23 Full Award'!A:A,1,FALSE)=A123,"Yes","No")</f>
        <v>Yes</v>
      </c>
    </row>
    <row r="124" spans="1:14" x14ac:dyDescent="0.25">
      <c r="A124">
        <v>89871</v>
      </c>
      <c r="B124" t="s">
        <v>95</v>
      </c>
      <c r="C124" s="6">
        <v>13879.84</v>
      </c>
      <c r="D124" s="6">
        <v>12684.02</v>
      </c>
      <c r="E124">
        <v>0</v>
      </c>
      <c r="F124">
        <v>12684.02</v>
      </c>
      <c r="G124">
        <v>1195.82</v>
      </c>
      <c r="H124" s="2">
        <v>0</v>
      </c>
      <c r="I124" s="2">
        <v>0</v>
      </c>
      <c r="J124" s="2">
        <v>0</v>
      </c>
      <c r="K124" s="2">
        <v>0</v>
      </c>
      <c r="L124" s="2">
        <v>0</v>
      </c>
      <c r="M124" s="2">
        <v>0</v>
      </c>
      <c r="N124" t="str">
        <f>IF(VLOOKUP(A124,'FY23 Full Award'!A:A,1,FALSE)=A124,"Yes","No")</f>
        <v>Yes</v>
      </c>
    </row>
    <row r="125" spans="1:14" x14ac:dyDescent="0.25">
      <c r="A125">
        <v>4397</v>
      </c>
      <c r="B125" t="s">
        <v>97</v>
      </c>
      <c r="C125" s="6">
        <v>437326.54</v>
      </c>
      <c r="D125" s="6">
        <v>432774.33</v>
      </c>
      <c r="E125">
        <v>0</v>
      </c>
      <c r="F125">
        <v>432774.33</v>
      </c>
      <c r="G125">
        <v>4552.21</v>
      </c>
      <c r="H125" s="2">
        <v>10483.86</v>
      </c>
      <c r="I125" s="2">
        <v>10453.700000000001</v>
      </c>
      <c r="J125" s="2">
        <v>0</v>
      </c>
      <c r="K125" s="2">
        <v>10453.700000000001</v>
      </c>
      <c r="L125" s="2">
        <v>30.16</v>
      </c>
      <c r="M125" s="2">
        <v>30.16</v>
      </c>
      <c r="N125" t="str">
        <f>IF(VLOOKUP(A125,'FY23 Full Award'!A:A,1,FALSE)=A125,"Yes","No")</f>
        <v>Yes</v>
      </c>
    </row>
    <row r="126" spans="1:14" x14ac:dyDescent="0.25">
      <c r="A126">
        <v>81041</v>
      </c>
      <c r="B126" t="s">
        <v>98</v>
      </c>
      <c r="C126" s="6">
        <v>94568.76</v>
      </c>
      <c r="D126" s="6">
        <v>93028.23</v>
      </c>
      <c r="E126">
        <v>0</v>
      </c>
      <c r="F126">
        <v>93028.23</v>
      </c>
      <c r="G126">
        <v>1540.53</v>
      </c>
      <c r="H126" s="2">
        <v>0</v>
      </c>
      <c r="I126" s="2">
        <v>0</v>
      </c>
      <c r="J126" s="2">
        <v>0</v>
      </c>
      <c r="K126" s="2">
        <v>0</v>
      </c>
      <c r="L126" s="2">
        <v>0</v>
      </c>
      <c r="M126" s="2">
        <v>0</v>
      </c>
      <c r="N126" t="str">
        <f>IF(VLOOKUP(A126,'FY23 Full Award'!A:A,1,FALSE)=A126,"Yes","No")</f>
        <v>Yes</v>
      </c>
    </row>
    <row r="127" spans="1:14" x14ac:dyDescent="0.25">
      <c r="A127">
        <v>4224</v>
      </c>
      <c r="B127" t="s">
        <v>99</v>
      </c>
      <c r="C127" s="6">
        <v>15373.22</v>
      </c>
      <c r="D127" s="6">
        <v>15155.74</v>
      </c>
      <c r="E127">
        <v>0</v>
      </c>
      <c r="F127">
        <v>15155.74</v>
      </c>
      <c r="G127">
        <v>217.48</v>
      </c>
      <c r="H127" s="2">
        <v>606.30999999999995</v>
      </c>
      <c r="I127" s="2">
        <v>399.35</v>
      </c>
      <c r="J127" s="2">
        <v>-399.35</v>
      </c>
      <c r="K127" s="2">
        <v>0</v>
      </c>
      <c r="L127" s="2">
        <v>0</v>
      </c>
      <c r="M127" s="2">
        <v>206.96</v>
      </c>
      <c r="N127" t="str">
        <f>IF(VLOOKUP(A127,'FY23 Full Award'!A:A,1,FALSE)=A127,"Yes","No")</f>
        <v>Yes</v>
      </c>
    </row>
    <row r="128" spans="1:14" x14ac:dyDescent="0.25">
      <c r="A128">
        <v>4513</v>
      </c>
      <c r="B128" t="s">
        <v>100</v>
      </c>
      <c r="C128" s="6">
        <v>10330.82</v>
      </c>
      <c r="D128" s="6">
        <v>10198.41</v>
      </c>
      <c r="E128">
        <v>0</v>
      </c>
      <c r="F128">
        <v>10198.41</v>
      </c>
      <c r="G128">
        <v>132.41</v>
      </c>
      <c r="H128" s="2">
        <v>379.09</v>
      </c>
      <c r="I128" s="2">
        <v>378.21</v>
      </c>
      <c r="J128" s="2">
        <v>-378.21</v>
      </c>
      <c r="K128" s="2">
        <v>0</v>
      </c>
      <c r="L128" s="2">
        <v>0</v>
      </c>
      <c r="M128" s="2">
        <v>0.88</v>
      </c>
      <c r="N128" t="str">
        <f>IF(VLOOKUP(A128,'FY23 Full Award'!A:A,1,FALSE)=A128,"Yes","No")</f>
        <v>Yes</v>
      </c>
    </row>
    <row r="129" spans="1:14" x14ac:dyDescent="0.25">
      <c r="A129">
        <v>4171</v>
      </c>
      <c r="B129" t="s">
        <v>101</v>
      </c>
      <c r="C129" s="6">
        <v>20855.88</v>
      </c>
      <c r="D129" s="6">
        <v>19882.77</v>
      </c>
      <c r="E129">
        <v>0</v>
      </c>
      <c r="F129">
        <v>19882.77</v>
      </c>
      <c r="G129">
        <v>973.11</v>
      </c>
      <c r="H129" s="2">
        <v>451.68</v>
      </c>
      <c r="I129" s="2">
        <v>381.66</v>
      </c>
      <c r="J129" s="2">
        <v>0</v>
      </c>
      <c r="K129" s="2">
        <v>381.66</v>
      </c>
      <c r="L129" s="2">
        <v>70.02</v>
      </c>
      <c r="M129" s="2">
        <v>70.02</v>
      </c>
      <c r="N129" t="str">
        <f>IF(VLOOKUP(A129,'FY23 Full Award'!A:A,1,FALSE)=A129,"Yes","No")</f>
        <v>Yes</v>
      </c>
    </row>
    <row r="130" spans="1:14" x14ac:dyDescent="0.25">
      <c r="A130">
        <v>4269</v>
      </c>
      <c r="B130" t="s">
        <v>103</v>
      </c>
      <c r="C130" s="6">
        <v>946868.06</v>
      </c>
      <c r="D130" s="6">
        <v>922789.35</v>
      </c>
      <c r="E130">
        <v>0</v>
      </c>
      <c r="F130">
        <v>922789.35</v>
      </c>
      <c r="G130">
        <v>24078.71</v>
      </c>
      <c r="H130" s="2">
        <v>7733.36</v>
      </c>
      <c r="I130" s="2">
        <v>7643.26</v>
      </c>
      <c r="J130" s="2">
        <v>0</v>
      </c>
      <c r="K130" s="2">
        <v>7643.26</v>
      </c>
      <c r="L130" s="2">
        <v>90.1</v>
      </c>
      <c r="M130" s="2">
        <v>90.1</v>
      </c>
      <c r="N130" t="str">
        <f>IF(VLOOKUP(A130,'FY23 Full Award'!A:A,1,FALSE)=A130,"Yes","No")</f>
        <v>Yes</v>
      </c>
    </row>
    <row r="131" spans="1:14" x14ac:dyDescent="0.25">
      <c r="A131">
        <v>4284</v>
      </c>
      <c r="B131" t="s">
        <v>104</v>
      </c>
      <c r="C131" s="6">
        <v>816480.95</v>
      </c>
      <c r="D131" s="6">
        <v>799665.57</v>
      </c>
      <c r="E131">
        <v>0</v>
      </c>
      <c r="F131">
        <v>799665.57</v>
      </c>
      <c r="G131">
        <v>16815.38</v>
      </c>
      <c r="H131" s="2">
        <v>0</v>
      </c>
      <c r="I131" s="2">
        <v>0</v>
      </c>
      <c r="J131" s="2">
        <v>0</v>
      </c>
      <c r="K131" s="2">
        <v>0</v>
      </c>
      <c r="L131" s="2">
        <v>0</v>
      </c>
      <c r="M131" s="2">
        <v>0</v>
      </c>
      <c r="N131" t="str">
        <f>IF(VLOOKUP(A131,'FY23 Full Award'!A:A,1,FALSE)=A131,"Yes","No")</f>
        <v>Yes</v>
      </c>
    </row>
    <row r="132" spans="1:14" x14ac:dyDescent="0.25">
      <c r="A132">
        <v>4378</v>
      </c>
      <c r="B132" t="s">
        <v>105</v>
      </c>
      <c r="C132" s="6">
        <v>499361.41</v>
      </c>
      <c r="D132" s="6">
        <v>493994.54</v>
      </c>
      <c r="E132">
        <v>0</v>
      </c>
      <c r="F132">
        <v>493994.54</v>
      </c>
      <c r="G132">
        <v>5366.87</v>
      </c>
      <c r="H132" s="2">
        <v>10244.620000000001</v>
      </c>
      <c r="I132" s="2">
        <v>10209.06</v>
      </c>
      <c r="J132" s="2">
        <v>0</v>
      </c>
      <c r="K132" s="2">
        <v>10209.06</v>
      </c>
      <c r="L132" s="2">
        <v>35.56</v>
      </c>
      <c r="M132" s="2">
        <v>35.56</v>
      </c>
      <c r="N132" t="str">
        <f>IF(VLOOKUP(A132,'FY23 Full Award'!A:A,1,FALSE)=A132,"Yes","No")</f>
        <v>Yes</v>
      </c>
    </row>
    <row r="133" spans="1:14" x14ac:dyDescent="0.25">
      <c r="A133">
        <v>90328</v>
      </c>
      <c r="B133" t="s">
        <v>106</v>
      </c>
      <c r="C133" s="6">
        <v>21074.080000000002</v>
      </c>
      <c r="D133" s="6">
        <v>19858.59</v>
      </c>
      <c r="E133">
        <v>-19858.59</v>
      </c>
      <c r="F133">
        <v>0</v>
      </c>
      <c r="G133">
        <v>0</v>
      </c>
      <c r="H133" s="2">
        <v>434.44</v>
      </c>
      <c r="I133" s="2">
        <v>292.45</v>
      </c>
      <c r="J133" s="2">
        <v>-292.45</v>
      </c>
      <c r="K133" s="2">
        <v>0</v>
      </c>
      <c r="L133" s="2">
        <v>0</v>
      </c>
      <c r="M133" s="2">
        <v>141.99</v>
      </c>
      <c r="N133" t="str">
        <f>IF(VLOOKUP(A133,'FY23 Full Award'!A:A,1,FALSE)=A133,"Yes","No")</f>
        <v>Yes</v>
      </c>
    </row>
    <row r="134" spans="1:14" x14ac:dyDescent="0.25">
      <c r="A134">
        <v>90327</v>
      </c>
      <c r="B134" t="s">
        <v>107</v>
      </c>
      <c r="C134" s="6">
        <v>109183.56</v>
      </c>
      <c r="D134" s="6">
        <v>107581.52</v>
      </c>
      <c r="E134">
        <v>0</v>
      </c>
      <c r="F134">
        <v>107581.52</v>
      </c>
      <c r="G134">
        <v>1602.04</v>
      </c>
      <c r="H134" s="2">
        <v>1131.32</v>
      </c>
      <c r="I134" s="2">
        <v>849.92</v>
      </c>
      <c r="J134" s="2">
        <v>-849.92</v>
      </c>
      <c r="K134" s="2">
        <v>0</v>
      </c>
      <c r="L134" s="2">
        <v>0</v>
      </c>
      <c r="M134" s="2">
        <v>281.39999999999998</v>
      </c>
      <c r="N134" t="str">
        <f>IF(VLOOKUP(A134,'FY23 Full Award'!A:A,1,FALSE)=A134,"Yes","No")</f>
        <v>Yes</v>
      </c>
    </row>
    <row r="135" spans="1:14" x14ac:dyDescent="0.25">
      <c r="A135">
        <v>79971</v>
      </c>
      <c r="B135" t="s">
        <v>108</v>
      </c>
      <c r="C135" s="6">
        <v>23186.81</v>
      </c>
      <c r="D135" s="6">
        <v>22834.93</v>
      </c>
      <c r="E135">
        <v>0</v>
      </c>
      <c r="F135">
        <v>22834.93</v>
      </c>
      <c r="G135">
        <v>351.88</v>
      </c>
      <c r="H135" s="2">
        <v>1103.08</v>
      </c>
      <c r="I135" s="2">
        <v>720.82</v>
      </c>
      <c r="J135" s="2">
        <v>-720.82</v>
      </c>
      <c r="K135" s="2">
        <v>0</v>
      </c>
      <c r="L135" s="2">
        <v>0</v>
      </c>
      <c r="M135" s="2">
        <v>382.26</v>
      </c>
      <c r="N135" t="str">
        <f>IF(VLOOKUP(A135,'FY23 Full Award'!A:A,1,FALSE)=A135,"Yes","No")</f>
        <v>Yes</v>
      </c>
    </row>
    <row r="136" spans="1:14" x14ac:dyDescent="0.25">
      <c r="A136">
        <v>79055</v>
      </c>
      <c r="B136" t="s">
        <v>109</v>
      </c>
      <c r="C136" s="6">
        <v>70846.460000000006</v>
      </c>
      <c r="D136" s="6">
        <v>69873.87</v>
      </c>
      <c r="E136">
        <v>0</v>
      </c>
      <c r="F136">
        <v>69873.87</v>
      </c>
      <c r="G136">
        <v>972.59</v>
      </c>
      <c r="H136" s="2">
        <v>1353.08</v>
      </c>
      <c r="I136" s="2">
        <v>932.37</v>
      </c>
      <c r="J136" s="2">
        <v>-932.37</v>
      </c>
      <c r="K136" s="2">
        <v>0</v>
      </c>
      <c r="L136" s="2">
        <v>0</v>
      </c>
      <c r="M136" s="2">
        <v>420.71</v>
      </c>
      <c r="N136" t="str">
        <f>IF(VLOOKUP(A136,'FY23 Full Award'!A:A,1,FALSE)=A136,"Yes","No")</f>
        <v>Yes</v>
      </c>
    </row>
    <row r="137" spans="1:14" x14ac:dyDescent="0.25">
      <c r="A137">
        <v>78888</v>
      </c>
      <c r="B137" t="s">
        <v>110</v>
      </c>
      <c r="C137" s="6">
        <v>36861.279999999999</v>
      </c>
      <c r="D137" s="6">
        <v>36224.120000000003</v>
      </c>
      <c r="E137">
        <v>0</v>
      </c>
      <c r="F137">
        <v>36224.120000000003</v>
      </c>
      <c r="G137">
        <v>637.16</v>
      </c>
      <c r="H137" s="2">
        <v>289.69</v>
      </c>
      <c r="I137" s="2">
        <v>231.08</v>
      </c>
      <c r="J137" s="2">
        <v>-231.08</v>
      </c>
      <c r="K137" s="2">
        <v>0</v>
      </c>
      <c r="L137" s="2">
        <v>0</v>
      </c>
      <c r="M137" s="2">
        <v>58.61</v>
      </c>
      <c r="N137" t="str">
        <f>IF(VLOOKUP(A137,'FY23 Full Award'!A:A,1,FALSE)=A137,"Yes","No")</f>
        <v>Yes</v>
      </c>
    </row>
    <row r="138" spans="1:14" x14ac:dyDescent="0.25">
      <c r="A138">
        <v>79905</v>
      </c>
      <c r="B138" t="s">
        <v>111</v>
      </c>
      <c r="C138" s="6">
        <v>88006.02</v>
      </c>
      <c r="D138" s="6">
        <v>84712.87</v>
      </c>
      <c r="E138">
        <v>0</v>
      </c>
      <c r="F138">
        <v>84712.87</v>
      </c>
      <c r="G138">
        <v>3293.15</v>
      </c>
      <c r="H138" s="2">
        <v>878.63</v>
      </c>
      <c r="I138" s="2">
        <v>663.04</v>
      </c>
      <c r="J138" s="2">
        <v>0</v>
      </c>
      <c r="K138" s="2">
        <v>663.04</v>
      </c>
      <c r="L138" s="2">
        <v>215.59</v>
      </c>
      <c r="M138" s="2">
        <v>215.59</v>
      </c>
      <c r="N138" t="str">
        <f>IF(VLOOKUP(A138,'FY23 Full Award'!A:A,1,FALSE)=A138,"Yes","No")</f>
        <v>Yes</v>
      </c>
    </row>
    <row r="139" spans="1:14" x14ac:dyDescent="0.25">
      <c r="A139">
        <v>4470</v>
      </c>
      <c r="B139" t="s">
        <v>112</v>
      </c>
      <c r="C139" s="6">
        <v>365933.81</v>
      </c>
      <c r="D139" s="6">
        <v>361926.52</v>
      </c>
      <c r="E139">
        <v>0</v>
      </c>
      <c r="F139">
        <v>361926.52</v>
      </c>
      <c r="G139">
        <v>4007.29</v>
      </c>
      <c r="H139" s="2">
        <v>18607.099999999999</v>
      </c>
      <c r="I139" s="2">
        <v>15841.94</v>
      </c>
      <c r="J139" s="2">
        <v>0</v>
      </c>
      <c r="K139" s="2">
        <v>15841.94</v>
      </c>
      <c r="L139" s="2">
        <v>2765.16</v>
      </c>
      <c r="M139" s="2">
        <v>2765.16</v>
      </c>
      <c r="N139" t="str">
        <f>IF(VLOOKUP(A139,'FY23 Full Award'!A:A,1,FALSE)=A139,"Yes","No")</f>
        <v>Yes</v>
      </c>
    </row>
    <row r="140" spans="1:14" x14ac:dyDescent="0.25">
      <c r="A140">
        <v>89758</v>
      </c>
      <c r="B140" t="s">
        <v>113</v>
      </c>
      <c r="C140" s="6">
        <v>70123.600000000006</v>
      </c>
      <c r="D140" s="6">
        <v>69080.289999999994</v>
      </c>
      <c r="E140">
        <v>0</v>
      </c>
      <c r="F140">
        <v>69080.289999999994</v>
      </c>
      <c r="G140">
        <v>1043.31</v>
      </c>
      <c r="H140" s="2">
        <v>711.21</v>
      </c>
      <c r="I140" s="2">
        <v>537.41999999999996</v>
      </c>
      <c r="J140" s="2">
        <v>0</v>
      </c>
      <c r="K140" s="2">
        <v>537.41999999999996</v>
      </c>
      <c r="L140" s="2">
        <v>173.79</v>
      </c>
      <c r="M140" s="2">
        <v>173.79</v>
      </c>
      <c r="N140" t="str">
        <f>IF(VLOOKUP(A140,'FY23 Full Award'!A:A,1,FALSE)=A140,"Yes","No")</f>
        <v>Yes</v>
      </c>
    </row>
    <row r="141" spans="1:14" x14ac:dyDescent="0.25">
      <c r="A141">
        <v>1001161</v>
      </c>
      <c r="B141" t="s">
        <v>113</v>
      </c>
      <c r="C141" s="6">
        <v>38019.89</v>
      </c>
      <c r="D141" s="6">
        <v>37433.599999999999</v>
      </c>
      <c r="E141">
        <v>0</v>
      </c>
      <c r="F141">
        <v>37433.599999999999</v>
      </c>
      <c r="G141">
        <v>586.29</v>
      </c>
      <c r="H141" s="2">
        <v>149.57</v>
      </c>
      <c r="I141" s="2">
        <v>145.69</v>
      </c>
      <c r="J141" s="2">
        <v>0</v>
      </c>
      <c r="K141" s="2">
        <v>145.69</v>
      </c>
      <c r="L141" s="2">
        <v>3.88</v>
      </c>
      <c r="M141" s="2">
        <v>3.88</v>
      </c>
      <c r="N141" t="str">
        <f>IF(VLOOKUP(A141,'FY23 Full Award'!A:A,1,FALSE)=A141,"Yes","No")</f>
        <v>Yes</v>
      </c>
    </row>
    <row r="142" spans="1:14" x14ac:dyDescent="0.25">
      <c r="A142">
        <v>4484</v>
      </c>
      <c r="B142" t="s">
        <v>114</v>
      </c>
      <c r="C142" s="6">
        <v>45422.17</v>
      </c>
      <c r="D142" s="6">
        <v>44088.85</v>
      </c>
      <c r="E142">
        <v>0</v>
      </c>
      <c r="F142">
        <v>44088.85</v>
      </c>
      <c r="G142">
        <v>1333.32</v>
      </c>
      <c r="H142" s="2">
        <v>2293.6999999999998</v>
      </c>
      <c r="I142" s="2">
        <v>1464.68</v>
      </c>
      <c r="J142" s="2">
        <v>0</v>
      </c>
      <c r="K142" s="2">
        <v>1464.68</v>
      </c>
      <c r="L142" s="2">
        <v>829.02</v>
      </c>
      <c r="M142" s="2">
        <v>829.02</v>
      </c>
      <c r="N142" t="str">
        <f>IF(VLOOKUP(A142,'FY23 Full Award'!A:A,1,FALSE)=A142,"Yes","No")</f>
        <v>Yes</v>
      </c>
    </row>
    <row r="143" spans="1:14" x14ac:dyDescent="0.25">
      <c r="A143">
        <v>78858</v>
      </c>
      <c r="B143" t="s">
        <v>115</v>
      </c>
      <c r="C143" s="6">
        <v>10081.69</v>
      </c>
      <c r="D143" s="6">
        <v>9356.17</v>
      </c>
      <c r="E143">
        <v>0</v>
      </c>
      <c r="F143">
        <v>9356.17</v>
      </c>
      <c r="G143">
        <v>725.52</v>
      </c>
      <c r="H143" s="2">
        <v>457.65</v>
      </c>
      <c r="I143" s="2">
        <v>294.79000000000002</v>
      </c>
      <c r="J143" s="2">
        <v>0</v>
      </c>
      <c r="K143" s="2">
        <v>294.79000000000002</v>
      </c>
      <c r="L143" s="2">
        <v>162.86000000000001</v>
      </c>
      <c r="M143" s="2">
        <v>162.86000000000001</v>
      </c>
      <c r="N143" t="str">
        <f>IF(VLOOKUP(A143,'FY23 Full Award'!A:A,1,FALSE)=A143,"Yes","No")</f>
        <v>Yes</v>
      </c>
    </row>
    <row r="144" spans="1:14" x14ac:dyDescent="0.25">
      <c r="A144">
        <v>4400</v>
      </c>
      <c r="B144" t="s">
        <v>116</v>
      </c>
      <c r="C144" s="6">
        <v>17267.990000000002</v>
      </c>
      <c r="D144" s="6">
        <v>15952.93</v>
      </c>
      <c r="E144">
        <v>0</v>
      </c>
      <c r="F144">
        <v>15952.93</v>
      </c>
      <c r="G144">
        <v>1315.06</v>
      </c>
      <c r="H144" s="2">
        <v>0</v>
      </c>
      <c r="I144" s="2">
        <v>0</v>
      </c>
      <c r="J144" s="2">
        <v>0</v>
      </c>
      <c r="K144" s="2">
        <v>0</v>
      </c>
      <c r="L144" s="2">
        <v>0</v>
      </c>
      <c r="M144" s="2">
        <v>0</v>
      </c>
      <c r="N144" t="str">
        <f>IF(VLOOKUP(A144,'FY23 Full Award'!A:A,1,FALSE)=A144,"Yes","No")</f>
        <v>Yes</v>
      </c>
    </row>
    <row r="145" spans="1:14" x14ac:dyDescent="0.25">
      <c r="A145">
        <v>79047</v>
      </c>
      <c r="B145" t="s">
        <v>117</v>
      </c>
      <c r="C145" s="6">
        <v>158286.01999999999</v>
      </c>
      <c r="D145" s="6">
        <v>151940.75</v>
      </c>
      <c r="E145">
        <v>0</v>
      </c>
      <c r="F145">
        <v>151940.75</v>
      </c>
      <c r="G145">
        <v>6345.27</v>
      </c>
      <c r="H145" s="2">
        <v>1418.87</v>
      </c>
      <c r="I145" s="2">
        <v>1403.77</v>
      </c>
      <c r="J145" s="2">
        <v>0</v>
      </c>
      <c r="K145" s="2">
        <v>1403.77</v>
      </c>
      <c r="L145" s="2">
        <v>15.1</v>
      </c>
      <c r="M145" s="2">
        <v>15.1</v>
      </c>
      <c r="N145" t="str">
        <f>IF(VLOOKUP(A145,'FY23 Full Award'!A:A,1,FALSE)=A145,"Yes","No")</f>
        <v>Yes</v>
      </c>
    </row>
    <row r="146" spans="1:14" x14ac:dyDescent="0.25">
      <c r="A146">
        <v>80001</v>
      </c>
      <c r="B146" t="s">
        <v>118</v>
      </c>
      <c r="C146" s="6">
        <v>23091.08</v>
      </c>
      <c r="D146" s="6">
        <v>22748.29</v>
      </c>
      <c r="E146">
        <v>0</v>
      </c>
      <c r="F146">
        <v>22748.29</v>
      </c>
      <c r="G146">
        <v>342.79</v>
      </c>
      <c r="H146" s="2">
        <v>0</v>
      </c>
      <c r="I146" s="2">
        <v>0</v>
      </c>
      <c r="J146" s="2">
        <v>0</v>
      </c>
      <c r="K146" s="2">
        <v>0</v>
      </c>
      <c r="L146" s="2">
        <v>0</v>
      </c>
      <c r="M146" s="2">
        <v>0</v>
      </c>
      <c r="N146" t="str">
        <f>IF(VLOOKUP(A146,'FY23 Full Award'!A:A,1,FALSE)=A146,"Yes","No")</f>
        <v>Yes</v>
      </c>
    </row>
    <row r="147" spans="1:14" x14ac:dyDescent="0.25">
      <c r="A147">
        <v>4282</v>
      </c>
      <c r="B147" t="s">
        <v>119</v>
      </c>
      <c r="C147" s="6">
        <v>3294925.5</v>
      </c>
      <c r="D147" s="6">
        <v>3258515.05</v>
      </c>
      <c r="E147">
        <v>0</v>
      </c>
      <c r="F147">
        <v>3258515.05</v>
      </c>
      <c r="G147">
        <v>36410.449999999997</v>
      </c>
      <c r="H147" s="2">
        <v>99636.06</v>
      </c>
      <c r="I147" s="2">
        <v>99394.55</v>
      </c>
      <c r="J147" s="2">
        <v>0</v>
      </c>
      <c r="K147" s="2">
        <v>99394.55</v>
      </c>
      <c r="L147" s="2">
        <v>241.51</v>
      </c>
      <c r="M147" s="2">
        <v>241.51</v>
      </c>
      <c r="N147" t="str">
        <f>IF(VLOOKUP(A147,'FY23 Full Award'!A:A,1,FALSE)=A147,"Yes","No")</f>
        <v>Yes</v>
      </c>
    </row>
    <row r="148" spans="1:14" x14ac:dyDescent="0.25">
      <c r="A148">
        <v>91934</v>
      </c>
      <c r="B148" t="s">
        <v>120</v>
      </c>
      <c r="C148" s="6">
        <v>39496.06</v>
      </c>
      <c r="D148" s="6">
        <v>38334.980000000003</v>
      </c>
      <c r="E148">
        <v>0</v>
      </c>
      <c r="F148">
        <v>38334.980000000003</v>
      </c>
      <c r="G148">
        <v>1161.08</v>
      </c>
      <c r="H148" s="2">
        <v>628.03</v>
      </c>
      <c r="I148" s="2">
        <v>441.96</v>
      </c>
      <c r="J148" s="2">
        <v>0</v>
      </c>
      <c r="K148" s="2">
        <v>441.96</v>
      </c>
      <c r="L148" s="2">
        <v>186.07</v>
      </c>
      <c r="M148" s="2">
        <v>186.07</v>
      </c>
      <c r="N148" t="str">
        <f>IF(VLOOKUP(A148,'FY23 Full Award'!A:A,1,FALSE)=A148,"Yes","No")</f>
        <v>Yes</v>
      </c>
    </row>
    <row r="149" spans="1:14" x14ac:dyDescent="0.25">
      <c r="A149">
        <v>4446</v>
      </c>
      <c r="B149" t="s">
        <v>121</v>
      </c>
      <c r="C149" s="6">
        <v>1247942.54</v>
      </c>
      <c r="D149" s="6">
        <v>1226638.3500000001</v>
      </c>
      <c r="E149">
        <v>0</v>
      </c>
      <c r="F149">
        <v>1226638.3500000001</v>
      </c>
      <c r="G149">
        <v>21304.19</v>
      </c>
      <c r="H149" s="2">
        <v>28244.21</v>
      </c>
      <c r="I149" s="2">
        <v>28150.09</v>
      </c>
      <c r="J149" s="2">
        <v>0</v>
      </c>
      <c r="K149" s="2">
        <v>28150.09</v>
      </c>
      <c r="L149" s="2">
        <v>94.12</v>
      </c>
      <c r="M149" s="2">
        <v>94.12</v>
      </c>
      <c r="N149" t="str">
        <f>IF(VLOOKUP(A149,'FY23 Full Award'!A:A,1,FALSE)=A149,"Yes","No")</f>
        <v>Yes</v>
      </c>
    </row>
    <row r="150" spans="1:14" x14ac:dyDescent="0.25">
      <c r="A150">
        <v>4453</v>
      </c>
      <c r="B150" t="s">
        <v>122</v>
      </c>
      <c r="C150" s="6">
        <v>686752.96</v>
      </c>
      <c r="D150" s="6">
        <v>650253.27</v>
      </c>
      <c r="E150">
        <v>0</v>
      </c>
      <c r="F150">
        <v>650253.27</v>
      </c>
      <c r="G150">
        <v>36499.69</v>
      </c>
      <c r="H150" s="2">
        <v>0</v>
      </c>
      <c r="I150" s="2">
        <v>0</v>
      </c>
      <c r="J150" s="2">
        <v>0</v>
      </c>
      <c r="K150" s="2">
        <v>0</v>
      </c>
      <c r="L150" s="2">
        <v>0</v>
      </c>
      <c r="M150" s="2">
        <v>0</v>
      </c>
      <c r="N150" t="str">
        <f>IF(VLOOKUP(A150,'FY23 Full Award'!A:A,1,FALSE)=A150,"Yes","No")</f>
        <v>Yes</v>
      </c>
    </row>
    <row r="151" spans="1:14" x14ac:dyDescent="0.25">
      <c r="A151">
        <v>4410</v>
      </c>
      <c r="B151" t="s">
        <v>123</v>
      </c>
      <c r="C151" s="6">
        <v>919222.57</v>
      </c>
      <c r="D151" s="6">
        <v>908399.1</v>
      </c>
      <c r="E151">
        <v>0</v>
      </c>
      <c r="F151">
        <v>908399.1</v>
      </c>
      <c r="G151">
        <v>10823.47</v>
      </c>
      <c r="H151" s="2">
        <v>12503.33</v>
      </c>
      <c r="I151" s="2">
        <v>12431.72</v>
      </c>
      <c r="J151" s="2">
        <v>0</v>
      </c>
      <c r="K151" s="2">
        <v>12431.72</v>
      </c>
      <c r="L151" s="2">
        <v>71.61</v>
      </c>
      <c r="M151" s="2">
        <v>71.61</v>
      </c>
      <c r="N151" t="str">
        <f>IF(VLOOKUP(A151,'FY23 Full Award'!A:A,1,FALSE)=A151,"Yes","No")</f>
        <v>Yes</v>
      </c>
    </row>
    <row r="152" spans="1:14" x14ac:dyDescent="0.25">
      <c r="A152">
        <v>85749</v>
      </c>
      <c r="B152" t="s">
        <v>638</v>
      </c>
      <c r="C152" s="6">
        <v>59815.69</v>
      </c>
      <c r="D152" s="6">
        <v>58166.21</v>
      </c>
      <c r="E152">
        <v>0</v>
      </c>
      <c r="F152">
        <v>58166.21</v>
      </c>
      <c r="G152">
        <v>1649.48</v>
      </c>
      <c r="H152" s="2">
        <v>671.52</v>
      </c>
      <c r="I152" s="2">
        <v>498.18</v>
      </c>
      <c r="J152" s="2">
        <v>0</v>
      </c>
      <c r="K152" s="2">
        <v>498.18</v>
      </c>
      <c r="L152" s="2">
        <v>173.34</v>
      </c>
      <c r="M152" s="2">
        <v>173.34</v>
      </c>
      <c r="N152" t="str">
        <f>IF(VLOOKUP(A152,'FY23 Full Award'!A:A,1,FALSE)=A152,"Yes","No")</f>
        <v>Yes</v>
      </c>
    </row>
    <row r="153" spans="1:14" x14ac:dyDescent="0.25">
      <c r="A153">
        <v>4244</v>
      </c>
      <c r="B153" t="s">
        <v>124</v>
      </c>
      <c r="C153" s="6">
        <v>912897.4</v>
      </c>
      <c r="D153" s="6">
        <v>868792.86</v>
      </c>
      <c r="E153">
        <v>0</v>
      </c>
      <c r="F153">
        <v>868792.86</v>
      </c>
      <c r="G153">
        <v>44104.54</v>
      </c>
      <c r="H153" s="2">
        <v>21609.57</v>
      </c>
      <c r="I153" s="2">
        <v>21541.119999999999</v>
      </c>
      <c r="J153" s="2">
        <v>0</v>
      </c>
      <c r="K153" s="2">
        <v>21541.119999999999</v>
      </c>
      <c r="L153" s="2">
        <v>68.45</v>
      </c>
      <c r="M153" s="2">
        <v>68.45</v>
      </c>
      <c r="N153" t="str">
        <f>IF(VLOOKUP(A153,'FY23 Full Award'!A:A,1,FALSE)=A153,"Yes","No")</f>
        <v>Yes</v>
      </c>
    </row>
    <row r="154" spans="1:14" x14ac:dyDescent="0.25">
      <c r="A154">
        <v>4395</v>
      </c>
      <c r="B154" t="s">
        <v>125</v>
      </c>
      <c r="C154" s="6">
        <v>45115.75</v>
      </c>
      <c r="D154" s="6">
        <v>44833.38</v>
      </c>
      <c r="E154">
        <v>0</v>
      </c>
      <c r="F154">
        <v>44833.38</v>
      </c>
      <c r="G154">
        <v>282.37</v>
      </c>
      <c r="H154" s="2">
        <v>4846.25</v>
      </c>
      <c r="I154" s="2">
        <v>3177.28</v>
      </c>
      <c r="J154" s="2">
        <v>0</v>
      </c>
      <c r="K154" s="2">
        <v>3177.28</v>
      </c>
      <c r="L154" s="2">
        <v>1668.97</v>
      </c>
      <c r="M154" s="2">
        <v>1668.97</v>
      </c>
      <c r="N154" t="str">
        <f>IF(VLOOKUP(A154,'FY23 Full Award'!A:A,1,FALSE)=A154,"Yes","No")</f>
        <v>Yes</v>
      </c>
    </row>
    <row r="155" spans="1:14" x14ac:dyDescent="0.25">
      <c r="A155">
        <v>4191</v>
      </c>
      <c r="B155" t="s">
        <v>126</v>
      </c>
      <c r="C155" s="6">
        <v>208675.32</v>
      </c>
      <c r="D155" s="6">
        <v>195441.47</v>
      </c>
      <c r="E155">
        <v>0</v>
      </c>
      <c r="F155">
        <v>195441.47</v>
      </c>
      <c r="G155">
        <v>13233.85</v>
      </c>
      <c r="H155" s="2">
        <v>1098.49</v>
      </c>
      <c r="I155" s="2">
        <v>931.51</v>
      </c>
      <c r="J155" s="2">
        <v>-931.51</v>
      </c>
      <c r="K155" s="2">
        <v>0</v>
      </c>
      <c r="L155" s="2">
        <v>0</v>
      </c>
      <c r="M155" s="2">
        <v>166.98</v>
      </c>
      <c r="N155" t="str">
        <f>IF(VLOOKUP(A155,'FY23 Full Award'!A:A,1,FALSE)=A155,"Yes","No")</f>
        <v>Yes</v>
      </c>
    </row>
    <row r="156" spans="1:14" x14ac:dyDescent="0.25">
      <c r="A156">
        <v>6362</v>
      </c>
      <c r="B156" t="s">
        <v>127</v>
      </c>
      <c r="C156" s="6">
        <v>76923.990000000005</v>
      </c>
      <c r="D156" s="6">
        <v>68060.63</v>
      </c>
      <c r="E156">
        <v>0</v>
      </c>
      <c r="F156">
        <v>68060.63</v>
      </c>
      <c r="G156">
        <v>8863.36</v>
      </c>
      <c r="H156" s="2">
        <v>2430.09</v>
      </c>
      <c r="I156" s="2">
        <v>1595.84</v>
      </c>
      <c r="J156" s="2">
        <v>0</v>
      </c>
      <c r="K156" s="2">
        <v>1595.84</v>
      </c>
      <c r="L156" s="2">
        <v>834.25</v>
      </c>
      <c r="M156" s="2">
        <v>834.25</v>
      </c>
      <c r="N156" t="str">
        <f>IF(VLOOKUP(A156,'FY23 Full Award'!A:A,1,FALSE)=A156,"Yes","No")</f>
        <v>Yes</v>
      </c>
    </row>
    <row r="157" spans="1:14" x14ac:dyDescent="0.25">
      <c r="A157">
        <v>79886</v>
      </c>
      <c r="B157" t="s">
        <v>128</v>
      </c>
      <c r="C157" s="6">
        <v>41298.519999999997</v>
      </c>
      <c r="D157" s="6">
        <v>40459.26</v>
      </c>
      <c r="E157">
        <v>0</v>
      </c>
      <c r="F157">
        <v>40459.26</v>
      </c>
      <c r="G157">
        <v>839.26</v>
      </c>
      <c r="H157" s="2">
        <v>626.49</v>
      </c>
      <c r="I157" s="2">
        <v>447.5</v>
      </c>
      <c r="J157" s="2">
        <v>0</v>
      </c>
      <c r="K157" s="2">
        <v>447.5</v>
      </c>
      <c r="L157" s="2">
        <v>178.99</v>
      </c>
      <c r="M157" s="2">
        <v>178.99</v>
      </c>
      <c r="N157" t="str">
        <f>IF(VLOOKUP(A157,'FY23 Full Award'!A:A,1,FALSE)=A157,"Yes","No")</f>
        <v>Yes</v>
      </c>
    </row>
    <row r="158" spans="1:14" x14ac:dyDescent="0.25">
      <c r="A158">
        <v>88299</v>
      </c>
      <c r="B158" t="s">
        <v>129</v>
      </c>
      <c r="C158" s="6">
        <v>88758.39</v>
      </c>
      <c r="D158" s="6">
        <v>87049.26</v>
      </c>
      <c r="E158">
        <v>0</v>
      </c>
      <c r="F158">
        <v>87049.26</v>
      </c>
      <c r="G158">
        <v>1709.13</v>
      </c>
      <c r="H158" s="2">
        <v>0</v>
      </c>
      <c r="I158" s="2">
        <v>0</v>
      </c>
      <c r="J158" s="2">
        <v>0</v>
      </c>
      <c r="K158" s="2">
        <v>0</v>
      </c>
      <c r="L158" s="2">
        <v>0</v>
      </c>
      <c r="M158" s="2">
        <v>0</v>
      </c>
      <c r="N158" t="str">
        <f>IF(VLOOKUP(A158,'FY23 Full Award'!A:A,1,FALSE)=A158,"Yes","No")</f>
        <v>Yes</v>
      </c>
    </row>
    <row r="159" spans="1:14" x14ac:dyDescent="0.25">
      <c r="A159">
        <v>4242</v>
      </c>
      <c r="B159" t="s">
        <v>130</v>
      </c>
      <c r="C159" s="6">
        <v>7173839.3099999996</v>
      </c>
      <c r="D159" s="6">
        <v>6865806.4800000004</v>
      </c>
      <c r="E159">
        <v>0</v>
      </c>
      <c r="F159">
        <v>6865806.4800000004</v>
      </c>
      <c r="G159">
        <v>308032.83</v>
      </c>
      <c r="H159" s="2">
        <v>169421.17</v>
      </c>
      <c r="I159" s="2">
        <v>134362.71</v>
      </c>
      <c r="J159" s="2">
        <v>0</v>
      </c>
      <c r="K159" s="2">
        <v>134362.71</v>
      </c>
      <c r="L159" s="2">
        <v>35058.46</v>
      </c>
      <c r="M159" s="2">
        <v>35058.46</v>
      </c>
      <c r="N159" t="str">
        <f>IF(VLOOKUP(A159,'FY23 Full Award'!A:A,1,FALSE)=A159,"Yes","No")</f>
        <v>Yes</v>
      </c>
    </row>
    <row r="160" spans="1:14" x14ac:dyDescent="0.25">
      <c r="A160">
        <v>4158</v>
      </c>
      <c r="B160" t="s">
        <v>131</v>
      </c>
      <c r="C160" s="6">
        <v>585764.81000000006</v>
      </c>
      <c r="D160" s="6">
        <v>579858.23</v>
      </c>
      <c r="E160">
        <v>0</v>
      </c>
      <c r="F160">
        <v>579858.23</v>
      </c>
      <c r="G160">
        <v>5906.58</v>
      </c>
      <c r="H160" s="2">
        <v>5649.45</v>
      </c>
      <c r="I160" s="2">
        <v>5610.41</v>
      </c>
      <c r="J160" s="2">
        <v>0</v>
      </c>
      <c r="K160" s="2">
        <v>5610.41</v>
      </c>
      <c r="L160" s="2">
        <v>39.04</v>
      </c>
      <c r="M160" s="2">
        <v>39.04</v>
      </c>
      <c r="N160" t="str">
        <f>IF(VLOOKUP(A160,'FY23 Full Award'!A:A,1,FALSE)=A160,"Yes","No")</f>
        <v>Yes</v>
      </c>
    </row>
    <row r="161" spans="1:14" x14ac:dyDescent="0.25">
      <c r="A161">
        <v>4474</v>
      </c>
      <c r="B161" t="s">
        <v>132</v>
      </c>
      <c r="C161" s="6">
        <v>562164.49</v>
      </c>
      <c r="D161" s="6">
        <v>556150.96</v>
      </c>
      <c r="E161">
        <v>0</v>
      </c>
      <c r="F161">
        <v>556150.96</v>
      </c>
      <c r="G161">
        <v>6013.53</v>
      </c>
      <c r="H161" s="2">
        <v>22271.78</v>
      </c>
      <c r="I161" s="2">
        <v>22231.93</v>
      </c>
      <c r="J161" s="2">
        <v>0</v>
      </c>
      <c r="K161" s="2">
        <v>22231.93</v>
      </c>
      <c r="L161" s="2">
        <v>39.85</v>
      </c>
      <c r="M161" s="2">
        <v>39.85</v>
      </c>
      <c r="N161" t="str">
        <f>IF(VLOOKUP(A161,'FY23 Full Award'!A:A,1,FALSE)=A161,"Yes","No")</f>
        <v>Yes</v>
      </c>
    </row>
    <row r="162" spans="1:14" x14ac:dyDescent="0.25">
      <c r="A162">
        <v>90138</v>
      </c>
      <c r="B162" t="s">
        <v>133</v>
      </c>
      <c r="C162" s="6">
        <v>81914.559999999998</v>
      </c>
      <c r="D162" s="6">
        <v>80729.91</v>
      </c>
      <c r="E162">
        <v>0</v>
      </c>
      <c r="F162">
        <v>80729.91</v>
      </c>
      <c r="G162">
        <v>1184.6500000000001</v>
      </c>
      <c r="H162" s="2">
        <v>2327.63</v>
      </c>
      <c r="I162" s="2">
        <v>1560.28</v>
      </c>
      <c r="J162" s="2">
        <v>0</v>
      </c>
      <c r="K162" s="2">
        <v>1560.28</v>
      </c>
      <c r="L162" s="2">
        <v>767.35</v>
      </c>
      <c r="M162" s="2">
        <v>767.35</v>
      </c>
      <c r="N162" t="str">
        <f>IF(VLOOKUP(A162,'FY23 Full Award'!A:A,1,FALSE)=A162,"Yes","No")</f>
        <v>Yes</v>
      </c>
    </row>
    <row r="163" spans="1:14" x14ac:dyDescent="0.25">
      <c r="A163">
        <v>5186</v>
      </c>
      <c r="B163" t="s">
        <v>134</v>
      </c>
      <c r="C163" s="6">
        <v>103859.59</v>
      </c>
      <c r="D163" s="6">
        <v>100715.39</v>
      </c>
      <c r="E163">
        <v>0</v>
      </c>
      <c r="F163">
        <v>100715.39</v>
      </c>
      <c r="G163">
        <v>3144.2</v>
      </c>
      <c r="H163" s="2">
        <v>1334.58</v>
      </c>
      <c r="I163" s="2">
        <v>946.42</v>
      </c>
      <c r="J163" s="2">
        <v>-946.42</v>
      </c>
      <c r="K163" s="2">
        <v>0</v>
      </c>
      <c r="L163" s="2">
        <v>0</v>
      </c>
      <c r="M163" s="2">
        <v>388.16</v>
      </c>
      <c r="N163" t="str">
        <f>IF(VLOOKUP(A163,'FY23 Full Award'!A:A,1,FALSE)=A163,"Yes","No")</f>
        <v>Yes</v>
      </c>
    </row>
    <row r="164" spans="1:14" x14ac:dyDescent="0.25">
      <c r="A164">
        <v>92316</v>
      </c>
      <c r="B164" t="s">
        <v>135</v>
      </c>
      <c r="C164" s="6">
        <v>66087.5</v>
      </c>
      <c r="D164" s="6">
        <v>63907.44</v>
      </c>
      <c r="E164">
        <v>0</v>
      </c>
      <c r="F164">
        <v>63907.44</v>
      </c>
      <c r="G164">
        <v>2180.06</v>
      </c>
      <c r="H164" s="2">
        <v>0</v>
      </c>
      <c r="I164" s="2">
        <v>0</v>
      </c>
      <c r="J164" s="2">
        <v>0</v>
      </c>
      <c r="K164" s="2">
        <v>0</v>
      </c>
      <c r="L164" s="2">
        <v>0</v>
      </c>
      <c r="M164" s="2">
        <v>0</v>
      </c>
      <c r="N164" t="str">
        <f>IF(VLOOKUP(A164,'FY23 Full Award'!A:A,1,FALSE)=A164,"Yes","No")</f>
        <v>Yes</v>
      </c>
    </row>
    <row r="165" spans="1:14" x14ac:dyDescent="0.25">
      <c r="A165">
        <v>85448</v>
      </c>
      <c r="B165" t="s">
        <v>136</v>
      </c>
      <c r="C165" s="6">
        <v>43933.98</v>
      </c>
      <c r="D165" s="6">
        <v>43280.83</v>
      </c>
      <c r="E165">
        <v>0</v>
      </c>
      <c r="F165">
        <v>43280.83</v>
      </c>
      <c r="G165">
        <v>653.15</v>
      </c>
      <c r="H165" s="2">
        <v>0</v>
      </c>
      <c r="I165" s="2">
        <v>0</v>
      </c>
      <c r="J165" s="2">
        <v>0</v>
      </c>
      <c r="K165" s="2">
        <v>0</v>
      </c>
      <c r="L165" s="2">
        <v>0</v>
      </c>
      <c r="M165" s="2">
        <v>0</v>
      </c>
      <c r="N165" t="str">
        <f>IF(VLOOKUP(A165,'FY23 Full Award'!A:A,1,FALSE)=A165,"Yes","No")</f>
        <v>Yes</v>
      </c>
    </row>
    <row r="166" spans="1:14" x14ac:dyDescent="0.25">
      <c r="A166">
        <v>4486</v>
      </c>
      <c r="B166" t="s">
        <v>137</v>
      </c>
      <c r="C166" s="6">
        <v>80300.77</v>
      </c>
      <c r="D166" s="6">
        <v>79266.45</v>
      </c>
      <c r="E166">
        <v>0</v>
      </c>
      <c r="F166">
        <v>79266.45</v>
      </c>
      <c r="G166">
        <v>1034.32</v>
      </c>
      <c r="H166" s="2">
        <v>2466.33</v>
      </c>
      <c r="I166" s="2">
        <v>1638.2</v>
      </c>
      <c r="J166" s="2">
        <v>0</v>
      </c>
      <c r="K166" s="2">
        <v>1638.2</v>
      </c>
      <c r="L166" s="2">
        <v>828.13</v>
      </c>
      <c r="M166" s="2">
        <v>828.13</v>
      </c>
      <c r="N166" t="str">
        <f>IF(VLOOKUP(A166,'FY23 Full Award'!A:A,1,FALSE)=A166,"Yes","No")</f>
        <v>Yes</v>
      </c>
    </row>
    <row r="167" spans="1:14" x14ac:dyDescent="0.25">
      <c r="A167">
        <v>81027</v>
      </c>
      <c r="B167" t="s">
        <v>138</v>
      </c>
      <c r="C167" s="6">
        <v>55991.97</v>
      </c>
      <c r="D167" s="6">
        <v>52773.599999999999</v>
      </c>
      <c r="E167">
        <v>0</v>
      </c>
      <c r="F167">
        <v>52773.599999999999</v>
      </c>
      <c r="G167">
        <v>3218.37</v>
      </c>
      <c r="H167" s="2">
        <v>652.34</v>
      </c>
      <c r="I167" s="2">
        <v>474.75</v>
      </c>
      <c r="J167" s="2">
        <v>0</v>
      </c>
      <c r="K167" s="2">
        <v>474.75</v>
      </c>
      <c r="L167" s="2">
        <v>177.59</v>
      </c>
      <c r="M167" s="2">
        <v>177.59</v>
      </c>
      <c r="N167" t="str">
        <f>IF(VLOOKUP(A167,'FY23 Full Award'!A:A,1,FALSE)=A167,"Yes","No")</f>
        <v>Yes</v>
      </c>
    </row>
    <row r="168" spans="1:14" x14ac:dyDescent="0.25">
      <c r="A168">
        <v>1001687</v>
      </c>
      <c r="B168" t="s">
        <v>627</v>
      </c>
      <c r="C168" s="6">
        <v>35186.11</v>
      </c>
      <c r="D168" s="6">
        <v>34643.519999999997</v>
      </c>
      <c r="E168">
        <v>0</v>
      </c>
      <c r="F168">
        <v>34643.519999999997</v>
      </c>
      <c r="G168">
        <v>542.59</v>
      </c>
      <c r="H168" s="2">
        <v>0</v>
      </c>
      <c r="I168" s="2">
        <v>0</v>
      </c>
      <c r="J168" s="2">
        <v>0</v>
      </c>
      <c r="K168" s="2">
        <v>0</v>
      </c>
      <c r="L168" s="2">
        <v>0</v>
      </c>
      <c r="M168" s="2">
        <v>0</v>
      </c>
      <c r="N168" t="str">
        <f>IF(VLOOKUP(A168,'FY23 Full Award'!A:A,1,FALSE)=A168,"Yes","No")</f>
        <v>Yes</v>
      </c>
    </row>
    <row r="169" spans="1:14" x14ac:dyDescent="0.25">
      <c r="A169">
        <v>79546</v>
      </c>
      <c r="B169" t="s">
        <v>620</v>
      </c>
      <c r="C169" s="6">
        <v>703.65</v>
      </c>
      <c r="D169" s="6">
        <v>439.78</v>
      </c>
      <c r="E169">
        <v>0</v>
      </c>
      <c r="F169">
        <v>439.78</v>
      </c>
      <c r="G169">
        <v>263.87</v>
      </c>
      <c r="H169" s="2">
        <v>0</v>
      </c>
      <c r="I169" s="2">
        <v>0</v>
      </c>
      <c r="J169" s="2">
        <v>0</v>
      </c>
      <c r="K169" s="2">
        <v>0</v>
      </c>
      <c r="L169" s="2">
        <v>0</v>
      </c>
      <c r="M169" s="2">
        <v>0</v>
      </c>
      <c r="N169" t="str">
        <f>IF(VLOOKUP(A169,'FY23 Full Award'!A:A,1,FALSE)=A169,"Yes","No")</f>
        <v>Yes</v>
      </c>
    </row>
    <row r="170" spans="1:14" x14ac:dyDescent="0.25">
      <c r="A170">
        <v>4177</v>
      </c>
      <c r="B170" t="s">
        <v>140</v>
      </c>
      <c r="C170" s="6">
        <v>14755.85</v>
      </c>
      <c r="D170" s="6">
        <v>14602.91</v>
      </c>
      <c r="E170">
        <v>0</v>
      </c>
      <c r="F170">
        <v>14602.91</v>
      </c>
      <c r="G170">
        <v>152.94</v>
      </c>
      <c r="H170" s="2">
        <v>427.39</v>
      </c>
      <c r="I170" s="2">
        <v>361.65</v>
      </c>
      <c r="J170" s="2">
        <v>-361.65</v>
      </c>
      <c r="K170" s="2">
        <v>0</v>
      </c>
      <c r="L170" s="2">
        <v>0</v>
      </c>
      <c r="M170" s="2">
        <v>65.739999999999995</v>
      </c>
      <c r="N170" t="str">
        <f>IF(VLOOKUP(A170,'FY23 Full Award'!A:A,1,FALSE)=A170,"Yes","No")</f>
        <v>Yes</v>
      </c>
    </row>
    <row r="171" spans="1:14" x14ac:dyDescent="0.25">
      <c r="A171">
        <v>10386</v>
      </c>
      <c r="B171" t="s">
        <v>141</v>
      </c>
      <c r="C171" s="6">
        <v>16775.09</v>
      </c>
      <c r="D171" s="6">
        <v>16563.88</v>
      </c>
      <c r="E171">
        <v>0</v>
      </c>
      <c r="F171">
        <v>16563.88</v>
      </c>
      <c r="G171">
        <v>211.21</v>
      </c>
      <c r="H171" s="2">
        <v>0</v>
      </c>
      <c r="I171" s="2">
        <v>0</v>
      </c>
      <c r="J171" s="2">
        <v>0</v>
      </c>
      <c r="K171" s="2">
        <v>0</v>
      </c>
      <c r="L171" s="2">
        <v>0</v>
      </c>
      <c r="M171" s="2">
        <v>0</v>
      </c>
      <c r="N171" t="str">
        <f>IF(VLOOKUP(A171,'FY23 Full Award'!A:A,1,FALSE)=A171,"Yes","No")</f>
        <v>Yes</v>
      </c>
    </row>
    <row r="172" spans="1:14" x14ac:dyDescent="0.25">
      <c r="A172">
        <v>4370</v>
      </c>
      <c r="B172" t="s">
        <v>143</v>
      </c>
      <c r="C172" s="6">
        <v>186266.48</v>
      </c>
      <c r="D172" s="6">
        <v>184199.97</v>
      </c>
      <c r="E172">
        <v>0</v>
      </c>
      <c r="F172">
        <v>184199.97</v>
      </c>
      <c r="G172">
        <v>2066.5100000000002</v>
      </c>
      <c r="H172" s="2">
        <v>17443.46</v>
      </c>
      <c r="I172" s="2">
        <v>17429.78</v>
      </c>
      <c r="J172" s="2">
        <v>0</v>
      </c>
      <c r="K172" s="2">
        <v>17429.78</v>
      </c>
      <c r="L172" s="2">
        <v>13.68</v>
      </c>
      <c r="M172" s="2">
        <v>13.68</v>
      </c>
      <c r="N172" t="str">
        <f>IF(VLOOKUP(A172,'FY23 Full Award'!A:A,1,FALSE)=A172,"Yes","No")</f>
        <v>Yes</v>
      </c>
    </row>
    <row r="173" spans="1:14" x14ac:dyDescent="0.25">
      <c r="A173">
        <v>4381</v>
      </c>
      <c r="B173" t="s">
        <v>144</v>
      </c>
      <c r="C173" s="6">
        <v>378228.89</v>
      </c>
      <c r="D173" s="6">
        <v>370169.34</v>
      </c>
      <c r="E173">
        <v>0</v>
      </c>
      <c r="F173">
        <v>370169.34</v>
      </c>
      <c r="G173">
        <v>8059.55</v>
      </c>
      <c r="H173" s="2">
        <v>0</v>
      </c>
      <c r="I173" s="2">
        <v>0</v>
      </c>
      <c r="J173" s="2">
        <v>0</v>
      </c>
      <c r="K173" s="2">
        <v>0</v>
      </c>
      <c r="L173" s="2">
        <v>0</v>
      </c>
      <c r="M173" s="2">
        <v>0</v>
      </c>
      <c r="N173" t="str">
        <f>IF(VLOOKUP(A173,'FY23 Full Award'!A:A,1,FALSE)=A173,"Yes","No")</f>
        <v>Yes</v>
      </c>
    </row>
    <row r="174" spans="1:14" x14ac:dyDescent="0.25">
      <c r="A174">
        <v>79467</v>
      </c>
      <c r="B174" t="s">
        <v>145</v>
      </c>
      <c r="C174" s="6">
        <v>82944.070000000007</v>
      </c>
      <c r="D174" s="6">
        <v>81932.800000000003</v>
      </c>
      <c r="E174">
        <v>0</v>
      </c>
      <c r="F174">
        <v>81932.800000000003</v>
      </c>
      <c r="G174">
        <v>1011.27</v>
      </c>
      <c r="H174" s="2">
        <v>0</v>
      </c>
      <c r="I174" s="2">
        <v>0</v>
      </c>
      <c r="J174" s="2">
        <v>0</v>
      </c>
      <c r="K174" s="2">
        <v>0</v>
      </c>
      <c r="L174" s="2">
        <v>0</v>
      </c>
      <c r="M174" s="2">
        <v>0</v>
      </c>
      <c r="N174" t="str">
        <f>IF(VLOOKUP(A174,'FY23 Full Award'!A:A,1,FALSE)=A174,"Yes","No")</f>
        <v>Yes</v>
      </c>
    </row>
    <row r="175" spans="1:14" x14ac:dyDescent="0.25">
      <c r="A175">
        <v>90533</v>
      </c>
      <c r="B175" t="s">
        <v>146</v>
      </c>
      <c r="C175" s="6">
        <v>27603.88</v>
      </c>
      <c r="D175" s="6">
        <v>27272.67</v>
      </c>
      <c r="E175">
        <v>0</v>
      </c>
      <c r="F175">
        <v>27272.67</v>
      </c>
      <c r="G175">
        <v>331.21</v>
      </c>
      <c r="H175" s="2">
        <v>0</v>
      </c>
      <c r="I175" s="2">
        <v>0</v>
      </c>
      <c r="J175" s="2">
        <v>0</v>
      </c>
      <c r="K175" s="2">
        <v>0</v>
      </c>
      <c r="L175" s="2">
        <v>0</v>
      </c>
      <c r="M175" s="2">
        <v>0</v>
      </c>
      <c r="N175" t="str">
        <f>IF(VLOOKUP(A175,'FY23 Full Award'!A:A,1,FALSE)=A175,"Yes","No")</f>
        <v>Yes</v>
      </c>
    </row>
    <row r="176" spans="1:14" x14ac:dyDescent="0.25">
      <c r="A176">
        <v>4160</v>
      </c>
      <c r="B176" t="s">
        <v>147</v>
      </c>
      <c r="C176" s="6">
        <v>45391.3</v>
      </c>
      <c r="D176" s="6">
        <v>44890.09</v>
      </c>
      <c r="E176">
        <v>0</v>
      </c>
      <c r="F176">
        <v>44890.09</v>
      </c>
      <c r="G176">
        <v>501.21</v>
      </c>
      <c r="H176" s="2">
        <v>818.33</v>
      </c>
      <c r="I176" s="2">
        <v>815.02</v>
      </c>
      <c r="J176" s="2">
        <v>0</v>
      </c>
      <c r="K176" s="2">
        <v>815.02</v>
      </c>
      <c r="L176" s="2">
        <v>3.31</v>
      </c>
      <c r="M176" s="2">
        <v>3.31</v>
      </c>
      <c r="N176" t="str">
        <f>IF(VLOOKUP(A176,'FY23 Full Award'!A:A,1,FALSE)=A176,"Yes","No")</f>
        <v>Yes</v>
      </c>
    </row>
    <row r="177" spans="1:14" x14ac:dyDescent="0.25">
      <c r="A177">
        <v>89556</v>
      </c>
      <c r="B177" t="s">
        <v>148</v>
      </c>
      <c r="C177" s="6">
        <v>20922.080000000002</v>
      </c>
      <c r="D177" s="6">
        <v>20438.38</v>
      </c>
      <c r="E177">
        <v>0</v>
      </c>
      <c r="F177">
        <v>20438.38</v>
      </c>
      <c r="G177">
        <v>483.7</v>
      </c>
      <c r="H177" s="2">
        <v>527.07000000000005</v>
      </c>
      <c r="I177" s="2">
        <v>355.46</v>
      </c>
      <c r="J177" s="2">
        <v>0</v>
      </c>
      <c r="K177" s="2">
        <v>355.46</v>
      </c>
      <c r="L177" s="2">
        <v>171.61</v>
      </c>
      <c r="M177" s="2">
        <v>171.61</v>
      </c>
      <c r="N177" t="str">
        <f>IF(VLOOKUP(A177,'FY23 Full Award'!A:A,1,FALSE)=A177,"Yes","No")</f>
        <v>Yes</v>
      </c>
    </row>
    <row r="178" spans="1:14" x14ac:dyDescent="0.25">
      <c r="A178">
        <v>4479</v>
      </c>
      <c r="B178" t="s">
        <v>149</v>
      </c>
      <c r="C178" s="6">
        <v>40730.720000000001</v>
      </c>
      <c r="D178" s="6">
        <v>36638.870000000003</v>
      </c>
      <c r="E178">
        <v>0</v>
      </c>
      <c r="F178">
        <v>36638.870000000003</v>
      </c>
      <c r="G178">
        <v>4091.85</v>
      </c>
      <c r="H178" s="2">
        <v>688.6</v>
      </c>
      <c r="I178" s="2">
        <v>460.39</v>
      </c>
      <c r="J178" s="2">
        <v>0</v>
      </c>
      <c r="K178" s="2">
        <v>460.39</v>
      </c>
      <c r="L178" s="2">
        <v>228.21</v>
      </c>
      <c r="M178" s="2">
        <v>228.21</v>
      </c>
      <c r="N178" t="str">
        <f>IF(VLOOKUP(A178,'FY23 Full Award'!A:A,1,FALSE)=A178,"Yes","No")</f>
        <v>Yes</v>
      </c>
    </row>
    <row r="179" spans="1:14" x14ac:dyDescent="0.25">
      <c r="A179">
        <v>4416</v>
      </c>
      <c r="B179" t="s">
        <v>150</v>
      </c>
      <c r="C179" s="6">
        <v>142516.31</v>
      </c>
      <c r="D179" s="6">
        <v>139106.21</v>
      </c>
      <c r="E179">
        <v>0</v>
      </c>
      <c r="F179">
        <v>139106.21</v>
      </c>
      <c r="G179">
        <v>3410.1</v>
      </c>
      <c r="H179" s="2">
        <v>3140.4</v>
      </c>
      <c r="I179" s="2">
        <v>3128.44</v>
      </c>
      <c r="J179" s="2">
        <v>0</v>
      </c>
      <c r="K179" s="2">
        <v>3128.44</v>
      </c>
      <c r="L179" s="2">
        <v>11.96</v>
      </c>
      <c r="M179" s="2">
        <v>11.96</v>
      </c>
      <c r="N179" t="str">
        <f>IF(VLOOKUP(A179,'FY23 Full Award'!A:A,1,FALSE)=A179,"Yes","No")</f>
        <v>Yes</v>
      </c>
    </row>
    <row r="180" spans="1:14" x14ac:dyDescent="0.25">
      <c r="A180">
        <v>4442</v>
      </c>
      <c r="B180" t="s">
        <v>151</v>
      </c>
      <c r="C180" s="6">
        <v>471382.47</v>
      </c>
      <c r="D180" s="6">
        <v>466797.76</v>
      </c>
      <c r="E180">
        <v>0</v>
      </c>
      <c r="F180">
        <v>466797.76</v>
      </c>
      <c r="G180">
        <v>4584.71</v>
      </c>
      <c r="H180" s="2">
        <v>15800.4</v>
      </c>
      <c r="I180" s="2">
        <v>15770.09</v>
      </c>
      <c r="J180" s="2">
        <v>0</v>
      </c>
      <c r="K180" s="2">
        <v>15770.09</v>
      </c>
      <c r="L180" s="2">
        <v>30.31</v>
      </c>
      <c r="M180" s="2">
        <v>30.31</v>
      </c>
      <c r="N180" t="str">
        <f>IF(VLOOKUP(A180,'FY23 Full Award'!A:A,1,FALSE)=A180,"Yes","No")</f>
        <v>Yes</v>
      </c>
    </row>
    <row r="181" spans="1:14" x14ac:dyDescent="0.25">
      <c r="A181">
        <v>1001671</v>
      </c>
      <c r="B181" t="s">
        <v>628</v>
      </c>
      <c r="C181" s="6">
        <v>2239.9899999999998</v>
      </c>
      <c r="D181" s="6">
        <v>2205.4</v>
      </c>
      <c r="E181">
        <v>0</v>
      </c>
      <c r="F181">
        <v>2205.4</v>
      </c>
      <c r="G181">
        <v>34.590000000000003</v>
      </c>
      <c r="H181" s="2">
        <v>0</v>
      </c>
      <c r="I181" s="2">
        <v>0</v>
      </c>
      <c r="J181" s="2">
        <v>0</v>
      </c>
      <c r="K181" s="2">
        <v>0</v>
      </c>
      <c r="L181" s="2">
        <v>0</v>
      </c>
      <c r="M181" s="2">
        <v>0</v>
      </c>
      <c r="N181" t="str">
        <f>IF(VLOOKUP(A181,'FY23 Full Award'!A:A,1,FALSE)=A181,"Yes","No")</f>
        <v>Yes</v>
      </c>
    </row>
    <row r="182" spans="1:14" x14ac:dyDescent="0.25">
      <c r="A182">
        <v>79077</v>
      </c>
      <c r="B182" t="s">
        <v>152</v>
      </c>
      <c r="C182" s="6">
        <v>28715.29</v>
      </c>
      <c r="D182" s="6">
        <v>27345.200000000001</v>
      </c>
      <c r="E182">
        <v>0</v>
      </c>
      <c r="F182">
        <v>27345.200000000001</v>
      </c>
      <c r="G182">
        <v>1370.09</v>
      </c>
      <c r="H182" s="2">
        <v>0</v>
      </c>
      <c r="I182" s="2">
        <v>0</v>
      </c>
      <c r="J182" s="2">
        <v>0</v>
      </c>
      <c r="K182" s="2">
        <v>0</v>
      </c>
      <c r="L182" s="2">
        <v>0</v>
      </c>
      <c r="M182" s="2">
        <v>0</v>
      </c>
      <c r="N182" t="str">
        <f>IF(VLOOKUP(A182,'FY23 Full Award'!A:A,1,FALSE)=A182,"Yes","No")</f>
        <v>Yes</v>
      </c>
    </row>
    <row r="183" spans="1:14" x14ac:dyDescent="0.25">
      <c r="A183">
        <v>79988</v>
      </c>
      <c r="B183" t="s">
        <v>153</v>
      </c>
      <c r="C183" s="6">
        <v>46468.53</v>
      </c>
      <c r="D183" s="6">
        <v>43958.79</v>
      </c>
      <c r="E183">
        <v>0</v>
      </c>
      <c r="F183">
        <v>43958.79</v>
      </c>
      <c r="G183">
        <v>2509.7399999999998</v>
      </c>
      <c r="H183" s="2">
        <v>0</v>
      </c>
      <c r="I183" s="2">
        <v>0</v>
      </c>
      <c r="J183" s="2">
        <v>0</v>
      </c>
      <c r="K183" s="2">
        <v>0</v>
      </c>
      <c r="L183" s="2">
        <v>0</v>
      </c>
      <c r="M183" s="2">
        <v>0</v>
      </c>
      <c r="N183" t="str">
        <f>IF(VLOOKUP(A183,'FY23 Full Award'!A:A,1,FALSE)=A183,"Yes","No")</f>
        <v>Yes</v>
      </c>
    </row>
    <row r="184" spans="1:14" x14ac:dyDescent="0.25">
      <c r="A184">
        <v>4487</v>
      </c>
      <c r="B184" t="s">
        <v>154</v>
      </c>
      <c r="C184" s="6">
        <v>410780</v>
      </c>
      <c r="D184" s="6">
        <v>405999.3</v>
      </c>
      <c r="E184">
        <v>0</v>
      </c>
      <c r="F184">
        <v>405999.3</v>
      </c>
      <c r="G184">
        <v>4780.7</v>
      </c>
      <c r="H184" s="2">
        <v>14130.89</v>
      </c>
      <c r="I184" s="2">
        <v>14099.18</v>
      </c>
      <c r="J184" s="2">
        <v>0</v>
      </c>
      <c r="K184" s="2">
        <v>14099.18</v>
      </c>
      <c r="L184" s="2">
        <v>31.71</v>
      </c>
      <c r="M184" s="2">
        <v>31.71</v>
      </c>
      <c r="N184" t="str">
        <f>IF(VLOOKUP(A184,'FY23 Full Award'!A:A,1,FALSE)=A184,"Yes","No")</f>
        <v>Yes</v>
      </c>
    </row>
    <row r="185" spans="1:14" x14ac:dyDescent="0.25">
      <c r="A185">
        <v>79074</v>
      </c>
      <c r="B185" t="s">
        <v>155</v>
      </c>
      <c r="C185" s="6">
        <v>63186.65</v>
      </c>
      <c r="D185" s="6">
        <v>62231.96</v>
      </c>
      <c r="E185">
        <v>0</v>
      </c>
      <c r="F185">
        <v>62231.96</v>
      </c>
      <c r="G185">
        <v>954.69</v>
      </c>
      <c r="H185" s="2">
        <v>412.51</v>
      </c>
      <c r="I185" s="2">
        <v>342.99</v>
      </c>
      <c r="J185" s="2">
        <v>0</v>
      </c>
      <c r="K185" s="2">
        <v>342.99</v>
      </c>
      <c r="L185" s="2">
        <v>69.52</v>
      </c>
      <c r="M185" s="2">
        <v>69.52</v>
      </c>
      <c r="N185" t="str">
        <f>IF(VLOOKUP(A185,'FY23 Full Award'!A:A,1,FALSE)=A185,"Yes","No")</f>
        <v>Yes</v>
      </c>
    </row>
    <row r="186" spans="1:14" x14ac:dyDescent="0.25">
      <c r="A186">
        <v>4300</v>
      </c>
      <c r="B186" t="s">
        <v>644</v>
      </c>
      <c r="C186" s="6">
        <v>24242.33</v>
      </c>
      <c r="D186" s="6">
        <v>19820.97</v>
      </c>
      <c r="E186">
        <v>0</v>
      </c>
      <c r="F186">
        <v>19820.97</v>
      </c>
      <c r="G186">
        <v>4421.3599999999997</v>
      </c>
      <c r="H186" s="2">
        <v>0</v>
      </c>
      <c r="I186" s="2">
        <v>0</v>
      </c>
      <c r="J186" s="2">
        <v>0</v>
      </c>
      <c r="K186" s="2">
        <v>0</v>
      </c>
      <c r="L186" s="2">
        <v>0</v>
      </c>
      <c r="M186" s="2">
        <v>0</v>
      </c>
      <c r="N186" t="str">
        <f>IF(VLOOKUP(A186,'FY23 Full Award'!A:A,1,FALSE)=A186,"Yes","No")</f>
        <v>Yes</v>
      </c>
    </row>
    <row r="187" spans="1:14" x14ac:dyDescent="0.25">
      <c r="A187">
        <v>90331</v>
      </c>
      <c r="B187" t="s">
        <v>156</v>
      </c>
      <c r="C187" s="6">
        <v>18728.66</v>
      </c>
      <c r="D187" s="6">
        <v>16036.54</v>
      </c>
      <c r="E187">
        <v>0</v>
      </c>
      <c r="F187">
        <v>16036.54</v>
      </c>
      <c r="G187">
        <v>2692.12</v>
      </c>
      <c r="H187" s="2">
        <v>0</v>
      </c>
      <c r="I187" s="2">
        <v>0</v>
      </c>
      <c r="J187" s="2">
        <v>0</v>
      </c>
      <c r="K187" s="2">
        <v>0</v>
      </c>
      <c r="L187" s="2">
        <v>0</v>
      </c>
      <c r="M187" s="2">
        <v>0</v>
      </c>
      <c r="N187" t="str">
        <f>IF(VLOOKUP(A187,'FY23 Full Award'!A:A,1,FALSE)=A187,"Yes","No")</f>
        <v>Yes</v>
      </c>
    </row>
    <row r="188" spans="1:14" x14ac:dyDescent="0.25">
      <c r="A188">
        <v>80032</v>
      </c>
      <c r="B188" t="s">
        <v>157</v>
      </c>
      <c r="C188" s="6">
        <v>24176.63</v>
      </c>
      <c r="D188" s="6">
        <v>22538.33</v>
      </c>
      <c r="E188">
        <v>0</v>
      </c>
      <c r="F188">
        <v>22538.33</v>
      </c>
      <c r="G188">
        <v>1638.3</v>
      </c>
      <c r="H188" s="2">
        <v>0</v>
      </c>
      <c r="I188" s="2">
        <v>0</v>
      </c>
      <c r="J188" s="2">
        <v>0</v>
      </c>
      <c r="K188" s="2">
        <v>0</v>
      </c>
      <c r="L188" s="2">
        <v>0</v>
      </c>
      <c r="M188" s="2">
        <v>0</v>
      </c>
      <c r="N188" t="str">
        <f>IF(VLOOKUP(A188,'FY23 Full Award'!A:A,1,FALSE)=A188,"Yes","No")</f>
        <v>Yes</v>
      </c>
    </row>
    <row r="189" spans="1:14" x14ac:dyDescent="0.25">
      <c r="A189">
        <v>4501</v>
      </c>
      <c r="B189" t="s">
        <v>158</v>
      </c>
      <c r="C189" s="6">
        <v>1189235.94</v>
      </c>
      <c r="D189" s="6">
        <v>1175618.1599999999</v>
      </c>
      <c r="E189">
        <v>0</v>
      </c>
      <c r="F189">
        <v>1175618.1599999999</v>
      </c>
      <c r="G189">
        <v>13617.78</v>
      </c>
      <c r="H189" s="2">
        <v>21264.22</v>
      </c>
      <c r="I189" s="2">
        <v>21173.96</v>
      </c>
      <c r="J189" s="2">
        <v>0</v>
      </c>
      <c r="K189" s="2">
        <v>21173.96</v>
      </c>
      <c r="L189" s="2">
        <v>90.26</v>
      </c>
      <c r="M189" s="2">
        <v>90.26</v>
      </c>
      <c r="N189" t="str">
        <f>IF(VLOOKUP(A189,'FY23 Full Award'!A:A,1,FALSE)=A189,"Yes","No")</f>
        <v>Yes</v>
      </c>
    </row>
    <row r="190" spans="1:14" x14ac:dyDescent="0.25">
      <c r="A190">
        <v>4263</v>
      </c>
      <c r="B190" t="s">
        <v>159</v>
      </c>
      <c r="C190" s="6">
        <v>1441755.06</v>
      </c>
      <c r="D190" s="6">
        <v>1425259.34</v>
      </c>
      <c r="E190">
        <v>0</v>
      </c>
      <c r="F190">
        <v>1425259.34</v>
      </c>
      <c r="G190">
        <v>16495.72</v>
      </c>
      <c r="H190" s="2">
        <v>60777.18</v>
      </c>
      <c r="I190" s="2">
        <v>58343.76</v>
      </c>
      <c r="J190" s="2">
        <v>0</v>
      </c>
      <c r="K190" s="2">
        <v>58343.76</v>
      </c>
      <c r="L190" s="2">
        <v>2433.42</v>
      </c>
      <c r="M190" s="2">
        <v>2433.42</v>
      </c>
      <c r="N190" t="str">
        <f>IF(VLOOKUP(A190,'FY23 Full Award'!A:A,1,FALSE)=A190,"Yes","No")</f>
        <v>Yes</v>
      </c>
    </row>
    <row r="191" spans="1:14" x14ac:dyDescent="0.25">
      <c r="A191">
        <v>79443</v>
      </c>
      <c r="B191" t="s">
        <v>160</v>
      </c>
      <c r="C191" s="6">
        <v>46765.72</v>
      </c>
      <c r="D191" s="6">
        <v>44790</v>
      </c>
      <c r="E191">
        <v>0</v>
      </c>
      <c r="F191">
        <v>44790</v>
      </c>
      <c r="G191">
        <v>1975.72</v>
      </c>
      <c r="H191" s="2">
        <v>1540.61</v>
      </c>
      <c r="I191" s="2">
        <v>1022.55</v>
      </c>
      <c r="J191" s="2">
        <v>0</v>
      </c>
      <c r="K191" s="2">
        <v>1022.55</v>
      </c>
      <c r="L191" s="2">
        <v>518.05999999999995</v>
      </c>
      <c r="M191" s="2">
        <v>518.05999999999995</v>
      </c>
      <c r="N191" t="str">
        <f>IF(VLOOKUP(A191,'FY23 Full Award'!A:A,1,FALSE)=A191,"Yes","No")</f>
        <v>Yes</v>
      </c>
    </row>
    <row r="192" spans="1:14" x14ac:dyDescent="0.25">
      <c r="A192">
        <v>4483</v>
      </c>
      <c r="B192" t="s">
        <v>161</v>
      </c>
      <c r="C192" s="6">
        <v>1428.85</v>
      </c>
      <c r="D192" s="6">
        <v>1417.93</v>
      </c>
      <c r="E192">
        <v>0</v>
      </c>
      <c r="F192">
        <v>1417.93</v>
      </c>
      <c r="G192">
        <v>10.92</v>
      </c>
      <c r="H192" s="2">
        <v>0</v>
      </c>
      <c r="I192" s="2">
        <v>0</v>
      </c>
      <c r="J192" s="2">
        <v>0</v>
      </c>
      <c r="K192" s="2">
        <v>0</v>
      </c>
      <c r="L192" s="2">
        <v>0</v>
      </c>
      <c r="M192" s="2">
        <v>0</v>
      </c>
      <c r="N192" t="str">
        <f>IF(VLOOKUP(A192,'FY23 Full Award'!A:A,1,FALSE)=A192,"Yes","No")</f>
        <v>Yes</v>
      </c>
    </row>
    <row r="193" spans="1:14" x14ac:dyDescent="0.25">
      <c r="A193">
        <v>89917</v>
      </c>
      <c r="B193" t="s">
        <v>162</v>
      </c>
      <c r="C193" s="6">
        <v>78682.28</v>
      </c>
      <c r="D193" s="6">
        <v>77330.570000000007</v>
      </c>
      <c r="E193">
        <v>0</v>
      </c>
      <c r="F193">
        <v>77330.570000000007</v>
      </c>
      <c r="G193">
        <v>1351.71</v>
      </c>
      <c r="H193" s="2">
        <v>1680.17</v>
      </c>
      <c r="I193" s="2">
        <v>1157.96</v>
      </c>
      <c r="J193" s="2">
        <v>-1157.96</v>
      </c>
      <c r="K193" s="2">
        <v>0</v>
      </c>
      <c r="L193" s="2">
        <v>0</v>
      </c>
      <c r="M193" s="2">
        <v>522.21</v>
      </c>
      <c r="N193" t="str">
        <f>IF(VLOOKUP(A193,'FY23 Full Award'!A:A,1,FALSE)=A193,"Yes","No")</f>
        <v>Yes</v>
      </c>
    </row>
    <row r="194" spans="1:14" x14ac:dyDescent="0.25">
      <c r="A194">
        <v>79049</v>
      </c>
      <c r="B194" t="s">
        <v>163</v>
      </c>
      <c r="C194" s="6">
        <v>120784.88</v>
      </c>
      <c r="D194" s="6">
        <v>117013.04</v>
      </c>
      <c r="E194">
        <v>0</v>
      </c>
      <c r="F194">
        <v>117013.04</v>
      </c>
      <c r="G194">
        <v>3771.84</v>
      </c>
      <c r="H194" s="2">
        <v>963.9</v>
      </c>
      <c r="I194" s="2">
        <v>761.65</v>
      </c>
      <c r="J194" s="2">
        <v>0</v>
      </c>
      <c r="K194" s="2">
        <v>761.65</v>
      </c>
      <c r="L194" s="2">
        <v>202.25</v>
      </c>
      <c r="M194" s="2">
        <v>202.25</v>
      </c>
      <c r="N194" t="str">
        <f>IF(VLOOKUP(A194,'FY23 Full Award'!A:A,1,FALSE)=A194,"Yes","No")</f>
        <v>Yes</v>
      </c>
    </row>
    <row r="195" spans="1:14" x14ac:dyDescent="0.25">
      <c r="A195">
        <v>89914</v>
      </c>
      <c r="B195" t="s">
        <v>164</v>
      </c>
      <c r="C195" s="6">
        <v>65012.59</v>
      </c>
      <c r="D195" s="6">
        <v>64044.68</v>
      </c>
      <c r="E195">
        <v>0</v>
      </c>
      <c r="F195">
        <v>64044.68</v>
      </c>
      <c r="G195">
        <v>967.91</v>
      </c>
      <c r="H195" s="2">
        <v>735.23</v>
      </c>
      <c r="I195" s="2">
        <v>545.91999999999996</v>
      </c>
      <c r="J195" s="2">
        <v>0</v>
      </c>
      <c r="K195" s="2">
        <v>545.91999999999996</v>
      </c>
      <c r="L195" s="2">
        <v>189.31</v>
      </c>
      <c r="M195" s="2">
        <v>189.31</v>
      </c>
      <c r="N195" t="str">
        <f>IF(VLOOKUP(A195,'FY23 Full Award'!A:A,1,FALSE)=A195,"Yes","No")</f>
        <v>Yes</v>
      </c>
    </row>
    <row r="196" spans="1:14" x14ac:dyDescent="0.25">
      <c r="A196">
        <v>89915</v>
      </c>
      <c r="B196" t="s">
        <v>165</v>
      </c>
      <c r="C196" s="6">
        <v>73502.16</v>
      </c>
      <c r="D196" s="6">
        <v>72432.12</v>
      </c>
      <c r="E196">
        <v>0</v>
      </c>
      <c r="F196">
        <v>72432.12</v>
      </c>
      <c r="G196">
        <v>1070.04</v>
      </c>
      <c r="H196" s="2">
        <v>812.44</v>
      </c>
      <c r="I196" s="2">
        <v>603.26</v>
      </c>
      <c r="J196" s="2">
        <v>0</v>
      </c>
      <c r="K196" s="2">
        <v>603.26</v>
      </c>
      <c r="L196" s="2">
        <v>209.18</v>
      </c>
      <c r="M196" s="2">
        <v>209.18</v>
      </c>
      <c r="N196" t="str">
        <f>IF(VLOOKUP(A196,'FY23 Full Award'!A:A,1,FALSE)=A196,"Yes","No")</f>
        <v>Yes</v>
      </c>
    </row>
    <row r="197" spans="1:14" x14ac:dyDescent="0.25">
      <c r="A197">
        <v>90284</v>
      </c>
      <c r="B197" t="s">
        <v>166</v>
      </c>
      <c r="C197" s="6">
        <v>27105.84</v>
      </c>
      <c r="D197" s="6">
        <v>26754.95</v>
      </c>
      <c r="E197">
        <v>0</v>
      </c>
      <c r="F197">
        <v>26754.95</v>
      </c>
      <c r="G197">
        <v>350.89</v>
      </c>
      <c r="H197" s="2">
        <v>0</v>
      </c>
      <c r="I197" s="2">
        <v>0</v>
      </c>
      <c r="J197" s="2">
        <v>0</v>
      </c>
      <c r="K197" s="2">
        <v>0</v>
      </c>
      <c r="L197" s="2">
        <v>0</v>
      </c>
      <c r="M197" s="2">
        <v>0</v>
      </c>
      <c r="N197" t="str">
        <f>IF(VLOOKUP(A197,'FY23 Full Award'!A:A,1,FALSE)=A197,"Yes","No")</f>
        <v>Yes</v>
      </c>
    </row>
    <row r="198" spans="1:14" x14ac:dyDescent="0.25">
      <c r="A198">
        <v>90541</v>
      </c>
      <c r="B198" t="s">
        <v>167</v>
      </c>
      <c r="C198" s="6">
        <v>34527.360000000001</v>
      </c>
      <c r="D198" s="6">
        <v>33852.43</v>
      </c>
      <c r="E198">
        <v>0</v>
      </c>
      <c r="F198">
        <v>33852.43</v>
      </c>
      <c r="G198">
        <v>674.93</v>
      </c>
      <c r="H198" s="2">
        <v>484.74</v>
      </c>
      <c r="I198" s="2">
        <v>348.57</v>
      </c>
      <c r="J198" s="2">
        <v>0</v>
      </c>
      <c r="K198" s="2">
        <v>348.57</v>
      </c>
      <c r="L198" s="2">
        <v>136.16999999999999</v>
      </c>
      <c r="M198" s="2">
        <v>136.16999999999999</v>
      </c>
      <c r="N198" t="str">
        <f>IF(VLOOKUP(A198,'FY23 Full Award'!A:A,1,FALSE)=A198,"Yes","No")</f>
        <v>Yes</v>
      </c>
    </row>
    <row r="199" spans="1:14" x14ac:dyDescent="0.25">
      <c r="A199">
        <v>79496</v>
      </c>
      <c r="B199" t="s">
        <v>168</v>
      </c>
      <c r="C199" s="6">
        <v>5634.02</v>
      </c>
      <c r="D199" s="6">
        <v>3776.01</v>
      </c>
      <c r="E199">
        <v>0</v>
      </c>
      <c r="F199">
        <v>3776.01</v>
      </c>
      <c r="G199">
        <v>1858.01</v>
      </c>
      <c r="H199" s="2">
        <v>0</v>
      </c>
      <c r="I199" s="2">
        <v>0</v>
      </c>
      <c r="J199" s="2">
        <v>0</v>
      </c>
      <c r="K199" s="2">
        <v>0</v>
      </c>
      <c r="L199" s="2">
        <v>0</v>
      </c>
      <c r="M199" s="2">
        <v>0</v>
      </c>
      <c r="N199" t="str">
        <f>IF(VLOOKUP(A199,'FY23 Full Award'!A:A,1,FALSE)=A199,"Yes","No")</f>
        <v>Yes</v>
      </c>
    </row>
    <row r="200" spans="1:14" x14ac:dyDescent="0.25">
      <c r="A200">
        <v>4246</v>
      </c>
      <c r="B200" t="s">
        <v>169</v>
      </c>
      <c r="C200" s="6">
        <v>6413807.6299999999</v>
      </c>
      <c r="D200" s="6">
        <v>6167947.6500000004</v>
      </c>
      <c r="E200">
        <v>0</v>
      </c>
      <c r="F200">
        <v>6167947.6500000004</v>
      </c>
      <c r="G200">
        <v>245859.98</v>
      </c>
      <c r="H200" s="2">
        <v>187813.61</v>
      </c>
      <c r="I200" s="2">
        <v>163095.87</v>
      </c>
      <c r="J200" s="2">
        <v>0</v>
      </c>
      <c r="K200" s="2">
        <v>163095.87</v>
      </c>
      <c r="L200" s="2">
        <v>24717.74</v>
      </c>
      <c r="M200" s="2">
        <v>24717.74</v>
      </c>
      <c r="N200" t="str">
        <f>IF(VLOOKUP(A200,'FY23 Full Award'!A:A,1,FALSE)=A200,"Yes","No")</f>
        <v>Yes</v>
      </c>
    </row>
    <row r="201" spans="1:14" x14ac:dyDescent="0.25">
      <c r="A201">
        <v>81099</v>
      </c>
      <c r="B201" t="s">
        <v>170</v>
      </c>
      <c r="C201" s="6">
        <v>138323.71</v>
      </c>
      <c r="D201" s="6">
        <v>136406.51</v>
      </c>
      <c r="E201">
        <v>0</v>
      </c>
      <c r="F201">
        <v>136406.51</v>
      </c>
      <c r="G201">
        <v>1917.2</v>
      </c>
      <c r="H201" s="2">
        <v>874.71</v>
      </c>
      <c r="I201" s="2">
        <v>717.61</v>
      </c>
      <c r="J201" s="2">
        <v>0</v>
      </c>
      <c r="K201" s="2">
        <v>717.61</v>
      </c>
      <c r="L201" s="2">
        <v>157.1</v>
      </c>
      <c r="M201" s="2">
        <v>157.1</v>
      </c>
      <c r="N201" t="str">
        <f>IF(VLOOKUP(A201,'FY23 Full Award'!A:A,1,FALSE)=A201,"Yes","No")</f>
        <v>Yes</v>
      </c>
    </row>
    <row r="202" spans="1:14" x14ac:dyDescent="0.25">
      <c r="A202">
        <v>88308</v>
      </c>
      <c r="B202" t="s">
        <v>171</v>
      </c>
      <c r="C202" s="6">
        <v>8992.51</v>
      </c>
      <c r="D202" s="6">
        <v>8808.0400000000009</v>
      </c>
      <c r="E202">
        <v>0</v>
      </c>
      <c r="F202">
        <v>8808.0400000000009</v>
      </c>
      <c r="G202">
        <v>184.47</v>
      </c>
      <c r="H202" s="2">
        <v>570.97</v>
      </c>
      <c r="I202" s="2">
        <v>368.05</v>
      </c>
      <c r="J202" s="2">
        <v>0</v>
      </c>
      <c r="K202" s="2">
        <v>368.05</v>
      </c>
      <c r="L202" s="2">
        <v>202.92</v>
      </c>
      <c r="M202" s="2">
        <v>202.92</v>
      </c>
      <c r="N202" t="str">
        <f>IF(VLOOKUP(A202,'FY23 Full Award'!A:A,1,FALSE)=A202,"Yes","No")</f>
        <v>Yes</v>
      </c>
    </row>
    <row r="203" spans="1:14" x14ac:dyDescent="0.25">
      <c r="A203">
        <v>92302</v>
      </c>
      <c r="B203" t="s">
        <v>172</v>
      </c>
      <c r="C203" s="6">
        <v>80305.77</v>
      </c>
      <c r="D203" s="6">
        <v>75894.759999999995</v>
      </c>
      <c r="E203">
        <v>0</v>
      </c>
      <c r="F203">
        <v>75894.759999999995</v>
      </c>
      <c r="G203">
        <v>4411.01</v>
      </c>
      <c r="H203" s="2">
        <v>957.08</v>
      </c>
      <c r="I203" s="2">
        <v>837.24</v>
      </c>
      <c r="J203" s="2">
        <v>0</v>
      </c>
      <c r="K203" s="2">
        <v>837.24</v>
      </c>
      <c r="L203" s="2">
        <v>119.84</v>
      </c>
      <c r="M203" s="2">
        <v>119.84</v>
      </c>
      <c r="N203" t="str">
        <f>IF(VLOOKUP(A203,'FY23 Full Award'!A:A,1,FALSE)=A203,"Yes","No")</f>
        <v>Yes</v>
      </c>
    </row>
    <row r="204" spans="1:14" x14ac:dyDescent="0.25">
      <c r="A204">
        <v>88321</v>
      </c>
      <c r="B204" t="s">
        <v>173</v>
      </c>
      <c r="C204" s="6">
        <v>25202.93</v>
      </c>
      <c r="D204" s="6">
        <v>24724.28</v>
      </c>
      <c r="E204">
        <v>0</v>
      </c>
      <c r="F204">
        <v>24724.28</v>
      </c>
      <c r="G204">
        <v>478.65</v>
      </c>
      <c r="H204" s="2">
        <v>687.59</v>
      </c>
      <c r="I204" s="2">
        <v>529.17999999999995</v>
      </c>
      <c r="J204" s="2">
        <v>0</v>
      </c>
      <c r="K204" s="2">
        <v>529.17999999999995</v>
      </c>
      <c r="L204" s="2">
        <v>158.41</v>
      </c>
      <c r="M204" s="2">
        <v>158.41</v>
      </c>
      <c r="N204" t="str">
        <f>IF(VLOOKUP(A204,'FY23 Full Award'!A:A,1,FALSE)=A204,"Yes","No")</f>
        <v>Yes</v>
      </c>
    </row>
    <row r="205" spans="1:14" x14ac:dyDescent="0.25">
      <c r="A205">
        <v>6258</v>
      </c>
      <c r="B205" t="s">
        <v>174</v>
      </c>
      <c r="C205" s="6">
        <v>62903.93</v>
      </c>
      <c r="D205" s="6">
        <v>53837.06</v>
      </c>
      <c r="E205">
        <v>0</v>
      </c>
      <c r="F205">
        <v>53837.06</v>
      </c>
      <c r="G205">
        <v>9066.8700000000008</v>
      </c>
      <c r="H205" s="2">
        <v>1816.09</v>
      </c>
      <c r="I205" s="2">
        <v>1190.57</v>
      </c>
      <c r="J205" s="2">
        <v>0</v>
      </c>
      <c r="K205" s="2">
        <v>1190.57</v>
      </c>
      <c r="L205" s="2">
        <v>625.52</v>
      </c>
      <c r="M205" s="2">
        <v>625.52</v>
      </c>
      <c r="N205" t="str">
        <f>IF(VLOOKUP(A205,'FY23 Full Award'!A:A,1,FALSE)=A205,"Yes","No")</f>
        <v>Yes</v>
      </c>
    </row>
    <row r="206" spans="1:14" x14ac:dyDescent="0.25">
      <c r="A206">
        <v>6357</v>
      </c>
      <c r="B206" t="s">
        <v>175</v>
      </c>
      <c r="C206" s="6">
        <v>16870.830000000002</v>
      </c>
      <c r="D206" s="6">
        <v>16646.57</v>
      </c>
      <c r="E206">
        <v>0</v>
      </c>
      <c r="F206">
        <v>16646.57</v>
      </c>
      <c r="G206">
        <v>224.26</v>
      </c>
      <c r="H206" s="2">
        <v>671.56</v>
      </c>
      <c r="I206" s="2">
        <v>438.66</v>
      </c>
      <c r="J206" s="2">
        <v>0</v>
      </c>
      <c r="K206" s="2">
        <v>438.66</v>
      </c>
      <c r="L206" s="2">
        <v>232.9</v>
      </c>
      <c r="M206" s="2">
        <v>232.9</v>
      </c>
      <c r="N206" t="str">
        <f>IF(VLOOKUP(A206,'FY23 Full Award'!A:A,1,FALSE)=A206,"Yes","No")</f>
        <v>Yes</v>
      </c>
    </row>
    <row r="207" spans="1:14" x14ac:dyDescent="0.25">
      <c r="A207">
        <v>4179</v>
      </c>
      <c r="B207" t="s">
        <v>176</v>
      </c>
      <c r="C207" s="6">
        <v>12485.48</v>
      </c>
      <c r="D207" s="6">
        <v>11714.2</v>
      </c>
      <c r="E207">
        <v>-11714.2</v>
      </c>
      <c r="F207">
        <v>0</v>
      </c>
      <c r="G207">
        <v>0</v>
      </c>
      <c r="H207" s="2">
        <v>187.05</v>
      </c>
      <c r="I207" s="2">
        <v>125.68</v>
      </c>
      <c r="J207" s="2">
        <v>-125.68</v>
      </c>
      <c r="K207" s="2">
        <v>0</v>
      </c>
      <c r="L207" s="2">
        <v>0</v>
      </c>
      <c r="M207" s="2">
        <v>61.37</v>
      </c>
      <c r="N207" t="str">
        <f>IF(VLOOKUP(A207,'FY23 Full Award'!A:A,1,FALSE)=A207,"Yes","No")</f>
        <v>Yes</v>
      </c>
    </row>
    <row r="208" spans="1:14" x14ac:dyDescent="0.25">
      <c r="A208">
        <v>4174</v>
      </c>
      <c r="B208" t="s">
        <v>177</v>
      </c>
      <c r="C208" s="6">
        <v>801528.15</v>
      </c>
      <c r="D208" s="6">
        <v>792019.68</v>
      </c>
      <c r="E208">
        <v>0</v>
      </c>
      <c r="F208">
        <v>792019.68</v>
      </c>
      <c r="G208">
        <v>9508.4699999999993</v>
      </c>
      <c r="H208" s="2">
        <v>7833.6</v>
      </c>
      <c r="I208" s="2">
        <v>7770.55</v>
      </c>
      <c r="J208" s="2">
        <v>0</v>
      </c>
      <c r="K208" s="2">
        <v>7770.55</v>
      </c>
      <c r="L208" s="2">
        <v>63.05</v>
      </c>
      <c r="M208" s="2">
        <v>63.05</v>
      </c>
      <c r="N208" t="str">
        <f>IF(VLOOKUP(A208,'FY23 Full Award'!A:A,1,FALSE)=A208,"Yes","No")</f>
        <v>Yes</v>
      </c>
    </row>
    <row r="209" spans="1:14" x14ac:dyDescent="0.25">
      <c r="A209">
        <v>4228</v>
      </c>
      <c r="B209" t="s">
        <v>178</v>
      </c>
      <c r="C209" s="6">
        <v>79838.16</v>
      </c>
      <c r="D209" s="6">
        <v>79094.8</v>
      </c>
      <c r="E209">
        <v>0</v>
      </c>
      <c r="F209">
        <v>79094.8</v>
      </c>
      <c r="G209">
        <v>743.36</v>
      </c>
      <c r="H209" s="2">
        <v>1225.3699999999999</v>
      </c>
      <c r="I209" s="2">
        <v>1220.45</v>
      </c>
      <c r="J209" s="2">
        <v>0</v>
      </c>
      <c r="K209" s="2">
        <v>1220.45</v>
      </c>
      <c r="L209" s="2">
        <v>4.92</v>
      </c>
      <c r="M209" s="2">
        <v>4.92</v>
      </c>
      <c r="N209" t="str">
        <f>IF(VLOOKUP(A209,'FY23 Full Award'!A:A,1,FALSE)=A209,"Yes","No")</f>
        <v>Yes</v>
      </c>
    </row>
    <row r="210" spans="1:14" x14ac:dyDescent="0.25">
      <c r="A210">
        <v>4243</v>
      </c>
      <c r="B210" t="s">
        <v>179</v>
      </c>
      <c r="C210" s="6">
        <v>4133471.26</v>
      </c>
      <c r="D210" s="6">
        <v>3938566.93</v>
      </c>
      <c r="E210">
        <v>0</v>
      </c>
      <c r="F210">
        <v>3938566.93</v>
      </c>
      <c r="G210">
        <v>194904.33</v>
      </c>
      <c r="H210" s="2">
        <v>54860.67</v>
      </c>
      <c r="I210" s="2">
        <v>50689.84</v>
      </c>
      <c r="J210" s="2">
        <v>0</v>
      </c>
      <c r="K210" s="2">
        <v>50689.84</v>
      </c>
      <c r="L210" s="2">
        <v>4170.83</v>
      </c>
      <c r="M210" s="2">
        <v>4170.83</v>
      </c>
      <c r="N210" t="str">
        <f>IF(VLOOKUP(A210,'FY23 Full Award'!A:A,1,FALSE)=A210,"Yes","No")</f>
        <v>Yes</v>
      </c>
    </row>
    <row r="211" spans="1:14" x14ac:dyDescent="0.25">
      <c r="A211">
        <v>91170</v>
      </c>
      <c r="B211" t="s">
        <v>180</v>
      </c>
      <c r="C211" s="6">
        <v>29701.279999999999</v>
      </c>
      <c r="D211" s="6">
        <v>29270.959999999999</v>
      </c>
      <c r="E211">
        <v>0</v>
      </c>
      <c r="F211">
        <v>29270.959999999999</v>
      </c>
      <c r="G211">
        <v>430.32</v>
      </c>
      <c r="H211" s="2">
        <v>439.22</v>
      </c>
      <c r="I211" s="2">
        <v>312.93</v>
      </c>
      <c r="J211" s="2">
        <v>0</v>
      </c>
      <c r="K211" s="2">
        <v>312.93</v>
      </c>
      <c r="L211" s="2">
        <v>126.29</v>
      </c>
      <c r="M211" s="2">
        <v>126.29</v>
      </c>
      <c r="N211" t="str">
        <f>IF(VLOOKUP(A211,'FY23 Full Award'!A:A,1,FALSE)=A211,"Yes","No")</f>
        <v>Yes</v>
      </c>
    </row>
    <row r="212" spans="1:14" x14ac:dyDescent="0.25">
      <c r="A212">
        <v>91938</v>
      </c>
      <c r="B212" t="s">
        <v>181</v>
      </c>
      <c r="C212" s="6">
        <v>70799.16</v>
      </c>
      <c r="D212" s="6">
        <v>69165.47</v>
      </c>
      <c r="E212">
        <v>0</v>
      </c>
      <c r="F212">
        <v>69165.47</v>
      </c>
      <c r="G212">
        <v>1633.69</v>
      </c>
      <c r="H212" s="2">
        <v>723.32</v>
      </c>
      <c r="I212" s="2">
        <v>585.72</v>
      </c>
      <c r="J212" s="2">
        <v>0</v>
      </c>
      <c r="K212" s="2">
        <v>585.72</v>
      </c>
      <c r="L212" s="2">
        <v>137.6</v>
      </c>
      <c r="M212" s="2">
        <v>137.6</v>
      </c>
      <c r="N212" t="str">
        <f>IF(VLOOKUP(A212,'FY23 Full Award'!A:A,1,FALSE)=A212,"Yes","No")</f>
        <v>Yes</v>
      </c>
    </row>
    <row r="213" spans="1:14" x14ac:dyDescent="0.25">
      <c r="A213">
        <v>91939</v>
      </c>
      <c r="B213" t="s">
        <v>182</v>
      </c>
      <c r="C213" s="6">
        <v>32531.26</v>
      </c>
      <c r="D213" s="6">
        <v>31644.94</v>
      </c>
      <c r="E213">
        <v>0</v>
      </c>
      <c r="F213">
        <v>31644.94</v>
      </c>
      <c r="G213">
        <v>886.32</v>
      </c>
      <c r="H213" s="2">
        <v>789.79</v>
      </c>
      <c r="I213" s="2">
        <v>534.98</v>
      </c>
      <c r="J213" s="2">
        <v>0</v>
      </c>
      <c r="K213" s="2">
        <v>534.98</v>
      </c>
      <c r="L213" s="2">
        <v>254.81</v>
      </c>
      <c r="M213" s="2">
        <v>254.81</v>
      </c>
      <c r="N213" t="str">
        <f>IF(VLOOKUP(A213,'FY23 Full Award'!A:A,1,FALSE)=A213,"Yes","No")</f>
        <v>Yes</v>
      </c>
    </row>
    <row r="214" spans="1:14" x14ac:dyDescent="0.25">
      <c r="A214">
        <v>89850</v>
      </c>
      <c r="B214" t="s">
        <v>183</v>
      </c>
      <c r="C214" s="6">
        <v>74000.28</v>
      </c>
      <c r="D214" s="6">
        <v>72902.259999999995</v>
      </c>
      <c r="E214">
        <v>0</v>
      </c>
      <c r="F214">
        <v>72902.259999999995</v>
      </c>
      <c r="G214">
        <v>1098.02</v>
      </c>
      <c r="H214" s="2">
        <v>2071.9499999999998</v>
      </c>
      <c r="I214" s="2">
        <v>1392.94</v>
      </c>
      <c r="J214" s="2">
        <v>0</v>
      </c>
      <c r="K214" s="2">
        <v>1392.94</v>
      </c>
      <c r="L214" s="2">
        <v>679.01</v>
      </c>
      <c r="M214" s="2">
        <v>679.01</v>
      </c>
      <c r="N214" t="str">
        <f>IF(VLOOKUP(A214,'FY23 Full Award'!A:A,1,FALSE)=A214,"Yes","No")</f>
        <v>Yes</v>
      </c>
    </row>
    <row r="215" spans="1:14" x14ac:dyDescent="0.25">
      <c r="A215">
        <v>87401</v>
      </c>
      <c r="B215" t="s">
        <v>184</v>
      </c>
      <c r="C215" s="6">
        <v>114668.29</v>
      </c>
      <c r="D215" s="6">
        <v>106056.68</v>
      </c>
      <c r="E215">
        <v>0</v>
      </c>
      <c r="F215">
        <v>106056.68</v>
      </c>
      <c r="G215">
        <v>8611.61</v>
      </c>
      <c r="H215" s="2">
        <v>4222.05</v>
      </c>
      <c r="I215" s="2">
        <v>2766.62</v>
      </c>
      <c r="J215" s="2">
        <v>0</v>
      </c>
      <c r="K215" s="2">
        <v>2766.62</v>
      </c>
      <c r="L215" s="2">
        <v>1455.43</v>
      </c>
      <c r="M215" s="2">
        <v>1455.43</v>
      </c>
      <c r="N215" t="str">
        <f>IF(VLOOKUP(A215,'FY23 Full Award'!A:A,1,FALSE)=A215,"Yes","No")</f>
        <v>Yes</v>
      </c>
    </row>
    <row r="216" spans="1:14" x14ac:dyDescent="0.25">
      <c r="A216">
        <v>90506</v>
      </c>
      <c r="B216" t="s">
        <v>185</v>
      </c>
      <c r="C216" s="6">
        <v>8775.17</v>
      </c>
      <c r="D216" s="6">
        <v>7450.04</v>
      </c>
      <c r="E216">
        <v>-7450.04</v>
      </c>
      <c r="F216">
        <v>0</v>
      </c>
      <c r="G216">
        <v>0</v>
      </c>
      <c r="H216" s="2">
        <v>540.16</v>
      </c>
      <c r="I216" s="2">
        <v>345.14</v>
      </c>
      <c r="J216" s="2">
        <v>-345.14</v>
      </c>
      <c r="K216" s="2">
        <v>0</v>
      </c>
      <c r="L216" s="2">
        <v>0</v>
      </c>
      <c r="M216" s="2">
        <v>195.02</v>
      </c>
      <c r="N216" t="str">
        <f>IF(VLOOKUP(A216,'FY23 Full Award'!A:A,1,FALSE)=A216,"Yes","No")</f>
        <v>Yes</v>
      </c>
    </row>
    <row r="217" spans="1:14" x14ac:dyDescent="0.25">
      <c r="A217">
        <v>4421</v>
      </c>
      <c r="B217" t="s">
        <v>186</v>
      </c>
      <c r="C217" s="6">
        <v>27659.18</v>
      </c>
      <c r="D217" s="6">
        <v>27111.439999999999</v>
      </c>
      <c r="E217">
        <v>0</v>
      </c>
      <c r="F217">
        <v>27111.439999999999</v>
      </c>
      <c r="G217">
        <v>547.74</v>
      </c>
      <c r="H217" s="2">
        <v>0</v>
      </c>
      <c r="I217" s="2">
        <v>0</v>
      </c>
      <c r="J217" s="2">
        <v>0</v>
      </c>
      <c r="K217" s="2">
        <v>0</v>
      </c>
      <c r="L217" s="2">
        <v>0</v>
      </c>
      <c r="M217" s="2">
        <v>0</v>
      </c>
      <c r="N217" t="str">
        <f>IF(VLOOKUP(A217,'FY23 Full Award'!A:A,1,FALSE)=A217,"Yes","No")</f>
        <v>Yes</v>
      </c>
    </row>
    <row r="218" spans="1:14" x14ac:dyDescent="0.25">
      <c r="A218">
        <v>743644</v>
      </c>
      <c r="B218" t="s">
        <v>187</v>
      </c>
      <c r="C218" s="6">
        <v>41206.550000000003</v>
      </c>
      <c r="D218" s="6">
        <v>40667.96</v>
      </c>
      <c r="E218">
        <v>0</v>
      </c>
      <c r="F218">
        <v>40667.96</v>
      </c>
      <c r="G218">
        <v>538.59</v>
      </c>
      <c r="H218" s="2">
        <v>658.63</v>
      </c>
      <c r="I218" s="2">
        <v>655.05999999999995</v>
      </c>
      <c r="J218" s="2">
        <v>-655.05999999999995</v>
      </c>
      <c r="K218" s="2">
        <v>0</v>
      </c>
      <c r="L218" s="2">
        <v>0</v>
      </c>
      <c r="M218" s="2">
        <v>3.57</v>
      </c>
      <c r="N218" t="str">
        <f>IF(VLOOKUP(A218,'FY23 Full Award'!A:A,1,FALSE)=A218,"Yes","No")</f>
        <v>Yes</v>
      </c>
    </row>
    <row r="219" spans="1:14" x14ac:dyDescent="0.25">
      <c r="A219">
        <v>6365</v>
      </c>
      <c r="B219" t="s">
        <v>188</v>
      </c>
      <c r="C219" s="6">
        <v>43788.17</v>
      </c>
      <c r="D219" s="6">
        <v>43146.29</v>
      </c>
      <c r="E219">
        <v>0</v>
      </c>
      <c r="F219">
        <v>43146.29</v>
      </c>
      <c r="G219">
        <v>641.88</v>
      </c>
      <c r="H219" s="2">
        <v>1187.8399999999999</v>
      </c>
      <c r="I219" s="2">
        <v>799.64</v>
      </c>
      <c r="J219" s="2">
        <v>0</v>
      </c>
      <c r="K219" s="2">
        <v>799.64</v>
      </c>
      <c r="L219" s="2">
        <v>388.2</v>
      </c>
      <c r="M219" s="2">
        <v>388.2</v>
      </c>
      <c r="N219" t="str">
        <f>IF(VLOOKUP(A219,'FY23 Full Award'!A:A,1,FALSE)=A219,"Yes","No")</f>
        <v>Yes</v>
      </c>
    </row>
    <row r="220" spans="1:14" x14ac:dyDescent="0.25">
      <c r="A220">
        <v>79981</v>
      </c>
      <c r="B220" t="s">
        <v>189</v>
      </c>
      <c r="C220" s="6">
        <v>58633.09</v>
      </c>
      <c r="D220" s="6">
        <v>54191.19</v>
      </c>
      <c r="E220">
        <v>0</v>
      </c>
      <c r="F220">
        <v>54191.19</v>
      </c>
      <c r="G220">
        <v>4441.8999999999996</v>
      </c>
      <c r="H220" s="2">
        <v>0</v>
      </c>
      <c r="I220" s="2">
        <v>0</v>
      </c>
      <c r="J220" s="2">
        <v>0</v>
      </c>
      <c r="K220" s="2">
        <v>0</v>
      </c>
      <c r="L220" s="2">
        <v>0</v>
      </c>
      <c r="M220" s="2">
        <v>0</v>
      </c>
      <c r="N220" t="str">
        <f>IF(VLOOKUP(A220,'FY23 Full Award'!A:A,1,FALSE)=A220,"Yes","No")</f>
        <v>Yes</v>
      </c>
    </row>
    <row r="221" spans="1:14" x14ac:dyDescent="0.25">
      <c r="A221">
        <v>81045</v>
      </c>
      <c r="B221" t="s">
        <v>190</v>
      </c>
      <c r="C221" s="6">
        <v>121480.42</v>
      </c>
      <c r="D221" s="6">
        <v>119625.57</v>
      </c>
      <c r="E221">
        <v>0</v>
      </c>
      <c r="F221">
        <v>119625.57</v>
      </c>
      <c r="G221">
        <v>1854.85</v>
      </c>
      <c r="H221" s="2">
        <v>980.48</v>
      </c>
      <c r="I221" s="2">
        <v>778.04</v>
      </c>
      <c r="J221" s="2">
        <v>0</v>
      </c>
      <c r="K221" s="2">
        <v>778.04</v>
      </c>
      <c r="L221" s="2">
        <v>202.44</v>
      </c>
      <c r="M221" s="2">
        <v>202.44</v>
      </c>
      <c r="N221" t="str">
        <f>IF(VLOOKUP(A221,'FY23 Full Award'!A:A,1,FALSE)=A221,"Yes","No")</f>
        <v>Yes</v>
      </c>
    </row>
    <row r="222" spans="1:14" x14ac:dyDescent="0.25">
      <c r="A222">
        <v>81043</v>
      </c>
      <c r="B222" t="s">
        <v>191</v>
      </c>
      <c r="C222" s="6">
        <v>43212.68</v>
      </c>
      <c r="D222" s="6">
        <v>38802.29</v>
      </c>
      <c r="E222">
        <v>0</v>
      </c>
      <c r="F222">
        <v>38802.29</v>
      </c>
      <c r="G222">
        <v>4410.3900000000003</v>
      </c>
      <c r="H222" s="2">
        <v>626.12</v>
      </c>
      <c r="I222" s="2">
        <v>436.48</v>
      </c>
      <c r="J222" s="2">
        <v>0</v>
      </c>
      <c r="K222" s="2">
        <v>436.48</v>
      </c>
      <c r="L222" s="2">
        <v>189.64</v>
      </c>
      <c r="M222" s="2">
        <v>189.64</v>
      </c>
      <c r="N222" t="str">
        <f>IF(VLOOKUP(A222,'FY23 Full Award'!A:A,1,FALSE)=A222,"Yes","No")</f>
        <v>Yes</v>
      </c>
    </row>
    <row r="223" spans="1:14" x14ac:dyDescent="0.25">
      <c r="A223">
        <v>6446</v>
      </c>
      <c r="B223" t="s">
        <v>192</v>
      </c>
      <c r="C223" s="6">
        <v>141664.24</v>
      </c>
      <c r="D223" s="6">
        <v>139918.39999999999</v>
      </c>
      <c r="E223">
        <v>0</v>
      </c>
      <c r="F223">
        <v>139918.39999999999</v>
      </c>
      <c r="G223">
        <v>1745.84</v>
      </c>
      <c r="H223" s="2">
        <v>1459.39</v>
      </c>
      <c r="I223" s="2">
        <v>1067.8800000000001</v>
      </c>
      <c r="J223" s="2">
        <v>0</v>
      </c>
      <c r="K223" s="2">
        <v>1067.8800000000001</v>
      </c>
      <c r="L223" s="2">
        <v>391.51</v>
      </c>
      <c r="M223" s="2">
        <v>391.51</v>
      </c>
      <c r="N223" t="str">
        <f>IF(VLOOKUP(A223,'FY23 Full Award'!A:A,1,FALSE)=A223,"Yes","No")</f>
        <v>Yes</v>
      </c>
    </row>
    <row r="224" spans="1:14" x14ac:dyDescent="0.25">
      <c r="A224">
        <v>4329</v>
      </c>
      <c r="B224" t="s">
        <v>193</v>
      </c>
      <c r="C224" s="6">
        <v>637196.06999999995</v>
      </c>
      <c r="D224" s="6">
        <v>627663.21</v>
      </c>
      <c r="E224">
        <v>0</v>
      </c>
      <c r="F224">
        <v>627663.21</v>
      </c>
      <c r="G224">
        <v>9532.86</v>
      </c>
      <c r="H224" s="2">
        <v>3121.5</v>
      </c>
      <c r="I224" s="2">
        <v>2800.41</v>
      </c>
      <c r="J224" s="2">
        <v>0</v>
      </c>
      <c r="K224" s="2">
        <v>2800.41</v>
      </c>
      <c r="L224" s="2">
        <v>321.08999999999997</v>
      </c>
      <c r="M224" s="2">
        <v>321.08999999999997</v>
      </c>
      <c r="N224" t="str">
        <f>IF(VLOOKUP(A224,'FY23 Full Award'!A:A,1,FALSE)=A224,"Yes","No")</f>
        <v>Yes</v>
      </c>
    </row>
    <row r="225" spans="1:14" x14ac:dyDescent="0.25">
      <c r="A225">
        <v>92226</v>
      </c>
      <c r="B225" t="s">
        <v>194</v>
      </c>
      <c r="C225" s="6">
        <v>118773.86</v>
      </c>
      <c r="D225" s="6">
        <v>117021.01</v>
      </c>
      <c r="E225">
        <v>0</v>
      </c>
      <c r="F225">
        <v>117021.01</v>
      </c>
      <c r="G225">
        <v>1752.85</v>
      </c>
      <c r="H225" s="2">
        <v>863.88</v>
      </c>
      <c r="I225" s="2">
        <v>696.19</v>
      </c>
      <c r="J225" s="2">
        <v>0</v>
      </c>
      <c r="K225" s="2">
        <v>696.19</v>
      </c>
      <c r="L225" s="2">
        <v>167.69</v>
      </c>
      <c r="M225" s="2">
        <v>167.69</v>
      </c>
      <c r="N225" t="str">
        <f>IF(VLOOKUP(A225,'FY23 Full Award'!A:A,1,FALSE)=A225,"Yes","No")</f>
        <v>Yes</v>
      </c>
    </row>
    <row r="226" spans="1:14" x14ac:dyDescent="0.25">
      <c r="A226">
        <v>81052</v>
      </c>
      <c r="B226" t="s">
        <v>195</v>
      </c>
      <c r="C226" s="6">
        <v>20889.18</v>
      </c>
      <c r="D226" s="6">
        <v>19844.27</v>
      </c>
      <c r="E226">
        <v>0</v>
      </c>
      <c r="F226">
        <v>19844.27</v>
      </c>
      <c r="G226">
        <v>1044.9100000000001</v>
      </c>
      <c r="H226" s="2">
        <v>548.04</v>
      </c>
      <c r="I226" s="2">
        <v>368.56</v>
      </c>
      <c r="J226" s="2">
        <v>0</v>
      </c>
      <c r="K226" s="2">
        <v>368.56</v>
      </c>
      <c r="L226" s="2">
        <v>179.48</v>
      </c>
      <c r="M226" s="2">
        <v>179.48</v>
      </c>
      <c r="N226" t="str">
        <f>IF(VLOOKUP(A226,'FY23 Full Award'!A:A,1,FALSE)=A226,"Yes","No")</f>
        <v>Yes</v>
      </c>
    </row>
    <row r="227" spans="1:14" x14ac:dyDescent="0.25">
      <c r="A227">
        <v>81050</v>
      </c>
      <c r="B227" t="s">
        <v>196</v>
      </c>
      <c r="C227" s="6">
        <v>38448.300000000003</v>
      </c>
      <c r="D227" s="6">
        <v>29288.55</v>
      </c>
      <c r="E227">
        <v>0</v>
      </c>
      <c r="F227">
        <v>29288.55</v>
      </c>
      <c r="G227">
        <v>9159.75</v>
      </c>
      <c r="H227" s="2">
        <v>2909.77</v>
      </c>
      <c r="I227" s="2">
        <v>1969.87</v>
      </c>
      <c r="J227" s="2">
        <v>0</v>
      </c>
      <c r="K227" s="2">
        <v>1969.87</v>
      </c>
      <c r="L227" s="2">
        <v>939.9</v>
      </c>
      <c r="M227" s="2">
        <v>939.9</v>
      </c>
      <c r="N227" t="str">
        <f>IF(VLOOKUP(A227,'FY23 Full Award'!A:A,1,FALSE)=A227,"Yes","No")</f>
        <v>Yes</v>
      </c>
    </row>
    <row r="228" spans="1:14" x14ac:dyDescent="0.25">
      <c r="A228">
        <v>79211</v>
      </c>
      <c r="B228" t="s">
        <v>197</v>
      </c>
      <c r="C228" s="6">
        <v>90155.86</v>
      </c>
      <c r="D228" s="6">
        <v>80572.66</v>
      </c>
      <c r="E228">
        <v>0</v>
      </c>
      <c r="F228">
        <v>80572.66</v>
      </c>
      <c r="G228">
        <v>9583.2000000000007</v>
      </c>
      <c r="H228" s="2">
        <v>816.56</v>
      </c>
      <c r="I228" s="2">
        <v>602.58000000000004</v>
      </c>
      <c r="J228" s="2">
        <v>0</v>
      </c>
      <c r="K228" s="2">
        <v>602.58000000000004</v>
      </c>
      <c r="L228" s="2">
        <v>213.98</v>
      </c>
      <c r="M228" s="2">
        <v>213.98</v>
      </c>
      <c r="N228" t="str">
        <f>IF(VLOOKUP(A228,'FY23 Full Award'!A:A,1,FALSE)=A228,"Yes","No")</f>
        <v>Yes</v>
      </c>
    </row>
    <row r="229" spans="1:14" x14ac:dyDescent="0.25">
      <c r="A229">
        <v>81123</v>
      </c>
      <c r="B229" t="s">
        <v>198</v>
      </c>
      <c r="C229" s="6">
        <v>17497.73</v>
      </c>
      <c r="D229" s="6">
        <v>17295.62</v>
      </c>
      <c r="E229">
        <v>-17295.62</v>
      </c>
      <c r="F229">
        <v>0</v>
      </c>
      <c r="G229">
        <v>0</v>
      </c>
      <c r="H229" s="2">
        <v>361.35</v>
      </c>
      <c r="I229" s="2">
        <v>360.01</v>
      </c>
      <c r="J229" s="2">
        <v>-360.01</v>
      </c>
      <c r="K229" s="2">
        <v>0</v>
      </c>
      <c r="L229" s="2">
        <v>0</v>
      </c>
      <c r="M229" s="2">
        <v>1.34</v>
      </c>
      <c r="N229" t="str">
        <f>IF(VLOOKUP(A229,'FY23 Full Award'!A:A,1,FALSE)=A229,"Yes","No")</f>
        <v>Yes</v>
      </c>
    </row>
    <row r="230" spans="1:14" x14ac:dyDescent="0.25">
      <c r="A230">
        <v>90201</v>
      </c>
      <c r="B230" t="s">
        <v>199</v>
      </c>
      <c r="C230" s="6">
        <v>75075.88</v>
      </c>
      <c r="D230" s="6">
        <v>73934.97</v>
      </c>
      <c r="E230">
        <v>0</v>
      </c>
      <c r="F230">
        <v>73934.97</v>
      </c>
      <c r="G230">
        <v>1140.9100000000001</v>
      </c>
      <c r="H230" s="2">
        <v>0</v>
      </c>
      <c r="I230" s="2">
        <v>0</v>
      </c>
      <c r="J230" s="2">
        <v>0</v>
      </c>
      <c r="K230" s="2">
        <v>0</v>
      </c>
      <c r="L230" s="2">
        <v>0</v>
      </c>
      <c r="M230" s="2">
        <v>0</v>
      </c>
      <c r="N230" t="str">
        <f>IF(VLOOKUP(A230,'FY23 Full Award'!A:A,1,FALSE)=A230,"Yes","No")</f>
        <v>Yes</v>
      </c>
    </row>
    <row r="231" spans="1:14" x14ac:dyDescent="0.25">
      <c r="A231">
        <v>4341</v>
      </c>
      <c r="B231" t="s">
        <v>200</v>
      </c>
      <c r="C231" s="6">
        <v>16593.099999999999</v>
      </c>
      <c r="D231" s="6">
        <v>13650.11</v>
      </c>
      <c r="E231">
        <v>0</v>
      </c>
      <c r="F231">
        <v>13650.11</v>
      </c>
      <c r="G231">
        <v>2942.99</v>
      </c>
      <c r="H231" s="2">
        <v>584.19000000000005</v>
      </c>
      <c r="I231" s="2">
        <v>376.23</v>
      </c>
      <c r="J231" s="2">
        <v>0</v>
      </c>
      <c r="K231" s="2">
        <v>376.23</v>
      </c>
      <c r="L231" s="2">
        <v>207.96</v>
      </c>
      <c r="M231" s="2">
        <v>207.96</v>
      </c>
      <c r="N231" t="str">
        <f>IF(VLOOKUP(A231,'FY23 Full Award'!A:A,1,FALSE)=A231,"Yes","No")</f>
        <v>Yes</v>
      </c>
    </row>
    <row r="232" spans="1:14" x14ac:dyDescent="0.25">
      <c r="A232">
        <v>79059</v>
      </c>
      <c r="B232" t="s">
        <v>201</v>
      </c>
      <c r="C232" s="6">
        <v>87816.9</v>
      </c>
      <c r="D232" s="6">
        <v>86469.21</v>
      </c>
      <c r="E232">
        <v>0</v>
      </c>
      <c r="F232">
        <v>86469.21</v>
      </c>
      <c r="G232">
        <v>1347.69</v>
      </c>
      <c r="H232" s="2">
        <v>0</v>
      </c>
      <c r="I232" s="2">
        <v>0</v>
      </c>
      <c r="J232" s="2">
        <v>0</v>
      </c>
      <c r="K232" s="2">
        <v>0</v>
      </c>
      <c r="L232" s="2">
        <v>0</v>
      </c>
      <c r="M232" s="2">
        <v>0</v>
      </c>
      <c r="N232" t="str">
        <f>IF(VLOOKUP(A232,'FY23 Full Award'!A:A,1,FALSE)=A232,"Yes","No")</f>
        <v>Yes</v>
      </c>
    </row>
    <row r="233" spans="1:14" x14ac:dyDescent="0.25">
      <c r="A233">
        <v>4185</v>
      </c>
      <c r="B233" t="s">
        <v>202</v>
      </c>
      <c r="C233" s="6">
        <v>22512.82</v>
      </c>
      <c r="D233" s="6">
        <v>22321.64</v>
      </c>
      <c r="E233">
        <v>0</v>
      </c>
      <c r="F233">
        <v>22321.64</v>
      </c>
      <c r="G233">
        <v>191.18</v>
      </c>
      <c r="H233" s="2">
        <v>783.17</v>
      </c>
      <c r="I233" s="2">
        <v>507.8</v>
      </c>
      <c r="J233" s="2">
        <v>0</v>
      </c>
      <c r="K233" s="2">
        <v>507.8</v>
      </c>
      <c r="L233" s="2">
        <v>275.37</v>
      </c>
      <c r="M233" s="2">
        <v>275.37</v>
      </c>
      <c r="N233" t="str">
        <f>IF(VLOOKUP(A233,'FY23 Full Award'!A:A,1,FALSE)=A233,"Yes","No")</f>
        <v>Yes</v>
      </c>
    </row>
    <row r="234" spans="1:14" x14ac:dyDescent="0.25">
      <c r="A234">
        <v>4448</v>
      </c>
      <c r="B234" t="s">
        <v>203</v>
      </c>
      <c r="C234" s="6">
        <v>169270.06</v>
      </c>
      <c r="D234" s="6">
        <v>167609.10999999999</v>
      </c>
      <c r="E234">
        <v>0</v>
      </c>
      <c r="F234">
        <v>167609.10999999999</v>
      </c>
      <c r="G234">
        <v>1660.95</v>
      </c>
      <c r="H234" s="2">
        <v>3186.11</v>
      </c>
      <c r="I234" s="2">
        <v>3175.1</v>
      </c>
      <c r="J234" s="2">
        <v>0</v>
      </c>
      <c r="K234" s="2">
        <v>3175.1</v>
      </c>
      <c r="L234" s="2">
        <v>11.01</v>
      </c>
      <c r="M234" s="2">
        <v>11.01</v>
      </c>
      <c r="N234" t="str">
        <f>IF(VLOOKUP(A234,'FY23 Full Award'!A:A,1,FALSE)=A234,"Yes","No")</f>
        <v>Yes</v>
      </c>
    </row>
    <row r="235" spans="1:14" x14ac:dyDescent="0.25">
      <c r="A235">
        <v>91277</v>
      </c>
      <c r="B235" t="s">
        <v>204</v>
      </c>
      <c r="C235" s="6">
        <v>169392.43</v>
      </c>
      <c r="D235" s="6">
        <v>166849.54</v>
      </c>
      <c r="E235">
        <v>0</v>
      </c>
      <c r="F235">
        <v>166849.54</v>
      </c>
      <c r="G235">
        <v>2542.89</v>
      </c>
      <c r="H235" s="2">
        <v>650.42999999999995</v>
      </c>
      <c r="I235" s="2">
        <v>633.54999999999995</v>
      </c>
      <c r="J235" s="2">
        <v>0</v>
      </c>
      <c r="K235" s="2">
        <v>633.54999999999995</v>
      </c>
      <c r="L235" s="2">
        <v>16.88</v>
      </c>
      <c r="M235" s="2">
        <v>16.88</v>
      </c>
      <c r="N235" t="str">
        <f>IF(VLOOKUP(A235,'FY23 Full Award'!A:A,1,FALSE)=A235,"Yes","No")</f>
        <v>Yes</v>
      </c>
    </row>
    <row r="236" spans="1:14" x14ac:dyDescent="0.25">
      <c r="A236">
        <v>4335</v>
      </c>
      <c r="B236" t="s">
        <v>205</v>
      </c>
      <c r="C236" s="6">
        <v>44978.26</v>
      </c>
      <c r="D236" s="6">
        <v>44331.23</v>
      </c>
      <c r="E236">
        <v>0</v>
      </c>
      <c r="F236">
        <v>44331.23</v>
      </c>
      <c r="G236">
        <v>647.03</v>
      </c>
      <c r="H236" s="2">
        <v>376.77</v>
      </c>
      <c r="I236" s="2">
        <v>235.48</v>
      </c>
      <c r="J236" s="2">
        <v>-235.48</v>
      </c>
      <c r="K236" s="2">
        <v>0</v>
      </c>
      <c r="L236" s="2">
        <v>0</v>
      </c>
      <c r="M236" s="2">
        <v>141.29</v>
      </c>
      <c r="N236" t="str">
        <f>IF(VLOOKUP(A236,'FY23 Full Award'!A:A,1,FALSE)=A236,"Yes","No")</f>
        <v>Yes</v>
      </c>
    </row>
    <row r="237" spans="1:14" x14ac:dyDescent="0.25">
      <c r="A237">
        <v>92250</v>
      </c>
      <c r="B237" t="s">
        <v>205</v>
      </c>
      <c r="C237" s="6">
        <v>78463.8</v>
      </c>
      <c r="D237" s="6">
        <v>75506.61</v>
      </c>
      <c r="E237">
        <v>0</v>
      </c>
      <c r="F237">
        <v>75506.61</v>
      </c>
      <c r="G237">
        <v>2957.19</v>
      </c>
      <c r="H237" s="2">
        <v>573.53</v>
      </c>
      <c r="I237" s="2">
        <v>458.48</v>
      </c>
      <c r="J237" s="2">
        <v>0</v>
      </c>
      <c r="K237" s="2">
        <v>458.48</v>
      </c>
      <c r="L237" s="2">
        <v>115.05</v>
      </c>
      <c r="M237" s="2">
        <v>115.05</v>
      </c>
      <c r="N237" t="str">
        <f>IF(VLOOKUP(A237,'FY23 Full Award'!A:A,1,FALSE)=A237,"Yes","No")</f>
        <v>Yes</v>
      </c>
    </row>
    <row r="238" spans="1:14" x14ac:dyDescent="0.25">
      <c r="A238">
        <v>92902</v>
      </c>
      <c r="B238" t="s">
        <v>206</v>
      </c>
      <c r="C238" s="6">
        <v>9984.31</v>
      </c>
      <c r="D238" s="6">
        <v>9702.48</v>
      </c>
      <c r="E238">
        <v>0</v>
      </c>
      <c r="F238">
        <v>9702.48</v>
      </c>
      <c r="G238">
        <v>281.83</v>
      </c>
      <c r="H238" s="2">
        <v>0</v>
      </c>
      <c r="I238" s="2">
        <v>0</v>
      </c>
      <c r="J238" s="2">
        <v>0</v>
      </c>
      <c r="K238" s="2">
        <v>0</v>
      </c>
      <c r="L238" s="2">
        <v>0</v>
      </c>
      <c r="M238" s="2">
        <v>0</v>
      </c>
      <c r="N238" t="str">
        <f>IF(VLOOKUP(A238,'FY23 Full Award'!A:A,1,FALSE)=A238,"Yes","No")</f>
        <v>Yes</v>
      </c>
    </row>
    <row r="239" spans="1:14" x14ac:dyDescent="0.25">
      <c r="A239">
        <v>92988</v>
      </c>
      <c r="B239" t="s">
        <v>207</v>
      </c>
      <c r="C239" s="6">
        <v>47647.75</v>
      </c>
      <c r="D239" s="6">
        <v>46926.26</v>
      </c>
      <c r="E239">
        <v>0</v>
      </c>
      <c r="F239">
        <v>46926.26</v>
      </c>
      <c r="G239">
        <v>721.49</v>
      </c>
      <c r="H239" s="2">
        <v>0</v>
      </c>
      <c r="I239" s="2">
        <v>0</v>
      </c>
      <c r="J239" s="2">
        <v>0</v>
      </c>
      <c r="K239" s="2">
        <v>0</v>
      </c>
      <c r="L239" s="2">
        <v>0</v>
      </c>
      <c r="M239" s="2">
        <v>0</v>
      </c>
      <c r="N239" t="str">
        <f>IF(VLOOKUP(A239,'FY23 Full Award'!A:A,1,FALSE)=A239,"Yes","No")</f>
        <v>Yes</v>
      </c>
    </row>
    <row r="240" spans="1:14" x14ac:dyDescent="0.25">
      <c r="A240">
        <v>92379</v>
      </c>
      <c r="B240" t="s">
        <v>208</v>
      </c>
      <c r="C240" s="6">
        <v>53230.68</v>
      </c>
      <c r="D240" s="6">
        <v>52181.32</v>
      </c>
      <c r="E240">
        <v>0</v>
      </c>
      <c r="F240">
        <v>52181.32</v>
      </c>
      <c r="G240">
        <v>1049.3599999999999</v>
      </c>
      <c r="H240" s="2">
        <v>610.71</v>
      </c>
      <c r="I240" s="2">
        <v>489.33</v>
      </c>
      <c r="J240" s="2">
        <v>-489.33</v>
      </c>
      <c r="K240" s="2">
        <v>0</v>
      </c>
      <c r="L240" s="2">
        <v>0</v>
      </c>
      <c r="M240" s="2">
        <v>121.38</v>
      </c>
      <c r="N240" t="str">
        <f>IF(VLOOKUP(A240,'FY23 Full Award'!A:A,1,FALSE)=A240,"Yes","No")</f>
        <v>Yes</v>
      </c>
    </row>
    <row r="241" spans="1:14" x14ac:dyDescent="0.25">
      <c r="A241">
        <v>79214</v>
      </c>
      <c r="B241" t="s">
        <v>209</v>
      </c>
      <c r="C241" s="6">
        <v>70306.53</v>
      </c>
      <c r="D241" s="6">
        <v>60365.81</v>
      </c>
      <c r="E241">
        <v>0</v>
      </c>
      <c r="F241">
        <v>60365.81</v>
      </c>
      <c r="G241">
        <v>9940.7199999999993</v>
      </c>
      <c r="H241" s="2">
        <v>1698.35</v>
      </c>
      <c r="I241" s="2">
        <v>1124.3900000000001</v>
      </c>
      <c r="J241" s="2">
        <v>-1124.3900000000001</v>
      </c>
      <c r="K241" s="2">
        <v>0</v>
      </c>
      <c r="L241" s="2">
        <v>0</v>
      </c>
      <c r="M241" s="2">
        <v>573.96</v>
      </c>
      <c r="N241" t="str">
        <f>IF(VLOOKUP(A241,'FY23 Full Award'!A:A,1,FALSE)=A241,"Yes","No")</f>
        <v>Yes</v>
      </c>
    </row>
    <row r="242" spans="1:14" x14ac:dyDescent="0.25">
      <c r="A242">
        <v>78783</v>
      </c>
      <c r="B242" t="s">
        <v>210</v>
      </c>
      <c r="C242" s="6">
        <v>237598.88</v>
      </c>
      <c r="D242" s="6">
        <v>232268.36</v>
      </c>
      <c r="E242">
        <v>0</v>
      </c>
      <c r="F242">
        <v>232268.36</v>
      </c>
      <c r="G242">
        <v>5330.52</v>
      </c>
      <c r="H242" s="2">
        <v>2008.29</v>
      </c>
      <c r="I242" s="2">
        <v>1736.14</v>
      </c>
      <c r="J242" s="2">
        <v>0</v>
      </c>
      <c r="K242" s="2">
        <v>1736.14</v>
      </c>
      <c r="L242" s="2">
        <v>272.14999999999998</v>
      </c>
      <c r="M242" s="2">
        <v>272.14999999999998</v>
      </c>
      <c r="N242" t="str">
        <f>IF(VLOOKUP(A242,'FY23 Full Award'!A:A,1,FALSE)=A242,"Yes","No")</f>
        <v>Yes</v>
      </c>
    </row>
    <row r="243" spans="1:14" x14ac:dyDescent="0.25">
      <c r="A243">
        <v>4202</v>
      </c>
      <c r="B243" t="s">
        <v>211</v>
      </c>
      <c r="C243" s="6">
        <v>43282.1</v>
      </c>
      <c r="D243" s="6">
        <v>42759.54</v>
      </c>
      <c r="E243">
        <v>0</v>
      </c>
      <c r="F243">
        <v>42759.54</v>
      </c>
      <c r="G243">
        <v>522.55999999999995</v>
      </c>
      <c r="H243" s="2">
        <v>0</v>
      </c>
      <c r="I243" s="2">
        <v>0</v>
      </c>
      <c r="J243" s="2">
        <v>0</v>
      </c>
      <c r="K243" s="2">
        <v>0</v>
      </c>
      <c r="L243" s="2">
        <v>0</v>
      </c>
      <c r="M243" s="2">
        <v>0</v>
      </c>
      <c r="N243" t="str">
        <f>IF(VLOOKUP(A243,'FY23 Full Award'!A:A,1,FALSE)=A243,"Yes","No")</f>
        <v>Yes</v>
      </c>
    </row>
    <row r="244" spans="1:14" x14ac:dyDescent="0.25">
      <c r="A244">
        <v>4207</v>
      </c>
      <c r="B244" t="s">
        <v>212</v>
      </c>
      <c r="C244" s="6">
        <v>46156.95</v>
      </c>
      <c r="D244" s="6">
        <v>45630.75</v>
      </c>
      <c r="E244">
        <v>0</v>
      </c>
      <c r="F244">
        <v>45630.75</v>
      </c>
      <c r="G244">
        <v>526.20000000000005</v>
      </c>
      <c r="H244" s="2">
        <v>1728.08</v>
      </c>
      <c r="I244" s="2">
        <v>1126.9100000000001</v>
      </c>
      <c r="J244" s="2">
        <v>0</v>
      </c>
      <c r="K244" s="2">
        <v>1126.9100000000001</v>
      </c>
      <c r="L244" s="2">
        <v>601.16999999999996</v>
      </c>
      <c r="M244" s="2">
        <v>601.16999999999996</v>
      </c>
      <c r="N244" t="str">
        <f>IF(VLOOKUP(A244,'FY23 Full Award'!A:A,1,FALSE)=A244,"Yes","No")</f>
        <v>Yes</v>
      </c>
    </row>
    <row r="245" spans="1:14" x14ac:dyDescent="0.25">
      <c r="A245">
        <v>4205</v>
      </c>
      <c r="B245" t="s">
        <v>1339</v>
      </c>
      <c r="C245" s="6">
        <v>20072.61</v>
      </c>
      <c r="D245" s="6">
        <v>0</v>
      </c>
      <c r="E245">
        <v>0</v>
      </c>
      <c r="F245">
        <v>0</v>
      </c>
      <c r="G245">
        <v>0</v>
      </c>
      <c r="H245" s="2">
        <v>78.959999999999994</v>
      </c>
      <c r="I245" s="2">
        <v>0</v>
      </c>
      <c r="J245" s="2">
        <v>0</v>
      </c>
      <c r="K245" s="2">
        <v>0</v>
      </c>
      <c r="L245" s="2">
        <v>0</v>
      </c>
      <c r="M245" s="2">
        <v>78.959999999999994</v>
      </c>
      <c r="N245" t="str">
        <f>IF(VLOOKUP(A245,'FY23 Full Award'!A:A,1,FALSE)=A245,"Yes","No")</f>
        <v>Yes</v>
      </c>
    </row>
    <row r="246" spans="1:14" x14ac:dyDescent="0.25">
      <c r="A246">
        <v>4192</v>
      </c>
      <c r="B246" t="s">
        <v>213</v>
      </c>
      <c r="C246" s="6">
        <v>2237983.42</v>
      </c>
      <c r="D246" s="6">
        <v>2182785.2200000002</v>
      </c>
      <c r="E246">
        <v>0</v>
      </c>
      <c r="F246">
        <v>2182785.2200000002</v>
      </c>
      <c r="G246">
        <v>55198.2</v>
      </c>
      <c r="H246" s="2">
        <v>61005.25</v>
      </c>
      <c r="I246" s="2">
        <v>60858.17</v>
      </c>
      <c r="J246" s="2">
        <v>0</v>
      </c>
      <c r="K246" s="2">
        <v>60858.17</v>
      </c>
      <c r="L246" s="2">
        <v>147.08000000000001</v>
      </c>
      <c r="M246" s="2">
        <v>147.08000000000001</v>
      </c>
      <c r="N246" t="str">
        <f>IF(VLOOKUP(A246,'FY23 Full Award'!A:A,1,FALSE)=A246,"Yes","No")</f>
        <v>Yes</v>
      </c>
    </row>
    <row r="247" spans="1:14" x14ac:dyDescent="0.25">
      <c r="A247">
        <v>4437</v>
      </c>
      <c r="B247" t="s">
        <v>215</v>
      </c>
      <c r="C247" s="6">
        <v>1509361.96</v>
      </c>
      <c r="D247" s="6">
        <v>1469154.33</v>
      </c>
      <c r="E247">
        <v>0</v>
      </c>
      <c r="F247">
        <v>1469154.33</v>
      </c>
      <c r="G247">
        <v>40207.629999999997</v>
      </c>
      <c r="H247" s="2">
        <v>23229.279999999999</v>
      </c>
      <c r="I247" s="2">
        <v>18441.86</v>
      </c>
      <c r="J247" s="2">
        <v>0</v>
      </c>
      <c r="K247" s="2">
        <v>18441.86</v>
      </c>
      <c r="L247" s="2">
        <v>4787.42</v>
      </c>
      <c r="M247" s="2">
        <v>4787.42</v>
      </c>
      <c r="N247" t="str">
        <f>IF(VLOOKUP(A247,'FY23 Full Award'!A:A,1,FALSE)=A247,"Yes","No")</f>
        <v>Yes</v>
      </c>
    </row>
    <row r="248" spans="1:14" x14ac:dyDescent="0.25">
      <c r="A248">
        <v>4405</v>
      </c>
      <c r="B248" t="s">
        <v>216</v>
      </c>
      <c r="C248" s="6">
        <v>1138846.1200000001</v>
      </c>
      <c r="D248" s="6">
        <v>1125974.3500000001</v>
      </c>
      <c r="E248">
        <v>0</v>
      </c>
      <c r="F248">
        <v>1125974.3500000001</v>
      </c>
      <c r="G248">
        <v>12871.77</v>
      </c>
      <c r="H248" s="2">
        <v>25411.63</v>
      </c>
      <c r="I248" s="2">
        <v>25326.240000000002</v>
      </c>
      <c r="J248" s="2">
        <v>0</v>
      </c>
      <c r="K248" s="2">
        <v>25326.240000000002</v>
      </c>
      <c r="L248" s="2">
        <v>85.39</v>
      </c>
      <c r="M248" s="2">
        <v>85.39</v>
      </c>
      <c r="N248" t="str">
        <f>IF(VLOOKUP(A248,'FY23 Full Award'!A:A,1,FALSE)=A248,"Yes","No")</f>
        <v>Yes</v>
      </c>
    </row>
    <row r="249" spans="1:14" x14ac:dyDescent="0.25">
      <c r="A249">
        <v>4167</v>
      </c>
      <c r="B249" t="s">
        <v>217</v>
      </c>
      <c r="C249" s="6">
        <v>173859.51</v>
      </c>
      <c r="D249" s="6">
        <v>172095.74</v>
      </c>
      <c r="E249">
        <v>0</v>
      </c>
      <c r="F249">
        <v>172095.74</v>
      </c>
      <c r="G249">
        <v>1763.77</v>
      </c>
      <c r="H249" s="2">
        <v>8793.2000000000007</v>
      </c>
      <c r="I249" s="2">
        <v>8781.52</v>
      </c>
      <c r="J249" s="2">
        <v>0</v>
      </c>
      <c r="K249" s="2">
        <v>8781.52</v>
      </c>
      <c r="L249" s="2">
        <v>11.68</v>
      </c>
      <c r="M249" s="2">
        <v>11.68</v>
      </c>
      <c r="N249" t="str">
        <f>IF(VLOOKUP(A249,'FY23 Full Award'!A:A,1,FALSE)=A249,"Yes","No")</f>
        <v>Yes</v>
      </c>
    </row>
    <row r="250" spans="1:14" x14ac:dyDescent="0.25">
      <c r="A250">
        <v>4221</v>
      </c>
      <c r="B250" t="s">
        <v>218</v>
      </c>
      <c r="C250" s="6">
        <v>145939.65</v>
      </c>
      <c r="D250" s="6">
        <v>144295.81</v>
      </c>
      <c r="E250">
        <v>0</v>
      </c>
      <c r="F250">
        <v>144295.81</v>
      </c>
      <c r="G250">
        <v>1643.84</v>
      </c>
      <c r="H250" s="2">
        <v>3182.22</v>
      </c>
      <c r="I250" s="2">
        <v>3171.3</v>
      </c>
      <c r="J250" s="2">
        <v>0</v>
      </c>
      <c r="K250" s="2">
        <v>3171.3</v>
      </c>
      <c r="L250" s="2">
        <v>10.92</v>
      </c>
      <c r="M250" s="2">
        <v>10.92</v>
      </c>
      <c r="N250" t="str">
        <f>IF(VLOOKUP(A250,'FY23 Full Award'!A:A,1,FALSE)=A250,"Yes","No")</f>
        <v>Yes</v>
      </c>
    </row>
    <row r="251" spans="1:14" x14ac:dyDescent="0.25">
      <c r="A251">
        <v>4247</v>
      </c>
      <c r="B251" t="s">
        <v>220</v>
      </c>
      <c r="C251" s="6">
        <v>256628.89</v>
      </c>
      <c r="D251" s="6">
        <v>254134.15</v>
      </c>
      <c r="E251">
        <v>0</v>
      </c>
      <c r="F251">
        <v>254134.15</v>
      </c>
      <c r="G251">
        <v>2494.7399999999998</v>
      </c>
      <c r="H251" s="2">
        <v>6620.54</v>
      </c>
      <c r="I251" s="2">
        <v>6604.04</v>
      </c>
      <c r="J251" s="2">
        <v>0</v>
      </c>
      <c r="K251" s="2">
        <v>6604.04</v>
      </c>
      <c r="L251" s="2">
        <v>16.5</v>
      </c>
      <c r="M251" s="2">
        <v>16.5</v>
      </c>
      <c r="N251" t="str">
        <f>IF(VLOOKUP(A251,'FY23 Full Award'!A:A,1,FALSE)=A251,"Yes","No")</f>
        <v>Yes</v>
      </c>
    </row>
    <row r="252" spans="1:14" x14ac:dyDescent="0.25">
      <c r="A252">
        <v>4273</v>
      </c>
      <c r="B252" t="s">
        <v>221</v>
      </c>
      <c r="C252" s="6">
        <v>659072.57999999996</v>
      </c>
      <c r="D252" s="6">
        <v>628030.96</v>
      </c>
      <c r="E252">
        <v>0</v>
      </c>
      <c r="F252">
        <v>628030.96</v>
      </c>
      <c r="G252">
        <v>31041.62</v>
      </c>
      <c r="H252" s="2">
        <v>29195.45</v>
      </c>
      <c r="I252" s="2">
        <v>22683.56</v>
      </c>
      <c r="J252" s="2">
        <v>0</v>
      </c>
      <c r="K252" s="2">
        <v>22683.56</v>
      </c>
      <c r="L252" s="2">
        <v>6511.89</v>
      </c>
      <c r="M252" s="2">
        <v>6511.89</v>
      </c>
      <c r="N252" t="str">
        <f>IF(VLOOKUP(A252,'FY23 Full Award'!A:A,1,FALSE)=A252,"Yes","No")</f>
        <v>Yes</v>
      </c>
    </row>
    <row r="253" spans="1:14" x14ac:dyDescent="0.25">
      <c r="A253">
        <v>4495</v>
      </c>
      <c r="B253" t="s">
        <v>222</v>
      </c>
      <c r="C253" s="6">
        <v>84511.12</v>
      </c>
      <c r="D253" s="6">
        <v>77690.2</v>
      </c>
      <c r="E253">
        <v>0</v>
      </c>
      <c r="F253">
        <v>77690.2</v>
      </c>
      <c r="G253">
        <v>6820.92</v>
      </c>
      <c r="H253" s="2">
        <v>1899.46</v>
      </c>
      <c r="I253" s="2">
        <v>1271.77</v>
      </c>
      <c r="J253" s="2">
        <v>0</v>
      </c>
      <c r="K253" s="2">
        <v>1271.77</v>
      </c>
      <c r="L253" s="2">
        <v>627.69000000000005</v>
      </c>
      <c r="M253" s="2">
        <v>627.69000000000005</v>
      </c>
      <c r="N253" t="str">
        <f>IF(VLOOKUP(A253,'FY23 Full Award'!A:A,1,FALSE)=A253,"Yes","No")</f>
        <v>Yes</v>
      </c>
    </row>
    <row r="254" spans="1:14" x14ac:dyDescent="0.25">
      <c r="A254">
        <v>92596</v>
      </c>
      <c r="B254" t="s">
        <v>222</v>
      </c>
      <c r="C254" s="6">
        <v>16771.12</v>
      </c>
      <c r="D254" s="6">
        <v>15270.65</v>
      </c>
      <c r="E254">
        <v>0</v>
      </c>
      <c r="F254">
        <v>15270.65</v>
      </c>
      <c r="G254">
        <v>1500.47</v>
      </c>
      <c r="H254" s="2">
        <v>1776.24</v>
      </c>
      <c r="I254" s="2">
        <v>1128.52</v>
      </c>
      <c r="J254" s="2">
        <v>0</v>
      </c>
      <c r="K254" s="2">
        <v>1128.52</v>
      </c>
      <c r="L254" s="2">
        <v>647.72</v>
      </c>
      <c r="M254" s="2">
        <v>647.72</v>
      </c>
      <c r="N254" t="str">
        <f>IF(VLOOKUP(A254,'FY23 Full Award'!A:A,1,FALSE)=A254,"Yes","No")</f>
        <v>Yes</v>
      </c>
    </row>
    <row r="255" spans="1:14" x14ac:dyDescent="0.25">
      <c r="A255">
        <v>4195</v>
      </c>
      <c r="B255" t="s">
        <v>223</v>
      </c>
      <c r="C255" s="6">
        <v>53835.37</v>
      </c>
      <c r="D255" s="6">
        <v>53330.21</v>
      </c>
      <c r="E255">
        <v>0</v>
      </c>
      <c r="F255">
        <v>53330.21</v>
      </c>
      <c r="G255">
        <v>505.16</v>
      </c>
      <c r="H255" s="2">
        <v>1164.74</v>
      </c>
      <c r="I255" s="2">
        <v>1161.3900000000001</v>
      </c>
      <c r="J255" s="2">
        <v>0</v>
      </c>
      <c r="K255" s="2">
        <v>1161.3900000000001</v>
      </c>
      <c r="L255" s="2">
        <v>3.35</v>
      </c>
      <c r="M255" s="2">
        <v>3.35</v>
      </c>
      <c r="N255" t="str">
        <f>IF(VLOOKUP(A255,'FY23 Full Award'!A:A,1,FALSE)=A255,"Yes","No")</f>
        <v>Yes</v>
      </c>
    </row>
    <row r="256" spans="1:14" x14ac:dyDescent="0.25">
      <c r="A256">
        <v>89506</v>
      </c>
      <c r="B256" t="s">
        <v>224</v>
      </c>
      <c r="C256" s="6">
        <v>53054.95</v>
      </c>
      <c r="D256" s="6">
        <v>52012.84</v>
      </c>
      <c r="E256">
        <v>0</v>
      </c>
      <c r="F256">
        <v>52012.84</v>
      </c>
      <c r="G256">
        <v>1042.1099999999999</v>
      </c>
      <c r="H256" s="2">
        <v>839.16</v>
      </c>
      <c r="I256" s="2">
        <v>596.63</v>
      </c>
      <c r="J256" s="2">
        <v>0</v>
      </c>
      <c r="K256" s="2">
        <v>596.63</v>
      </c>
      <c r="L256" s="2">
        <v>242.53</v>
      </c>
      <c r="M256" s="2">
        <v>242.53</v>
      </c>
      <c r="N256" t="str">
        <f>IF(VLOOKUP(A256,'FY23 Full Award'!A:A,1,FALSE)=A256,"Yes","No")</f>
        <v>Yes</v>
      </c>
    </row>
    <row r="257" spans="1:14" x14ac:dyDescent="0.25">
      <c r="A257">
        <v>1000979</v>
      </c>
      <c r="B257" t="s">
        <v>617</v>
      </c>
      <c r="C257" s="6">
        <v>23080.23</v>
      </c>
      <c r="D257" s="6">
        <v>22865.38</v>
      </c>
      <c r="E257">
        <v>0</v>
      </c>
      <c r="F257">
        <v>22865.38</v>
      </c>
      <c r="G257">
        <v>214.85</v>
      </c>
      <c r="H257" s="2">
        <v>0</v>
      </c>
      <c r="I257" s="2">
        <v>0</v>
      </c>
      <c r="J257" s="2">
        <v>0</v>
      </c>
      <c r="K257" s="2">
        <v>0</v>
      </c>
      <c r="L257" s="2">
        <v>0</v>
      </c>
      <c r="M257" s="2">
        <v>0</v>
      </c>
      <c r="N257" t="str">
        <f>IF(VLOOKUP(A257,'FY23 Full Award'!A:A,1,FALSE)=A257,"Yes","No")</f>
        <v>Yes</v>
      </c>
    </row>
    <row r="258" spans="1:14" x14ac:dyDescent="0.25">
      <c r="A258">
        <v>4303</v>
      </c>
      <c r="B258" t="s">
        <v>225</v>
      </c>
      <c r="C258" s="6">
        <v>45144.71</v>
      </c>
      <c r="D258" s="6">
        <v>41082.94</v>
      </c>
      <c r="E258">
        <v>0</v>
      </c>
      <c r="F258">
        <v>41082.94</v>
      </c>
      <c r="G258">
        <v>4061.77</v>
      </c>
      <c r="H258" s="2">
        <v>882.41</v>
      </c>
      <c r="I258" s="2">
        <v>598.04</v>
      </c>
      <c r="J258" s="2">
        <v>0</v>
      </c>
      <c r="K258" s="2">
        <v>598.04</v>
      </c>
      <c r="L258" s="2">
        <v>284.37</v>
      </c>
      <c r="M258" s="2">
        <v>284.37</v>
      </c>
      <c r="N258" t="str">
        <f>IF(VLOOKUP(A258,'FY23 Full Award'!A:A,1,FALSE)=A258,"Yes","No")</f>
        <v>Yes</v>
      </c>
    </row>
    <row r="259" spans="1:14" x14ac:dyDescent="0.25">
      <c r="A259">
        <v>4505</v>
      </c>
      <c r="B259" t="s">
        <v>226</v>
      </c>
      <c r="C259" s="6">
        <v>970263.41</v>
      </c>
      <c r="D259" s="6">
        <v>954227.98</v>
      </c>
      <c r="E259">
        <v>0</v>
      </c>
      <c r="F259">
        <v>954227.98</v>
      </c>
      <c r="G259">
        <v>16035.43</v>
      </c>
      <c r="H259" s="2">
        <v>23131.17</v>
      </c>
      <c r="I259" s="2">
        <v>16640.98</v>
      </c>
      <c r="J259" s="2">
        <v>0</v>
      </c>
      <c r="K259" s="2">
        <v>16640.98</v>
      </c>
      <c r="L259" s="2">
        <v>6490.19</v>
      </c>
      <c r="M259" s="2">
        <v>6490.19</v>
      </c>
      <c r="N259" t="str">
        <f>IF(VLOOKUP(A259,'FY23 Full Award'!A:A,1,FALSE)=A259,"Yes","No")</f>
        <v>Yes</v>
      </c>
    </row>
    <row r="260" spans="1:14" x14ac:dyDescent="0.25">
      <c r="A260">
        <v>4157</v>
      </c>
      <c r="B260" t="s">
        <v>227</v>
      </c>
      <c r="C260" s="6">
        <v>238245.31</v>
      </c>
      <c r="D260" s="6">
        <v>235775.68</v>
      </c>
      <c r="E260">
        <v>0</v>
      </c>
      <c r="F260">
        <v>235775.68</v>
      </c>
      <c r="G260">
        <v>2469.63</v>
      </c>
      <c r="H260" s="2">
        <v>7330.81</v>
      </c>
      <c r="I260" s="2">
        <v>6828.81</v>
      </c>
      <c r="J260" s="2">
        <v>0</v>
      </c>
      <c r="K260" s="2">
        <v>6828.81</v>
      </c>
      <c r="L260" s="2">
        <v>502</v>
      </c>
      <c r="M260" s="2">
        <v>502</v>
      </c>
      <c r="N260" t="str">
        <f>IF(VLOOKUP(A260,'FY23 Full Award'!A:A,1,FALSE)=A260,"Yes","No")</f>
        <v>Yes</v>
      </c>
    </row>
    <row r="261" spans="1:14" x14ac:dyDescent="0.25">
      <c r="A261">
        <v>6372</v>
      </c>
      <c r="B261" t="s">
        <v>228</v>
      </c>
      <c r="C261" s="6">
        <v>9714.51</v>
      </c>
      <c r="D261" s="6">
        <v>9058.65</v>
      </c>
      <c r="E261">
        <v>0</v>
      </c>
      <c r="F261">
        <v>9058.65</v>
      </c>
      <c r="G261">
        <v>655.86</v>
      </c>
      <c r="H261" s="2">
        <v>1007.93</v>
      </c>
      <c r="I261" s="2">
        <v>641.37</v>
      </c>
      <c r="J261" s="2">
        <v>0</v>
      </c>
      <c r="K261" s="2">
        <v>641.37</v>
      </c>
      <c r="L261" s="2">
        <v>366.56</v>
      </c>
      <c r="M261" s="2">
        <v>366.56</v>
      </c>
      <c r="N261" t="str">
        <f>IF(VLOOKUP(A261,'FY23 Full Award'!A:A,1,FALSE)=A261,"Yes","No")</f>
        <v>Yes</v>
      </c>
    </row>
    <row r="262" spans="1:14" x14ac:dyDescent="0.25">
      <c r="A262">
        <v>4332</v>
      </c>
      <c r="B262" t="s">
        <v>229</v>
      </c>
      <c r="C262" s="6">
        <v>18764.599999999999</v>
      </c>
      <c r="D262" s="6">
        <v>14932.87</v>
      </c>
      <c r="E262">
        <v>0</v>
      </c>
      <c r="F262">
        <v>14932.87</v>
      </c>
      <c r="G262">
        <v>3831.73</v>
      </c>
      <c r="H262" s="2">
        <v>0</v>
      </c>
      <c r="I262" s="2">
        <v>0</v>
      </c>
      <c r="J262" s="2">
        <v>0</v>
      </c>
      <c r="K262" s="2">
        <v>0</v>
      </c>
      <c r="L262" s="2">
        <v>0</v>
      </c>
      <c r="M262" s="2">
        <v>0</v>
      </c>
      <c r="N262" t="str">
        <f>IF(VLOOKUP(A262,'FY23 Full Award'!A:A,1,FALSE)=A262,"Yes","No")</f>
        <v>Yes</v>
      </c>
    </row>
    <row r="263" spans="1:14" x14ac:dyDescent="0.25">
      <c r="A263">
        <v>90884</v>
      </c>
      <c r="B263" t="s">
        <v>230</v>
      </c>
      <c r="C263" s="6">
        <v>28112.6</v>
      </c>
      <c r="D263" s="6">
        <v>27731.75</v>
      </c>
      <c r="E263">
        <v>0</v>
      </c>
      <c r="F263">
        <v>27731.75</v>
      </c>
      <c r="G263">
        <v>380.85</v>
      </c>
      <c r="H263" s="2">
        <v>376.52</v>
      </c>
      <c r="I263" s="2">
        <v>327.45999999999998</v>
      </c>
      <c r="J263" s="2">
        <v>0</v>
      </c>
      <c r="K263" s="2">
        <v>327.45999999999998</v>
      </c>
      <c r="L263" s="2">
        <v>49.06</v>
      </c>
      <c r="M263" s="2">
        <v>49.06</v>
      </c>
      <c r="N263" t="str">
        <f>IF(VLOOKUP(A263,'FY23 Full Award'!A:A,1,FALSE)=A263,"Yes","No")</f>
        <v>Yes</v>
      </c>
    </row>
    <row r="264" spans="1:14" x14ac:dyDescent="0.25">
      <c r="A264">
        <v>4238</v>
      </c>
      <c r="B264" t="s">
        <v>231</v>
      </c>
      <c r="C264" s="6">
        <v>111470.68</v>
      </c>
      <c r="D264" s="6">
        <v>110292.26</v>
      </c>
      <c r="E264">
        <v>0</v>
      </c>
      <c r="F264">
        <v>110292.26</v>
      </c>
      <c r="G264">
        <v>1178.42</v>
      </c>
      <c r="H264" s="2">
        <v>531.61</v>
      </c>
      <c r="I264" s="2">
        <v>523.78</v>
      </c>
      <c r="J264" s="2">
        <v>0</v>
      </c>
      <c r="K264" s="2">
        <v>523.78</v>
      </c>
      <c r="L264" s="2">
        <v>7.83</v>
      </c>
      <c r="M264" s="2">
        <v>7.83</v>
      </c>
      <c r="N264" t="str">
        <f>IF(VLOOKUP(A264,'FY23 Full Award'!A:A,1,FALSE)=A264,"Yes","No")</f>
        <v>Yes</v>
      </c>
    </row>
    <row r="265" spans="1:14" x14ac:dyDescent="0.25">
      <c r="A265">
        <v>87600</v>
      </c>
      <c r="B265" t="s">
        <v>232</v>
      </c>
      <c r="C265" s="6">
        <v>8880.51</v>
      </c>
      <c r="D265" s="6">
        <v>5550.32</v>
      </c>
      <c r="E265">
        <v>0</v>
      </c>
      <c r="F265">
        <v>5550.32</v>
      </c>
      <c r="G265">
        <v>3330.19</v>
      </c>
      <c r="H265" s="2">
        <v>0</v>
      </c>
      <c r="I265" s="2">
        <v>0</v>
      </c>
      <c r="J265" s="2">
        <v>0</v>
      </c>
      <c r="K265" s="2">
        <v>0</v>
      </c>
      <c r="L265" s="2">
        <v>0</v>
      </c>
      <c r="M265" s="2">
        <v>0</v>
      </c>
      <c r="N265" t="str">
        <f>IF(VLOOKUP(A265,'FY23 Full Award'!A:A,1,FALSE)=A265,"Yes","No")</f>
        <v>Yes</v>
      </c>
    </row>
    <row r="266" spans="1:14" x14ac:dyDescent="0.25">
      <c r="A266">
        <v>79544</v>
      </c>
      <c r="B266" t="s">
        <v>621</v>
      </c>
      <c r="C266" s="6">
        <v>11962.12</v>
      </c>
      <c r="D266" s="6">
        <v>7476.33</v>
      </c>
      <c r="E266">
        <v>0</v>
      </c>
      <c r="F266">
        <v>7476.33</v>
      </c>
      <c r="G266">
        <v>4485.79</v>
      </c>
      <c r="H266" s="2">
        <v>0</v>
      </c>
      <c r="I266" s="2">
        <v>0</v>
      </c>
      <c r="J266" s="2">
        <v>0</v>
      </c>
      <c r="K266" s="2">
        <v>0</v>
      </c>
      <c r="L266" s="2">
        <v>0</v>
      </c>
      <c r="M266" s="2">
        <v>0</v>
      </c>
      <c r="N266" t="str">
        <f>IF(VLOOKUP(A266,'FY23 Full Award'!A:A,1,FALSE)=A266,"Yes","No")</f>
        <v>Yes</v>
      </c>
    </row>
    <row r="267" spans="1:14" x14ac:dyDescent="0.25">
      <c r="A267">
        <v>4239</v>
      </c>
      <c r="B267" t="s">
        <v>234</v>
      </c>
      <c r="C267" s="6">
        <v>6348613.7199999997</v>
      </c>
      <c r="D267" s="6">
        <v>6028776.3499999996</v>
      </c>
      <c r="E267">
        <v>0</v>
      </c>
      <c r="F267">
        <v>6028776.3499999996</v>
      </c>
      <c r="G267">
        <v>319837.37</v>
      </c>
      <c r="H267" s="2">
        <v>204396.47</v>
      </c>
      <c r="I267" s="2">
        <v>165876.01</v>
      </c>
      <c r="J267" s="2">
        <v>0</v>
      </c>
      <c r="K267" s="2">
        <v>165876.01</v>
      </c>
      <c r="L267" s="2">
        <v>38520.46</v>
      </c>
      <c r="M267" s="2">
        <v>38520.46</v>
      </c>
      <c r="N267" t="str">
        <f>IF(VLOOKUP(A267,'FY23 Full Award'!A:A,1,FALSE)=A267,"Yes","No")</f>
        <v>Yes</v>
      </c>
    </row>
    <row r="268" spans="1:14" x14ac:dyDescent="0.25">
      <c r="A268">
        <v>1001519</v>
      </c>
      <c r="B268" t="s">
        <v>1340</v>
      </c>
      <c r="C268" s="6">
        <v>12120.74</v>
      </c>
      <c r="D268" s="6">
        <v>0</v>
      </c>
      <c r="E268">
        <v>0</v>
      </c>
      <c r="F268">
        <v>0</v>
      </c>
      <c r="G268">
        <v>0</v>
      </c>
      <c r="H268" s="2">
        <v>0</v>
      </c>
      <c r="I268" s="2">
        <v>0</v>
      </c>
      <c r="J268" s="2">
        <v>0</v>
      </c>
      <c r="K268" s="2">
        <v>0</v>
      </c>
      <c r="L268" s="2">
        <v>0</v>
      </c>
      <c r="M268" s="2">
        <v>0</v>
      </c>
      <c r="N268" t="str">
        <f>IF(VLOOKUP(A268,'FY23 Full Award'!A:A,1,FALSE)=A268,"Yes","No")</f>
        <v>Yes</v>
      </c>
    </row>
    <row r="269" spans="1:14" x14ac:dyDescent="0.25">
      <c r="A269">
        <v>4271</v>
      </c>
      <c r="B269" t="s">
        <v>235</v>
      </c>
      <c r="C269" s="6">
        <v>2435597.0299999998</v>
      </c>
      <c r="D269" s="6">
        <v>2354836.4500000002</v>
      </c>
      <c r="E269">
        <v>0</v>
      </c>
      <c r="F269">
        <v>2354836.4500000002</v>
      </c>
      <c r="G269">
        <v>80760.58</v>
      </c>
      <c r="H269" s="2">
        <v>81113.88</v>
      </c>
      <c r="I269" s="2">
        <v>73417.350000000006</v>
      </c>
      <c r="J269" s="2">
        <v>0</v>
      </c>
      <c r="K269" s="2">
        <v>73417.350000000006</v>
      </c>
      <c r="L269" s="2">
        <v>7696.53</v>
      </c>
      <c r="M269" s="2">
        <v>7696.53</v>
      </c>
      <c r="N269" t="str">
        <f>IF(VLOOKUP(A269,'FY23 Full Award'!A:A,1,FALSE)=A269,"Yes","No")</f>
        <v>Yes</v>
      </c>
    </row>
    <row r="270" spans="1:14" x14ac:dyDescent="0.25">
      <c r="A270">
        <v>89829</v>
      </c>
      <c r="B270" t="s">
        <v>236</v>
      </c>
      <c r="C270" s="6">
        <v>71757.8</v>
      </c>
      <c r="D270" s="6">
        <v>70481.94</v>
      </c>
      <c r="E270">
        <v>0</v>
      </c>
      <c r="F270">
        <v>70481.94</v>
      </c>
      <c r="G270">
        <v>1275.8599999999999</v>
      </c>
      <c r="H270" s="2">
        <v>0</v>
      </c>
      <c r="I270" s="2">
        <v>0</v>
      </c>
      <c r="J270" s="2">
        <v>0</v>
      </c>
      <c r="K270" s="2">
        <v>0</v>
      </c>
      <c r="L270" s="2">
        <v>0</v>
      </c>
      <c r="M270" s="2">
        <v>0</v>
      </c>
      <c r="N270" t="str">
        <f>IF(VLOOKUP(A270,'FY23 Full Award'!A:A,1,FALSE)=A270,"Yes","No")</f>
        <v>Yes</v>
      </c>
    </row>
    <row r="271" spans="1:14" x14ac:dyDescent="0.25">
      <c r="A271">
        <v>4285</v>
      </c>
      <c r="B271" t="s">
        <v>237</v>
      </c>
      <c r="C271" s="6">
        <v>3258046.99</v>
      </c>
      <c r="D271" s="6">
        <v>3147573.72</v>
      </c>
      <c r="E271">
        <v>0</v>
      </c>
      <c r="F271">
        <v>3147573.72</v>
      </c>
      <c r="G271">
        <v>110473.27</v>
      </c>
      <c r="H271" s="2">
        <v>0</v>
      </c>
      <c r="I271" s="2">
        <v>0</v>
      </c>
      <c r="J271" s="2">
        <v>0</v>
      </c>
      <c r="K271" s="2">
        <v>0</v>
      </c>
      <c r="L271" s="2">
        <v>0</v>
      </c>
      <c r="M271" s="2">
        <v>0</v>
      </c>
      <c r="N271" t="str">
        <f>IF(VLOOKUP(A271,'FY23 Full Award'!A:A,1,FALSE)=A271,"Yes","No")</f>
        <v>Yes</v>
      </c>
    </row>
    <row r="272" spans="1:14" x14ac:dyDescent="0.25">
      <c r="A272">
        <v>4208</v>
      </c>
      <c r="B272" t="s">
        <v>238</v>
      </c>
      <c r="C272" s="6">
        <v>377288.08</v>
      </c>
      <c r="D272" s="6">
        <v>359897.75</v>
      </c>
      <c r="E272">
        <v>0</v>
      </c>
      <c r="F272">
        <v>359897.75</v>
      </c>
      <c r="G272">
        <v>17390.330000000002</v>
      </c>
      <c r="H272" s="2">
        <v>9321.98</v>
      </c>
      <c r="I272" s="2">
        <v>9299.7199999999993</v>
      </c>
      <c r="J272" s="2">
        <v>0</v>
      </c>
      <c r="K272" s="2">
        <v>9299.7199999999993</v>
      </c>
      <c r="L272" s="2">
        <v>22.26</v>
      </c>
      <c r="M272" s="2">
        <v>22.26</v>
      </c>
      <c r="N272" t="str">
        <f>IF(VLOOKUP(A272,'FY23 Full Award'!A:A,1,FALSE)=A272,"Yes","No")</f>
        <v>Yes</v>
      </c>
    </row>
    <row r="273" spans="1:14" x14ac:dyDescent="0.25">
      <c r="A273">
        <v>4194</v>
      </c>
      <c r="B273" t="s">
        <v>240</v>
      </c>
      <c r="C273" s="6">
        <v>59786.09</v>
      </c>
      <c r="D273" s="6">
        <v>59141.41</v>
      </c>
      <c r="E273">
        <v>0</v>
      </c>
      <c r="F273">
        <v>59141.41</v>
      </c>
      <c r="G273">
        <v>644.67999999999995</v>
      </c>
      <c r="H273" s="2">
        <v>1817.32</v>
      </c>
      <c r="I273" s="2">
        <v>1196.17</v>
      </c>
      <c r="J273" s="2">
        <v>0</v>
      </c>
      <c r="K273" s="2">
        <v>1196.17</v>
      </c>
      <c r="L273" s="2">
        <v>621.15</v>
      </c>
      <c r="M273" s="2">
        <v>621.15</v>
      </c>
      <c r="N273" t="str">
        <f>IF(VLOOKUP(A273,'FY23 Full Award'!A:A,1,FALSE)=A273,"Yes","No")</f>
        <v>Yes</v>
      </c>
    </row>
    <row r="274" spans="1:14" x14ac:dyDescent="0.25">
      <c r="A274">
        <v>10974</v>
      </c>
      <c r="B274" t="s">
        <v>241</v>
      </c>
      <c r="C274" s="6">
        <v>49307.53</v>
      </c>
      <c r="D274" s="6">
        <v>44245.4</v>
      </c>
      <c r="E274">
        <v>0</v>
      </c>
      <c r="F274">
        <v>44245.4</v>
      </c>
      <c r="G274">
        <v>5062.13</v>
      </c>
      <c r="H274" s="2">
        <v>699.56</v>
      </c>
      <c r="I274" s="2">
        <v>488.61</v>
      </c>
      <c r="J274" s="2">
        <v>0</v>
      </c>
      <c r="K274" s="2">
        <v>488.61</v>
      </c>
      <c r="L274" s="2">
        <v>210.95</v>
      </c>
      <c r="M274" s="2">
        <v>210.95</v>
      </c>
      <c r="N274" t="str">
        <f>IF(VLOOKUP(A274,'FY23 Full Award'!A:A,1,FALSE)=A274,"Yes","No")</f>
        <v>Yes</v>
      </c>
    </row>
    <row r="275" spans="1:14" x14ac:dyDescent="0.25">
      <c r="A275">
        <v>79500</v>
      </c>
      <c r="B275" t="s">
        <v>242</v>
      </c>
      <c r="C275" s="6">
        <v>27450.23</v>
      </c>
      <c r="D275" s="6">
        <v>25821.47</v>
      </c>
      <c r="E275">
        <v>0</v>
      </c>
      <c r="F275">
        <v>25821.47</v>
      </c>
      <c r="G275">
        <v>1628.76</v>
      </c>
      <c r="H275" s="2">
        <v>647.55999999999995</v>
      </c>
      <c r="I275" s="2">
        <v>437.96</v>
      </c>
      <c r="J275" s="2">
        <v>0</v>
      </c>
      <c r="K275" s="2">
        <v>437.96</v>
      </c>
      <c r="L275" s="2">
        <v>209.6</v>
      </c>
      <c r="M275" s="2">
        <v>209.6</v>
      </c>
      <c r="N275" t="str">
        <f>IF(VLOOKUP(A275,'FY23 Full Award'!A:A,1,FALSE)=A275,"Yes","No")</f>
        <v>Yes</v>
      </c>
    </row>
    <row r="276" spans="1:14" x14ac:dyDescent="0.25">
      <c r="A276">
        <v>6369</v>
      </c>
      <c r="B276" t="s">
        <v>243</v>
      </c>
      <c r="C276" s="6">
        <v>30449.61</v>
      </c>
      <c r="D276" s="6">
        <v>24762.959999999999</v>
      </c>
      <c r="E276">
        <v>0</v>
      </c>
      <c r="F276">
        <v>24762.959999999999</v>
      </c>
      <c r="G276">
        <v>5686.65</v>
      </c>
      <c r="H276" s="2">
        <v>0</v>
      </c>
      <c r="I276" s="2">
        <v>0</v>
      </c>
      <c r="J276" s="2">
        <v>0</v>
      </c>
      <c r="K276" s="2">
        <v>0</v>
      </c>
      <c r="L276" s="2">
        <v>0</v>
      </c>
      <c r="M276" s="2">
        <v>0</v>
      </c>
      <c r="N276" t="str">
        <f>IF(VLOOKUP(A276,'FY23 Full Award'!A:A,1,FALSE)=A276,"Yes","No")</f>
        <v>Yes</v>
      </c>
    </row>
    <row r="277" spans="1:14" x14ac:dyDescent="0.25">
      <c r="A277">
        <v>4371</v>
      </c>
      <c r="B277" t="s">
        <v>244</v>
      </c>
      <c r="C277" s="6">
        <v>10877.44</v>
      </c>
      <c r="D277" s="6">
        <v>10735.26</v>
      </c>
      <c r="E277">
        <v>0</v>
      </c>
      <c r="F277">
        <v>10735.26</v>
      </c>
      <c r="G277">
        <v>142.18</v>
      </c>
      <c r="H277" s="2">
        <v>466.95</v>
      </c>
      <c r="I277" s="2">
        <v>394.23</v>
      </c>
      <c r="J277" s="2">
        <v>-394.23</v>
      </c>
      <c r="K277" s="2">
        <v>0</v>
      </c>
      <c r="L277" s="2">
        <v>0</v>
      </c>
      <c r="M277" s="2">
        <v>72.72</v>
      </c>
      <c r="N277" t="str">
        <f>IF(VLOOKUP(A277,'FY23 Full Award'!A:A,1,FALSE)=A277,"Yes","No")</f>
        <v>Yes</v>
      </c>
    </row>
    <row r="278" spans="1:14" x14ac:dyDescent="0.25">
      <c r="A278">
        <v>90906</v>
      </c>
      <c r="B278" t="s">
        <v>245</v>
      </c>
      <c r="C278" s="6">
        <v>68477.820000000007</v>
      </c>
      <c r="D278" s="6">
        <v>67411.02</v>
      </c>
      <c r="E278">
        <v>0</v>
      </c>
      <c r="F278">
        <v>67411.02</v>
      </c>
      <c r="G278">
        <v>1066.8</v>
      </c>
      <c r="H278" s="2">
        <v>379.82</v>
      </c>
      <c r="I278" s="2">
        <v>331.49</v>
      </c>
      <c r="J278" s="2">
        <v>0</v>
      </c>
      <c r="K278" s="2">
        <v>331.49</v>
      </c>
      <c r="L278" s="2">
        <v>48.33</v>
      </c>
      <c r="M278" s="2">
        <v>48.33</v>
      </c>
      <c r="N278" t="str">
        <f>IF(VLOOKUP(A278,'FY23 Full Award'!A:A,1,FALSE)=A278,"Yes","No")</f>
        <v>Yes</v>
      </c>
    </row>
    <row r="279" spans="1:14" x14ac:dyDescent="0.25">
      <c r="A279">
        <v>79081</v>
      </c>
      <c r="B279" t="s">
        <v>246</v>
      </c>
      <c r="C279" s="6">
        <v>100101.25</v>
      </c>
      <c r="D279" s="6">
        <v>87797.94</v>
      </c>
      <c r="E279">
        <v>0</v>
      </c>
      <c r="F279">
        <v>87797.94</v>
      </c>
      <c r="G279">
        <v>12303.31</v>
      </c>
      <c r="H279" s="2">
        <v>2284.9499999999998</v>
      </c>
      <c r="I279" s="2">
        <v>1522.28</v>
      </c>
      <c r="J279" s="2">
        <v>0</v>
      </c>
      <c r="K279" s="2">
        <v>1522.28</v>
      </c>
      <c r="L279" s="2">
        <v>762.67</v>
      </c>
      <c r="M279" s="2">
        <v>762.67</v>
      </c>
      <c r="N279" t="str">
        <f>IF(VLOOKUP(A279,'FY23 Full Award'!A:A,1,FALSE)=A279,"Yes","No")</f>
        <v>Yes</v>
      </c>
    </row>
    <row r="280" spans="1:14" x14ac:dyDescent="0.25">
      <c r="A280">
        <v>79501</v>
      </c>
      <c r="B280" t="s">
        <v>247</v>
      </c>
      <c r="C280" s="6">
        <v>265270.46999999997</v>
      </c>
      <c r="D280" s="6">
        <v>259018.55</v>
      </c>
      <c r="E280">
        <v>0</v>
      </c>
      <c r="F280">
        <v>259018.55</v>
      </c>
      <c r="G280">
        <v>6251.92</v>
      </c>
      <c r="H280" s="2">
        <v>1903.86</v>
      </c>
      <c r="I280" s="2">
        <v>1541.62</v>
      </c>
      <c r="J280" s="2">
        <v>-1541.62</v>
      </c>
      <c r="K280" s="2">
        <v>0</v>
      </c>
      <c r="L280" s="2">
        <v>0</v>
      </c>
      <c r="M280" s="2">
        <v>362.24</v>
      </c>
      <c r="N280" t="str">
        <f>IF(VLOOKUP(A280,'FY23 Full Award'!A:A,1,FALSE)=A280,"Yes","No")</f>
        <v>Yes</v>
      </c>
    </row>
    <row r="281" spans="1:14" x14ac:dyDescent="0.25">
      <c r="A281">
        <v>89951</v>
      </c>
      <c r="B281" t="s">
        <v>248</v>
      </c>
      <c r="C281" s="6">
        <v>10793.68</v>
      </c>
      <c r="D281" s="6">
        <v>10018.06</v>
      </c>
      <c r="E281">
        <v>0</v>
      </c>
      <c r="F281">
        <v>10018.06</v>
      </c>
      <c r="G281">
        <v>775.62</v>
      </c>
      <c r="H281" s="2">
        <v>701.22</v>
      </c>
      <c r="I281" s="2">
        <v>450.77</v>
      </c>
      <c r="J281" s="2">
        <v>0</v>
      </c>
      <c r="K281" s="2">
        <v>450.77</v>
      </c>
      <c r="L281" s="2">
        <v>250.45</v>
      </c>
      <c r="M281" s="2">
        <v>250.45</v>
      </c>
      <c r="N281" t="str">
        <f>IF(VLOOKUP(A281,'FY23 Full Award'!A:A,1,FALSE)=A281,"Yes","No")</f>
        <v>Yes</v>
      </c>
    </row>
    <row r="282" spans="1:14" x14ac:dyDescent="0.25">
      <c r="A282">
        <v>4212</v>
      </c>
      <c r="B282" t="s">
        <v>249</v>
      </c>
      <c r="C282" s="6">
        <v>57150.17</v>
      </c>
      <c r="D282" s="6">
        <v>56620.32</v>
      </c>
      <c r="E282">
        <v>0</v>
      </c>
      <c r="F282">
        <v>56620.32</v>
      </c>
      <c r="G282">
        <v>529.85</v>
      </c>
      <c r="H282" s="2">
        <v>963.7</v>
      </c>
      <c r="I282" s="2">
        <v>822.1</v>
      </c>
      <c r="J282" s="2">
        <v>0</v>
      </c>
      <c r="K282" s="2">
        <v>822.1</v>
      </c>
      <c r="L282" s="2">
        <v>141.6</v>
      </c>
      <c r="M282" s="2">
        <v>141.6</v>
      </c>
      <c r="N282" t="str">
        <f>IF(VLOOKUP(A282,'FY23 Full Award'!A:A,1,FALSE)=A282,"Yes","No")</f>
        <v>Yes</v>
      </c>
    </row>
    <row r="283" spans="1:14" x14ac:dyDescent="0.25">
      <c r="A283">
        <v>4392</v>
      </c>
      <c r="B283" t="s">
        <v>250</v>
      </c>
      <c r="C283" s="6">
        <v>92222.91</v>
      </c>
      <c r="D283" s="6">
        <v>87158.18</v>
      </c>
      <c r="E283">
        <v>0</v>
      </c>
      <c r="F283">
        <v>87158.18</v>
      </c>
      <c r="G283">
        <v>5064.7299999999996</v>
      </c>
      <c r="H283" s="2">
        <v>2753.99</v>
      </c>
      <c r="I283" s="2">
        <v>2748.43</v>
      </c>
      <c r="J283" s="2">
        <v>0</v>
      </c>
      <c r="K283" s="2">
        <v>2748.43</v>
      </c>
      <c r="L283" s="2">
        <v>5.56</v>
      </c>
      <c r="M283" s="2">
        <v>5.56</v>
      </c>
      <c r="N283" t="str">
        <f>IF(VLOOKUP(A283,'FY23 Full Award'!A:A,1,FALSE)=A283,"Yes","No")</f>
        <v>Yes</v>
      </c>
    </row>
    <row r="284" spans="1:14" x14ac:dyDescent="0.25">
      <c r="A284">
        <v>92519</v>
      </c>
      <c r="B284" t="s">
        <v>637</v>
      </c>
      <c r="C284" s="6">
        <v>94995.7</v>
      </c>
      <c r="D284" s="6">
        <v>92318.98</v>
      </c>
      <c r="E284">
        <v>0</v>
      </c>
      <c r="F284">
        <v>92318.98</v>
      </c>
      <c r="G284">
        <v>2676.72</v>
      </c>
      <c r="H284" s="2">
        <v>0</v>
      </c>
      <c r="I284" s="2">
        <v>0</v>
      </c>
      <c r="J284" s="2">
        <v>0</v>
      </c>
      <c r="K284" s="2">
        <v>0</v>
      </c>
      <c r="L284" s="2">
        <v>0</v>
      </c>
      <c r="M284" s="2">
        <v>0</v>
      </c>
      <c r="N284" t="str">
        <f>IF(VLOOKUP(A284,'FY23 Full Award'!A:A,1,FALSE)=A284,"Yes","No")</f>
        <v>Yes</v>
      </c>
    </row>
    <row r="285" spans="1:14" x14ac:dyDescent="0.25">
      <c r="A285">
        <v>92520</v>
      </c>
      <c r="B285" t="s">
        <v>251</v>
      </c>
      <c r="C285" s="6">
        <v>74661.84</v>
      </c>
      <c r="D285" s="6">
        <v>72647.42</v>
      </c>
      <c r="E285">
        <v>0</v>
      </c>
      <c r="F285">
        <v>72647.42</v>
      </c>
      <c r="G285">
        <v>2014.42</v>
      </c>
      <c r="H285" s="2">
        <v>0</v>
      </c>
      <c r="I285" s="2">
        <v>0</v>
      </c>
      <c r="J285" s="2">
        <v>0</v>
      </c>
      <c r="K285" s="2">
        <v>0</v>
      </c>
      <c r="L285" s="2">
        <v>0</v>
      </c>
      <c r="M285" s="2">
        <v>0</v>
      </c>
      <c r="N285" t="str">
        <f>IF(VLOOKUP(A285,'FY23 Full Award'!A:A,1,FALSE)=A285,"Yes","No")</f>
        <v>Yes</v>
      </c>
    </row>
    <row r="286" spans="1:14" x14ac:dyDescent="0.25">
      <c r="A286">
        <v>4336</v>
      </c>
      <c r="B286" t="s">
        <v>253</v>
      </c>
      <c r="C286" s="6">
        <v>192899.14</v>
      </c>
      <c r="D286" s="6">
        <v>189501.83</v>
      </c>
      <c r="E286">
        <v>0</v>
      </c>
      <c r="F286">
        <v>189501.83</v>
      </c>
      <c r="G286">
        <v>3397.31</v>
      </c>
      <c r="H286" s="2">
        <v>0</v>
      </c>
      <c r="I286" s="2">
        <v>0</v>
      </c>
      <c r="J286" s="2">
        <v>0</v>
      </c>
      <c r="K286" s="2">
        <v>0</v>
      </c>
      <c r="L286" s="2">
        <v>0</v>
      </c>
      <c r="M286" s="2">
        <v>0</v>
      </c>
      <c r="N286" t="str">
        <f>IF(VLOOKUP(A286,'FY23 Full Award'!A:A,1,FALSE)=A286,"Yes","No")</f>
        <v>Yes</v>
      </c>
    </row>
    <row r="287" spans="1:14" x14ac:dyDescent="0.25">
      <c r="A287">
        <v>81076</v>
      </c>
      <c r="B287" t="s">
        <v>254</v>
      </c>
      <c r="C287" s="6">
        <v>138794.53</v>
      </c>
      <c r="D287" s="6">
        <v>134299.79</v>
      </c>
      <c r="E287">
        <v>0</v>
      </c>
      <c r="F287">
        <v>134299.79</v>
      </c>
      <c r="G287">
        <v>4494.74</v>
      </c>
      <c r="H287" s="2">
        <v>1006.97</v>
      </c>
      <c r="I287" s="2">
        <v>819.71</v>
      </c>
      <c r="J287" s="2">
        <v>0</v>
      </c>
      <c r="K287" s="2">
        <v>819.71</v>
      </c>
      <c r="L287" s="2">
        <v>187.26</v>
      </c>
      <c r="M287" s="2">
        <v>187.26</v>
      </c>
      <c r="N287" t="str">
        <f>IF(VLOOKUP(A287,'FY23 Full Award'!A:A,1,FALSE)=A287,"Yes","No")</f>
        <v>Yes</v>
      </c>
    </row>
    <row r="288" spans="1:14" x14ac:dyDescent="0.25">
      <c r="A288">
        <v>4426</v>
      </c>
      <c r="B288" t="s">
        <v>255</v>
      </c>
      <c r="C288" s="6">
        <v>32581.8</v>
      </c>
      <c r="D288" s="6">
        <v>32224.93</v>
      </c>
      <c r="E288">
        <v>0</v>
      </c>
      <c r="F288">
        <v>32224.93</v>
      </c>
      <c r="G288">
        <v>356.87</v>
      </c>
      <c r="H288" s="2">
        <v>1195.74</v>
      </c>
      <c r="I288" s="2">
        <v>779.12</v>
      </c>
      <c r="J288" s="2">
        <v>0</v>
      </c>
      <c r="K288" s="2">
        <v>779.12</v>
      </c>
      <c r="L288" s="2">
        <v>416.62</v>
      </c>
      <c r="M288" s="2">
        <v>416.62</v>
      </c>
      <c r="N288" t="str">
        <f>IF(VLOOKUP(A288,'FY23 Full Award'!A:A,1,FALSE)=A288,"Yes","No")</f>
        <v>Yes</v>
      </c>
    </row>
    <row r="289" spans="1:14" x14ac:dyDescent="0.25">
      <c r="A289">
        <v>79061</v>
      </c>
      <c r="B289" t="s">
        <v>256</v>
      </c>
      <c r="C289" s="6">
        <v>7227.58</v>
      </c>
      <c r="D289" s="6">
        <v>6645.72</v>
      </c>
      <c r="E289">
        <v>0</v>
      </c>
      <c r="F289">
        <v>6645.72</v>
      </c>
      <c r="G289">
        <v>581.86</v>
      </c>
      <c r="H289" s="2">
        <v>541.91999999999996</v>
      </c>
      <c r="I289" s="2">
        <v>346.85</v>
      </c>
      <c r="J289" s="2">
        <v>0</v>
      </c>
      <c r="K289" s="2">
        <v>346.85</v>
      </c>
      <c r="L289" s="2">
        <v>195.07</v>
      </c>
      <c r="M289" s="2">
        <v>195.07</v>
      </c>
      <c r="N289" t="str">
        <f>IF(VLOOKUP(A289,'FY23 Full Award'!A:A,1,FALSE)=A289,"Yes","No")</f>
        <v>Yes</v>
      </c>
    </row>
    <row r="290" spans="1:14" x14ac:dyDescent="0.25">
      <c r="A290">
        <v>92982</v>
      </c>
      <c r="B290" t="s">
        <v>257</v>
      </c>
      <c r="C290" s="6">
        <v>74310.75</v>
      </c>
      <c r="D290" s="6">
        <v>73228.28</v>
      </c>
      <c r="E290">
        <v>0</v>
      </c>
      <c r="F290">
        <v>73228.28</v>
      </c>
      <c r="G290">
        <v>1082.47</v>
      </c>
      <c r="H290" s="2">
        <v>0</v>
      </c>
      <c r="I290" s="2">
        <v>0</v>
      </c>
      <c r="J290" s="2">
        <v>0</v>
      </c>
      <c r="K290" s="2">
        <v>0</v>
      </c>
      <c r="L290" s="2">
        <v>0</v>
      </c>
      <c r="M290" s="2">
        <v>0</v>
      </c>
      <c r="N290" t="str">
        <f>IF(VLOOKUP(A290,'FY23 Full Award'!A:A,1,FALSE)=A290,"Yes","No")</f>
        <v>Yes</v>
      </c>
    </row>
    <row r="291" spans="1:14" x14ac:dyDescent="0.25">
      <c r="A291">
        <v>4248</v>
      </c>
      <c r="B291" t="s">
        <v>258</v>
      </c>
      <c r="C291" s="6">
        <v>2143193.64</v>
      </c>
      <c r="D291" s="6">
        <v>2037908.52</v>
      </c>
      <c r="E291">
        <v>0</v>
      </c>
      <c r="F291">
        <v>2037908.52</v>
      </c>
      <c r="G291">
        <v>105285.12</v>
      </c>
      <c r="H291" s="2">
        <v>37234.25</v>
      </c>
      <c r="I291" s="2">
        <v>26897.7</v>
      </c>
      <c r="J291" s="2">
        <v>0</v>
      </c>
      <c r="K291" s="2">
        <v>26897.7</v>
      </c>
      <c r="L291" s="2">
        <v>10336.549999999999</v>
      </c>
      <c r="M291" s="2">
        <v>10336.549999999999</v>
      </c>
      <c r="N291" t="str">
        <f>IF(VLOOKUP(A291,'FY23 Full Award'!A:A,1,FALSE)=A291,"Yes","No")</f>
        <v>Yes</v>
      </c>
    </row>
    <row r="292" spans="1:14" x14ac:dyDescent="0.25">
      <c r="A292">
        <v>4482</v>
      </c>
      <c r="B292" t="s">
        <v>259</v>
      </c>
      <c r="C292" s="6">
        <v>2875.16</v>
      </c>
      <c r="D292" s="6">
        <v>2857.95</v>
      </c>
      <c r="E292">
        <v>-2857.95</v>
      </c>
      <c r="F292">
        <v>0</v>
      </c>
      <c r="G292">
        <v>0</v>
      </c>
      <c r="H292" s="2">
        <v>336.33</v>
      </c>
      <c r="I292" s="2">
        <v>211.95</v>
      </c>
      <c r="J292" s="2">
        <v>-211.95</v>
      </c>
      <c r="K292" s="2">
        <v>0</v>
      </c>
      <c r="L292" s="2">
        <v>0</v>
      </c>
      <c r="M292" s="2">
        <v>124.38</v>
      </c>
      <c r="N292" t="str">
        <f>IF(VLOOKUP(A292,'FY23 Full Award'!A:A,1,FALSE)=A292,"Yes","No")</f>
        <v>Yes</v>
      </c>
    </row>
    <row r="293" spans="1:14" x14ac:dyDescent="0.25">
      <c r="A293">
        <v>91275</v>
      </c>
      <c r="B293" t="s">
        <v>260</v>
      </c>
      <c r="C293" s="6">
        <v>25207.46</v>
      </c>
      <c r="D293" s="6">
        <v>24856.9</v>
      </c>
      <c r="E293">
        <v>0</v>
      </c>
      <c r="F293">
        <v>24856.9</v>
      </c>
      <c r="G293">
        <v>350.56</v>
      </c>
      <c r="H293" s="2">
        <v>1175.4100000000001</v>
      </c>
      <c r="I293" s="2">
        <v>765.89</v>
      </c>
      <c r="J293" s="2">
        <v>0</v>
      </c>
      <c r="K293" s="2">
        <v>765.89</v>
      </c>
      <c r="L293" s="2">
        <v>409.52</v>
      </c>
      <c r="M293" s="2">
        <v>409.52</v>
      </c>
      <c r="N293" t="str">
        <f>IF(VLOOKUP(A293,'FY23 Full Award'!A:A,1,FALSE)=A293,"Yes","No")</f>
        <v>Yes</v>
      </c>
    </row>
    <row r="294" spans="1:14" x14ac:dyDescent="0.25">
      <c r="A294">
        <v>4389</v>
      </c>
      <c r="B294" t="s">
        <v>261</v>
      </c>
      <c r="C294" s="6">
        <v>337317.2</v>
      </c>
      <c r="D294" s="6">
        <v>333575.08</v>
      </c>
      <c r="E294">
        <v>0</v>
      </c>
      <c r="F294">
        <v>333575.08</v>
      </c>
      <c r="G294">
        <v>3742.12</v>
      </c>
      <c r="H294" s="2">
        <v>13037.83</v>
      </c>
      <c r="I294" s="2">
        <v>13013.07</v>
      </c>
      <c r="J294" s="2">
        <v>0</v>
      </c>
      <c r="K294" s="2">
        <v>13013.07</v>
      </c>
      <c r="L294" s="2">
        <v>24.76</v>
      </c>
      <c r="M294" s="2">
        <v>24.76</v>
      </c>
      <c r="N294" t="str">
        <f>IF(VLOOKUP(A294,'FY23 Full Award'!A:A,1,FALSE)=A294,"Yes","No")</f>
        <v>Yes</v>
      </c>
    </row>
    <row r="295" spans="1:14" x14ac:dyDescent="0.25">
      <c r="A295">
        <v>79264</v>
      </c>
      <c r="B295" t="s">
        <v>262</v>
      </c>
      <c r="C295" s="6">
        <v>120435.51</v>
      </c>
      <c r="D295" s="6">
        <v>113042.7</v>
      </c>
      <c r="E295">
        <v>0</v>
      </c>
      <c r="F295">
        <v>113042.7</v>
      </c>
      <c r="G295">
        <v>7392.81</v>
      </c>
      <c r="H295" s="2">
        <v>4971.17</v>
      </c>
      <c r="I295" s="2">
        <v>3106.98</v>
      </c>
      <c r="J295" s="2">
        <v>-3106.98</v>
      </c>
      <c r="K295" s="2">
        <v>0</v>
      </c>
      <c r="L295" s="2">
        <v>0</v>
      </c>
      <c r="M295" s="2">
        <v>1864.19</v>
      </c>
      <c r="N295" t="str">
        <f>IF(VLOOKUP(A295,'FY23 Full Award'!A:A,1,FALSE)=A295,"Yes","No")</f>
        <v>Yes</v>
      </c>
    </row>
    <row r="296" spans="1:14" x14ac:dyDescent="0.25">
      <c r="A296">
        <v>92620</v>
      </c>
      <c r="B296" t="s">
        <v>262</v>
      </c>
      <c r="C296" s="6">
        <v>134413.34</v>
      </c>
      <c r="D296" s="6">
        <v>116318.15</v>
      </c>
      <c r="E296">
        <v>0</v>
      </c>
      <c r="F296">
        <v>116318.15</v>
      </c>
      <c r="G296">
        <v>18095.189999999999</v>
      </c>
      <c r="H296" s="2">
        <v>1127.04</v>
      </c>
      <c r="I296" s="2">
        <v>827.8</v>
      </c>
      <c r="J296" s="2">
        <v>-827.8</v>
      </c>
      <c r="K296" s="2">
        <v>0</v>
      </c>
      <c r="L296" s="2">
        <v>0</v>
      </c>
      <c r="M296" s="2">
        <v>299.24</v>
      </c>
      <c r="N296" t="str">
        <f>IF(VLOOKUP(A296,'FY23 Full Award'!A:A,1,FALSE)=A296,"Yes","No")</f>
        <v>Yes</v>
      </c>
    </row>
    <row r="297" spans="1:14" x14ac:dyDescent="0.25">
      <c r="A297">
        <v>4469</v>
      </c>
      <c r="B297" t="s">
        <v>263</v>
      </c>
      <c r="C297" s="6">
        <v>1113822.06</v>
      </c>
      <c r="D297" s="6">
        <v>1088913.72</v>
      </c>
      <c r="E297">
        <v>0</v>
      </c>
      <c r="F297">
        <v>1088913.72</v>
      </c>
      <c r="G297">
        <v>24908.34</v>
      </c>
      <c r="H297" s="2">
        <v>32320.66</v>
      </c>
      <c r="I297" s="2">
        <v>31431.439999999999</v>
      </c>
      <c r="J297" s="2">
        <v>0</v>
      </c>
      <c r="K297" s="2">
        <v>31431.439999999999</v>
      </c>
      <c r="L297" s="2">
        <v>889.22</v>
      </c>
      <c r="M297" s="2">
        <v>889.22</v>
      </c>
      <c r="N297" t="str">
        <f>IF(VLOOKUP(A297,'FY23 Full Award'!A:A,1,FALSE)=A297,"Yes","No")</f>
        <v>Yes</v>
      </c>
    </row>
    <row r="298" spans="1:14" x14ac:dyDescent="0.25">
      <c r="A298">
        <v>4502</v>
      </c>
      <c r="B298" t="s">
        <v>264</v>
      </c>
      <c r="C298" s="6">
        <v>26159.87</v>
      </c>
      <c r="D298" s="6">
        <v>24637.599999999999</v>
      </c>
      <c r="E298">
        <v>0</v>
      </c>
      <c r="F298">
        <v>24637.599999999999</v>
      </c>
      <c r="G298">
        <v>1522.27</v>
      </c>
      <c r="H298" s="2">
        <v>1242.52</v>
      </c>
      <c r="I298" s="2">
        <v>982.69</v>
      </c>
      <c r="J298" s="2">
        <v>0</v>
      </c>
      <c r="K298" s="2">
        <v>982.69</v>
      </c>
      <c r="L298" s="2">
        <v>259.83</v>
      </c>
      <c r="M298" s="2">
        <v>259.83</v>
      </c>
      <c r="N298" t="str">
        <f>IF(VLOOKUP(A298,'FY23 Full Award'!A:A,1,FALSE)=A298,"Yes","No")</f>
        <v>Yes</v>
      </c>
    </row>
    <row r="299" spans="1:14" x14ac:dyDescent="0.25">
      <c r="A299">
        <v>89784</v>
      </c>
      <c r="B299" t="s">
        <v>265</v>
      </c>
      <c r="C299" s="6">
        <v>74169.69</v>
      </c>
      <c r="D299" s="6">
        <v>72159.16</v>
      </c>
      <c r="E299">
        <v>0</v>
      </c>
      <c r="F299">
        <v>72159.16</v>
      </c>
      <c r="G299">
        <v>2010.53</v>
      </c>
      <c r="H299" s="2">
        <v>1553.67</v>
      </c>
      <c r="I299" s="2">
        <v>1066.93</v>
      </c>
      <c r="J299" s="2">
        <v>0</v>
      </c>
      <c r="K299" s="2">
        <v>1066.93</v>
      </c>
      <c r="L299" s="2">
        <v>486.74</v>
      </c>
      <c r="M299" s="2">
        <v>486.74</v>
      </c>
      <c r="N299" t="str">
        <f>IF(VLOOKUP(A299,'FY23 Full Award'!A:A,1,FALSE)=A299,"Yes","No")</f>
        <v>Yes</v>
      </c>
    </row>
    <row r="300" spans="1:14" x14ac:dyDescent="0.25">
      <c r="A300">
        <v>90162</v>
      </c>
      <c r="B300" t="s">
        <v>266</v>
      </c>
      <c r="C300" s="6">
        <v>38555.879999999997</v>
      </c>
      <c r="D300" s="6">
        <v>37798</v>
      </c>
      <c r="E300">
        <v>0</v>
      </c>
      <c r="F300">
        <v>37798</v>
      </c>
      <c r="G300">
        <v>757.88</v>
      </c>
      <c r="H300" s="2">
        <v>0</v>
      </c>
      <c r="I300" s="2">
        <v>0</v>
      </c>
      <c r="J300" s="2">
        <v>0</v>
      </c>
      <c r="K300" s="2">
        <v>0</v>
      </c>
      <c r="L300" s="2">
        <v>0</v>
      </c>
      <c r="M300" s="2">
        <v>0</v>
      </c>
      <c r="N300" t="str">
        <f>IF(VLOOKUP(A300,'FY23 Full Award'!A:A,1,FALSE)=A300,"Yes","No")</f>
        <v>Yes</v>
      </c>
    </row>
    <row r="301" spans="1:14" x14ac:dyDescent="0.25">
      <c r="A301">
        <v>89561</v>
      </c>
      <c r="B301" t="s">
        <v>267</v>
      </c>
      <c r="C301" s="6">
        <v>31762.44</v>
      </c>
      <c r="D301" s="6">
        <v>30027.73</v>
      </c>
      <c r="E301">
        <v>0</v>
      </c>
      <c r="F301">
        <v>30027.73</v>
      </c>
      <c r="G301">
        <v>1734.71</v>
      </c>
      <c r="H301" s="2">
        <v>0</v>
      </c>
      <c r="I301" s="2">
        <v>0</v>
      </c>
      <c r="J301" s="2">
        <v>0</v>
      </c>
      <c r="K301" s="2">
        <v>0</v>
      </c>
      <c r="L301" s="2">
        <v>0</v>
      </c>
      <c r="M301" s="2">
        <v>0</v>
      </c>
      <c r="N301" t="str">
        <f>IF(VLOOKUP(A301,'FY23 Full Award'!A:A,1,FALSE)=A301,"Yes","No")</f>
        <v>Yes</v>
      </c>
    </row>
    <row r="302" spans="1:14" x14ac:dyDescent="0.25">
      <c r="A302">
        <v>88365</v>
      </c>
      <c r="B302" t="s">
        <v>268</v>
      </c>
      <c r="C302" s="6">
        <v>62270.7</v>
      </c>
      <c r="D302" s="6">
        <v>60821.73</v>
      </c>
      <c r="E302">
        <v>0</v>
      </c>
      <c r="F302">
        <v>60821.73</v>
      </c>
      <c r="G302">
        <v>1448.97</v>
      </c>
      <c r="H302" s="2">
        <v>707.9</v>
      </c>
      <c r="I302" s="2">
        <v>524.72</v>
      </c>
      <c r="J302" s="2">
        <v>0</v>
      </c>
      <c r="K302" s="2">
        <v>524.72</v>
      </c>
      <c r="L302" s="2">
        <v>183.18</v>
      </c>
      <c r="M302" s="2">
        <v>183.18</v>
      </c>
      <c r="N302" t="str">
        <f>IF(VLOOKUP(A302,'FY23 Full Award'!A:A,1,FALSE)=A302,"Yes","No")</f>
        <v>Yes</v>
      </c>
    </row>
    <row r="303" spans="1:14" x14ac:dyDescent="0.25">
      <c r="A303">
        <v>88367</v>
      </c>
      <c r="B303" t="s">
        <v>269</v>
      </c>
      <c r="C303" s="6">
        <v>131323.57999999999</v>
      </c>
      <c r="D303" s="6">
        <v>125506.43</v>
      </c>
      <c r="E303">
        <v>0</v>
      </c>
      <c r="F303">
        <v>125506.43</v>
      </c>
      <c r="G303">
        <v>5817.15</v>
      </c>
      <c r="H303" s="2">
        <v>2967.65</v>
      </c>
      <c r="I303" s="2">
        <v>2020.38</v>
      </c>
      <c r="J303" s="2">
        <v>0</v>
      </c>
      <c r="K303" s="2">
        <v>2020.38</v>
      </c>
      <c r="L303" s="2">
        <v>947.27</v>
      </c>
      <c r="M303" s="2">
        <v>947.27</v>
      </c>
      <c r="N303" t="str">
        <f>IF(VLOOKUP(A303,'FY23 Full Award'!A:A,1,FALSE)=A303,"Yes","No")</f>
        <v>Yes</v>
      </c>
    </row>
    <row r="304" spans="1:14" x14ac:dyDescent="0.25">
      <c r="A304">
        <v>89786</v>
      </c>
      <c r="B304" t="s">
        <v>270</v>
      </c>
      <c r="C304" s="6">
        <v>97930.62</v>
      </c>
      <c r="D304" s="6">
        <v>95663.07</v>
      </c>
      <c r="E304">
        <v>0</v>
      </c>
      <c r="F304">
        <v>95663.07</v>
      </c>
      <c r="G304">
        <v>2267.5500000000002</v>
      </c>
      <c r="H304" s="2">
        <v>809.6</v>
      </c>
      <c r="I304" s="2">
        <v>634.04999999999995</v>
      </c>
      <c r="J304" s="2">
        <v>0</v>
      </c>
      <c r="K304" s="2">
        <v>634.04999999999995</v>
      </c>
      <c r="L304" s="2">
        <v>175.55</v>
      </c>
      <c r="M304" s="2">
        <v>175.55</v>
      </c>
      <c r="N304" t="str">
        <f>IF(VLOOKUP(A304,'FY23 Full Award'!A:A,1,FALSE)=A304,"Yes","No")</f>
        <v>Yes</v>
      </c>
    </row>
    <row r="305" spans="1:14" x14ac:dyDescent="0.25">
      <c r="A305">
        <v>89563</v>
      </c>
      <c r="B305" t="s">
        <v>271</v>
      </c>
      <c r="C305" s="6">
        <v>77882.31</v>
      </c>
      <c r="D305" s="6">
        <v>74903.27</v>
      </c>
      <c r="E305">
        <v>0</v>
      </c>
      <c r="F305">
        <v>74903.27</v>
      </c>
      <c r="G305">
        <v>2979.04</v>
      </c>
      <c r="H305" s="2">
        <v>0</v>
      </c>
      <c r="I305" s="2">
        <v>0</v>
      </c>
      <c r="J305" s="2">
        <v>0</v>
      </c>
      <c r="K305" s="2">
        <v>0</v>
      </c>
      <c r="L305" s="2">
        <v>0</v>
      </c>
      <c r="M305" s="2">
        <v>0</v>
      </c>
      <c r="N305" t="str">
        <f>IF(VLOOKUP(A305,'FY23 Full Award'!A:A,1,FALSE)=A305,"Yes","No")</f>
        <v>Yes</v>
      </c>
    </row>
    <row r="306" spans="1:14" x14ac:dyDescent="0.25">
      <c r="A306">
        <v>88369</v>
      </c>
      <c r="B306" t="s">
        <v>272</v>
      </c>
      <c r="C306" s="6">
        <v>19085.97</v>
      </c>
      <c r="D306" s="6">
        <v>18641.21</v>
      </c>
      <c r="E306">
        <v>0</v>
      </c>
      <c r="F306">
        <v>18641.21</v>
      </c>
      <c r="G306">
        <v>444.76</v>
      </c>
      <c r="H306" s="2">
        <v>0</v>
      </c>
      <c r="I306" s="2">
        <v>0</v>
      </c>
      <c r="J306" s="2">
        <v>0</v>
      </c>
      <c r="K306" s="2">
        <v>0</v>
      </c>
      <c r="L306" s="2">
        <v>0</v>
      </c>
      <c r="M306" s="2">
        <v>0</v>
      </c>
      <c r="N306" t="str">
        <f>IF(VLOOKUP(A306,'FY23 Full Award'!A:A,1,FALSE)=A306,"Yes","No")</f>
        <v>Yes</v>
      </c>
    </row>
    <row r="307" spans="1:14" x14ac:dyDescent="0.25">
      <c r="A307">
        <v>88372</v>
      </c>
      <c r="B307" t="s">
        <v>273</v>
      </c>
      <c r="C307" s="6">
        <v>44203.88</v>
      </c>
      <c r="D307" s="6">
        <v>43112.33</v>
      </c>
      <c r="E307">
        <v>0</v>
      </c>
      <c r="F307">
        <v>43112.33</v>
      </c>
      <c r="G307">
        <v>1091.55</v>
      </c>
      <c r="H307" s="2">
        <v>0</v>
      </c>
      <c r="I307" s="2">
        <v>0</v>
      </c>
      <c r="J307" s="2">
        <v>0</v>
      </c>
      <c r="K307" s="2">
        <v>0</v>
      </c>
      <c r="L307" s="2">
        <v>0</v>
      </c>
      <c r="M307" s="2">
        <v>0</v>
      </c>
      <c r="N307" t="str">
        <f>IF(VLOOKUP(A307,'FY23 Full Award'!A:A,1,FALSE)=A307,"Yes","No")</f>
        <v>Yes</v>
      </c>
    </row>
    <row r="308" spans="1:14" x14ac:dyDescent="0.25">
      <c r="A308">
        <v>90034</v>
      </c>
      <c r="B308" t="s">
        <v>274</v>
      </c>
      <c r="C308" s="6">
        <v>84480.63</v>
      </c>
      <c r="D308" s="6">
        <v>82322.63</v>
      </c>
      <c r="E308">
        <v>0</v>
      </c>
      <c r="F308">
        <v>82322.63</v>
      </c>
      <c r="G308">
        <v>2158</v>
      </c>
      <c r="H308" s="2">
        <v>0</v>
      </c>
      <c r="I308" s="2">
        <v>0</v>
      </c>
      <c r="J308" s="2">
        <v>0</v>
      </c>
      <c r="K308" s="2">
        <v>0</v>
      </c>
      <c r="L308" s="2">
        <v>0</v>
      </c>
      <c r="M308" s="2">
        <v>0</v>
      </c>
      <c r="N308" t="str">
        <f>IF(VLOOKUP(A308,'FY23 Full Award'!A:A,1,FALSE)=A308,"Yes","No")</f>
        <v>Yes</v>
      </c>
    </row>
    <row r="309" spans="1:14" x14ac:dyDescent="0.25">
      <c r="A309">
        <v>89788</v>
      </c>
      <c r="B309" t="s">
        <v>275</v>
      </c>
      <c r="C309" s="6">
        <v>53181.47</v>
      </c>
      <c r="D309" s="6">
        <v>51968.26</v>
      </c>
      <c r="E309">
        <v>0</v>
      </c>
      <c r="F309">
        <v>51968.26</v>
      </c>
      <c r="G309">
        <v>1213.21</v>
      </c>
      <c r="H309" s="2">
        <v>0</v>
      </c>
      <c r="I309" s="2">
        <v>0</v>
      </c>
      <c r="J309" s="2">
        <v>0</v>
      </c>
      <c r="K309" s="2">
        <v>0</v>
      </c>
      <c r="L309" s="2">
        <v>0</v>
      </c>
      <c r="M309" s="2">
        <v>0</v>
      </c>
      <c r="N309" t="str">
        <f>IF(VLOOKUP(A309,'FY23 Full Award'!A:A,1,FALSE)=A309,"Yes","No")</f>
        <v>Yes</v>
      </c>
    </row>
    <row r="310" spans="1:14" x14ac:dyDescent="0.25">
      <c r="A310">
        <v>89790</v>
      </c>
      <c r="B310" t="s">
        <v>276</v>
      </c>
      <c r="C310" s="6">
        <v>45764.22</v>
      </c>
      <c r="D310" s="6">
        <v>44477.68</v>
      </c>
      <c r="E310">
        <v>0</v>
      </c>
      <c r="F310">
        <v>44477.68</v>
      </c>
      <c r="G310">
        <v>1286.54</v>
      </c>
      <c r="H310" s="2">
        <v>0</v>
      </c>
      <c r="I310" s="2">
        <v>0</v>
      </c>
      <c r="J310" s="2">
        <v>0</v>
      </c>
      <c r="K310" s="2">
        <v>0</v>
      </c>
      <c r="L310" s="2">
        <v>0</v>
      </c>
      <c r="M310" s="2">
        <v>0</v>
      </c>
      <c r="N310" t="str">
        <f>IF(VLOOKUP(A310,'FY23 Full Award'!A:A,1,FALSE)=A310,"Yes","No")</f>
        <v>Yes</v>
      </c>
    </row>
    <row r="311" spans="1:14" x14ac:dyDescent="0.25">
      <c r="A311">
        <v>90160</v>
      </c>
      <c r="B311" t="s">
        <v>277</v>
      </c>
      <c r="C311" s="6">
        <v>20990.93</v>
      </c>
      <c r="D311" s="6">
        <v>19984.39</v>
      </c>
      <c r="E311">
        <v>0</v>
      </c>
      <c r="F311">
        <v>19984.39</v>
      </c>
      <c r="G311">
        <v>1006.54</v>
      </c>
      <c r="H311" s="2">
        <v>0</v>
      </c>
      <c r="I311" s="2">
        <v>0</v>
      </c>
      <c r="J311" s="2">
        <v>0</v>
      </c>
      <c r="K311" s="2">
        <v>0</v>
      </c>
      <c r="L311" s="2">
        <v>0</v>
      </c>
      <c r="M311" s="2">
        <v>0</v>
      </c>
      <c r="N311" t="str">
        <f>IF(VLOOKUP(A311,'FY23 Full Award'!A:A,1,FALSE)=A311,"Yes","No")</f>
        <v>Yes</v>
      </c>
    </row>
    <row r="312" spans="1:14" x14ac:dyDescent="0.25">
      <c r="A312">
        <v>91326</v>
      </c>
      <c r="B312" t="s">
        <v>278</v>
      </c>
      <c r="C312" s="6">
        <v>35655.33</v>
      </c>
      <c r="D312" s="6">
        <v>34449.269999999997</v>
      </c>
      <c r="E312">
        <v>0</v>
      </c>
      <c r="F312">
        <v>34449.269999999997</v>
      </c>
      <c r="G312">
        <v>1206.06</v>
      </c>
      <c r="H312" s="2">
        <v>1674.79</v>
      </c>
      <c r="I312" s="2">
        <v>1090.0999999999999</v>
      </c>
      <c r="J312" s="2">
        <v>0</v>
      </c>
      <c r="K312" s="2">
        <v>1090.0999999999999</v>
      </c>
      <c r="L312" s="2">
        <v>584.69000000000005</v>
      </c>
      <c r="M312" s="2">
        <v>584.69000000000005</v>
      </c>
      <c r="N312" t="str">
        <f>IF(VLOOKUP(A312,'FY23 Full Award'!A:A,1,FALSE)=A312,"Yes","No")</f>
        <v>Yes</v>
      </c>
    </row>
    <row r="313" spans="1:14" x14ac:dyDescent="0.25">
      <c r="A313">
        <v>90876</v>
      </c>
      <c r="B313" t="s">
        <v>279</v>
      </c>
      <c r="C313" s="6">
        <v>6014.04</v>
      </c>
      <c r="D313" s="6">
        <v>5933.92</v>
      </c>
      <c r="E313">
        <v>0</v>
      </c>
      <c r="F313">
        <v>5933.92</v>
      </c>
      <c r="G313">
        <v>80.12</v>
      </c>
      <c r="H313" s="2">
        <v>0</v>
      </c>
      <c r="I313" s="2">
        <v>0</v>
      </c>
      <c r="J313" s="2">
        <v>0</v>
      </c>
      <c r="K313" s="2">
        <v>0</v>
      </c>
      <c r="L313" s="2">
        <v>0</v>
      </c>
      <c r="M313" s="2">
        <v>0</v>
      </c>
      <c r="N313" t="str">
        <f>IF(VLOOKUP(A313,'FY23 Full Award'!A:A,1,FALSE)=A313,"Yes","No")</f>
        <v>Yes</v>
      </c>
    </row>
    <row r="314" spans="1:14" x14ac:dyDescent="0.25">
      <c r="A314">
        <v>5174</v>
      </c>
      <c r="B314" t="s">
        <v>281</v>
      </c>
      <c r="C314" s="6">
        <v>29132.05</v>
      </c>
      <c r="D314" s="6">
        <v>18703.919999999998</v>
      </c>
      <c r="E314">
        <v>-18703.919999999998</v>
      </c>
      <c r="F314">
        <v>0</v>
      </c>
      <c r="G314">
        <v>0</v>
      </c>
      <c r="H314" s="2">
        <v>371.56</v>
      </c>
      <c r="I314" s="2">
        <v>232.22</v>
      </c>
      <c r="J314" s="2">
        <v>-232.22</v>
      </c>
      <c r="K314" s="2">
        <v>0</v>
      </c>
      <c r="L314" s="2">
        <v>0</v>
      </c>
      <c r="M314" s="2">
        <v>139.34</v>
      </c>
      <c r="N314" t="str">
        <f>IF(VLOOKUP(A314,'FY23 Full Award'!A:A,1,FALSE)=A314,"Yes","No")</f>
        <v>Yes</v>
      </c>
    </row>
    <row r="315" spans="1:14" x14ac:dyDescent="0.25">
      <c r="A315">
        <v>4352</v>
      </c>
      <c r="B315" t="s">
        <v>282</v>
      </c>
      <c r="C315" s="6">
        <v>22669.41</v>
      </c>
      <c r="D315" s="6">
        <v>18941.34</v>
      </c>
      <c r="E315">
        <v>0</v>
      </c>
      <c r="F315">
        <v>18941.34</v>
      </c>
      <c r="G315">
        <v>3728.07</v>
      </c>
      <c r="H315" s="2">
        <v>0</v>
      </c>
      <c r="I315" s="2">
        <v>0</v>
      </c>
      <c r="J315" s="2">
        <v>0</v>
      </c>
      <c r="K315" s="2">
        <v>0</v>
      </c>
      <c r="L315" s="2">
        <v>0</v>
      </c>
      <c r="M315" s="2">
        <v>0</v>
      </c>
      <c r="N315" t="str">
        <f>IF(VLOOKUP(A315,'FY23 Full Award'!A:A,1,FALSE)=A315,"Yes","No")</f>
        <v>Yes</v>
      </c>
    </row>
    <row r="316" spans="1:14" x14ac:dyDescent="0.25">
      <c r="A316">
        <v>4259</v>
      </c>
      <c r="B316" t="s">
        <v>283</v>
      </c>
      <c r="C316" s="6">
        <v>1255908</v>
      </c>
      <c r="D316" s="6">
        <v>1238990.75</v>
      </c>
      <c r="E316">
        <v>0</v>
      </c>
      <c r="F316">
        <v>1238990.75</v>
      </c>
      <c r="G316">
        <v>16917.25</v>
      </c>
      <c r="H316" s="2">
        <v>57867.02</v>
      </c>
      <c r="I316" s="2">
        <v>57774.23</v>
      </c>
      <c r="J316" s="2">
        <v>0</v>
      </c>
      <c r="K316" s="2">
        <v>57774.23</v>
      </c>
      <c r="L316" s="2">
        <v>92.79</v>
      </c>
      <c r="M316" s="2">
        <v>92.79</v>
      </c>
      <c r="N316" t="str">
        <f>IF(VLOOKUP(A316,'FY23 Full Award'!A:A,1,FALSE)=A316,"Yes","No")</f>
        <v>Yes</v>
      </c>
    </row>
    <row r="317" spans="1:14" x14ac:dyDescent="0.25">
      <c r="A317">
        <v>4445</v>
      </c>
      <c r="B317" t="s">
        <v>284</v>
      </c>
      <c r="C317" s="6">
        <v>758541.31</v>
      </c>
      <c r="D317" s="6">
        <v>733700.38</v>
      </c>
      <c r="E317">
        <v>0</v>
      </c>
      <c r="F317">
        <v>733700.38</v>
      </c>
      <c r="G317">
        <v>24840.93</v>
      </c>
      <c r="H317" s="2">
        <v>5918.32</v>
      </c>
      <c r="I317" s="2">
        <v>4872.92</v>
      </c>
      <c r="J317" s="2">
        <v>0</v>
      </c>
      <c r="K317" s="2">
        <v>4872.92</v>
      </c>
      <c r="L317" s="2">
        <v>1045.4000000000001</v>
      </c>
      <c r="M317" s="2">
        <v>1045.4000000000001</v>
      </c>
      <c r="N317" t="str">
        <f>IF(VLOOKUP(A317,'FY23 Full Award'!A:A,1,FALSE)=A317,"Yes","No")</f>
        <v>Yes</v>
      </c>
    </row>
    <row r="318" spans="1:14" x14ac:dyDescent="0.25">
      <c r="A318">
        <v>79063</v>
      </c>
      <c r="B318" t="s">
        <v>285</v>
      </c>
      <c r="C318" s="6">
        <v>21352.27</v>
      </c>
      <c r="D318" s="6">
        <v>20010.919999999998</v>
      </c>
      <c r="E318">
        <v>0</v>
      </c>
      <c r="F318">
        <v>20010.919999999998</v>
      </c>
      <c r="G318">
        <v>1341.35</v>
      </c>
      <c r="H318" s="2">
        <v>0</v>
      </c>
      <c r="I318" s="2">
        <v>0</v>
      </c>
      <c r="J318" s="2">
        <v>0</v>
      </c>
      <c r="K318" s="2">
        <v>0</v>
      </c>
      <c r="L318" s="2">
        <v>0</v>
      </c>
      <c r="M318" s="2">
        <v>0</v>
      </c>
      <c r="N318" t="str">
        <f>IF(VLOOKUP(A318,'FY23 Full Award'!A:A,1,FALSE)=A318,"Yes","No")</f>
        <v>Yes</v>
      </c>
    </row>
    <row r="319" spans="1:14" x14ac:dyDescent="0.25">
      <c r="A319">
        <v>79475</v>
      </c>
      <c r="B319" t="s">
        <v>286</v>
      </c>
      <c r="C319" s="6">
        <v>11028.93</v>
      </c>
      <c r="D319" s="6">
        <v>10539.4</v>
      </c>
      <c r="E319">
        <v>0</v>
      </c>
      <c r="F319">
        <v>10539.4</v>
      </c>
      <c r="G319">
        <v>489.53</v>
      </c>
      <c r="H319" s="2">
        <v>0</v>
      </c>
      <c r="I319" s="2">
        <v>0</v>
      </c>
      <c r="J319" s="2">
        <v>0</v>
      </c>
      <c r="K319" s="2">
        <v>0</v>
      </c>
      <c r="L319" s="2">
        <v>0</v>
      </c>
      <c r="M319" s="2">
        <v>0</v>
      </c>
      <c r="N319" t="str">
        <f>IF(VLOOKUP(A319,'FY23 Full Award'!A:A,1,FALSE)=A319,"Yes","No")</f>
        <v>Yes</v>
      </c>
    </row>
    <row r="320" spans="1:14" x14ac:dyDescent="0.25">
      <c r="A320">
        <v>4388</v>
      </c>
      <c r="B320" t="s">
        <v>287</v>
      </c>
      <c r="C320" s="6">
        <v>121388.98</v>
      </c>
      <c r="D320" s="6">
        <v>114465.22</v>
      </c>
      <c r="E320">
        <v>0</v>
      </c>
      <c r="F320">
        <v>114465.22</v>
      </c>
      <c r="G320">
        <v>6923.76</v>
      </c>
      <c r="H320" s="2">
        <v>5780.97</v>
      </c>
      <c r="I320" s="2">
        <v>5774.3</v>
      </c>
      <c r="J320" s="2">
        <v>0</v>
      </c>
      <c r="K320" s="2">
        <v>5774.3</v>
      </c>
      <c r="L320" s="2">
        <v>6.67</v>
      </c>
      <c r="M320" s="2">
        <v>6.67</v>
      </c>
      <c r="N320" t="str">
        <f>IF(VLOOKUP(A320,'FY23 Full Award'!A:A,1,FALSE)=A320,"Yes","No")</f>
        <v>Yes</v>
      </c>
    </row>
    <row r="321" spans="1:14" x14ac:dyDescent="0.25">
      <c r="A321">
        <v>79064</v>
      </c>
      <c r="B321" t="s">
        <v>288</v>
      </c>
      <c r="C321" s="6">
        <v>171415.92</v>
      </c>
      <c r="D321" s="6">
        <v>153589.88</v>
      </c>
      <c r="E321">
        <v>0</v>
      </c>
      <c r="F321">
        <v>153589.88</v>
      </c>
      <c r="G321">
        <v>17826.04</v>
      </c>
      <c r="H321" s="2">
        <v>8242.2099999999991</v>
      </c>
      <c r="I321" s="2">
        <v>5329.15</v>
      </c>
      <c r="J321" s="2">
        <v>0</v>
      </c>
      <c r="K321" s="2">
        <v>5329.15</v>
      </c>
      <c r="L321" s="2">
        <v>2913.06</v>
      </c>
      <c r="M321" s="2">
        <v>2913.06</v>
      </c>
      <c r="N321" t="str">
        <f>IF(VLOOKUP(A321,'FY23 Full Award'!A:A,1,FALSE)=A321,"Yes","No")</f>
        <v>Yes</v>
      </c>
    </row>
    <row r="322" spans="1:14" x14ac:dyDescent="0.25">
      <c r="A322">
        <v>91329</v>
      </c>
      <c r="B322" t="s">
        <v>289</v>
      </c>
      <c r="C322" s="6">
        <v>14994.08</v>
      </c>
      <c r="D322" s="6">
        <v>14204.81</v>
      </c>
      <c r="E322">
        <v>0</v>
      </c>
      <c r="F322">
        <v>14204.81</v>
      </c>
      <c r="G322">
        <v>789.27</v>
      </c>
      <c r="H322" s="2">
        <v>615.55999999999995</v>
      </c>
      <c r="I322" s="2">
        <v>400.33</v>
      </c>
      <c r="J322" s="2">
        <v>0</v>
      </c>
      <c r="K322" s="2">
        <v>400.33</v>
      </c>
      <c r="L322" s="2">
        <v>215.23</v>
      </c>
      <c r="M322" s="2">
        <v>215.23</v>
      </c>
      <c r="N322" t="str">
        <f>IF(VLOOKUP(A322,'FY23 Full Award'!A:A,1,FALSE)=A322,"Yes","No")</f>
        <v>Yes</v>
      </c>
    </row>
    <row r="323" spans="1:14" x14ac:dyDescent="0.25">
      <c r="A323">
        <v>92989</v>
      </c>
      <c r="B323" t="s">
        <v>290</v>
      </c>
      <c r="C323" s="6">
        <v>43993.64</v>
      </c>
      <c r="D323" s="6">
        <v>43288.72</v>
      </c>
      <c r="E323">
        <v>0</v>
      </c>
      <c r="F323">
        <v>43288.72</v>
      </c>
      <c r="G323">
        <v>704.92</v>
      </c>
      <c r="H323" s="2">
        <v>487.46</v>
      </c>
      <c r="I323" s="2">
        <v>482.97</v>
      </c>
      <c r="J323" s="2">
        <v>0</v>
      </c>
      <c r="K323" s="2">
        <v>482.97</v>
      </c>
      <c r="L323" s="2">
        <v>4.49</v>
      </c>
      <c r="M323" s="2">
        <v>4.49</v>
      </c>
      <c r="N323" t="str">
        <f>IF(VLOOKUP(A323,'FY23 Full Award'!A:A,1,FALSE)=A323,"Yes","No")</f>
        <v>Yes</v>
      </c>
    </row>
    <row r="324" spans="1:14" x14ac:dyDescent="0.25">
      <c r="A324">
        <v>91328</v>
      </c>
      <c r="B324" t="s">
        <v>291</v>
      </c>
      <c r="C324" s="6">
        <v>22995.24</v>
      </c>
      <c r="D324" s="6">
        <v>22681.599999999999</v>
      </c>
      <c r="E324">
        <v>0</v>
      </c>
      <c r="F324">
        <v>22681.599999999999</v>
      </c>
      <c r="G324">
        <v>313.64</v>
      </c>
      <c r="H324" s="2">
        <v>878.01</v>
      </c>
      <c r="I324" s="2">
        <v>576.75</v>
      </c>
      <c r="J324" s="2">
        <v>0</v>
      </c>
      <c r="K324" s="2">
        <v>576.75</v>
      </c>
      <c r="L324" s="2">
        <v>301.26</v>
      </c>
      <c r="M324" s="2">
        <v>301.26</v>
      </c>
      <c r="N324" t="str">
        <f>IF(VLOOKUP(A324,'FY23 Full Award'!A:A,1,FALSE)=A324,"Yes","No")</f>
        <v>Yes</v>
      </c>
    </row>
    <row r="325" spans="1:14" x14ac:dyDescent="0.25">
      <c r="A325">
        <v>4342</v>
      </c>
      <c r="B325" t="s">
        <v>292</v>
      </c>
      <c r="C325" s="6">
        <v>115234.65</v>
      </c>
      <c r="D325" s="6">
        <v>113549.58</v>
      </c>
      <c r="E325">
        <v>0</v>
      </c>
      <c r="F325">
        <v>113549.58</v>
      </c>
      <c r="G325">
        <v>1685.07</v>
      </c>
      <c r="H325" s="2">
        <v>0</v>
      </c>
      <c r="I325" s="2">
        <v>0</v>
      </c>
      <c r="J325" s="2">
        <v>0</v>
      </c>
      <c r="K325" s="2">
        <v>0</v>
      </c>
      <c r="L325" s="2">
        <v>0</v>
      </c>
      <c r="M325" s="2">
        <v>0</v>
      </c>
      <c r="N325" t="str">
        <f>IF(VLOOKUP(A325,'FY23 Full Award'!A:A,1,FALSE)=A325,"Yes","No")</f>
        <v>Yes</v>
      </c>
    </row>
    <row r="326" spans="1:14" x14ac:dyDescent="0.25">
      <c r="A326">
        <v>90333</v>
      </c>
      <c r="B326" t="s">
        <v>293</v>
      </c>
      <c r="C326" s="6">
        <v>28274.29</v>
      </c>
      <c r="D326" s="6">
        <v>27444.63</v>
      </c>
      <c r="E326">
        <v>0</v>
      </c>
      <c r="F326">
        <v>27444.63</v>
      </c>
      <c r="G326">
        <v>829.66</v>
      </c>
      <c r="H326" s="2">
        <v>477.44</v>
      </c>
      <c r="I326" s="2">
        <v>334.34</v>
      </c>
      <c r="J326" s="2">
        <v>0</v>
      </c>
      <c r="K326" s="2">
        <v>334.34</v>
      </c>
      <c r="L326" s="2">
        <v>143.1</v>
      </c>
      <c r="M326" s="2">
        <v>143.1</v>
      </c>
      <c r="N326" t="str">
        <f>IF(VLOOKUP(A326,'FY23 Full Award'!A:A,1,FALSE)=A326,"Yes","No")</f>
        <v>Yes</v>
      </c>
    </row>
    <row r="327" spans="1:14" x14ac:dyDescent="0.25">
      <c r="A327">
        <v>90535</v>
      </c>
      <c r="B327" t="s">
        <v>294</v>
      </c>
      <c r="C327" s="6">
        <v>37824.43</v>
      </c>
      <c r="D327" s="6">
        <v>37349.230000000003</v>
      </c>
      <c r="E327">
        <v>0</v>
      </c>
      <c r="F327">
        <v>37349.230000000003</v>
      </c>
      <c r="G327">
        <v>475.2</v>
      </c>
      <c r="H327" s="2">
        <v>2350.75</v>
      </c>
      <c r="I327" s="2">
        <v>1511.61</v>
      </c>
      <c r="J327" s="2">
        <v>0</v>
      </c>
      <c r="K327" s="2">
        <v>1511.61</v>
      </c>
      <c r="L327" s="2">
        <v>839.14</v>
      </c>
      <c r="M327" s="2">
        <v>839.14</v>
      </c>
      <c r="N327" t="str">
        <f>IF(VLOOKUP(A327,'FY23 Full Award'!A:A,1,FALSE)=A327,"Yes","No")</f>
        <v>Yes</v>
      </c>
    </row>
    <row r="328" spans="1:14" x14ac:dyDescent="0.25">
      <c r="A328">
        <v>90334</v>
      </c>
      <c r="B328" t="s">
        <v>295</v>
      </c>
      <c r="C328" s="6">
        <v>55145.24</v>
      </c>
      <c r="D328" s="6">
        <v>54352.1</v>
      </c>
      <c r="E328">
        <v>0</v>
      </c>
      <c r="F328">
        <v>54352.1</v>
      </c>
      <c r="G328">
        <v>793.14</v>
      </c>
      <c r="H328" s="2">
        <v>1081.8599999999999</v>
      </c>
      <c r="I328" s="2">
        <v>746.94</v>
      </c>
      <c r="J328" s="2">
        <v>0</v>
      </c>
      <c r="K328" s="2">
        <v>746.94</v>
      </c>
      <c r="L328" s="2">
        <v>334.92</v>
      </c>
      <c r="M328" s="2">
        <v>334.92</v>
      </c>
      <c r="N328" t="str">
        <f>IF(VLOOKUP(A328,'FY23 Full Award'!A:A,1,FALSE)=A328,"Yes","No")</f>
        <v>Yes</v>
      </c>
    </row>
    <row r="329" spans="1:14" x14ac:dyDescent="0.25">
      <c r="A329">
        <v>79882</v>
      </c>
      <c r="B329" t="s">
        <v>296</v>
      </c>
      <c r="C329" s="6">
        <v>97354.45</v>
      </c>
      <c r="D329" s="6">
        <v>84502.56</v>
      </c>
      <c r="E329">
        <v>0</v>
      </c>
      <c r="F329">
        <v>84502.56</v>
      </c>
      <c r="G329">
        <v>12851.89</v>
      </c>
      <c r="H329" s="2">
        <v>0</v>
      </c>
      <c r="I329" s="2">
        <v>0</v>
      </c>
      <c r="J329" s="2">
        <v>0</v>
      </c>
      <c r="K329" s="2">
        <v>0</v>
      </c>
      <c r="L329" s="2">
        <v>0</v>
      </c>
      <c r="M329" s="2">
        <v>0</v>
      </c>
      <c r="N329" t="str">
        <f>IF(VLOOKUP(A329,'FY23 Full Award'!A:A,1,FALSE)=A329,"Yes","No")</f>
        <v>Yes</v>
      </c>
    </row>
    <row r="330" spans="1:14" x14ac:dyDescent="0.25">
      <c r="A330">
        <v>90548</v>
      </c>
      <c r="B330" t="s">
        <v>297</v>
      </c>
      <c r="C330" s="6">
        <v>87758.52</v>
      </c>
      <c r="D330" s="6">
        <v>86491.69</v>
      </c>
      <c r="E330">
        <v>0</v>
      </c>
      <c r="F330">
        <v>86491.69</v>
      </c>
      <c r="G330">
        <v>1266.83</v>
      </c>
      <c r="H330" s="2">
        <v>0</v>
      </c>
      <c r="I330" s="2">
        <v>0</v>
      </c>
      <c r="J330" s="2">
        <v>0</v>
      </c>
      <c r="K330" s="2">
        <v>0</v>
      </c>
      <c r="L330" s="2">
        <v>0</v>
      </c>
      <c r="M330" s="2">
        <v>0</v>
      </c>
      <c r="N330" t="str">
        <f>IF(VLOOKUP(A330,'FY23 Full Award'!A:A,1,FALSE)=A330,"Yes","No")</f>
        <v>Yes</v>
      </c>
    </row>
    <row r="331" spans="1:14" x14ac:dyDescent="0.25">
      <c r="A331">
        <v>79880</v>
      </c>
      <c r="B331" t="s">
        <v>298</v>
      </c>
      <c r="C331" s="6">
        <v>59412.32</v>
      </c>
      <c r="D331" s="6">
        <v>47366.94</v>
      </c>
      <c r="E331">
        <v>0</v>
      </c>
      <c r="F331">
        <v>47366.94</v>
      </c>
      <c r="G331">
        <v>12045.38</v>
      </c>
      <c r="H331" s="2">
        <v>0</v>
      </c>
      <c r="I331" s="2">
        <v>0</v>
      </c>
      <c r="J331" s="2">
        <v>0</v>
      </c>
      <c r="K331" s="2">
        <v>0</v>
      </c>
      <c r="L331" s="2">
        <v>0</v>
      </c>
      <c r="M331" s="2">
        <v>0</v>
      </c>
      <c r="N331" t="str">
        <f>IF(VLOOKUP(A331,'FY23 Full Award'!A:A,1,FALSE)=A331,"Yes","No")</f>
        <v>Yes</v>
      </c>
    </row>
    <row r="332" spans="1:14" x14ac:dyDescent="0.25">
      <c r="A332">
        <v>79233</v>
      </c>
      <c r="B332" t="s">
        <v>299</v>
      </c>
      <c r="C332" s="6">
        <v>52941.62</v>
      </c>
      <c r="D332" s="6">
        <v>52157.440000000002</v>
      </c>
      <c r="E332">
        <v>0</v>
      </c>
      <c r="F332">
        <v>52157.440000000002</v>
      </c>
      <c r="G332">
        <v>784.18</v>
      </c>
      <c r="H332" s="2">
        <v>734.72</v>
      </c>
      <c r="I332" s="2">
        <v>529.20000000000005</v>
      </c>
      <c r="J332" s="2">
        <v>0</v>
      </c>
      <c r="K332" s="2">
        <v>529.20000000000005</v>
      </c>
      <c r="L332" s="2">
        <v>205.52</v>
      </c>
      <c r="M332" s="2">
        <v>205.52</v>
      </c>
      <c r="N332" t="str">
        <f>IF(VLOOKUP(A332,'FY23 Full Award'!A:A,1,FALSE)=A332,"Yes","No")</f>
        <v>Yes</v>
      </c>
    </row>
    <row r="333" spans="1:14" x14ac:dyDescent="0.25">
      <c r="A333">
        <v>78965</v>
      </c>
      <c r="B333" t="s">
        <v>300</v>
      </c>
      <c r="C333" s="6">
        <v>29154.21</v>
      </c>
      <c r="D333" s="6">
        <v>28754.84</v>
      </c>
      <c r="E333">
        <v>0</v>
      </c>
      <c r="F333">
        <v>28754.84</v>
      </c>
      <c r="G333">
        <v>399.37</v>
      </c>
      <c r="H333" s="2">
        <v>0</v>
      </c>
      <c r="I333" s="2">
        <v>0</v>
      </c>
      <c r="J333" s="2">
        <v>0</v>
      </c>
      <c r="K333" s="2">
        <v>0</v>
      </c>
      <c r="L333" s="2">
        <v>0</v>
      </c>
      <c r="M333" s="2">
        <v>0</v>
      </c>
      <c r="N333" t="str">
        <f>IF(VLOOKUP(A333,'FY23 Full Award'!A:A,1,FALSE)=A333,"Yes","No")</f>
        <v>Yes</v>
      </c>
    </row>
    <row r="334" spans="1:14" x14ac:dyDescent="0.25">
      <c r="A334">
        <v>79876</v>
      </c>
      <c r="B334" t="s">
        <v>301</v>
      </c>
      <c r="C334" s="6">
        <v>35677.19</v>
      </c>
      <c r="D334" s="6">
        <v>34487.760000000002</v>
      </c>
      <c r="E334">
        <v>0</v>
      </c>
      <c r="F334">
        <v>34487.760000000002</v>
      </c>
      <c r="G334">
        <v>1189.43</v>
      </c>
      <c r="H334" s="2">
        <v>0</v>
      </c>
      <c r="I334" s="2">
        <v>0</v>
      </c>
      <c r="J334" s="2">
        <v>0</v>
      </c>
      <c r="K334" s="2">
        <v>0</v>
      </c>
      <c r="L334" s="2">
        <v>0</v>
      </c>
      <c r="M334" s="2">
        <v>0</v>
      </c>
      <c r="N334" t="str">
        <f>IF(VLOOKUP(A334,'FY23 Full Award'!A:A,1,FALSE)=A334,"Yes","No")</f>
        <v>Yes</v>
      </c>
    </row>
    <row r="335" spans="1:14" x14ac:dyDescent="0.25">
      <c r="A335">
        <v>79878</v>
      </c>
      <c r="B335" t="s">
        <v>302</v>
      </c>
      <c r="C335" s="6">
        <v>35165.620000000003</v>
      </c>
      <c r="D335" s="6">
        <v>27273.99</v>
      </c>
      <c r="E335">
        <v>0</v>
      </c>
      <c r="F335">
        <v>27273.99</v>
      </c>
      <c r="G335">
        <v>7891.63</v>
      </c>
      <c r="H335" s="2">
        <v>0</v>
      </c>
      <c r="I335" s="2">
        <v>0</v>
      </c>
      <c r="J335" s="2">
        <v>0</v>
      </c>
      <c r="K335" s="2">
        <v>0</v>
      </c>
      <c r="L335" s="2">
        <v>0</v>
      </c>
      <c r="M335" s="2">
        <v>0</v>
      </c>
      <c r="N335" t="str">
        <f>IF(VLOOKUP(A335,'FY23 Full Award'!A:A,1,FALSE)=A335,"Yes","No")</f>
        <v>Yes</v>
      </c>
    </row>
    <row r="336" spans="1:14" x14ac:dyDescent="0.25">
      <c r="A336">
        <v>90330</v>
      </c>
      <c r="B336" t="s">
        <v>303</v>
      </c>
      <c r="C336" s="6">
        <v>18686.75</v>
      </c>
      <c r="D336" s="6">
        <v>18476.060000000001</v>
      </c>
      <c r="E336">
        <v>0</v>
      </c>
      <c r="F336">
        <v>18476.060000000001</v>
      </c>
      <c r="G336">
        <v>210.69</v>
      </c>
      <c r="H336" s="2">
        <v>608.07000000000005</v>
      </c>
      <c r="I336" s="2">
        <v>398.85</v>
      </c>
      <c r="J336" s="2">
        <v>0</v>
      </c>
      <c r="K336" s="2">
        <v>398.85</v>
      </c>
      <c r="L336" s="2">
        <v>209.22</v>
      </c>
      <c r="M336" s="2">
        <v>209.22</v>
      </c>
      <c r="N336" t="str">
        <f>IF(VLOOKUP(A336,'FY23 Full Award'!A:A,1,FALSE)=A336,"Yes","No")</f>
        <v>Yes</v>
      </c>
    </row>
    <row r="337" spans="1:14" x14ac:dyDescent="0.25">
      <c r="A337">
        <v>79871</v>
      </c>
      <c r="B337" t="s">
        <v>304</v>
      </c>
      <c r="C337" s="6">
        <v>5666.11</v>
      </c>
      <c r="D337" s="6">
        <v>5595.1</v>
      </c>
      <c r="E337">
        <v>0</v>
      </c>
      <c r="F337">
        <v>5595.1</v>
      </c>
      <c r="G337">
        <v>71.010000000000005</v>
      </c>
      <c r="H337" s="2">
        <v>0</v>
      </c>
      <c r="I337" s="2">
        <v>0</v>
      </c>
      <c r="J337" s="2">
        <v>0</v>
      </c>
      <c r="K337" s="2">
        <v>0</v>
      </c>
      <c r="L337" s="2">
        <v>0</v>
      </c>
      <c r="M337" s="2">
        <v>0</v>
      </c>
      <c r="N337" t="str">
        <f>IF(VLOOKUP(A337,'FY23 Full Award'!A:A,1,FALSE)=A337,"Yes","No")</f>
        <v>Yes</v>
      </c>
    </row>
    <row r="338" spans="1:14" x14ac:dyDescent="0.25">
      <c r="A338">
        <v>1000164</v>
      </c>
      <c r="B338" t="s">
        <v>636</v>
      </c>
      <c r="C338" s="6">
        <v>41573.14</v>
      </c>
      <c r="D338" s="6">
        <v>41042.32</v>
      </c>
      <c r="E338">
        <v>0</v>
      </c>
      <c r="F338">
        <v>41042.32</v>
      </c>
      <c r="G338">
        <v>530.82000000000005</v>
      </c>
      <c r="H338" s="2">
        <v>1221.07</v>
      </c>
      <c r="I338" s="2">
        <v>1217.55</v>
      </c>
      <c r="J338" s="2">
        <v>0</v>
      </c>
      <c r="K338" s="2">
        <v>1217.55</v>
      </c>
      <c r="L338" s="2">
        <v>3.52</v>
      </c>
      <c r="M338" s="2">
        <v>3.52</v>
      </c>
      <c r="N338" t="str">
        <f>IF(VLOOKUP(A338,'FY23 Full Award'!A:A,1,FALSE)=A338,"Yes","No")</f>
        <v>Yes</v>
      </c>
    </row>
    <row r="339" spans="1:14" x14ac:dyDescent="0.25">
      <c r="A339">
        <v>4396</v>
      </c>
      <c r="B339" t="s">
        <v>305</v>
      </c>
      <c r="C339" s="6">
        <v>357937.48</v>
      </c>
      <c r="D339" s="6">
        <v>353848.35</v>
      </c>
      <c r="E339">
        <v>0</v>
      </c>
      <c r="F339">
        <v>353848.35</v>
      </c>
      <c r="G339">
        <v>4089.13</v>
      </c>
      <c r="H339" s="2">
        <v>3538.44</v>
      </c>
      <c r="I339" s="2">
        <v>3511.3</v>
      </c>
      <c r="J339" s="2">
        <v>0</v>
      </c>
      <c r="K339" s="2">
        <v>3511.3</v>
      </c>
      <c r="L339" s="2">
        <v>27.14</v>
      </c>
      <c r="M339" s="2">
        <v>27.14</v>
      </c>
      <c r="N339" t="str">
        <f>IF(VLOOKUP(A339,'FY23 Full Award'!A:A,1,FALSE)=A339,"Yes","No")</f>
        <v>Yes</v>
      </c>
    </row>
    <row r="340" spans="1:14" x14ac:dyDescent="0.25">
      <c r="A340">
        <v>79065</v>
      </c>
      <c r="B340" t="s">
        <v>306</v>
      </c>
      <c r="C340" s="6">
        <v>14032.46</v>
      </c>
      <c r="D340" s="6">
        <v>11090.81</v>
      </c>
      <c r="E340">
        <v>0</v>
      </c>
      <c r="F340">
        <v>11090.81</v>
      </c>
      <c r="G340">
        <v>2941.65</v>
      </c>
      <c r="H340" s="2">
        <v>0</v>
      </c>
      <c r="I340" s="2">
        <v>0</v>
      </c>
      <c r="J340" s="2">
        <v>0</v>
      </c>
      <c r="K340" s="2">
        <v>0</v>
      </c>
      <c r="L340" s="2">
        <v>0</v>
      </c>
      <c r="M340" s="2">
        <v>0</v>
      </c>
      <c r="N340" t="str">
        <f>IF(VLOOKUP(A340,'FY23 Full Award'!A:A,1,FALSE)=A340,"Yes","No")</f>
        <v>Yes</v>
      </c>
    </row>
    <row r="341" spans="1:14" x14ac:dyDescent="0.25">
      <c r="A341">
        <v>10878</v>
      </c>
      <c r="B341" t="s">
        <v>307</v>
      </c>
      <c r="C341" s="6">
        <v>22371.47</v>
      </c>
      <c r="D341" s="6">
        <v>21946.67</v>
      </c>
      <c r="E341">
        <v>0</v>
      </c>
      <c r="F341">
        <v>21946.67</v>
      </c>
      <c r="G341">
        <v>424.8</v>
      </c>
      <c r="H341" s="2">
        <v>0</v>
      </c>
      <c r="I341" s="2">
        <v>0</v>
      </c>
      <c r="J341" s="2">
        <v>0</v>
      </c>
      <c r="K341" s="2">
        <v>0</v>
      </c>
      <c r="L341" s="2">
        <v>0</v>
      </c>
      <c r="M341" s="2">
        <v>0</v>
      </c>
      <c r="N341" t="str">
        <f>IF(VLOOKUP(A341,'FY23 Full Award'!A:A,1,FALSE)=A341,"Yes","No")</f>
        <v>Yes</v>
      </c>
    </row>
    <row r="342" spans="1:14" x14ac:dyDescent="0.25">
      <c r="A342">
        <v>79420</v>
      </c>
      <c r="B342" t="s">
        <v>308</v>
      </c>
      <c r="C342" s="6">
        <v>41726.29</v>
      </c>
      <c r="D342" s="6">
        <v>36480.910000000003</v>
      </c>
      <c r="E342">
        <v>0</v>
      </c>
      <c r="F342">
        <v>36480.910000000003</v>
      </c>
      <c r="G342">
        <v>5245.38</v>
      </c>
      <c r="H342" s="2">
        <v>1091.76</v>
      </c>
      <c r="I342" s="2">
        <v>722.07</v>
      </c>
      <c r="J342" s="2">
        <v>0</v>
      </c>
      <c r="K342" s="2">
        <v>722.07</v>
      </c>
      <c r="L342" s="2">
        <v>369.69</v>
      </c>
      <c r="M342" s="2">
        <v>369.69</v>
      </c>
      <c r="N342" t="str">
        <f>IF(VLOOKUP(A342,'FY23 Full Award'!A:A,1,FALSE)=A342,"Yes","No")</f>
        <v>Yes</v>
      </c>
    </row>
    <row r="343" spans="1:14" x14ac:dyDescent="0.25">
      <c r="A343">
        <v>4360</v>
      </c>
      <c r="B343" t="s">
        <v>309</v>
      </c>
      <c r="C343" s="6">
        <v>17344.75</v>
      </c>
      <c r="D343" s="6">
        <v>16910.79</v>
      </c>
      <c r="E343">
        <v>0</v>
      </c>
      <c r="F343">
        <v>16910.79</v>
      </c>
      <c r="G343">
        <v>433.96</v>
      </c>
      <c r="H343" s="2">
        <v>629.27</v>
      </c>
      <c r="I343" s="2">
        <v>416.29</v>
      </c>
      <c r="J343" s="2">
        <v>0</v>
      </c>
      <c r="K343" s="2">
        <v>416.29</v>
      </c>
      <c r="L343" s="2">
        <v>212.98</v>
      </c>
      <c r="M343" s="2">
        <v>212.98</v>
      </c>
      <c r="N343" t="str">
        <f>IF(VLOOKUP(A343,'FY23 Full Award'!A:A,1,FALSE)=A343,"Yes","No")</f>
        <v>Yes</v>
      </c>
    </row>
    <row r="344" spans="1:14" x14ac:dyDescent="0.25">
      <c r="A344">
        <v>4383</v>
      </c>
      <c r="B344" t="s">
        <v>310</v>
      </c>
      <c r="C344" s="6">
        <v>270206.82</v>
      </c>
      <c r="D344" s="6">
        <v>254111.8</v>
      </c>
      <c r="E344">
        <v>0</v>
      </c>
      <c r="F344">
        <v>254111.8</v>
      </c>
      <c r="G344">
        <v>16095.02</v>
      </c>
      <c r="H344" s="2">
        <v>2388.85</v>
      </c>
      <c r="I344" s="2">
        <v>1748.48</v>
      </c>
      <c r="J344" s="2">
        <v>0</v>
      </c>
      <c r="K344" s="2">
        <v>1748.48</v>
      </c>
      <c r="L344" s="2">
        <v>640.37</v>
      </c>
      <c r="M344" s="2">
        <v>640.37</v>
      </c>
      <c r="N344" t="str">
        <f>IF(VLOOKUP(A344,'FY23 Full Award'!A:A,1,FALSE)=A344,"Yes","No")</f>
        <v>Yes</v>
      </c>
    </row>
    <row r="345" spans="1:14" x14ac:dyDescent="0.25">
      <c r="A345">
        <v>79598</v>
      </c>
      <c r="B345" t="s">
        <v>311</v>
      </c>
      <c r="C345" s="6">
        <v>1573308.59</v>
      </c>
      <c r="D345" s="6">
        <v>1555717.56</v>
      </c>
      <c r="E345">
        <v>0</v>
      </c>
      <c r="F345">
        <v>1555717.56</v>
      </c>
      <c r="G345">
        <v>17591.03</v>
      </c>
      <c r="H345" s="2">
        <v>30458.39</v>
      </c>
      <c r="I345" s="2">
        <v>30341.75</v>
      </c>
      <c r="J345" s="2">
        <v>0</v>
      </c>
      <c r="K345" s="2">
        <v>30341.75</v>
      </c>
      <c r="L345" s="2">
        <v>116.64</v>
      </c>
      <c r="M345" s="2">
        <v>116.64</v>
      </c>
      <c r="N345" t="str">
        <f>IF(VLOOKUP(A345,'FY23 Full Award'!A:A,1,FALSE)=A345,"Yes","No")</f>
        <v>Yes</v>
      </c>
    </row>
    <row r="346" spans="1:14" x14ac:dyDescent="0.25">
      <c r="A346">
        <v>4480</v>
      </c>
      <c r="B346" t="s">
        <v>312</v>
      </c>
      <c r="C346" s="6">
        <v>24710.07</v>
      </c>
      <c r="D346" s="6">
        <v>24463.62</v>
      </c>
      <c r="E346">
        <v>0</v>
      </c>
      <c r="F346">
        <v>24463.62</v>
      </c>
      <c r="G346">
        <v>246.45</v>
      </c>
      <c r="H346" s="2">
        <v>615.33000000000004</v>
      </c>
      <c r="I346" s="2">
        <v>613.70000000000005</v>
      </c>
      <c r="J346" s="2">
        <v>0</v>
      </c>
      <c r="K346" s="2">
        <v>613.70000000000005</v>
      </c>
      <c r="L346" s="2">
        <v>1.63</v>
      </c>
      <c r="M346" s="2">
        <v>1.63</v>
      </c>
      <c r="N346" t="str">
        <f>IF(VLOOKUP(A346,'FY23 Full Award'!A:A,1,FALSE)=A346,"Yes","No")</f>
        <v>Yes</v>
      </c>
    </row>
    <row r="347" spans="1:14" x14ac:dyDescent="0.25">
      <c r="A347">
        <v>4267</v>
      </c>
      <c r="B347" t="s">
        <v>313</v>
      </c>
      <c r="C347" s="6">
        <v>2868150.07</v>
      </c>
      <c r="D347" s="6">
        <v>2834925.83</v>
      </c>
      <c r="E347">
        <v>0</v>
      </c>
      <c r="F347">
        <v>2834925.83</v>
      </c>
      <c r="G347">
        <v>33224.239999999998</v>
      </c>
      <c r="H347" s="2">
        <v>114611.21</v>
      </c>
      <c r="I347" s="2">
        <v>114391.26</v>
      </c>
      <c r="J347" s="2">
        <v>0</v>
      </c>
      <c r="K347" s="2">
        <v>114391.26</v>
      </c>
      <c r="L347" s="2">
        <v>219.95</v>
      </c>
      <c r="M347" s="2">
        <v>219.95</v>
      </c>
      <c r="N347" t="str">
        <f>IF(VLOOKUP(A347,'FY23 Full Award'!A:A,1,FALSE)=A347,"Yes","No")</f>
        <v>Yes</v>
      </c>
    </row>
    <row r="348" spans="1:14" x14ac:dyDescent="0.25">
      <c r="A348">
        <v>79541</v>
      </c>
      <c r="B348" t="s">
        <v>314</v>
      </c>
      <c r="C348" s="6">
        <v>1355.7</v>
      </c>
      <c r="D348" s="6">
        <v>968.36</v>
      </c>
      <c r="E348">
        <v>0</v>
      </c>
      <c r="F348">
        <v>968.36</v>
      </c>
      <c r="G348">
        <v>387.34</v>
      </c>
      <c r="H348" s="2">
        <v>0</v>
      </c>
      <c r="I348" s="2">
        <v>0</v>
      </c>
      <c r="J348" s="2">
        <v>0</v>
      </c>
      <c r="K348" s="2">
        <v>0</v>
      </c>
      <c r="L348" s="2">
        <v>0</v>
      </c>
      <c r="M348" s="2">
        <v>0</v>
      </c>
      <c r="N348" t="str">
        <f>IF(VLOOKUP(A348,'FY23 Full Award'!A:A,1,FALSE)=A348,"Yes","No")</f>
        <v>Yes</v>
      </c>
    </row>
    <row r="349" spans="1:14" x14ac:dyDescent="0.25">
      <c r="A349">
        <v>90900</v>
      </c>
      <c r="B349" t="s">
        <v>315</v>
      </c>
      <c r="C349" s="6">
        <v>15013.7</v>
      </c>
      <c r="D349" s="6">
        <v>14797.53</v>
      </c>
      <c r="E349">
        <v>0</v>
      </c>
      <c r="F349">
        <v>14797.53</v>
      </c>
      <c r="G349">
        <v>216.17</v>
      </c>
      <c r="H349" s="2">
        <v>406.77</v>
      </c>
      <c r="I349" s="2">
        <v>273.51</v>
      </c>
      <c r="J349" s="2">
        <v>-273.51</v>
      </c>
      <c r="K349" s="2">
        <v>0</v>
      </c>
      <c r="L349" s="2">
        <v>0</v>
      </c>
      <c r="M349" s="2">
        <v>133.26</v>
      </c>
      <c r="N349" t="str">
        <f>IF(VLOOKUP(A349,'FY23 Full Award'!A:A,1,FALSE)=A349,"Yes","No")</f>
        <v>Yes</v>
      </c>
    </row>
    <row r="350" spans="1:14" x14ac:dyDescent="0.25">
      <c r="A350">
        <v>4368</v>
      </c>
      <c r="B350" t="s">
        <v>316</v>
      </c>
      <c r="C350" s="6">
        <v>1052606.3400000001</v>
      </c>
      <c r="D350" s="6">
        <v>1040982.86</v>
      </c>
      <c r="E350">
        <v>0</v>
      </c>
      <c r="F350">
        <v>1040982.86</v>
      </c>
      <c r="G350">
        <v>11623.48</v>
      </c>
      <c r="H350" s="2">
        <v>23756.38</v>
      </c>
      <c r="I350" s="2">
        <v>23679.39</v>
      </c>
      <c r="J350" s="2">
        <v>0</v>
      </c>
      <c r="K350" s="2">
        <v>23679.39</v>
      </c>
      <c r="L350" s="2">
        <v>76.989999999999995</v>
      </c>
      <c r="M350" s="2">
        <v>76.989999999999995</v>
      </c>
      <c r="N350" t="str">
        <f>IF(VLOOKUP(A350,'FY23 Full Award'!A:A,1,FALSE)=A350,"Yes","No")</f>
        <v>Yes</v>
      </c>
    </row>
    <row r="351" spans="1:14" x14ac:dyDescent="0.25">
      <c r="A351">
        <v>4276</v>
      </c>
      <c r="B351" t="s">
        <v>317</v>
      </c>
      <c r="C351" s="6">
        <v>1275382.7</v>
      </c>
      <c r="D351" s="6">
        <v>1257355.5900000001</v>
      </c>
      <c r="E351">
        <v>0</v>
      </c>
      <c r="F351">
        <v>1257355.5900000001</v>
      </c>
      <c r="G351">
        <v>18027.11</v>
      </c>
      <c r="H351" s="2">
        <v>19847.259999999998</v>
      </c>
      <c r="I351" s="2">
        <v>19727.71</v>
      </c>
      <c r="J351" s="2">
        <v>0</v>
      </c>
      <c r="K351" s="2">
        <v>19727.71</v>
      </c>
      <c r="L351" s="2">
        <v>119.55</v>
      </c>
      <c r="M351" s="2">
        <v>119.55</v>
      </c>
      <c r="N351" t="str">
        <f>IF(VLOOKUP(A351,'FY23 Full Award'!A:A,1,FALSE)=A351,"Yes","No")</f>
        <v>Yes</v>
      </c>
    </row>
    <row r="352" spans="1:14" x14ac:dyDescent="0.25">
      <c r="A352">
        <v>79967</v>
      </c>
      <c r="B352" t="s">
        <v>318</v>
      </c>
      <c r="C352" s="6">
        <v>138706.49</v>
      </c>
      <c r="D352" s="6">
        <v>135884.20000000001</v>
      </c>
      <c r="E352">
        <v>0</v>
      </c>
      <c r="F352">
        <v>135884.20000000001</v>
      </c>
      <c r="G352">
        <v>2822.29</v>
      </c>
      <c r="H352" s="2">
        <v>1073.97</v>
      </c>
      <c r="I352" s="2">
        <v>859.45</v>
      </c>
      <c r="J352" s="2">
        <v>0</v>
      </c>
      <c r="K352" s="2">
        <v>859.45</v>
      </c>
      <c r="L352" s="2">
        <v>214.52</v>
      </c>
      <c r="M352" s="2">
        <v>214.52</v>
      </c>
      <c r="N352" t="str">
        <f>IF(VLOOKUP(A352,'FY23 Full Award'!A:A,1,FALSE)=A352,"Yes","No")</f>
        <v>Yes</v>
      </c>
    </row>
    <row r="353" spans="1:14" x14ac:dyDescent="0.25">
      <c r="A353">
        <v>90637</v>
      </c>
      <c r="B353" t="s">
        <v>319</v>
      </c>
      <c r="C353" s="6">
        <v>109876.28</v>
      </c>
      <c r="D353" s="6">
        <v>107686.34</v>
      </c>
      <c r="E353">
        <v>0</v>
      </c>
      <c r="F353">
        <v>107686.34</v>
      </c>
      <c r="G353">
        <v>2189.94</v>
      </c>
      <c r="H353" s="2">
        <v>742.62</v>
      </c>
      <c r="I353" s="2">
        <v>612.95000000000005</v>
      </c>
      <c r="J353" s="2">
        <v>0</v>
      </c>
      <c r="K353" s="2">
        <v>612.95000000000005</v>
      </c>
      <c r="L353" s="2">
        <v>129.66999999999999</v>
      </c>
      <c r="M353" s="2">
        <v>129.66999999999999</v>
      </c>
      <c r="N353" t="str">
        <f>IF(VLOOKUP(A353,'FY23 Full Award'!A:A,1,FALSE)=A353,"Yes","No")</f>
        <v>Yes</v>
      </c>
    </row>
    <row r="354" spans="1:14" x14ac:dyDescent="0.25">
      <c r="A354">
        <v>91174</v>
      </c>
      <c r="B354" t="s">
        <v>320</v>
      </c>
      <c r="C354" s="6">
        <v>61591.57</v>
      </c>
      <c r="D354" s="6">
        <v>60728.72</v>
      </c>
      <c r="E354">
        <v>0</v>
      </c>
      <c r="F354">
        <v>60728.72</v>
      </c>
      <c r="G354">
        <v>862.85</v>
      </c>
      <c r="H354" s="2">
        <v>566.39</v>
      </c>
      <c r="I354" s="2">
        <v>430.92</v>
      </c>
      <c r="J354" s="2">
        <v>0</v>
      </c>
      <c r="K354" s="2">
        <v>430.92</v>
      </c>
      <c r="L354" s="2">
        <v>135.47</v>
      </c>
      <c r="M354" s="2">
        <v>135.47</v>
      </c>
      <c r="N354" t="str">
        <f>IF(VLOOKUP(A354,'FY23 Full Award'!A:A,1,FALSE)=A354,"Yes","No")</f>
        <v>Yes</v>
      </c>
    </row>
    <row r="355" spans="1:14" x14ac:dyDescent="0.25">
      <c r="A355">
        <v>87349</v>
      </c>
      <c r="B355" t="s">
        <v>321</v>
      </c>
      <c r="C355" s="6">
        <v>28301.41</v>
      </c>
      <c r="D355" s="6">
        <v>27911.79</v>
      </c>
      <c r="E355">
        <v>0</v>
      </c>
      <c r="F355">
        <v>27911.79</v>
      </c>
      <c r="G355">
        <v>389.62</v>
      </c>
      <c r="H355" s="2">
        <v>0</v>
      </c>
      <c r="I355" s="2">
        <v>0</v>
      </c>
      <c r="J355" s="2">
        <v>0</v>
      </c>
      <c r="K355" s="2">
        <v>0</v>
      </c>
      <c r="L355" s="2">
        <v>0</v>
      </c>
      <c r="M355" s="2">
        <v>0</v>
      </c>
      <c r="N355" t="str">
        <f>IF(VLOOKUP(A355,'FY23 Full Award'!A:A,1,FALSE)=A355,"Yes","No")</f>
        <v>Yes</v>
      </c>
    </row>
    <row r="356" spans="1:14" x14ac:dyDescent="0.25">
      <c r="A356">
        <v>91135</v>
      </c>
      <c r="B356" t="s">
        <v>322</v>
      </c>
      <c r="C356" s="6">
        <v>189870.82</v>
      </c>
      <c r="D356" s="6">
        <v>187021.6</v>
      </c>
      <c r="E356">
        <v>0</v>
      </c>
      <c r="F356">
        <v>187021.6</v>
      </c>
      <c r="G356">
        <v>2849.22</v>
      </c>
      <c r="H356" s="2">
        <v>1146.1300000000001</v>
      </c>
      <c r="I356" s="2">
        <v>970.38</v>
      </c>
      <c r="J356" s="2">
        <v>0</v>
      </c>
      <c r="K356" s="2">
        <v>970.38</v>
      </c>
      <c r="L356" s="2">
        <v>175.75</v>
      </c>
      <c r="M356" s="2">
        <v>175.75</v>
      </c>
      <c r="N356" t="str">
        <f>IF(VLOOKUP(A356,'FY23 Full Award'!A:A,1,FALSE)=A356,"Yes","No")</f>
        <v>Yes</v>
      </c>
    </row>
    <row r="357" spans="1:14" x14ac:dyDescent="0.25">
      <c r="A357">
        <v>92199</v>
      </c>
      <c r="B357" t="s">
        <v>323</v>
      </c>
      <c r="C357" s="6">
        <v>195155.6</v>
      </c>
      <c r="D357" s="6">
        <v>192343.63</v>
      </c>
      <c r="E357">
        <v>0</v>
      </c>
      <c r="F357">
        <v>192343.63</v>
      </c>
      <c r="G357">
        <v>2811.97</v>
      </c>
      <c r="H357" s="2">
        <v>2034.51</v>
      </c>
      <c r="I357" s="2">
        <v>1522.3</v>
      </c>
      <c r="J357" s="2">
        <v>0</v>
      </c>
      <c r="K357" s="2">
        <v>1522.3</v>
      </c>
      <c r="L357" s="2">
        <v>512.21</v>
      </c>
      <c r="M357" s="2">
        <v>512.21</v>
      </c>
      <c r="N357" t="str">
        <f>IF(VLOOKUP(A357,'FY23 Full Award'!A:A,1,FALSE)=A357,"Yes","No")</f>
        <v>Yes</v>
      </c>
    </row>
    <row r="358" spans="1:14" x14ac:dyDescent="0.25">
      <c r="A358">
        <v>91133</v>
      </c>
      <c r="B358" t="s">
        <v>324</v>
      </c>
      <c r="C358" s="6">
        <v>153102.66</v>
      </c>
      <c r="D358" s="6">
        <v>150818.79</v>
      </c>
      <c r="E358">
        <v>0</v>
      </c>
      <c r="F358">
        <v>150818.79</v>
      </c>
      <c r="G358">
        <v>2283.87</v>
      </c>
      <c r="H358" s="2">
        <v>1029.3699999999999</v>
      </c>
      <c r="I358" s="2">
        <v>846.84</v>
      </c>
      <c r="J358" s="2">
        <v>0</v>
      </c>
      <c r="K358" s="2">
        <v>846.84</v>
      </c>
      <c r="L358" s="2">
        <v>182.53</v>
      </c>
      <c r="M358" s="2">
        <v>182.53</v>
      </c>
      <c r="N358" t="str">
        <f>IF(VLOOKUP(A358,'FY23 Full Award'!A:A,1,FALSE)=A358,"Yes","No")</f>
        <v>Yes</v>
      </c>
    </row>
    <row r="359" spans="1:14" x14ac:dyDescent="0.25">
      <c r="A359">
        <v>1001398</v>
      </c>
      <c r="B359" t="s">
        <v>631</v>
      </c>
      <c r="C359" s="6">
        <v>47452.06</v>
      </c>
      <c r="D359" s="6">
        <v>46719.65</v>
      </c>
      <c r="E359">
        <v>0</v>
      </c>
      <c r="F359">
        <v>46719.65</v>
      </c>
      <c r="G359">
        <v>732.41</v>
      </c>
      <c r="H359" s="2">
        <v>187.12</v>
      </c>
      <c r="I359" s="2">
        <v>182.27</v>
      </c>
      <c r="J359" s="2">
        <v>0</v>
      </c>
      <c r="K359" s="2">
        <v>182.27</v>
      </c>
      <c r="L359" s="2">
        <v>4.8499999999999996</v>
      </c>
      <c r="M359" s="2">
        <v>4.8499999999999996</v>
      </c>
      <c r="N359" t="str">
        <f>IF(VLOOKUP(A359,'FY23 Full Award'!A:A,1,FALSE)=A359,"Yes","No")</f>
        <v>Yes</v>
      </c>
    </row>
    <row r="360" spans="1:14" x14ac:dyDescent="0.25">
      <c r="A360">
        <v>834265</v>
      </c>
      <c r="B360" t="s">
        <v>325</v>
      </c>
      <c r="C360" s="6">
        <v>154952.97</v>
      </c>
      <c r="D360" s="6">
        <v>152786.48000000001</v>
      </c>
      <c r="E360">
        <v>0</v>
      </c>
      <c r="F360">
        <v>152786.48000000001</v>
      </c>
      <c r="G360">
        <v>2166.4899999999998</v>
      </c>
      <c r="H360" s="2">
        <v>1160.19</v>
      </c>
      <c r="I360" s="2">
        <v>1145.8499999999999</v>
      </c>
      <c r="J360" s="2">
        <v>0</v>
      </c>
      <c r="K360" s="2">
        <v>1145.8499999999999</v>
      </c>
      <c r="L360" s="2">
        <v>14.34</v>
      </c>
      <c r="M360" s="2">
        <v>14.34</v>
      </c>
      <c r="N360" t="str">
        <f>IF(VLOOKUP(A360,'FY23 Full Award'!A:A,1,FALSE)=A360,"Yes","No")</f>
        <v>Yes</v>
      </c>
    </row>
    <row r="361" spans="1:14" x14ac:dyDescent="0.25">
      <c r="A361">
        <v>1001399</v>
      </c>
      <c r="B361" t="s">
        <v>630</v>
      </c>
      <c r="C361" s="6">
        <v>41723.199999999997</v>
      </c>
      <c r="D361" s="6">
        <v>41079.17</v>
      </c>
      <c r="E361">
        <v>0</v>
      </c>
      <c r="F361">
        <v>41079.17</v>
      </c>
      <c r="G361">
        <v>644.03</v>
      </c>
      <c r="H361" s="2">
        <v>164.55</v>
      </c>
      <c r="I361" s="2">
        <v>160.28</v>
      </c>
      <c r="J361" s="2">
        <v>0</v>
      </c>
      <c r="K361" s="2">
        <v>160.28</v>
      </c>
      <c r="L361" s="2">
        <v>4.2699999999999996</v>
      </c>
      <c r="M361" s="2">
        <v>4.2699999999999996</v>
      </c>
      <c r="N361" t="str">
        <f>IF(VLOOKUP(A361,'FY23 Full Award'!A:A,1,FALSE)=A361,"Yes","No")</f>
        <v>Yes</v>
      </c>
    </row>
    <row r="362" spans="1:14" x14ac:dyDescent="0.25">
      <c r="A362">
        <v>92047</v>
      </c>
      <c r="B362" t="s">
        <v>326</v>
      </c>
      <c r="C362" s="6">
        <v>150418.37</v>
      </c>
      <c r="D362" s="6">
        <v>148188.62</v>
      </c>
      <c r="E362">
        <v>0</v>
      </c>
      <c r="F362">
        <v>148188.62</v>
      </c>
      <c r="G362">
        <v>2229.75</v>
      </c>
      <c r="H362" s="2">
        <v>960.02</v>
      </c>
      <c r="I362" s="2">
        <v>798.66</v>
      </c>
      <c r="J362" s="2">
        <v>0</v>
      </c>
      <c r="K362" s="2">
        <v>798.66</v>
      </c>
      <c r="L362" s="2">
        <v>161.36000000000001</v>
      </c>
      <c r="M362" s="2">
        <v>161.36000000000001</v>
      </c>
      <c r="N362" t="str">
        <f>IF(VLOOKUP(A362,'FY23 Full Award'!A:A,1,FALSE)=A362,"Yes","No")</f>
        <v>Yes</v>
      </c>
    </row>
    <row r="363" spans="1:14" x14ac:dyDescent="0.25">
      <c r="A363">
        <v>850100</v>
      </c>
      <c r="B363" t="s">
        <v>327</v>
      </c>
      <c r="C363" s="6">
        <v>182809.36</v>
      </c>
      <c r="D363" s="6">
        <v>176194.29</v>
      </c>
      <c r="E363">
        <v>0</v>
      </c>
      <c r="F363">
        <v>176194.29</v>
      </c>
      <c r="G363">
        <v>6615.07</v>
      </c>
      <c r="H363" s="2">
        <v>1966.85</v>
      </c>
      <c r="I363" s="2">
        <v>1727.42</v>
      </c>
      <c r="J363" s="2">
        <v>0</v>
      </c>
      <c r="K363" s="2">
        <v>1727.42</v>
      </c>
      <c r="L363" s="2">
        <v>239.43</v>
      </c>
      <c r="M363" s="2">
        <v>239.43</v>
      </c>
      <c r="N363" t="str">
        <f>IF(VLOOKUP(A363,'FY23 Full Award'!A:A,1,FALSE)=A363,"Yes","No")</f>
        <v>Yes</v>
      </c>
    </row>
    <row r="364" spans="1:14" x14ac:dyDescent="0.25">
      <c r="A364">
        <v>1000283</v>
      </c>
      <c r="B364" t="s">
        <v>328</v>
      </c>
      <c r="C364" s="6">
        <v>85743.44</v>
      </c>
      <c r="D364" s="6">
        <v>84502.56</v>
      </c>
      <c r="E364">
        <v>0</v>
      </c>
      <c r="F364">
        <v>84502.56</v>
      </c>
      <c r="G364">
        <v>1240.8800000000001</v>
      </c>
      <c r="H364" s="2">
        <v>663.09</v>
      </c>
      <c r="I364" s="2">
        <v>654.87</v>
      </c>
      <c r="J364" s="2">
        <v>0</v>
      </c>
      <c r="K364" s="2">
        <v>654.87</v>
      </c>
      <c r="L364" s="2">
        <v>8.2200000000000006</v>
      </c>
      <c r="M364" s="2">
        <v>8.2200000000000006</v>
      </c>
      <c r="N364" t="str">
        <f>IF(VLOOKUP(A364,'FY23 Full Award'!A:A,1,FALSE)=A364,"Yes","No")</f>
        <v>Yes</v>
      </c>
    </row>
    <row r="365" spans="1:14" x14ac:dyDescent="0.25">
      <c r="A365">
        <v>91763</v>
      </c>
      <c r="B365" t="s">
        <v>329</v>
      </c>
      <c r="C365" s="6">
        <v>147571.63</v>
      </c>
      <c r="D365" s="6">
        <v>145375.04999999999</v>
      </c>
      <c r="E365">
        <v>0</v>
      </c>
      <c r="F365">
        <v>145375.04999999999</v>
      </c>
      <c r="G365">
        <v>2196.58</v>
      </c>
      <c r="H365" s="2">
        <v>1525.81</v>
      </c>
      <c r="I365" s="2">
        <v>1149.49</v>
      </c>
      <c r="J365" s="2">
        <v>0</v>
      </c>
      <c r="K365" s="2">
        <v>1149.49</v>
      </c>
      <c r="L365" s="2">
        <v>376.32</v>
      </c>
      <c r="M365" s="2">
        <v>376.32</v>
      </c>
      <c r="N365" t="str">
        <f>IF(VLOOKUP(A365,'FY23 Full Award'!A:A,1,FALSE)=A365,"Yes","No")</f>
        <v>Yes</v>
      </c>
    </row>
    <row r="366" spans="1:14" x14ac:dyDescent="0.25">
      <c r="A366">
        <v>88360</v>
      </c>
      <c r="B366" t="s">
        <v>330</v>
      </c>
      <c r="C366" s="6">
        <v>161166.64000000001</v>
      </c>
      <c r="D366" s="6">
        <v>158758.15</v>
      </c>
      <c r="E366">
        <v>0</v>
      </c>
      <c r="F366">
        <v>158758.15</v>
      </c>
      <c r="G366">
        <v>2408.4899999999998</v>
      </c>
      <c r="H366" s="2">
        <v>1781.03</v>
      </c>
      <c r="I366" s="2">
        <v>1327.79</v>
      </c>
      <c r="J366" s="2">
        <v>0</v>
      </c>
      <c r="K366" s="2">
        <v>1327.79</v>
      </c>
      <c r="L366" s="2">
        <v>453.24</v>
      </c>
      <c r="M366" s="2">
        <v>453.24</v>
      </c>
      <c r="N366" t="str">
        <f>IF(VLOOKUP(A366,'FY23 Full Award'!A:A,1,FALSE)=A366,"Yes","No")</f>
        <v>Yes</v>
      </c>
    </row>
    <row r="367" spans="1:14" x14ac:dyDescent="0.25">
      <c r="A367">
        <v>1001397</v>
      </c>
      <c r="B367" t="s">
        <v>632</v>
      </c>
      <c r="C367" s="6">
        <v>59133.46</v>
      </c>
      <c r="D367" s="6">
        <v>58220.959999999999</v>
      </c>
      <c r="E367">
        <v>0</v>
      </c>
      <c r="F367">
        <v>58220.959999999999</v>
      </c>
      <c r="G367">
        <v>912.5</v>
      </c>
      <c r="H367" s="2">
        <v>233.05</v>
      </c>
      <c r="I367" s="2">
        <v>227</v>
      </c>
      <c r="J367" s="2">
        <v>0</v>
      </c>
      <c r="K367" s="2">
        <v>227</v>
      </c>
      <c r="L367" s="2">
        <v>6.05</v>
      </c>
      <c r="M367" s="2">
        <v>6.05</v>
      </c>
      <c r="N367" t="str">
        <f>IF(VLOOKUP(A367,'FY23 Full Award'!A:A,1,FALSE)=A367,"Yes","No")</f>
        <v>Yes</v>
      </c>
    </row>
    <row r="368" spans="1:14" x14ac:dyDescent="0.25">
      <c r="A368">
        <v>850101</v>
      </c>
      <c r="B368" t="s">
        <v>331</v>
      </c>
      <c r="C368" s="6">
        <v>130016.99</v>
      </c>
      <c r="D368" s="6">
        <v>126696.79</v>
      </c>
      <c r="E368">
        <v>0</v>
      </c>
      <c r="F368">
        <v>126696.79</v>
      </c>
      <c r="G368">
        <v>3320.2</v>
      </c>
      <c r="H368" s="2">
        <v>720.17</v>
      </c>
      <c r="I368" s="2">
        <v>667.43</v>
      </c>
      <c r="J368" s="2">
        <v>0</v>
      </c>
      <c r="K368" s="2">
        <v>667.43</v>
      </c>
      <c r="L368" s="2">
        <v>52.74</v>
      </c>
      <c r="M368" s="2">
        <v>52.74</v>
      </c>
      <c r="N368" t="str">
        <f>IF(VLOOKUP(A368,'FY23 Full Award'!A:A,1,FALSE)=A368,"Yes","No")</f>
        <v>Yes</v>
      </c>
    </row>
    <row r="369" spans="1:14" x14ac:dyDescent="0.25">
      <c r="A369">
        <v>1000568</v>
      </c>
      <c r="B369" t="s">
        <v>615</v>
      </c>
      <c r="C369" s="6">
        <v>87093.65</v>
      </c>
      <c r="D369" s="6">
        <v>85913.68</v>
      </c>
      <c r="E369">
        <v>0</v>
      </c>
      <c r="F369">
        <v>85913.68</v>
      </c>
      <c r="G369">
        <v>1179.97</v>
      </c>
      <c r="H369" s="2">
        <v>0</v>
      </c>
      <c r="I369" s="2">
        <v>0</v>
      </c>
      <c r="J369" s="2">
        <v>0</v>
      </c>
      <c r="K369" s="2">
        <v>0</v>
      </c>
      <c r="L369" s="2">
        <v>0</v>
      </c>
      <c r="M369" s="2">
        <v>0</v>
      </c>
      <c r="N369" t="str">
        <f>IF(VLOOKUP(A369,'FY23 Full Award'!A:A,1,FALSE)=A369,"Yes","No")</f>
        <v>Yes</v>
      </c>
    </row>
    <row r="370" spans="1:14" x14ac:dyDescent="0.25">
      <c r="A370">
        <v>91137</v>
      </c>
      <c r="B370" t="s">
        <v>332</v>
      </c>
      <c r="C370" s="6">
        <v>190655.41</v>
      </c>
      <c r="D370" s="6">
        <v>187945.19</v>
      </c>
      <c r="E370">
        <v>0</v>
      </c>
      <c r="F370">
        <v>187945.19</v>
      </c>
      <c r="G370">
        <v>2710.22</v>
      </c>
      <c r="H370" s="2">
        <v>1382.45</v>
      </c>
      <c r="I370" s="2">
        <v>1105.5899999999999</v>
      </c>
      <c r="J370" s="2">
        <v>0</v>
      </c>
      <c r="K370" s="2">
        <v>1105.5899999999999</v>
      </c>
      <c r="L370" s="2">
        <v>276.86</v>
      </c>
      <c r="M370" s="2">
        <v>276.86</v>
      </c>
      <c r="N370" t="str">
        <f>IF(VLOOKUP(A370,'FY23 Full Award'!A:A,1,FALSE)=A370,"Yes","No")</f>
        <v>Yes</v>
      </c>
    </row>
    <row r="371" spans="1:14" x14ac:dyDescent="0.25">
      <c r="A371">
        <v>850099</v>
      </c>
      <c r="B371" t="s">
        <v>333</v>
      </c>
      <c r="C371" s="6">
        <v>124578.23</v>
      </c>
      <c r="D371" s="6">
        <v>121955.07</v>
      </c>
      <c r="E371">
        <v>0</v>
      </c>
      <c r="F371">
        <v>121955.07</v>
      </c>
      <c r="G371">
        <v>2623.16</v>
      </c>
      <c r="H371" s="2">
        <v>1294.51</v>
      </c>
      <c r="I371" s="2">
        <v>1140.67</v>
      </c>
      <c r="J371" s="2">
        <v>0</v>
      </c>
      <c r="K371" s="2">
        <v>1140.67</v>
      </c>
      <c r="L371" s="2">
        <v>153.84</v>
      </c>
      <c r="M371" s="2">
        <v>153.84</v>
      </c>
      <c r="N371" t="str">
        <f>IF(VLOOKUP(A371,'FY23 Full Award'!A:A,1,FALSE)=A371,"Yes","No")</f>
        <v>Yes</v>
      </c>
    </row>
    <row r="372" spans="1:14" x14ac:dyDescent="0.25">
      <c r="A372">
        <v>873957</v>
      </c>
      <c r="B372" t="s">
        <v>334</v>
      </c>
      <c r="C372" s="6">
        <v>204286.18</v>
      </c>
      <c r="D372" s="6">
        <v>201434.15</v>
      </c>
      <c r="E372">
        <v>0</v>
      </c>
      <c r="F372">
        <v>201434.15</v>
      </c>
      <c r="G372">
        <v>2852.03</v>
      </c>
      <c r="H372" s="2">
        <v>2792.7</v>
      </c>
      <c r="I372" s="2">
        <v>2773.81</v>
      </c>
      <c r="J372" s="2">
        <v>0</v>
      </c>
      <c r="K372" s="2">
        <v>2773.81</v>
      </c>
      <c r="L372" s="2">
        <v>18.89</v>
      </c>
      <c r="M372" s="2">
        <v>18.89</v>
      </c>
      <c r="N372" t="str">
        <f>IF(VLOOKUP(A372,'FY23 Full Award'!A:A,1,FALSE)=A372,"Yes","No")</f>
        <v>Yes</v>
      </c>
    </row>
    <row r="373" spans="1:14" x14ac:dyDescent="0.25">
      <c r="A373">
        <v>92610</v>
      </c>
      <c r="B373" t="s">
        <v>335</v>
      </c>
      <c r="C373" s="6">
        <v>172501.34</v>
      </c>
      <c r="D373" s="6">
        <v>167337.49</v>
      </c>
      <c r="E373">
        <v>0</v>
      </c>
      <c r="F373">
        <v>167337.49</v>
      </c>
      <c r="G373">
        <v>5163.8500000000004</v>
      </c>
      <c r="H373" s="2">
        <v>766.98</v>
      </c>
      <c r="I373" s="2">
        <v>707.12</v>
      </c>
      <c r="J373" s="2">
        <v>0</v>
      </c>
      <c r="K373" s="2">
        <v>707.12</v>
      </c>
      <c r="L373" s="2">
        <v>59.86</v>
      </c>
      <c r="M373" s="2">
        <v>59.86</v>
      </c>
      <c r="N373" t="str">
        <f>IF(VLOOKUP(A373,'FY23 Full Award'!A:A,1,FALSE)=A373,"Yes","No")</f>
        <v>Yes</v>
      </c>
    </row>
    <row r="374" spans="1:14" x14ac:dyDescent="0.25">
      <c r="A374">
        <v>92879</v>
      </c>
      <c r="B374" t="s">
        <v>336</v>
      </c>
      <c r="C374" s="6">
        <v>312768.07</v>
      </c>
      <c r="D374" s="6">
        <v>305277.49</v>
      </c>
      <c r="E374">
        <v>0</v>
      </c>
      <c r="F374">
        <v>305277.49</v>
      </c>
      <c r="G374">
        <v>7490.58</v>
      </c>
      <c r="H374" s="2">
        <v>2610.25</v>
      </c>
      <c r="I374" s="2">
        <v>2171.9299999999998</v>
      </c>
      <c r="J374" s="2">
        <v>0</v>
      </c>
      <c r="K374" s="2">
        <v>2171.9299999999998</v>
      </c>
      <c r="L374" s="2">
        <v>438.32</v>
      </c>
      <c r="M374" s="2">
        <v>438.32</v>
      </c>
      <c r="N374" t="str">
        <f>IF(VLOOKUP(A374,'FY23 Full Award'!A:A,1,FALSE)=A374,"Yes","No")</f>
        <v>Yes</v>
      </c>
    </row>
    <row r="375" spans="1:14" x14ac:dyDescent="0.25">
      <c r="A375">
        <v>1000560</v>
      </c>
      <c r="B375" t="s">
        <v>614</v>
      </c>
      <c r="C375" s="6">
        <v>159031.88</v>
      </c>
      <c r="D375" s="6">
        <v>156708.14000000001</v>
      </c>
      <c r="E375">
        <v>0</v>
      </c>
      <c r="F375">
        <v>156708.14000000001</v>
      </c>
      <c r="G375">
        <v>2323.7399999999998</v>
      </c>
      <c r="H375" s="2">
        <v>1433.69</v>
      </c>
      <c r="I375" s="2">
        <v>1418.31</v>
      </c>
      <c r="J375" s="2">
        <v>0</v>
      </c>
      <c r="K375" s="2">
        <v>1418.31</v>
      </c>
      <c r="L375" s="2">
        <v>15.38</v>
      </c>
      <c r="M375" s="2">
        <v>15.38</v>
      </c>
      <c r="N375" t="str">
        <f>IF(VLOOKUP(A375,'FY23 Full Award'!A:A,1,FALSE)=A375,"Yes","No")</f>
        <v>Yes</v>
      </c>
    </row>
    <row r="376" spans="1:14" x14ac:dyDescent="0.25">
      <c r="A376">
        <v>92730</v>
      </c>
      <c r="B376" t="s">
        <v>337</v>
      </c>
      <c r="C376" s="6">
        <v>752627.17</v>
      </c>
      <c r="D376" s="6">
        <v>740228.97</v>
      </c>
      <c r="E376">
        <v>0</v>
      </c>
      <c r="F376">
        <v>740228.97</v>
      </c>
      <c r="G376">
        <v>12398.2</v>
      </c>
      <c r="H376" s="2">
        <v>12890.92</v>
      </c>
      <c r="I376" s="2">
        <v>12421.87</v>
      </c>
      <c r="J376" s="2">
        <v>0</v>
      </c>
      <c r="K376" s="2">
        <v>12421.87</v>
      </c>
      <c r="L376" s="2">
        <v>469.05</v>
      </c>
      <c r="M376" s="2">
        <v>469.05</v>
      </c>
      <c r="N376" t="str">
        <f>IF(VLOOKUP(A376,'FY23 Full Award'!A:A,1,FALSE)=A376,"Yes","No")</f>
        <v>Yes</v>
      </c>
    </row>
    <row r="377" spans="1:14" x14ac:dyDescent="0.25">
      <c r="A377">
        <v>4266</v>
      </c>
      <c r="B377" t="s">
        <v>338</v>
      </c>
      <c r="C377" s="6">
        <v>755014.67</v>
      </c>
      <c r="D377" s="6">
        <v>722567.87</v>
      </c>
      <c r="E377">
        <v>0</v>
      </c>
      <c r="F377">
        <v>722567.87</v>
      </c>
      <c r="G377">
        <v>32446.799999999999</v>
      </c>
      <c r="H377" s="2">
        <v>14853.43</v>
      </c>
      <c r="I377" s="2">
        <v>14792</v>
      </c>
      <c r="J377" s="2">
        <v>0</v>
      </c>
      <c r="K377" s="2">
        <v>14792</v>
      </c>
      <c r="L377" s="2">
        <v>61.43</v>
      </c>
      <c r="M377" s="2">
        <v>61.43</v>
      </c>
      <c r="N377" t="str">
        <f>IF(VLOOKUP(A377,'FY23 Full Award'!A:A,1,FALSE)=A377,"Yes","No")</f>
        <v>Yes</v>
      </c>
    </row>
    <row r="378" spans="1:14" x14ac:dyDescent="0.25">
      <c r="A378">
        <v>4216</v>
      </c>
      <c r="B378" t="s">
        <v>339</v>
      </c>
      <c r="C378" s="6">
        <v>15546.19</v>
      </c>
      <c r="D378" s="6">
        <v>14688.83</v>
      </c>
      <c r="E378">
        <v>0</v>
      </c>
      <c r="F378">
        <v>14688.83</v>
      </c>
      <c r="G378">
        <v>857.36</v>
      </c>
      <c r="H378" s="2">
        <v>0</v>
      </c>
      <c r="I378" s="2">
        <v>0</v>
      </c>
      <c r="J378" s="2">
        <v>0</v>
      </c>
      <c r="K378" s="2">
        <v>0</v>
      </c>
      <c r="L378" s="2">
        <v>0</v>
      </c>
      <c r="M378" s="2">
        <v>0</v>
      </c>
      <c r="N378" t="str">
        <f>IF(VLOOKUP(A378,'FY23 Full Award'!A:A,1,FALSE)=A378,"Yes","No")</f>
        <v>Yes</v>
      </c>
    </row>
    <row r="379" spans="1:14" x14ac:dyDescent="0.25">
      <c r="A379">
        <v>1001520</v>
      </c>
      <c r="B379" t="s">
        <v>629</v>
      </c>
      <c r="C379" s="6">
        <v>5096.4799999999996</v>
      </c>
      <c r="D379" s="6">
        <v>5017.8599999999997</v>
      </c>
      <c r="E379">
        <v>0</v>
      </c>
      <c r="F379">
        <v>5017.8599999999997</v>
      </c>
      <c r="G379">
        <v>78.62</v>
      </c>
      <c r="H379" s="2">
        <v>20.07</v>
      </c>
      <c r="I379" s="2">
        <v>19.55</v>
      </c>
      <c r="J379" s="2">
        <v>-19.55</v>
      </c>
      <c r="K379" s="2">
        <v>0</v>
      </c>
      <c r="L379" s="2">
        <v>0</v>
      </c>
      <c r="M379" s="2">
        <v>0.52</v>
      </c>
      <c r="N379" t="str">
        <f>IF(VLOOKUP(A379,'FY23 Full Award'!A:A,1,FALSE)=A379,"Yes","No")</f>
        <v>Yes</v>
      </c>
    </row>
    <row r="380" spans="1:14" x14ac:dyDescent="0.25">
      <c r="A380">
        <v>10968</v>
      </c>
      <c r="B380" t="s">
        <v>340</v>
      </c>
      <c r="C380" s="6">
        <v>106645.35</v>
      </c>
      <c r="D380" s="6">
        <v>98721.25</v>
      </c>
      <c r="E380">
        <v>0</v>
      </c>
      <c r="F380">
        <v>98721.25</v>
      </c>
      <c r="G380">
        <v>7924.1</v>
      </c>
      <c r="H380" s="2">
        <v>2002.33</v>
      </c>
      <c r="I380" s="2">
        <v>1371.98</v>
      </c>
      <c r="J380" s="2">
        <v>0</v>
      </c>
      <c r="K380" s="2">
        <v>1371.98</v>
      </c>
      <c r="L380" s="2">
        <v>630.35</v>
      </c>
      <c r="M380" s="2">
        <v>630.35</v>
      </c>
      <c r="N380" t="str">
        <f>IF(VLOOKUP(A380,'FY23 Full Award'!A:A,1,FALSE)=A380,"Yes","No")</f>
        <v>Yes</v>
      </c>
    </row>
    <row r="381" spans="1:14" x14ac:dyDescent="0.25">
      <c r="A381">
        <v>92657</v>
      </c>
      <c r="B381" t="s">
        <v>341</v>
      </c>
      <c r="C381" s="6">
        <v>71405.649999999994</v>
      </c>
      <c r="D381" s="6">
        <v>70189.06</v>
      </c>
      <c r="E381">
        <v>0</v>
      </c>
      <c r="F381">
        <v>70189.06</v>
      </c>
      <c r="G381">
        <v>1216.5899999999999</v>
      </c>
      <c r="H381" s="2">
        <v>0</v>
      </c>
      <c r="I381" s="2">
        <v>0</v>
      </c>
      <c r="J381" s="2">
        <v>0</v>
      </c>
      <c r="K381" s="2">
        <v>0</v>
      </c>
      <c r="L381" s="2">
        <v>0</v>
      </c>
      <c r="M381" s="2">
        <v>0</v>
      </c>
      <c r="N381" t="str">
        <f>IF(VLOOKUP(A381,'FY23 Full Award'!A:A,1,FALSE)=A381,"Yes","No")</f>
        <v>Yes</v>
      </c>
    </row>
    <row r="382" spans="1:14" x14ac:dyDescent="0.25">
      <c r="A382">
        <v>4281</v>
      </c>
      <c r="B382" t="s">
        <v>342</v>
      </c>
      <c r="C382" s="6">
        <v>1757481.01</v>
      </c>
      <c r="D382" s="6">
        <v>1679871.78</v>
      </c>
      <c r="E382">
        <v>0</v>
      </c>
      <c r="F382">
        <v>1679871.78</v>
      </c>
      <c r="G382">
        <v>77609.23</v>
      </c>
      <c r="H382" s="2">
        <v>47298.2</v>
      </c>
      <c r="I382" s="2">
        <v>37290.1</v>
      </c>
      <c r="J382" s="2">
        <v>0</v>
      </c>
      <c r="K382" s="2">
        <v>37290.1</v>
      </c>
      <c r="L382" s="2">
        <v>10008.1</v>
      </c>
      <c r="M382" s="2">
        <v>10008.1</v>
      </c>
      <c r="N382" t="str">
        <f>IF(VLOOKUP(A382,'FY23 Full Award'!A:A,1,FALSE)=A382,"Yes","No")</f>
        <v>Yes</v>
      </c>
    </row>
    <row r="383" spans="1:14" x14ac:dyDescent="0.25">
      <c r="A383">
        <v>79050</v>
      </c>
      <c r="B383" t="s">
        <v>343</v>
      </c>
      <c r="C383" s="6">
        <v>19700.84</v>
      </c>
      <c r="D383" s="6">
        <v>19409.509999999998</v>
      </c>
      <c r="E383">
        <v>0</v>
      </c>
      <c r="F383">
        <v>19409.509999999998</v>
      </c>
      <c r="G383">
        <v>291.33</v>
      </c>
      <c r="H383" s="2">
        <v>626.66999999999996</v>
      </c>
      <c r="I383" s="2">
        <v>417.61</v>
      </c>
      <c r="J383" s="2">
        <v>0</v>
      </c>
      <c r="K383" s="2">
        <v>417.61</v>
      </c>
      <c r="L383" s="2">
        <v>209.06</v>
      </c>
      <c r="M383" s="2">
        <v>209.06</v>
      </c>
      <c r="N383" t="str">
        <f>IF(VLOOKUP(A383,'FY23 Full Award'!A:A,1,FALSE)=A383,"Yes","No")</f>
        <v>Yes</v>
      </c>
    </row>
    <row r="384" spans="1:14" x14ac:dyDescent="0.25">
      <c r="A384">
        <v>4374</v>
      </c>
      <c r="B384" t="s">
        <v>344</v>
      </c>
      <c r="C384" s="6">
        <v>73671.37</v>
      </c>
      <c r="D384" s="6">
        <v>67510.070000000007</v>
      </c>
      <c r="E384">
        <v>0</v>
      </c>
      <c r="F384">
        <v>67510.070000000007</v>
      </c>
      <c r="G384">
        <v>6161.3</v>
      </c>
      <c r="H384" s="2">
        <v>523.58000000000004</v>
      </c>
      <c r="I384" s="2">
        <v>518.96</v>
      </c>
      <c r="J384" s="2">
        <v>0</v>
      </c>
      <c r="K384" s="2">
        <v>518.96</v>
      </c>
      <c r="L384" s="2">
        <v>4.62</v>
      </c>
      <c r="M384" s="2">
        <v>4.62</v>
      </c>
      <c r="N384" t="str">
        <f>IF(VLOOKUP(A384,'FY23 Full Award'!A:A,1,FALSE)=A384,"Yes","No")</f>
        <v>Yes</v>
      </c>
    </row>
    <row r="385" spans="1:14" x14ac:dyDescent="0.25">
      <c r="A385">
        <v>4278</v>
      </c>
      <c r="B385" t="s">
        <v>345</v>
      </c>
      <c r="C385" s="6">
        <v>951249.2</v>
      </c>
      <c r="D385" s="6">
        <v>937372.6</v>
      </c>
      <c r="E385">
        <v>0</v>
      </c>
      <c r="F385">
        <v>937372.6</v>
      </c>
      <c r="G385">
        <v>13876.6</v>
      </c>
      <c r="H385" s="2">
        <v>10691.8</v>
      </c>
      <c r="I385" s="2">
        <v>10603.55</v>
      </c>
      <c r="J385" s="2">
        <v>0</v>
      </c>
      <c r="K385" s="2">
        <v>10603.55</v>
      </c>
      <c r="L385" s="2">
        <v>88.25</v>
      </c>
      <c r="M385" s="2">
        <v>88.25</v>
      </c>
      <c r="N385" t="str">
        <f>IF(VLOOKUP(A385,'FY23 Full Award'!A:A,1,FALSE)=A385,"Yes","No")</f>
        <v>Yes</v>
      </c>
    </row>
    <row r="386" spans="1:14" x14ac:dyDescent="0.25">
      <c r="A386">
        <v>4270</v>
      </c>
      <c r="B386" t="s">
        <v>346</v>
      </c>
      <c r="C386" s="6">
        <v>1148595.47</v>
      </c>
      <c r="D386" s="6">
        <v>1116752.46</v>
      </c>
      <c r="E386">
        <v>0</v>
      </c>
      <c r="F386">
        <v>1116752.46</v>
      </c>
      <c r="G386">
        <v>31843.01</v>
      </c>
      <c r="H386" s="2">
        <v>26952.82</v>
      </c>
      <c r="I386" s="2">
        <v>26861.21</v>
      </c>
      <c r="J386" s="2">
        <v>0</v>
      </c>
      <c r="K386" s="2">
        <v>26861.21</v>
      </c>
      <c r="L386" s="2">
        <v>91.61</v>
      </c>
      <c r="M386" s="2">
        <v>91.61</v>
      </c>
      <c r="N386" t="str">
        <f>IF(VLOOKUP(A386,'FY23 Full Award'!A:A,1,FALSE)=A386,"Yes","No")</f>
        <v>Yes</v>
      </c>
    </row>
    <row r="387" spans="1:14" x14ac:dyDescent="0.25">
      <c r="A387">
        <v>91935</v>
      </c>
      <c r="B387" t="s">
        <v>347</v>
      </c>
      <c r="C387" s="6">
        <v>77386.23</v>
      </c>
      <c r="D387" s="6">
        <v>75366.759999999995</v>
      </c>
      <c r="E387">
        <v>0</v>
      </c>
      <c r="F387">
        <v>75366.759999999995</v>
      </c>
      <c r="G387">
        <v>2019.47</v>
      </c>
      <c r="H387" s="2">
        <v>0</v>
      </c>
      <c r="I387" s="2">
        <v>0</v>
      </c>
      <c r="J387" s="2">
        <v>0</v>
      </c>
      <c r="K387" s="2">
        <v>0</v>
      </c>
      <c r="L387" s="2">
        <v>0</v>
      </c>
      <c r="M387" s="2">
        <v>0</v>
      </c>
      <c r="N387" t="str">
        <f>IF(VLOOKUP(A387,'FY23 Full Award'!A:A,1,FALSE)=A387,"Yes","No")</f>
        <v>Yes</v>
      </c>
    </row>
    <row r="388" spans="1:14" x14ac:dyDescent="0.25">
      <c r="A388">
        <v>1001521</v>
      </c>
      <c r="B388" t="s">
        <v>347</v>
      </c>
      <c r="C388" s="6">
        <v>27648.55</v>
      </c>
      <c r="D388" s="6">
        <v>0</v>
      </c>
      <c r="E388">
        <v>0</v>
      </c>
      <c r="F388">
        <v>0</v>
      </c>
      <c r="G388">
        <v>0</v>
      </c>
      <c r="H388" s="2">
        <v>0</v>
      </c>
      <c r="I388" s="2">
        <v>0</v>
      </c>
      <c r="J388" s="2">
        <v>0</v>
      </c>
      <c r="K388" s="2">
        <v>0</v>
      </c>
      <c r="L388" s="2">
        <v>0</v>
      </c>
      <c r="M388" s="2">
        <v>0</v>
      </c>
      <c r="N388" t="str">
        <f>IF(VLOOKUP(A388,'FY23 Full Award'!A:A,1,FALSE)=A388,"Yes","No")</f>
        <v>Yes</v>
      </c>
    </row>
    <row r="389" spans="1:14" x14ac:dyDescent="0.25">
      <c r="A389">
        <v>4199</v>
      </c>
      <c r="B389" t="s">
        <v>348</v>
      </c>
      <c r="C389" s="6">
        <v>28114.6</v>
      </c>
      <c r="D389" s="6">
        <v>27782.57</v>
      </c>
      <c r="E389">
        <v>0</v>
      </c>
      <c r="F389">
        <v>27782.57</v>
      </c>
      <c r="G389">
        <v>332.03</v>
      </c>
      <c r="H389" s="2">
        <v>2667.4</v>
      </c>
      <c r="I389" s="2">
        <v>1696.73</v>
      </c>
      <c r="J389" s="2">
        <v>0</v>
      </c>
      <c r="K389" s="2">
        <v>1696.73</v>
      </c>
      <c r="L389" s="2">
        <v>970.67</v>
      </c>
      <c r="M389" s="2">
        <v>970.67</v>
      </c>
      <c r="N389" t="str">
        <f>IF(VLOOKUP(A389,'FY23 Full Award'!A:A,1,FALSE)=A389,"Yes","No")</f>
        <v>Yes</v>
      </c>
    </row>
    <row r="390" spans="1:14" x14ac:dyDescent="0.25">
      <c r="A390">
        <v>4439</v>
      </c>
      <c r="B390" t="s">
        <v>349</v>
      </c>
      <c r="C390" s="6">
        <v>166860.79999999999</v>
      </c>
      <c r="D390" s="6">
        <v>165551.92000000001</v>
      </c>
      <c r="E390">
        <v>0</v>
      </c>
      <c r="F390">
        <v>165551.92000000001</v>
      </c>
      <c r="G390">
        <v>1308.8800000000001</v>
      </c>
      <c r="H390" s="2">
        <v>11726.87</v>
      </c>
      <c r="I390" s="2">
        <v>11718.19</v>
      </c>
      <c r="J390" s="2">
        <v>0</v>
      </c>
      <c r="K390" s="2">
        <v>11718.19</v>
      </c>
      <c r="L390" s="2">
        <v>8.68</v>
      </c>
      <c r="M390" s="2">
        <v>8.68</v>
      </c>
      <c r="N390" t="str">
        <f>IF(VLOOKUP(A390,'FY23 Full Award'!A:A,1,FALSE)=A390,"Yes","No")</f>
        <v>Yes</v>
      </c>
    </row>
    <row r="391" spans="1:14" x14ac:dyDescent="0.25">
      <c r="A391">
        <v>4404</v>
      </c>
      <c r="B391" t="s">
        <v>350</v>
      </c>
      <c r="C391" s="6">
        <v>2534406.71</v>
      </c>
      <c r="D391" s="6">
        <v>2504764.14</v>
      </c>
      <c r="E391">
        <v>0</v>
      </c>
      <c r="F391">
        <v>2504764.14</v>
      </c>
      <c r="G391">
        <v>29642.57</v>
      </c>
      <c r="H391" s="2">
        <v>49922.67</v>
      </c>
      <c r="I391" s="2">
        <v>49726.33</v>
      </c>
      <c r="J391" s="2">
        <v>0</v>
      </c>
      <c r="K391" s="2">
        <v>49726.33</v>
      </c>
      <c r="L391" s="2">
        <v>196.34</v>
      </c>
      <c r="M391" s="2">
        <v>196.34</v>
      </c>
      <c r="N391" t="str">
        <f>IF(VLOOKUP(A391,'FY23 Full Award'!A:A,1,FALSE)=A391,"Yes","No")</f>
        <v>Yes</v>
      </c>
    </row>
    <row r="392" spans="1:14" x14ac:dyDescent="0.25">
      <c r="A392">
        <v>4314</v>
      </c>
      <c r="B392" t="s">
        <v>351</v>
      </c>
      <c r="C392" s="6">
        <v>54238.99</v>
      </c>
      <c r="D392" s="6">
        <v>53421.54</v>
      </c>
      <c r="E392">
        <v>0</v>
      </c>
      <c r="F392">
        <v>53421.54</v>
      </c>
      <c r="G392">
        <v>817.45</v>
      </c>
      <c r="H392" s="2">
        <v>0</v>
      </c>
      <c r="I392" s="2">
        <v>0</v>
      </c>
      <c r="J392" s="2">
        <v>0</v>
      </c>
      <c r="K392" s="2">
        <v>0</v>
      </c>
      <c r="L392" s="2">
        <v>0</v>
      </c>
      <c r="M392" s="2">
        <v>0</v>
      </c>
      <c r="N392" t="str">
        <f>IF(VLOOKUP(A392,'FY23 Full Award'!A:A,1,FALSE)=A392,"Yes","No")</f>
        <v>Yes</v>
      </c>
    </row>
    <row r="393" spans="1:14" x14ac:dyDescent="0.25">
      <c r="A393">
        <v>1000313</v>
      </c>
      <c r="B393" t="s">
        <v>352</v>
      </c>
      <c r="C393" s="6">
        <v>24046.28</v>
      </c>
      <c r="D393" s="6">
        <v>23781.46</v>
      </c>
      <c r="E393">
        <v>0</v>
      </c>
      <c r="F393">
        <v>23781.46</v>
      </c>
      <c r="G393">
        <v>264.82</v>
      </c>
      <c r="H393" s="2">
        <v>0</v>
      </c>
      <c r="I393" s="2">
        <v>0</v>
      </c>
      <c r="J393" s="2">
        <v>0</v>
      </c>
      <c r="K393" s="2">
        <v>0</v>
      </c>
      <c r="L393" s="2">
        <v>0</v>
      </c>
      <c r="M393" s="2">
        <v>0</v>
      </c>
      <c r="N393" t="str">
        <f>IF(VLOOKUP(A393,'FY23 Full Award'!A:A,1,FALSE)=A393,"Yes","No")</f>
        <v>Yes</v>
      </c>
    </row>
    <row r="394" spans="1:14" x14ac:dyDescent="0.25">
      <c r="A394">
        <v>4234</v>
      </c>
      <c r="B394" t="s">
        <v>353</v>
      </c>
      <c r="C394" s="6">
        <v>137402.15</v>
      </c>
      <c r="D394" s="6">
        <v>120770.43</v>
      </c>
      <c r="E394">
        <v>0</v>
      </c>
      <c r="F394">
        <v>120770.43</v>
      </c>
      <c r="G394">
        <v>16631.72</v>
      </c>
      <c r="H394" s="2">
        <v>1200.22</v>
      </c>
      <c r="I394" s="2">
        <v>783.48</v>
      </c>
      <c r="J394" s="2">
        <v>-783.48</v>
      </c>
      <c r="K394" s="2">
        <v>0</v>
      </c>
      <c r="L394" s="2">
        <v>0</v>
      </c>
      <c r="M394" s="2">
        <v>416.74</v>
      </c>
      <c r="N394" t="str">
        <f>IF(VLOOKUP(A394,'FY23 Full Award'!A:A,1,FALSE)=A394,"Yes","No")</f>
        <v>Yes</v>
      </c>
    </row>
    <row r="395" spans="1:14" x14ac:dyDescent="0.25">
      <c r="A395">
        <v>79540</v>
      </c>
      <c r="B395" t="s">
        <v>354</v>
      </c>
      <c r="C395" s="6">
        <v>48713.33</v>
      </c>
      <c r="D395" s="6">
        <v>32780.97</v>
      </c>
      <c r="E395">
        <v>0</v>
      </c>
      <c r="F395">
        <v>32780.97</v>
      </c>
      <c r="G395">
        <v>15932.36</v>
      </c>
      <c r="H395" s="2">
        <v>0</v>
      </c>
      <c r="I395" s="2">
        <v>0</v>
      </c>
      <c r="J395" s="2">
        <v>0</v>
      </c>
      <c r="K395" s="2">
        <v>0</v>
      </c>
      <c r="L395" s="2">
        <v>0</v>
      </c>
      <c r="M395" s="2">
        <v>0</v>
      </c>
      <c r="N395" t="str">
        <f>IF(VLOOKUP(A395,'FY23 Full Award'!A:A,1,FALSE)=A395,"Yes","No")</f>
        <v>Yes</v>
      </c>
    </row>
    <row r="396" spans="1:14" x14ac:dyDescent="0.25">
      <c r="A396">
        <v>4441</v>
      </c>
      <c r="B396" t="s">
        <v>355</v>
      </c>
      <c r="C396" s="6">
        <v>1311423.8999999999</v>
      </c>
      <c r="D396" s="6">
        <v>1272132.29</v>
      </c>
      <c r="E396">
        <v>0</v>
      </c>
      <c r="F396">
        <v>1272132.29</v>
      </c>
      <c r="G396">
        <v>39291.61</v>
      </c>
      <c r="H396" s="2">
        <v>16027.57</v>
      </c>
      <c r="I396" s="2">
        <v>12791.64</v>
      </c>
      <c r="J396" s="2">
        <v>0</v>
      </c>
      <c r="K396" s="2">
        <v>12791.64</v>
      </c>
      <c r="L396" s="2">
        <v>3235.93</v>
      </c>
      <c r="M396" s="2">
        <v>3235.93</v>
      </c>
      <c r="N396" t="str">
        <f>IF(VLOOKUP(A396,'FY23 Full Award'!A:A,1,FALSE)=A396,"Yes","No")</f>
        <v>Yes</v>
      </c>
    </row>
    <row r="397" spans="1:14" x14ac:dyDescent="0.25">
      <c r="A397">
        <v>4435</v>
      </c>
      <c r="B397" t="s">
        <v>356</v>
      </c>
      <c r="C397" s="6">
        <v>44157.63</v>
      </c>
      <c r="D397" s="6">
        <v>40290.74</v>
      </c>
      <c r="E397">
        <v>0</v>
      </c>
      <c r="F397">
        <v>40290.74</v>
      </c>
      <c r="G397">
        <v>3866.89</v>
      </c>
      <c r="H397" s="2">
        <v>1554.96</v>
      </c>
      <c r="I397" s="2">
        <v>1010.92</v>
      </c>
      <c r="J397" s="2">
        <v>0</v>
      </c>
      <c r="K397" s="2">
        <v>1010.92</v>
      </c>
      <c r="L397" s="2">
        <v>544.04</v>
      </c>
      <c r="M397" s="2">
        <v>544.04</v>
      </c>
      <c r="N397" t="str">
        <f>IF(VLOOKUP(A397,'FY23 Full Award'!A:A,1,FALSE)=A397,"Yes","No")</f>
        <v>Yes</v>
      </c>
    </row>
    <row r="398" spans="1:14" x14ac:dyDescent="0.25">
      <c r="A398">
        <v>10965</v>
      </c>
      <c r="B398" t="s">
        <v>357</v>
      </c>
      <c r="C398" s="6">
        <v>33337.99</v>
      </c>
      <c r="D398" s="6">
        <v>31875.08</v>
      </c>
      <c r="E398">
        <v>0</v>
      </c>
      <c r="F398">
        <v>31875.08</v>
      </c>
      <c r="G398">
        <v>1462.91</v>
      </c>
      <c r="H398" s="2">
        <v>0</v>
      </c>
      <c r="I398" s="2">
        <v>0</v>
      </c>
      <c r="J398" s="2">
        <v>0</v>
      </c>
      <c r="K398" s="2">
        <v>0</v>
      </c>
      <c r="L398" s="2">
        <v>0</v>
      </c>
      <c r="M398" s="2">
        <v>0</v>
      </c>
      <c r="N398" t="str">
        <f>IF(VLOOKUP(A398,'FY23 Full Award'!A:A,1,FALSE)=A398,"Yes","No")</f>
        <v>Yes</v>
      </c>
    </row>
    <row r="399" spans="1:14" x14ac:dyDescent="0.25">
      <c r="A399">
        <v>90861</v>
      </c>
      <c r="B399" t="s">
        <v>358</v>
      </c>
      <c r="C399" s="6">
        <v>135403.18</v>
      </c>
      <c r="D399" s="6">
        <v>133353.45000000001</v>
      </c>
      <c r="E399">
        <v>0</v>
      </c>
      <c r="F399">
        <v>133353.45000000001</v>
      </c>
      <c r="G399">
        <v>2049.73</v>
      </c>
      <c r="H399" s="2">
        <v>1262.8800000000001</v>
      </c>
      <c r="I399" s="2">
        <v>972.15</v>
      </c>
      <c r="J399" s="2">
        <v>0</v>
      </c>
      <c r="K399" s="2">
        <v>972.15</v>
      </c>
      <c r="L399" s="2">
        <v>290.73</v>
      </c>
      <c r="M399" s="2">
        <v>290.73</v>
      </c>
      <c r="N399" t="str">
        <f>IF(VLOOKUP(A399,'FY23 Full Award'!A:A,1,FALSE)=A399,"Yes","No")</f>
        <v>Yes</v>
      </c>
    </row>
    <row r="400" spans="1:14" x14ac:dyDescent="0.25">
      <c r="A400">
        <v>79499</v>
      </c>
      <c r="B400" t="s">
        <v>359</v>
      </c>
      <c r="C400" s="6">
        <v>86333.85</v>
      </c>
      <c r="D400" s="6">
        <v>84711.24</v>
      </c>
      <c r="E400">
        <v>0</v>
      </c>
      <c r="F400">
        <v>84711.24</v>
      </c>
      <c r="G400">
        <v>1622.61</v>
      </c>
      <c r="H400" s="2">
        <v>1410.84</v>
      </c>
      <c r="I400" s="2">
        <v>988.63</v>
      </c>
      <c r="J400" s="2">
        <v>0</v>
      </c>
      <c r="K400" s="2">
        <v>988.63</v>
      </c>
      <c r="L400" s="2">
        <v>422.21</v>
      </c>
      <c r="M400" s="2">
        <v>422.21</v>
      </c>
      <c r="N400" t="str">
        <f>IF(VLOOKUP(A400,'FY23 Full Award'!A:A,1,FALSE)=A400,"Yes","No")</f>
        <v>Yes</v>
      </c>
    </row>
    <row r="401" spans="1:14" x14ac:dyDescent="0.25">
      <c r="A401">
        <v>89852</v>
      </c>
      <c r="B401" t="s">
        <v>360</v>
      </c>
      <c r="C401" s="6">
        <v>114339.44</v>
      </c>
      <c r="D401" s="6">
        <v>112336.91</v>
      </c>
      <c r="E401">
        <v>0</v>
      </c>
      <c r="F401">
        <v>112336.91</v>
      </c>
      <c r="G401">
        <v>2002.53</v>
      </c>
      <c r="H401" s="2">
        <v>917.26</v>
      </c>
      <c r="I401" s="2">
        <v>729.12</v>
      </c>
      <c r="J401" s="2">
        <v>0</v>
      </c>
      <c r="K401" s="2">
        <v>729.12</v>
      </c>
      <c r="L401" s="2">
        <v>188.14</v>
      </c>
      <c r="M401" s="2">
        <v>188.14</v>
      </c>
      <c r="N401" t="str">
        <f>IF(VLOOKUP(A401,'FY23 Full Award'!A:A,1,FALSE)=A401,"Yes","No")</f>
        <v>Yes</v>
      </c>
    </row>
    <row r="402" spans="1:14" x14ac:dyDescent="0.25">
      <c r="A402">
        <v>4473</v>
      </c>
      <c r="B402" t="s">
        <v>361</v>
      </c>
      <c r="C402" s="6">
        <v>132572.91</v>
      </c>
      <c r="D402" s="6">
        <v>125870.7</v>
      </c>
      <c r="E402">
        <v>0</v>
      </c>
      <c r="F402">
        <v>125870.7</v>
      </c>
      <c r="G402">
        <v>6702.21</v>
      </c>
      <c r="H402" s="2">
        <v>4356.37</v>
      </c>
      <c r="I402" s="2">
        <v>4347.7700000000004</v>
      </c>
      <c r="J402" s="2">
        <v>0</v>
      </c>
      <c r="K402" s="2">
        <v>4347.7700000000004</v>
      </c>
      <c r="L402" s="2">
        <v>8.6</v>
      </c>
      <c r="M402" s="2">
        <v>8.6</v>
      </c>
      <c r="N402" t="str">
        <f>IF(VLOOKUP(A402,'FY23 Full Award'!A:A,1,FALSE)=A402,"Yes","No")</f>
        <v>Yes</v>
      </c>
    </row>
    <row r="403" spans="1:14" x14ac:dyDescent="0.25">
      <c r="A403">
        <v>81174</v>
      </c>
      <c r="B403" t="s">
        <v>362</v>
      </c>
      <c r="C403" s="6">
        <v>28432.19</v>
      </c>
      <c r="D403" s="6">
        <v>26995.68</v>
      </c>
      <c r="E403">
        <v>0</v>
      </c>
      <c r="F403">
        <v>26995.68</v>
      </c>
      <c r="G403">
        <v>1436.51</v>
      </c>
      <c r="H403" s="2">
        <v>0</v>
      </c>
      <c r="I403" s="2">
        <v>0</v>
      </c>
      <c r="J403" s="2">
        <v>0</v>
      </c>
      <c r="K403" s="2">
        <v>0</v>
      </c>
      <c r="L403" s="2">
        <v>0</v>
      </c>
      <c r="M403" s="2">
        <v>0</v>
      </c>
      <c r="N403" t="str">
        <f>IF(VLOOKUP(A403,'FY23 Full Award'!A:A,1,FALSE)=A403,"Yes","No")</f>
        <v>Yes</v>
      </c>
    </row>
    <row r="404" spans="1:14" x14ac:dyDescent="0.25">
      <c r="A404">
        <v>4163</v>
      </c>
      <c r="B404" t="s">
        <v>363</v>
      </c>
      <c r="C404" s="6">
        <v>42858.69</v>
      </c>
      <c r="D404" s="6">
        <v>42123.88</v>
      </c>
      <c r="E404">
        <v>0</v>
      </c>
      <c r="F404">
        <v>42123.88</v>
      </c>
      <c r="G404">
        <v>734.81</v>
      </c>
      <c r="H404" s="2">
        <v>450.61</v>
      </c>
      <c r="I404" s="2">
        <v>447.87</v>
      </c>
      <c r="J404" s="2">
        <v>0</v>
      </c>
      <c r="K404" s="2">
        <v>447.87</v>
      </c>
      <c r="L404" s="2">
        <v>2.74</v>
      </c>
      <c r="M404" s="2">
        <v>2.74</v>
      </c>
      <c r="N404" t="str">
        <f>IF(VLOOKUP(A404,'FY23 Full Award'!A:A,1,FALSE)=A404,"Yes","No")</f>
        <v>Yes</v>
      </c>
    </row>
    <row r="405" spans="1:14" x14ac:dyDescent="0.25">
      <c r="A405">
        <v>4181</v>
      </c>
      <c r="B405" t="s">
        <v>364</v>
      </c>
      <c r="C405" s="6">
        <v>14262.57</v>
      </c>
      <c r="D405" s="6">
        <v>14089.94</v>
      </c>
      <c r="E405">
        <v>0</v>
      </c>
      <c r="F405">
        <v>14089.94</v>
      </c>
      <c r="G405">
        <v>172.63</v>
      </c>
      <c r="H405" s="2">
        <v>816.33</v>
      </c>
      <c r="I405" s="2">
        <v>526.27</v>
      </c>
      <c r="J405" s="2">
        <v>0</v>
      </c>
      <c r="K405" s="2">
        <v>526.27</v>
      </c>
      <c r="L405" s="2">
        <v>290.06</v>
      </c>
      <c r="M405" s="2">
        <v>290.06</v>
      </c>
      <c r="N405" t="str">
        <f>IF(VLOOKUP(A405,'FY23 Full Award'!A:A,1,FALSE)=A405,"Yes","No")</f>
        <v>Yes</v>
      </c>
    </row>
    <row r="406" spans="1:14" x14ac:dyDescent="0.25">
      <c r="A406">
        <v>4235</v>
      </c>
      <c r="B406" t="s">
        <v>365</v>
      </c>
      <c r="C406" s="6">
        <v>11870344.08</v>
      </c>
      <c r="D406" s="6">
        <v>11700780.91</v>
      </c>
      <c r="E406">
        <v>0</v>
      </c>
      <c r="F406">
        <v>11700780.91</v>
      </c>
      <c r="G406">
        <v>169563.17</v>
      </c>
      <c r="H406" s="2">
        <v>331239.98</v>
      </c>
      <c r="I406" s="2">
        <v>318621.28999999998</v>
      </c>
      <c r="J406" s="2">
        <v>0</v>
      </c>
      <c r="K406" s="2">
        <v>318621.28999999998</v>
      </c>
      <c r="L406" s="2">
        <v>12618.69</v>
      </c>
      <c r="M406" s="2">
        <v>12618.69</v>
      </c>
      <c r="N406" t="str">
        <f>IF(VLOOKUP(A406,'FY23 Full Award'!A:A,1,FALSE)=A406,"Yes","No")</f>
        <v>Yes</v>
      </c>
    </row>
    <row r="407" spans="1:14" x14ac:dyDescent="0.25">
      <c r="A407">
        <v>5181</v>
      </c>
      <c r="B407" t="s">
        <v>366</v>
      </c>
      <c r="C407" s="6">
        <v>30340.28</v>
      </c>
      <c r="D407" s="6">
        <v>29619.39</v>
      </c>
      <c r="E407">
        <v>0</v>
      </c>
      <c r="F407">
        <v>29619.39</v>
      </c>
      <c r="G407">
        <v>720.89</v>
      </c>
      <c r="H407" s="2">
        <v>0</v>
      </c>
      <c r="I407" s="2">
        <v>0</v>
      </c>
      <c r="J407" s="2">
        <v>0</v>
      </c>
      <c r="K407" s="2">
        <v>0</v>
      </c>
      <c r="L407" s="2">
        <v>0</v>
      </c>
      <c r="M407" s="2">
        <v>0</v>
      </c>
      <c r="N407" t="str">
        <f>IF(VLOOKUP(A407,'FY23 Full Award'!A:A,1,FALSE)=A407,"Yes","No")</f>
        <v>Yes</v>
      </c>
    </row>
    <row r="408" spans="1:14" x14ac:dyDescent="0.25">
      <c r="A408">
        <v>4463</v>
      </c>
      <c r="B408" t="s">
        <v>367</v>
      </c>
      <c r="C408" s="6">
        <v>28166.41</v>
      </c>
      <c r="D408" s="6">
        <v>27752.12</v>
      </c>
      <c r="E408">
        <v>0</v>
      </c>
      <c r="F408">
        <v>27752.12</v>
      </c>
      <c r="G408">
        <v>414.29</v>
      </c>
      <c r="H408" s="2">
        <v>699.38</v>
      </c>
      <c r="I408" s="2">
        <v>474.05</v>
      </c>
      <c r="J408" s="2">
        <v>0</v>
      </c>
      <c r="K408" s="2">
        <v>474.05</v>
      </c>
      <c r="L408" s="2">
        <v>225.33</v>
      </c>
      <c r="M408" s="2">
        <v>225.33</v>
      </c>
      <c r="N408" t="str">
        <f>IF(VLOOKUP(A408,'FY23 Full Award'!A:A,1,FALSE)=A408,"Yes","No")</f>
        <v>Yes</v>
      </c>
    </row>
    <row r="409" spans="1:14" x14ac:dyDescent="0.25">
      <c r="A409">
        <v>4211</v>
      </c>
      <c r="B409" t="s">
        <v>368</v>
      </c>
      <c r="C409" s="6">
        <v>302386.96999999997</v>
      </c>
      <c r="D409" s="6">
        <v>298467.78999999998</v>
      </c>
      <c r="E409">
        <v>0</v>
      </c>
      <c r="F409">
        <v>298467.78999999998</v>
      </c>
      <c r="G409">
        <v>3919.18</v>
      </c>
      <c r="H409" s="2">
        <v>18375.79</v>
      </c>
      <c r="I409" s="2">
        <v>18354.89</v>
      </c>
      <c r="J409" s="2">
        <v>0</v>
      </c>
      <c r="K409" s="2">
        <v>18354.89</v>
      </c>
      <c r="L409" s="2">
        <v>20.9</v>
      </c>
      <c r="M409" s="2">
        <v>20.9</v>
      </c>
      <c r="N409" t="str">
        <f>IF(VLOOKUP(A409,'FY23 Full Award'!A:A,1,FALSE)=A409,"Yes","No")</f>
        <v>Yes</v>
      </c>
    </row>
    <row r="410" spans="1:14" x14ac:dyDescent="0.25">
      <c r="A410">
        <v>79994</v>
      </c>
      <c r="B410" t="s">
        <v>369</v>
      </c>
      <c r="C410" s="6">
        <v>16152.01</v>
      </c>
      <c r="D410" s="6">
        <v>15694.11</v>
      </c>
      <c r="E410">
        <v>0</v>
      </c>
      <c r="F410">
        <v>15694.11</v>
      </c>
      <c r="G410">
        <v>457.9</v>
      </c>
      <c r="H410" s="2">
        <v>1087.48</v>
      </c>
      <c r="I410" s="2">
        <v>701.21</v>
      </c>
      <c r="J410" s="2">
        <v>0</v>
      </c>
      <c r="K410" s="2">
        <v>701.21</v>
      </c>
      <c r="L410" s="2">
        <v>386.27</v>
      </c>
      <c r="M410" s="2">
        <v>386.27</v>
      </c>
      <c r="N410" t="str">
        <f>IF(VLOOKUP(A410,'FY23 Full Award'!A:A,1,FALSE)=A410,"Yes","No")</f>
        <v>Yes</v>
      </c>
    </row>
    <row r="411" spans="1:14" x14ac:dyDescent="0.25">
      <c r="A411">
        <v>79207</v>
      </c>
      <c r="B411" t="s">
        <v>370</v>
      </c>
      <c r="C411" s="6">
        <v>34513.85</v>
      </c>
      <c r="D411" s="6">
        <v>31577.72</v>
      </c>
      <c r="E411">
        <v>0</v>
      </c>
      <c r="F411">
        <v>31577.72</v>
      </c>
      <c r="G411">
        <v>2936.13</v>
      </c>
      <c r="H411" s="2">
        <v>735.79</v>
      </c>
      <c r="I411" s="2">
        <v>498.14</v>
      </c>
      <c r="J411" s="2">
        <v>0</v>
      </c>
      <c r="K411" s="2">
        <v>498.14</v>
      </c>
      <c r="L411" s="2">
        <v>237.65</v>
      </c>
      <c r="M411" s="2">
        <v>237.65</v>
      </c>
      <c r="N411" t="str">
        <f>IF(VLOOKUP(A411,'FY23 Full Award'!A:A,1,FALSE)=A411,"Yes","No")</f>
        <v>Yes</v>
      </c>
    </row>
    <row r="412" spans="1:14" x14ac:dyDescent="0.25">
      <c r="A412">
        <v>4493</v>
      </c>
      <c r="B412" t="s">
        <v>371</v>
      </c>
      <c r="C412" s="6">
        <v>35087.42</v>
      </c>
      <c r="D412" s="6">
        <v>33834.480000000003</v>
      </c>
      <c r="E412">
        <v>0</v>
      </c>
      <c r="F412">
        <v>33834.480000000003</v>
      </c>
      <c r="G412">
        <v>1252.94</v>
      </c>
      <c r="H412" s="2">
        <v>636.72</v>
      </c>
      <c r="I412" s="2">
        <v>427.4</v>
      </c>
      <c r="J412" s="2">
        <v>0</v>
      </c>
      <c r="K412" s="2">
        <v>427.4</v>
      </c>
      <c r="L412" s="2">
        <v>209.32</v>
      </c>
      <c r="M412" s="2">
        <v>209.32</v>
      </c>
      <c r="N412" t="str">
        <f>IF(VLOOKUP(A412,'FY23 Full Award'!A:A,1,FALSE)=A412,"Yes","No")</f>
        <v>Yes</v>
      </c>
    </row>
    <row r="413" spans="1:14" x14ac:dyDescent="0.25">
      <c r="A413">
        <v>4488</v>
      </c>
      <c r="B413" t="s">
        <v>372</v>
      </c>
      <c r="C413" s="6">
        <v>233031.4</v>
      </c>
      <c r="D413" s="6">
        <v>224318.74</v>
      </c>
      <c r="E413">
        <v>0</v>
      </c>
      <c r="F413">
        <v>224318.74</v>
      </c>
      <c r="G413">
        <v>8712.66</v>
      </c>
      <c r="H413" s="2">
        <v>0</v>
      </c>
      <c r="I413" s="2">
        <v>0</v>
      </c>
      <c r="J413" s="2">
        <v>0</v>
      </c>
      <c r="K413" s="2">
        <v>0</v>
      </c>
      <c r="L413" s="2">
        <v>0</v>
      </c>
      <c r="M413" s="2">
        <v>0</v>
      </c>
      <c r="N413" t="str">
        <f>IF(VLOOKUP(A413,'FY23 Full Award'!A:A,1,FALSE)=A413,"Yes","No")</f>
        <v>Yes</v>
      </c>
    </row>
    <row r="414" spans="1:14" x14ac:dyDescent="0.25">
      <c r="A414">
        <v>4253</v>
      </c>
      <c r="B414" t="s">
        <v>373</v>
      </c>
      <c r="C414" s="6">
        <v>4730.72</v>
      </c>
      <c r="D414" s="6">
        <v>4549.22</v>
      </c>
      <c r="E414">
        <v>0</v>
      </c>
      <c r="F414">
        <v>4549.22</v>
      </c>
      <c r="G414">
        <v>181.5</v>
      </c>
      <c r="H414" s="2">
        <v>563.26</v>
      </c>
      <c r="I414" s="2">
        <v>356.08</v>
      </c>
      <c r="J414" s="2">
        <v>0</v>
      </c>
      <c r="K414" s="2">
        <v>356.08</v>
      </c>
      <c r="L414" s="2">
        <v>207.18</v>
      </c>
      <c r="M414" s="2">
        <v>207.18</v>
      </c>
      <c r="N414" t="str">
        <f>IF(VLOOKUP(A414,'FY23 Full Award'!A:A,1,FALSE)=A414,"Yes","No")</f>
        <v>Yes</v>
      </c>
    </row>
    <row r="415" spans="1:14" x14ac:dyDescent="0.25">
      <c r="A415">
        <v>85516</v>
      </c>
      <c r="B415" t="s">
        <v>374</v>
      </c>
      <c r="C415" s="6">
        <v>81496.56</v>
      </c>
      <c r="D415" s="6">
        <v>77897.37</v>
      </c>
      <c r="E415">
        <v>0</v>
      </c>
      <c r="F415">
        <v>77897.37</v>
      </c>
      <c r="G415">
        <v>3599.19</v>
      </c>
      <c r="H415" s="2">
        <v>744.43</v>
      </c>
      <c r="I415" s="2">
        <v>568.46</v>
      </c>
      <c r="J415" s="2">
        <v>-568.46</v>
      </c>
      <c r="K415" s="2">
        <v>0</v>
      </c>
      <c r="L415" s="2">
        <v>0</v>
      </c>
      <c r="M415" s="2">
        <v>175.97</v>
      </c>
      <c r="N415" t="str">
        <f>IF(VLOOKUP(A415,'FY23 Full Award'!A:A,1,FALSE)=A415,"Yes","No")</f>
        <v>Yes</v>
      </c>
    </row>
    <row r="416" spans="1:14" x14ac:dyDescent="0.25">
      <c r="A416">
        <v>79498</v>
      </c>
      <c r="B416" t="s">
        <v>375</v>
      </c>
      <c r="C416" s="6">
        <v>81527.09</v>
      </c>
      <c r="D416" s="6">
        <v>76108.710000000006</v>
      </c>
      <c r="E416">
        <v>0</v>
      </c>
      <c r="F416">
        <v>76108.710000000006</v>
      </c>
      <c r="G416">
        <v>5418.38</v>
      </c>
      <c r="H416" s="2">
        <v>0</v>
      </c>
      <c r="I416" s="2">
        <v>0</v>
      </c>
      <c r="J416" s="2">
        <v>0</v>
      </c>
      <c r="K416" s="2">
        <v>0</v>
      </c>
      <c r="L416" s="2">
        <v>0</v>
      </c>
      <c r="M416" s="2">
        <v>0</v>
      </c>
      <c r="N416" t="str">
        <f>IF(VLOOKUP(A416,'FY23 Full Award'!A:A,1,FALSE)=A416,"Yes","No")</f>
        <v>Yes</v>
      </c>
    </row>
    <row r="417" spans="1:14" x14ac:dyDescent="0.25">
      <c r="A417">
        <v>79589</v>
      </c>
      <c r="B417" t="s">
        <v>376</v>
      </c>
      <c r="C417" s="6">
        <v>9851.16</v>
      </c>
      <c r="D417" s="6">
        <v>6156.97</v>
      </c>
      <c r="E417">
        <v>0</v>
      </c>
      <c r="F417">
        <v>6156.97</v>
      </c>
      <c r="G417">
        <v>3694.19</v>
      </c>
      <c r="H417" s="2">
        <v>0</v>
      </c>
      <c r="I417" s="2">
        <v>0</v>
      </c>
      <c r="J417" s="2">
        <v>0</v>
      </c>
      <c r="K417" s="2">
        <v>0</v>
      </c>
      <c r="L417" s="2">
        <v>0</v>
      </c>
      <c r="M417" s="2">
        <v>0</v>
      </c>
      <c r="N417" t="str">
        <f>IF(VLOOKUP(A417,'FY23 Full Award'!A:A,1,FALSE)=A417,"Yes","No")</f>
        <v>Yes</v>
      </c>
    </row>
    <row r="418" spans="1:14" x14ac:dyDescent="0.25">
      <c r="A418">
        <v>79522</v>
      </c>
      <c r="B418" t="s">
        <v>622</v>
      </c>
      <c r="C418" s="6">
        <v>1809.14</v>
      </c>
      <c r="D418" s="6">
        <v>1130.71</v>
      </c>
      <c r="E418">
        <v>0</v>
      </c>
      <c r="F418">
        <v>1130.71</v>
      </c>
      <c r="G418">
        <v>678.43</v>
      </c>
      <c r="H418" s="2">
        <v>0</v>
      </c>
      <c r="I418" s="2">
        <v>0</v>
      </c>
      <c r="J418" s="2">
        <v>0</v>
      </c>
      <c r="K418" s="2">
        <v>0</v>
      </c>
      <c r="L418" s="2">
        <v>0</v>
      </c>
      <c r="M418" s="2">
        <v>0</v>
      </c>
      <c r="N418" t="str">
        <f>IF(VLOOKUP(A418,'FY23 Full Award'!A:A,1,FALSE)=A418,"Yes","No")</f>
        <v>Yes</v>
      </c>
    </row>
    <row r="419" spans="1:14" x14ac:dyDescent="0.25">
      <c r="A419">
        <v>4379</v>
      </c>
      <c r="B419" t="s">
        <v>378</v>
      </c>
      <c r="C419" s="6">
        <v>310091.23</v>
      </c>
      <c r="D419" s="6">
        <v>307329.59999999998</v>
      </c>
      <c r="E419">
        <v>0</v>
      </c>
      <c r="F419">
        <v>307329.59999999998</v>
      </c>
      <c r="G419">
        <v>2761.63</v>
      </c>
      <c r="H419" s="2">
        <v>10269.530000000001</v>
      </c>
      <c r="I419" s="2">
        <v>10251.219999999999</v>
      </c>
      <c r="J419" s="2">
        <v>0</v>
      </c>
      <c r="K419" s="2">
        <v>10251.219999999999</v>
      </c>
      <c r="L419" s="2">
        <v>18.309999999999999</v>
      </c>
      <c r="M419" s="2">
        <v>18.309999999999999</v>
      </c>
      <c r="N419" t="str">
        <f>IF(VLOOKUP(A419,'FY23 Full Award'!A:A,1,FALSE)=A419,"Yes","No")</f>
        <v>Yes</v>
      </c>
    </row>
    <row r="420" spans="1:14" x14ac:dyDescent="0.25">
      <c r="A420">
        <v>4503</v>
      </c>
      <c r="B420" t="s">
        <v>379</v>
      </c>
      <c r="C420" s="6">
        <v>34809.86</v>
      </c>
      <c r="D420" s="6">
        <v>34435.31</v>
      </c>
      <c r="E420">
        <v>0</v>
      </c>
      <c r="F420">
        <v>34435.31</v>
      </c>
      <c r="G420">
        <v>374.55</v>
      </c>
      <c r="H420" s="2">
        <v>1750.18</v>
      </c>
      <c r="I420" s="2">
        <v>1128.94</v>
      </c>
      <c r="J420" s="2">
        <v>0</v>
      </c>
      <c r="K420" s="2">
        <v>1128.94</v>
      </c>
      <c r="L420" s="2">
        <v>621.24</v>
      </c>
      <c r="M420" s="2">
        <v>621.24</v>
      </c>
      <c r="N420" t="str">
        <f>IF(VLOOKUP(A420,'FY23 Full Award'!A:A,1,FALSE)=A420,"Yes","No")</f>
        <v>Yes</v>
      </c>
    </row>
    <row r="421" spans="1:14" x14ac:dyDescent="0.25">
      <c r="A421">
        <v>80011</v>
      </c>
      <c r="B421" t="s">
        <v>380</v>
      </c>
      <c r="C421" s="6">
        <v>26825.9</v>
      </c>
      <c r="D421" s="6">
        <v>25018.33</v>
      </c>
      <c r="E421">
        <v>0</v>
      </c>
      <c r="F421">
        <v>25018.33</v>
      </c>
      <c r="G421">
        <v>1807.57</v>
      </c>
      <c r="H421" s="2">
        <v>597.51</v>
      </c>
      <c r="I421" s="2">
        <v>399.87</v>
      </c>
      <c r="J421" s="2">
        <v>0</v>
      </c>
      <c r="K421" s="2">
        <v>399.87</v>
      </c>
      <c r="L421" s="2">
        <v>197.64</v>
      </c>
      <c r="M421" s="2">
        <v>197.64</v>
      </c>
      <c r="N421" t="str">
        <f>IF(VLOOKUP(A421,'FY23 Full Award'!A:A,1,FALSE)=A421,"Yes","No")</f>
        <v>Yes</v>
      </c>
    </row>
    <row r="422" spans="1:14" x14ac:dyDescent="0.25">
      <c r="A422">
        <v>4359</v>
      </c>
      <c r="B422" t="s">
        <v>381</v>
      </c>
      <c r="C422" s="6">
        <v>44099.28</v>
      </c>
      <c r="D422" s="6">
        <v>40888.699999999997</v>
      </c>
      <c r="E422">
        <v>0</v>
      </c>
      <c r="F422">
        <v>40888.699999999997</v>
      </c>
      <c r="G422">
        <v>3210.58</v>
      </c>
      <c r="H422" s="2">
        <v>698.38</v>
      </c>
      <c r="I422" s="2">
        <v>487.46</v>
      </c>
      <c r="J422" s="2">
        <v>-487.46</v>
      </c>
      <c r="K422" s="2">
        <v>0</v>
      </c>
      <c r="L422" s="2">
        <v>0</v>
      </c>
      <c r="M422" s="2">
        <v>210.92</v>
      </c>
      <c r="N422" t="str">
        <f>IF(VLOOKUP(A422,'FY23 Full Award'!A:A,1,FALSE)=A422,"Yes","No")</f>
        <v>Yes</v>
      </c>
    </row>
    <row r="423" spans="1:14" x14ac:dyDescent="0.25">
      <c r="A423">
        <v>4363</v>
      </c>
      <c r="B423" t="s">
        <v>382</v>
      </c>
      <c r="C423" s="6">
        <v>62953.67</v>
      </c>
      <c r="D423" s="6">
        <v>60782.6</v>
      </c>
      <c r="E423">
        <v>0</v>
      </c>
      <c r="F423">
        <v>60782.6</v>
      </c>
      <c r="G423">
        <v>2171.0700000000002</v>
      </c>
      <c r="H423" s="2">
        <v>1616.94</v>
      </c>
      <c r="I423" s="2">
        <v>1086.02</v>
      </c>
      <c r="J423" s="2">
        <v>0</v>
      </c>
      <c r="K423" s="2">
        <v>1086.02</v>
      </c>
      <c r="L423" s="2">
        <v>530.91999999999996</v>
      </c>
      <c r="M423" s="2">
        <v>530.91999999999996</v>
      </c>
      <c r="N423" t="str">
        <f>IF(VLOOKUP(A423,'FY23 Full Award'!A:A,1,FALSE)=A423,"Yes","No")</f>
        <v>Yes</v>
      </c>
    </row>
    <row r="424" spans="1:14" x14ac:dyDescent="0.25">
      <c r="A424">
        <v>4230</v>
      </c>
      <c r="B424" t="s">
        <v>383</v>
      </c>
      <c r="C424" s="6">
        <v>242575.85</v>
      </c>
      <c r="D424" s="6">
        <v>239566.86</v>
      </c>
      <c r="E424">
        <v>0</v>
      </c>
      <c r="F424">
        <v>239566.86</v>
      </c>
      <c r="G424">
        <v>3008.99</v>
      </c>
      <c r="H424" s="2">
        <v>5187.0600000000004</v>
      </c>
      <c r="I424" s="2">
        <v>4545.75</v>
      </c>
      <c r="J424" s="2">
        <v>0</v>
      </c>
      <c r="K424" s="2">
        <v>4545.75</v>
      </c>
      <c r="L424" s="2">
        <v>641.30999999999995</v>
      </c>
      <c r="M424" s="2">
        <v>641.30999999999995</v>
      </c>
      <c r="N424" t="str">
        <f>IF(VLOOKUP(A424,'FY23 Full Award'!A:A,1,FALSE)=A424,"Yes","No")</f>
        <v>Yes</v>
      </c>
    </row>
    <row r="425" spans="1:14" x14ac:dyDescent="0.25">
      <c r="A425">
        <v>90192</v>
      </c>
      <c r="B425" t="s">
        <v>384</v>
      </c>
      <c r="C425" s="6">
        <v>82769.13</v>
      </c>
      <c r="D425" s="6">
        <v>80087.42</v>
      </c>
      <c r="E425">
        <v>0</v>
      </c>
      <c r="F425">
        <v>80087.42</v>
      </c>
      <c r="G425">
        <v>2681.71</v>
      </c>
      <c r="H425" s="2">
        <v>547.47</v>
      </c>
      <c r="I425" s="2">
        <v>450.75</v>
      </c>
      <c r="J425" s="2">
        <v>-450.75</v>
      </c>
      <c r="K425" s="2">
        <v>0</v>
      </c>
      <c r="L425" s="2">
        <v>0</v>
      </c>
      <c r="M425" s="2">
        <v>96.72</v>
      </c>
      <c r="N425" t="str">
        <f>IF(VLOOKUP(A425,'FY23 Full Award'!A:A,1,FALSE)=A425,"Yes","No")</f>
        <v>Yes</v>
      </c>
    </row>
    <row r="426" spans="1:14" x14ac:dyDescent="0.25">
      <c r="A426">
        <v>1001157</v>
      </c>
      <c r="B426" t="s">
        <v>384</v>
      </c>
      <c r="C426" s="6">
        <v>48367.11</v>
      </c>
      <c r="D426" s="6">
        <v>47620.47</v>
      </c>
      <c r="E426">
        <v>0</v>
      </c>
      <c r="F426">
        <v>47620.47</v>
      </c>
      <c r="G426">
        <v>746.64</v>
      </c>
      <c r="H426" s="2">
        <v>190.8</v>
      </c>
      <c r="I426" s="2">
        <v>185.85</v>
      </c>
      <c r="J426" s="2">
        <v>-185.85</v>
      </c>
      <c r="K426" s="2">
        <v>0</v>
      </c>
      <c r="L426" s="2">
        <v>0</v>
      </c>
      <c r="M426" s="2">
        <v>4.95</v>
      </c>
      <c r="N426" t="str">
        <f>IF(VLOOKUP(A426,'FY23 Full Award'!A:A,1,FALSE)=A426,"Yes","No")</f>
        <v>Yes</v>
      </c>
    </row>
    <row r="427" spans="1:14" x14ac:dyDescent="0.25">
      <c r="A427">
        <v>4251</v>
      </c>
      <c r="B427" t="s">
        <v>385</v>
      </c>
      <c r="C427" s="6">
        <v>47004.81</v>
      </c>
      <c r="D427" s="6">
        <v>44447.05</v>
      </c>
      <c r="E427">
        <v>0</v>
      </c>
      <c r="F427">
        <v>44447.05</v>
      </c>
      <c r="G427">
        <v>2557.7600000000002</v>
      </c>
      <c r="H427" s="2">
        <v>3219.98</v>
      </c>
      <c r="I427" s="2">
        <v>3217.04</v>
      </c>
      <c r="J427" s="2">
        <v>0</v>
      </c>
      <c r="K427" s="2">
        <v>3217.04</v>
      </c>
      <c r="L427" s="2">
        <v>2.94</v>
      </c>
      <c r="M427" s="2">
        <v>2.94</v>
      </c>
      <c r="N427" t="str">
        <f>IF(VLOOKUP(A427,'FY23 Full Award'!A:A,1,FALSE)=A427,"Yes","No")</f>
        <v>Yes</v>
      </c>
    </row>
    <row r="428" spans="1:14" x14ac:dyDescent="0.25">
      <c r="A428">
        <v>78873</v>
      </c>
      <c r="B428" t="s">
        <v>386</v>
      </c>
      <c r="C428" s="6">
        <v>14388.05</v>
      </c>
      <c r="D428" s="6">
        <v>12516.72</v>
      </c>
      <c r="E428">
        <v>0</v>
      </c>
      <c r="F428">
        <v>12516.72</v>
      </c>
      <c r="G428">
        <v>1871.33</v>
      </c>
      <c r="H428" s="2">
        <v>1143.3599999999999</v>
      </c>
      <c r="I428" s="2">
        <v>728.09</v>
      </c>
      <c r="J428" s="2">
        <v>-728.09</v>
      </c>
      <c r="K428" s="2">
        <v>0</v>
      </c>
      <c r="L428" s="2">
        <v>0</v>
      </c>
      <c r="M428" s="2">
        <v>415.27</v>
      </c>
      <c r="N428" t="str">
        <f>IF(VLOOKUP(A428,'FY23 Full Award'!A:A,1,FALSE)=A428,"Yes","No")</f>
        <v>Yes</v>
      </c>
    </row>
    <row r="429" spans="1:14" x14ac:dyDescent="0.25">
      <c r="A429">
        <v>4203</v>
      </c>
      <c r="B429" t="s">
        <v>387</v>
      </c>
      <c r="C429" s="6">
        <v>29315.26</v>
      </c>
      <c r="D429" s="6">
        <v>25921.85</v>
      </c>
      <c r="E429">
        <v>0</v>
      </c>
      <c r="F429">
        <v>25921.85</v>
      </c>
      <c r="G429">
        <v>3393.41</v>
      </c>
      <c r="H429" s="2">
        <v>1098.1500000000001</v>
      </c>
      <c r="I429" s="2">
        <v>715.37</v>
      </c>
      <c r="J429" s="2">
        <v>0</v>
      </c>
      <c r="K429" s="2">
        <v>715.37</v>
      </c>
      <c r="L429" s="2">
        <v>382.78</v>
      </c>
      <c r="M429" s="2">
        <v>382.78</v>
      </c>
      <c r="N429" t="str">
        <f>IF(VLOOKUP(A429,'FY23 Full Award'!A:A,1,FALSE)=A429,"Yes","No")</f>
        <v>Yes</v>
      </c>
    </row>
    <row r="430" spans="1:14" x14ac:dyDescent="0.25">
      <c r="A430">
        <v>4265</v>
      </c>
      <c r="B430" t="s">
        <v>388</v>
      </c>
      <c r="C430" s="6">
        <v>375093.07</v>
      </c>
      <c r="D430" s="6">
        <v>345548.85</v>
      </c>
      <c r="E430">
        <v>0</v>
      </c>
      <c r="F430">
        <v>345548.85</v>
      </c>
      <c r="G430">
        <v>29544.22</v>
      </c>
      <c r="H430" s="2">
        <v>13128.21</v>
      </c>
      <c r="I430" s="2">
        <v>13109.22</v>
      </c>
      <c r="J430" s="2">
        <v>0</v>
      </c>
      <c r="K430" s="2">
        <v>13109.22</v>
      </c>
      <c r="L430" s="2">
        <v>18.989999999999998</v>
      </c>
      <c r="M430" s="2">
        <v>18.989999999999998</v>
      </c>
      <c r="N430" t="str">
        <f>IF(VLOOKUP(A430,'FY23 Full Award'!A:A,1,FALSE)=A430,"Yes","No")</f>
        <v>Yes</v>
      </c>
    </row>
    <row r="431" spans="1:14" x14ac:dyDescent="0.25">
      <c r="A431">
        <v>4176</v>
      </c>
      <c r="B431" t="s">
        <v>389</v>
      </c>
      <c r="C431" s="6">
        <v>76825.87</v>
      </c>
      <c r="D431" s="6">
        <v>75852.800000000003</v>
      </c>
      <c r="E431">
        <v>0</v>
      </c>
      <c r="F431">
        <v>75852.800000000003</v>
      </c>
      <c r="G431">
        <v>973.07</v>
      </c>
      <c r="H431" s="2">
        <v>407.54</v>
      </c>
      <c r="I431" s="2">
        <v>344.51</v>
      </c>
      <c r="J431" s="2">
        <v>-344.51</v>
      </c>
      <c r="K431" s="2">
        <v>0</v>
      </c>
      <c r="L431" s="2">
        <v>0</v>
      </c>
      <c r="M431" s="2">
        <v>63.03</v>
      </c>
      <c r="N431" t="str">
        <f>IF(VLOOKUP(A431,'FY23 Full Award'!A:A,1,FALSE)=A431,"Yes","No")</f>
        <v>Yes</v>
      </c>
    </row>
    <row r="432" spans="1:14" x14ac:dyDescent="0.25">
      <c r="A432">
        <v>4252</v>
      </c>
      <c r="B432" t="s">
        <v>390</v>
      </c>
      <c r="C432" s="6">
        <v>225518.24</v>
      </c>
      <c r="D432" s="6">
        <v>222989.6</v>
      </c>
      <c r="E432">
        <v>0</v>
      </c>
      <c r="F432">
        <v>222989.6</v>
      </c>
      <c r="G432">
        <v>2528.64</v>
      </c>
      <c r="H432" s="2">
        <v>8612.2999999999993</v>
      </c>
      <c r="I432" s="2">
        <v>8595.56</v>
      </c>
      <c r="J432" s="2">
        <v>0</v>
      </c>
      <c r="K432" s="2">
        <v>8595.56</v>
      </c>
      <c r="L432" s="2">
        <v>16.739999999999998</v>
      </c>
      <c r="M432" s="2">
        <v>16.739999999999998</v>
      </c>
      <c r="N432" t="str">
        <f>IF(VLOOKUP(A432,'FY23 Full Award'!A:A,1,FALSE)=A432,"Yes","No")</f>
        <v>Yes</v>
      </c>
    </row>
    <row r="433" spans="1:14" x14ac:dyDescent="0.25">
      <c r="A433">
        <v>4386</v>
      </c>
      <c r="B433" t="s">
        <v>391</v>
      </c>
      <c r="C433" s="6">
        <v>2335.6799999999998</v>
      </c>
      <c r="D433" s="6">
        <v>2312.0100000000002</v>
      </c>
      <c r="E433">
        <v>0</v>
      </c>
      <c r="F433">
        <v>2312.0100000000002</v>
      </c>
      <c r="G433">
        <v>23.67</v>
      </c>
      <c r="H433" s="2">
        <v>0</v>
      </c>
      <c r="I433" s="2">
        <v>0</v>
      </c>
      <c r="J433" s="2">
        <v>0</v>
      </c>
      <c r="K433" s="2">
        <v>0</v>
      </c>
      <c r="L433" s="2">
        <v>0</v>
      </c>
      <c r="M433" s="2">
        <v>0</v>
      </c>
      <c r="N433" t="str">
        <f>IF(VLOOKUP(A433,'FY23 Full Award'!A:A,1,FALSE)=A433,"Yes","No")</f>
        <v>Yes</v>
      </c>
    </row>
    <row r="434" spans="1:14" x14ac:dyDescent="0.25">
      <c r="A434">
        <v>79520</v>
      </c>
      <c r="B434" t="s">
        <v>623</v>
      </c>
      <c r="C434" s="6">
        <v>3396.11</v>
      </c>
      <c r="D434" s="6">
        <v>3078.49</v>
      </c>
      <c r="E434">
        <v>0</v>
      </c>
      <c r="F434">
        <v>3078.49</v>
      </c>
      <c r="G434">
        <v>317.62</v>
      </c>
      <c r="H434" s="2">
        <v>0</v>
      </c>
      <c r="I434" s="2">
        <v>0</v>
      </c>
      <c r="J434" s="2">
        <v>0</v>
      </c>
      <c r="K434" s="2">
        <v>0</v>
      </c>
      <c r="L434" s="2">
        <v>0</v>
      </c>
      <c r="M434" s="2">
        <v>0</v>
      </c>
      <c r="N434" t="str">
        <f>IF(VLOOKUP(A434,'FY23 Full Award'!A:A,1,FALSE)=A434,"Yes","No")</f>
        <v>Yes</v>
      </c>
    </row>
    <row r="435" spans="1:14" x14ac:dyDescent="0.25">
      <c r="A435">
        <v>1000165</v>
      </c>
      <c r="B435" t="s">
        <v>393</v>
      </c>
      <c r="C435" s="6">
        <v>10026.51</v>
      </c>
      <c r="D435" s="6">
        <v>9905.52</v>
      </c>
      <c r="E435">
        <v>-9905.52</v>
      </c>
      <c r="F435">
        <v>0</v>
      </c>
      <c r="G435">
        <v>0</v>
      </c>
      <c r="H435" s="2">
        <v>0</v>
      </c>
      <c r="I435" s="2">
        <v>0</v>
      </c>
      <c r="J435" s="2">
        <v>0</v>
      </c>
      <c r="K435" s="2">
        <v>0</v>
      </c>
      <c r="L435" s="2">
        <v>0</v>
      </c>
      <c r="M435" s="2">
        <v>0</v>
      </c>
      <c r="N435" t="str">
        <f>IF(VLOOKUP(A435,'FY23 Full Award'!A:A,1,FALSE)=A435,"Yes","No")</f>
        <v>Yes</v>
      </c>
    </row>
    <row r="436" spans="1:14" x14ac:dyDescent="0.25">
      <c r="A436">
        <v>4366</v>
      </c>
      <c r="B436" t="s">
        <v>394</v>
      </c>
      <c r="C436" s="6">
        <v>30997.99</v>
      </c>
      <c r="D436" s="6">
        <v>28866.22</v>
      </c>
      <c r="E436">
        <v>0</v>
      </c>
      <c r="F436">
        <v>28866.22</v>
      </c>
      <c r="G436">
        <v>2131.77</v>
      </c>
      <c r="H436" s="2">
        <v>611.44000000000005</v>
      </c>
      <c r="I436" s="2">
        <v>418.56</v>
      </c>
      <c r="J436" s="2">
        <v>0</v>
      </c>
      <c r="K436" s="2">
        <v>418.56</v>
      </c>
      <c r="L436" s="2">
        <v>192.88</v>
      </c>
      <c r="M436" s="2">
        <v>192.88</v>
      </c>
      <c r="N436" t="str">
        <f>IF(VLOOKUP(A436,'FY23 Full Award'!A:A,1,FALSE)=A436,"Yes","No")</f>
        <v>Yes</v>
      </c>
    </row>
    <row r="437" spans="1:14" x14ac:dyDescent="0.25">
      <c r="A437">
        <v>320470</v>
      </c>
      <c r="B437" t="s">
        <v>395</v>
      </c>
      <c r="C437" s="6">
        <v>19824.87</v>
      </c>
      <c r="D437" s="6">
        <v>19598.599999999999</v>
      </c>
      <c r="E437">
        <v>0</v>
      </c>
      <c r="F437">
        <v>19598.599999999999</v>
      </c>
      <c r="G437">
        <v>226.27</v>
      </c>
      <c r="H437" s="2">
        <v>1385.65</v>
      </c>
      <c r="I437" s="2">
        <v>1384.15</v>
      </c>
      <c r="J437" s="2">
        <v>0</v>
      </c>
      <c r="K437" s="2">
        <v>1384.15</v>
      </c>
      <c r="L437" s="2">
        <v>1.5</v>
      </c>
      <c r="M437" s="2">
        <v>1.5</v>
      </c>
      <c r="N437" t="str">
        <f>IF(VLOOKUP(A437,'FY23 Full Award'!A:A,1,FALSE)=A437,"Yes","No")</f>
        <v>Yes</v>
      </c>
    </row>
    <row r="438" spans="1:14" x14ac:dyDescent="0.25">
      <c r="A438">
        <v>4316</v>
      </c>
      <c r="B438" t="s">
        <v>396</v>
      </c>
      <c r="C438" s="6">
        <v>30149.21</v>
      </c>
      <c r="D438" s="6">
        <v>26592.35</v>
      </c>
      <c r="E438">
        <v>0</v>
      </c>
      <c r="F438">
        <v>26592.35</v>
      </c>
      <c r="G438">
        <v>3556.86</v>
      </c>
      <c r="H438" s="2">
        <v>0</v>
      </c>
      <c r="I438" s="2">
        <v>0</v>
      </c>
      <c r="J438" s="2">
        <v>0</v>
      </c>
      <c r="K438" s="2">
        <v>0</v>
      </c>
      <c r="L438" s="2">
        <v>0</v>
      </c>
      <c r="M438" s="2">
        <v>0</v>
      </c>
      <c r="N438" t="str">
        <f>IF(VLOOKUP(A438,'FY23 Full Award'!A:A,1,FALSE)=A438,"Yes","No")</f>
        <v>Yes</v>
      </c>
    </row>
    <row r="439" spans="1:14" x14ac:dyDescent="0.25">
      <c r="A439">
        <v>80985</v>
      </c>
      <c r="B439" t="s">
        <v>397</v>
      </c>
      <c r="C439" s="6">
        <v>12980.74</v>
      </c>
      <c r="D439" s="6">
        <v>12833.25</v>
      </c>
      <c r="E439">
        <v>0</v>
      </c>
      <c r="F439">
        <v>12833.25</v>
      </c>
      <c r="G439">
        <v>147.49</v>
      </c>
      <c r="H439" s="2">
        <v>0</v>
      </c>
      <c r="I439" s="2">
        <v>0</v>
      </c>
      <c r="J439" s="2">
        <v>0</v>
      </c>
      <c r="K439" s="2">
        <v>0</v>
      </c>
      <c r="L439" s="2">
        <v>0</v>
      </c>
      <c r="M439" s="2">
        <v>0</v>
      </c>
      <c r="N439" t="str">
        <f>IF(VLOOKUP(A439,'FY23 Full Award'!A:A,1,FALSE)=A439,"Yes","No")</f>
        <v>Yes</v>
      </c>
    </row>
    <row r="440" spans="1:14" x14ac:dyDescent="0.25">
      <c r="A440">
        <v>78882</v>
      </c>
      <c r="B440" t="s">
        <v>398</v>
      </c>
      <c r="C440" s="6">
        <v>26232.27</v>
      </c>
      <c r="D440" s="6">
        <v>25593.79</v>
      </c>
      <c r="E440">
        <v>0</v>
      </c>
      <c r="F440">
        <v>25593.79</v>
      </c>
      <c r="G440">
        <v>638.48</v>
      </c>
      <c r="H440" s="2">
        <v>567.94000000000005</v>
      </c>
      <c r="I440" s="2">
        <v>390.24</v>
      </c>
      <c r="J440" s="2">
        <v>-390.24</v>
      </c>
      <c r="K440" s="2">
        <v>0</v>
      </c>
      <c r="L440" s="2">
        <v>0</v>
      </c>
      <c r="M440" s="2">
        <v>177.7</v>
      </c>
      <c r="N440" t="str">
        <f>IF(VLOOKUP(A440,'FY23 Full Award'!A:A,1,FALSE)=A440,"Yes","No")</f>
        <v>Yes</v>
      </c>
    </row>
    <row r="441" spans="1:14" x14ac:dyDescent="0.25">
      <c r="A441">
        <v>10760</v>
      </c>
      <c r="B441" t="s">
        <v>399</v>
      </c>
      <c r="C441" s="6">
        <v>127230.45</v>
      </c>
      <c r="D441" s="6">
        <v>116597.8</v>
      </c>
      <c r="E441">
        <v>0</v>
      </c>
      <c r="F441">
        <v>116597.8</v>
      </c>
      <c r="G441">
        <v>10632.65</v>
      </c>
      <c r="H441" s="2">
        <v>2572.98</v>
      </c>
      <c r="I441" s="2">
        <v>1735.03</v>
      </c>
      <c r="J441" s="2">
        <v>0</v>
      </c>
      <c r="K441" s="2">
        <v>1735.03</v>
      </c>
      <c r="L441" s="2">
        <v>837.95</v>
      </c>
      <c r="M441" s="2">
        <v>837.95</v>
      </c>
      <c r="N441" t="str">
        <f>IF(VLOOKUP(A441,'FY23 Full Award'!A:A,1,FALSE)=A441,"Yes","No")</f>
        <v>Yes</v>
      </c>
    </row>
    <row r="442" spans="1:14" x14ac:dyDescent="0.25">
      <c r="A442">
        <v>92374</v>
      </c>
      <c r="B442" t="s">
        <v>400</v>
      </c>
      <c r="C442" s="6">
        <v>55212.88</v>
      </c>
      <c r="D442" s="6">
        <v>52845.94</v>
      </c>
      <c r="E442">
        <v>0</v>
      </c>
      <c r="F442">
        <v>52845.94</v>
      </c>
      <c r="G442">
        <v>2366.94</v>
      </c>
      <c r="H442" s="2">
        <v>849.45</v>
      </c>
      <c r="I442" s="2">
        <v>593.1</v>
      </c>
      <c r="J442" s="2">
        <v>0</v>
      </c>
      <c r="K442" s="2">
        <v>593.1</v>
      </c>
      <c r="L442" s="2">
        <v>256.35000000000002</v>
      </c>
      <c r="M442" s="2">
        <v>256.35000000000002</v>
      </c>
      <c r="N442" t="str">
        <f>IF(VLOOKUP(A442,'FY23 Full Award'!A:A,1,FALSE)=A442,"Yes","No")</f>
        <v>Yes</v>
      </c>
    </row>
    <row r="443" spans="1:14" x14ac:dyDescent="0.25">
      <c r="A443">
        <v>4457</v>
      </c>
      <c r="B443" t="s">
        <v>401</v>
      </c>
      <c r="C443" s="6">
        <v>1200913.54</v>
      </c>
      <c r="D443" s="6">
        <v>1177227.17</v>
      </c>
      <c r="E443">
        <v>0</v>
      </c>
      <c r="F443">
        <v>1177227.17</v>
      </c>
      <c r="G443">
        <v>23686.37</v>
      </c>
      <c r="H443" s="2">
        <v>27315.05</v>
      </c>
      <c r="I443" s="2">
        <v>27217.94</v>
      </c>
      <c r="J443" s="2">
        <v>0</v>
      </c>
      <c r="K443" s="2">
        <v>27217.94</v>
      </c>
      <c r="L443" s="2">
        <v>97.11</v>
      </c>
      <c r="M443" s="2">
        <v>97.11</v>
      </c>
      <c r="N443" t="str">
        <f>IF(VLOOKUP(A443,'FY23 Full Award'!A:A,1,FALSE)=A443,"Yes","No")</f>
        <v>Yes</v>
      </c>
    </row>
    <row r="444" spans="1:14" x14ac:dyDescent="0.25">
      <c r="A444">
        <v>90879</v>
      </c>
      <c r="B444" t="s">
        <v>402</v>
      </c>
      <c r="C444" s="6">
        <v>63952.84</v>
      </c>
      <c r="D444" s="6">
        <v>62986.7</v>
      </c>
      <c r="E444">
        <v>0</v>
      </c>
      <c r="F444">
        <v>62986.7</v>
      </c>
      <c r="G444">
        <v>966.14</v>
      </c>
      <c r="H444" s="2">
        <v>0</v>
      </c>
      <c r="I444" s="2">
        <v>0</v>
      </c>
      <c r="J444" s="2">
        <v>0</v>
      </c>
      <c r="K444" s="2">
        <v>0</v>
      </c>
      <c r="L444" s="2">
        <v>0</v>
      </c>
      <c r="M444" s="2">
        <v>0</v>
      </c>
      <c r="N444" t="str">
        <f>IF(VLOOKUP(A444,'FY23 Full Award'!A:A,1,FALSE)=A444,"Yes","No")</f>
        <v>Yes</v>
      </c>
    </row>
    <row r="445" spans="1:14" x14ac:dyDescent="0.25">
      <c r="A445">
        <v>79701</v>
      </c>
      <c r="B445" t="s">
        <v>403</v>
      </c>
      <c r="C445" s="6">
        <v>184641.15</v>
      </c>
      <c r="D445" s="6">
        <v>180290.7</v>
      </c>
      <c r="E445">
        <v>0</v>
      </c>
      <c r="F445">
        <v>180290.7</v>
      </c>
      <c r="G445">
        <v>4350.45</v>
      </c>
      <c r="H445" s="2">
        <v>0</v>
      </c>
      <c r="I445" s="2">
        <v>0</v>
      </c>
      <c r="J445" s="2">
        <v>0</v>
      </c>
      <c r="K445" s="2">
        <v>0</v>
      </c>
      <c r="L445" s="2">
        <v>0</v>
      </c>
      <c r="M445" s="2">
        <v>0</v>
      </c>
      <c r="N445" t="str">
        <f>IF(VLOOKUP(A445,'FY23 Full Award'!A:A,1,FALSE)=A445,"Yes","No")</f>
        <v>Yes</v>
      </c>
    </row>
    <row r="446" spans="1:14" x14ac:dyDescent="0.25">
      <c r="A446">
        <v>4204</v>
      </c>
      <c r="B446" t="s">
        <v>404</v>
      </c>
      <c r="C446" s="6">
        <v>83637.95</v>
      </c>
      <c r="D446" s="6">
        <v>78299.89</v>
      </c>
      <c r="E446">
        <v>0</v>
      </c>
      <c r="F446">
        <v>78299.89</v>
      </c>
      <c r="G446">
        <v>5338.06</v>
      </c>
      <c r="H446" s="2">
        <v>0</v>
      </c>
      <c r="I446" s="2">
        <v>0</v>
      </c>
      <c r="J446" s="2">
        <v>0</v>
      </c>
      <c r="K446" s="2">
        <v>0</v>
      </c>
      <c r="L446" s="2">
        <v>0</v>
      </c>
      <c r="M446" s="2">
        <v>0</v>
      </c>
      <c r="N446" t="str">
        <f>IF(VLOOKUP(A446,'FY23 Full Award'!A:A,1,FALSE)=A446,"Yes","No")</f>
        <v>Yes</v>
      </c>
    </row>
    <row r="447" spans="1:14" x14ac:dyDescent="0.25">
      <c r="A447">
        <v>79881</v>
      </c>
      <c r="B447" t="s">
        <v>405</v>
      </c>
      <c r="C447" s="6">
        <v>52076.52</v>
      </c>
      <c r="D447" s="6">
        <v>49553.16</v>
      </c>
      <c r="E447">
        <v>0</v>
      </c>
      <c r="F447">
        <v>49553.16</v>
      </c>
      <c r="G447">
        <v>2523.36</v>
      </c>
      <c r="H447" s="2">
        <v>487.92</v>
      </c>
      <c r="I447" s="2">
        <v>483.07</v>
      </c>
      <c r="J447" s="2">
        <v>0</v>
      </c>
      <c r="K447" s="2">
        <v>483.07</v>
      </c>
      <c r="L447" s="2">
        <v>4.8499999999999996</v>
      </c>
      <c r="M447" s="2">
        <v>4.8499999999999996</v>
      </c>
      <c r="N447" t="str">
        <f>IF(VLOOKUP(A447,'FY23 Full Award'!A:A,1,FALSE)=A447,"Yes","No")</f>
        <v>Yes</v>
      </c>
    </row>
    <row r="448" spans="1:14" x14ac:dyDescent="0.25">
      <c r="A448">
        <v>79503</v>
      </c>
      <c r="B448" t="s">
        <v>406</v>
      </c>
      <c r="C448" s="6">
        <v>62988.67</v>
      </c>
      <c r="D448" s="6">
        <v>57158.2</v>
      </c>
      <c r="E448">
        <v>0</v>
      </c>
      <c r="F448">
        <v>57158.2</v>
      </c>
      <c r="G448">
        <v>5830.47</v>
      </c>
      <c r="H448" s="2">
        <v>387.55</v>
      </c>
      <c r="I448" s="2">
        <v>310.43</v>
      </c>
      <c r="J448" s="2">
        <v>0</v>
      </c>
      <c r="K448" s="2">
        <v>310.43</v>
      </c>
      <c r="L448" s="2">
        <v>77.12</v>
      </c>
      <c r="M448" s="2">
        <v>77.12</v>
      </c>
      <c r="N448" t="str">
        <f>IF(VLOOKUP(A448,'FY23 Full Award'!A:A,1,FALSE)=A448,"Yes","No")</f>
        <v>Yes</v>
      </c>
    </row>
    <row r="449" spans="1:14" x14ac:dyDescent="0.25">
      <c r="A449">
        <v>1001719</v>
      </c>
      <c r="B449" t="s">
        <v>626</v>
      </c>
      <c r="C449" s="6">
        <v>9046.2900000000009</v>
      </c>
      <c r="D449" s="6">
        <v>8906.76</v>
      </c>
      <c r="E449">
        <v>0</v>
      </c>
      <c r="F449">
        <v>8906.76</v>
      </c>
      <c r="G449">
        <v>139.53</v>
      </c>
      <c r="H449" s="2">
        <v>0</v>
      </c>
      <c r="I449" s="2">
        <v>0</v>
      </c>
      <c r="J449" s="2">
        <v>0</v>
      </c>
      <c r="K449" s="2">
        <v>0</v>
      </c>
      <c r="L449" s="2">
        <v>0</v>
      </c>
      <c r="M449" s="2">
        <v>0</v>
      </c>
      <c r="N449" t="str">
        <f>IF(VLOOKUP(A449,'FY23 Full Award'!A:A,1,FALSE)=A449,"Yes","No")</f>
        <v>Yes</v>
      </c>
    </row>
    <row r="450" spans="1:14" x14ac:dyDescent="0.25">
      <c r="A450">
        <v>91238</v>
      </c>
      <c r="B450" t="s">
        <v>407</v>
      </c>
      <c r="C450" s="6">
        <v>15401.79</v>
      </c>
      <c r="D450" s="6">
        <v>15201.18</v>
      </c>
      <c r="E450">
        <v>0</v>
      </c>
      <c r="F450">
        <v>15201.18</v>
      </c>
      <c r="G450">
        <v>200.61</v>
      </c>
      <c r="H450" s="2">
        <v>396.17</v>
      </c>
      <c r="I450" s="2">
        <v>265.5</v>
      </c>
      <c r="J450" s="2">
        <v>0</v>
      </c>
      <c r="K450" s="2">
        <v>265.5</v>
      </c>
      <c r="L450" s="2">
        <v>130.66999999999999</v>
      </c>
      <c r="M450" s="2">
        <v>130.66999999999999</v>
      </c>
      <c r="N450" t="str">
        <f>IF(VLOOKUP(A450,'FY23 Full Award'!A:A,1,FALSE)=A450,"Yes","No")</f>
        <v>Yes</v>
      </c>
    </row>
    <row r="451" spans="1:14" x14ac:dyDescent="0.25">
      <c r="A451">
        <v>4444</v>
      </c>
      <c r="B451" t="s">
        <v>408</v>
      </c>
      <c r="C451" s="6">
        <v>132145.64000000001</v>
      </c>
      <c r="D451" s="6">
        <v>130765.57</v>
      </c>
      <c r="E451">
        <v>0</v>
      </c>
      <c r="F451">
        <v>130765.57</v>
      </c>
      <c r="G451">
        <v>1380.07</v>
      </c>
      <c r="H451" s="2">
        <v>7947.53</v>
      </c>
      <c r="I451" s="2">
        <v>7938.38</v>
      </c>
      <c r="J451" s="2">
        <v>0</v>
      </c>
      <c r="K451" s="2">
        <v>7938.38</v>
      </c>
      <c r="L451" s="2">
        <v>9.15</v>
      </c>
      <c r="M451" s="2">
        <v>9.15</v>
      </c>
      <c r="N451" t="str">
        <f>IF(VLOOKUP(A451,'FY23 Full Award'!A:A,1,FALSE)=A451,"Yes","No")</f>
        <v>Yes</v>
      </c>
    </row>
    <row r="452" spans="1:14" x14ac:dyDescent="0.25">
      <c r="A452">
        <v>4262</v>
      </c>
      <c r="B452" t="s">
        <v>409</v>
      </c>
      <c r="C452" s="6">
        <v>813013.68</v>
      </c>
      <c r="D452" s="6">
        <v>795975.19</v>
      </c>
      <c r="E452">
        <v>0</v>
      </c>
      <c r="F452">
        <v>795975.19</v>
      </c>
      <c r="G452">
        <v>17038.490000000002</v>
      </c>
      <c r="H452" s="2">
        <v>22320.29</v>
      </c>
      <c r="I452" s="2">
        <v>21483.65</v>
      </c>
      <c r="J452" s="2">
        <v>0</v>
      </c>
      <c r="K452" s="2">
        <v>21483.65</v>
      </c>
      <c r="L452" s="2">
        <v>836.64</v>
      </c>
      <c r="M452" s="2">
        <v>836.64</v>
      </c>
      <c r="N452" t="str">
        <f>IF(VLOOKUP(A452,'FY23 Full Award'!A:A,1,FALSE)=A452,"Yes","No")</f>
        <v>Yes</v>
      </c>
    </row>
    <row r="453" spans="1:14" x14ac:dyDescent="0.25">
      <c r="A453">
        <v>4373</v>
      </c>
      <c r="B453" t="s">
        <v>410</v>
      </c>
      <c r="C453" s="6">
        <v>8030.77</v>
      </c>
      <c r="D453" s="6">
        <v>7954.3</v>
      </c>
      <c r="E453">
        <v>0</v>
      </c>
      <c r="F453">
        <v>7954.3</v>
      </c>
      <c r="G453">
        <v>76.47</v>
      </c>
      <c r="H453" s="2">
        <v>779.03</v>
      </c>
      <c r="I453" s="2">
        <v>493.72</v>
      </c>
      <c r="J453" s="2">
        <v>-493.72</v>
      </c>
      <c r="K453" s="2">
        <v>0</v>
      </c>
      <c r="L453" s="2">
        <v>0</v>
      </c>
      <c r="M453" s="2">
        <v>285.31</v>
      </c>
      <c r="N453" t="str">
        <f>IF(VLOOKUP(A453,'FY23 Full Award'!A:A,1,FALSE)=A453,"Yes","No")</f>
        <v>Yes</v>
      </c>
    </row>
    <row r="454" spans="1:14" x14ac:dyDescent="0.25">
      <c r="A454">
        <v>6235</v>
      </c>
      <c r="B454" t="s">
        <v>411</v>
      </c>
      <c r="C454" s="6">
        <v>147266</v>
      </c>
      <c r="D454" s="6">
        <v>145046.79999999999</v>
      </c>
      <c r="E454">
        <v>0</v>
      </c>
      <c r="F454">
        <v>145046.79999999999</v>
      </c>
      <c r="G454">
        <v>2219.1999999999998</v>
      </c>
      <c r="H454" s="2">
        <v>669.62</v>
      </c>
      <c r="I454" s="2">
        <v>616.53</v>
      </c>
      <c r="J454" s="2">
        <v>-616.53</v>
      </c>
      <c r="K454" s="2">
        <v>0</v>
      </c>
      <c r="L454" s="2">
        <v>0</v>
      </c>
      <c r="M454" s="2">
        <v>53.09</v>
      </c>
      <c r="N454" t="str">
        <f>IF(VLOOKUP(A454,'FY23 Full Award'!A:A,1,FALSE)=A454,"Yes","No")</f>
        <v>Yes</v>
      </c>
    </row>
    <row r="455" spans="1:14" x14ac:dyDescent="0.25">
      <c r="A455">
        <v>79068</v>
      </c>
      <c r="B455" t="s">
        <v>412</v>
      </c>
      <c r="C455" s="6">
        <v>15917.56</v>
      </c>
      <c r="D455" s="6">
        <v>13647.87</v>
      </c>
      <c r="E455">
        <v>0</v>
      </c>
      <c r="F455">
        <v>13647.87</v>
      </c>
      <c r="G455">
        <v>2269.69</v>
      </c>
      <c r="H455" s="2">
        <v>0</v>
      </c>
      <c r="I455" s="2">
        <v>0</v>
      </c>
      <c r="J455" s="2">
        <v>0</v>
      </c>
      <c r="K455" s="2">
        <v>0</v>
      </c>
      <c r="L455" s="2">
        <v>0</v>
      </c>
      <c r="M455" s="2">
        <v>0</v>
      </c>
      <c r="N455" t="str">
        <f>IF(VLOOKUP(A455,'FY23 Full Award'!A:A,1,FALSE)=A455,"Yes","No")</f>
        <v>Yes</v>
      </c>
    </row>
    <row r="456" spans="1:14" x14ac:dyDescent="0.25">
      <c r="A456">
        <v>4196</v>
      </c>
      <c r="B456" t="s">
        <v>413</v>
      </c>
      <c r="C456" s="6">
        <v>588534.34</v>
      </c>
      <c r="D456" s="6">
        <v>579108.74</v>
      </c>
      <c r="E456">
        <v>0</v>
      </c>
      <c r="F456">
        <v>579108.74</v>
      </c>
      <c r="G456">
        <v>9425.6</v>
      </c>
      <c r="H456" s="2">
        <v>16188.81</v>
      </c>
      <c r="I456" s="2">
        <v>16152.45</v>
      </c>
      <c r="J456" s="2">
        <v>0</v>
      </c>
      <c r="K456" s="2">
        <v>16152.45</v>
      </c>
      <c r="L456" s="2">
        <v>36.36</v>
      </c>
      <c r="M456" s="2">
        <v>36.36</v>
      </c>
      <c r="N456" t="str">
        <f>IF(VLOOKUP(A456,'FY23 Full Award'!A:A,1,FALSE)=A456,"Yes","No")</f>
        <v>Yes</v>
      </c>
    </row>
    <row r="457" spans="1:14" x14ac:dyDescent="0.25">
      <c r="A457">
        <v>79086</v>
      </c>
      <c r="B457" t="s">
        <v>414</v>
      </c>
      <c r="C457" s="6">
        <v>17600.54</v>
      </c>
      <c r="D457" s="6">
        <v>16052.77</v>
      </c>
      <c r="E457">
        <v>0</v>
      </c>
      <c r="F457">
        <v>16052.77</v>
      </c>
      <c r="G457">
        <v>1547.77</v>
      </c>
      <c r="H457" s="2">
        <v>1705.44</v>
      </c>
      <c r="I457" s="2">
        <v>1082.79</v>
      </c>
      <c r="J457" s="2">
        <v>0</v>
      </c>
      <c r="K457" s="2">
        <v>1082.79</v>
      </c>
      <c r="L457" s="2">
        <v>622.65</v>
      </c>
      <c r="M457" s="2">
        <v>622.65</v>
      </c>
      <c r="N457" t="str">
        <f>IF(VLOOKUP(A457,'FY23 Full Award'!A:A,1,FALSE)=A457,"Yes","No")</f>
        <v>Yes</v>
      </c>
    </row>
    <row r="458" spans="1:14" x14ac:dyDescent="0.25">
      <c r="A458">
        <v>10967</v>
      </c>
      <c r="B458" t="s">
        <v>416</v>
      </c>
      <c r="C458" s="6">
        <v>13166.88</v>
      </c>
      <c r="D458" s="6">
        <v>12727.45</v>
      </c>
      <c r="E458">
        <v>0</v>
      </c>
      <c r="F458">
        <v>12727.45</v>
      </c>
      <c r="G458">
        <v>439.43</v>
      </c>
      <c r="H458" s="2">
        <v>1059.31</v>
      </c>
      <c r="I458" s="2">
        <v>679.3</v>
      </c>
      <c r="J458" s="2">
        <v>0</v>
      </c>
      <c r="K458" s="2">
        <v>679.3</v>
      </c>
      <c r="L458" s="2">
        <v>380.01</v>
      </c>
      <c r="M458" s="2">
        <v>380.01</v>
      </c>
      <c r="N458" t="str">
        <f>IF(VLOOKUP(A458,'FY23 Full Award'!A:A,1,FALSE)=A458,"Yes","No")</f>
        <v>Yes</v>
      </c>
    </row>
    <row r="459" spans="1:14" x14ac:dyDescent="0.25">
      <c r="A459">
        <v>4275</v>
      </c>
      <c r="B459" t="s">
        <v>417</v>
      </c>
      <c r="C459" s="6">
        <v>84155.79</v>
      </c>
      <c r="D459" s="6">
        <v>81037.009999999995</v>
      </c>
      <c r="E459">
        <v>0</v>
      </c>
      <c r="F459">
        <v>81037.009999999995</v>
      </c>
      <c r="G459">
        <v>3118.78</v>
      </c>
      <c r="H459" s="2">
        <v>832.66</v>
      </c>
      <c r="I459" s="2">
        <v>625.58000000000004</v>
      </c>
      <c r="J459" s="2">
        <v>0</v>
      </c>
      <c r="K459" s="2">
        <v>625.58000000000004</v>
      </c>
      <c r="L459" s="2">
        <v>207.08</v>
      </c>
      <c r="M459" s="2">
        <v>207.08</v>
      </c>
      <c r="N459" t="str">
        <f>IF(VLOOKUP(A459,'FY23 Full Award'!A:A,1,FALSE)=A459,"Yes","No")</f>
        <v>Yes</v>
      </c>
    </row>
    <row r="460" spans="1:14" x14ac:dyDescent="0.25">
      <c r="A460">
        <v>4255</v>
      </c>
      <c r="B460" t="s">
        <v>418</v>
      </c>
      <c r="C460" s="6">
        <v>22164.71</v>
      </c>
      <c r="D460" s="6">
        <v>21856.36</v>
      </c>
      <c r="E460">
        <v>0</v>
      </c>
      <c r="F460">
        <v>21856.36</v>
      </c>
      <c r="G460">
        <v>308.35000000000002</v>
      </c>
      <c r="H460" s="2">
        <v>261.33999999999997</v>
      </c>
      <c r="I460" s="2">
        <v>191.88</v>
      </c>
      <c r="J460" s="2">
        <v>0</v>
      </c>
      <c r="K460" s="2">
        <v>191.88</v>
      </c>
      <c r="L460" s="2">
        <v>69.459999999999994</v>
      </c>
      <c r="M460" s="2">
        <v>69.459999999999994</v>
      </c>
      <c r="N460" t="str">
        <f>IF(VLOOKUP(A460,'FY23 Full Award'!A:A,1,FALSE)=A460,"Yes","No")</f>
        <v>Yes</v>
      </c>
    </row>
    <row r="461" spans="1:14" x14ac:dyDescent="0.25">
      <c r="A461">
        <v>4180</v>
      </c>
      <c r="B461" t="s">
        <v>645</v>
      </c>
      <c r="C461" s="6">
        <v>250455.76</v>
      </c>
      <c r="D461" s="6">
        <v>247791.41</v>
      </c>
      <c r="E461">
        <v>0</v>
      </c>
      <c r="F461">
        <v>247791.41</v>
      </c>
      <c r="G461">
        <v>2664.35</v>
      </c>
      <c r="H461" s="2">
        <v>5858.76</v>
      </c>
      <c r="I461" s="2">
        <v>5841.12</v>
      </c>
      <c r="J461" s="2">
        <v>0</v>
      </c>
      <c r="K461" s="2">
        <v>5841.12</v>
      </c>
      <c r="L461" s="2">
        <v>17.64</v>
      </c>
      <c r="M461" s="2">
        <v>17.64</v>
      </c>
      <c r="N461" t="str">
        <f>IF(VLOOKUP(A461,'FY23 Full Award'!A:A,1,FALSE)=A461,"Yes","No")</f>
        <v>Yes</v>
      </c>
    </row>
    <row r="462" spans="1:14" x14ac:dyDescent="0.25">
      <c r="A462">
        <v>79578</v>
      </c>
      <c r="B462" t="s">
        <v>420</v>
      </c>
      <c r="C462" s="6">
        <v>196987.04</v>
      </c>
      <c r="D462" s="6">
        <v>193709.58</v>
      </c>
      <c r="E462">
        <v>0</v>
      </c>
      <c r="F462">
        <v>193709.58</v>
      </c>
      <c r="G462">
        <v>3277.46</v>
      </c>
      <c r="H462" s="2">
        <v>1491.85</v>
      </c>
      <c r="I462" s="2">
        <v>1201.49</v>
      </c>
      <c r="J462" s="2">
        <v>0</v>
      </c>
      <c r="K462" s="2">
        <v>1201.49</v>
      </c>
      <c r="L462" s="2">
        <v>290.36</v>
      </c>
      <c r="M462" s="2">
        <v>290.36</v>
      </c>
      <c r="N462" t="str">
        <f>IF(VLOOKUP(A462,'FY23 Full Award'!A:A,1,FALSE)=A462,"Yes","No")</f>
        <v>Yes</v>
      </c>
    </row>
    <row r="463" spans="1:14" x14ac:dyDescent="0.25">
      <c r="A463">
        <v>4241</v>
      </c>
      <c r="B463" t="s">
        <v>421</v>
      </c>
      <c r="C463" s="6">
        <v>5885069</v>
      </c>
      <c r="D463" s="6">
        <v>5819639.9500000002</v>
      </c>
      <c r="E463">
        <v>0</v>
      </c>
      <c r="F463">
        <v>5819639.9500000002</v>
      </c>
      <c r="G463">
        <v>65429.05</v>
      </c>
      <c r="H463" s="2">
        <v>121919.07</v>
      </c>
      <c r="I463" s="2">
        <v>121485.92</v>
      </c>
      <c r="J463" s="2">
        <v>0</v>
      </c>
      <c r="K463" s="2">
        <v>121485.92</v>
      </c>
      <c r="L463" s="2">
        <v>433.15</v>
      </c>
      <c r="M463" s="2">
        <v>433.15</v>
      </c>
      <c r="N463" t="str">
        <f>IF(VLOOKUP(A463,'FY23 Full Award'!A:A,1,FALSE)=A463,"Yes","No")</f>
        <v>Yes</v>
      </c>
    </row>
    <row r="464" spans="1:14" x14ac:dyDescent="0.25">
      <c r="A464">
        <v>5180</v>
      </c>
      <c r="B464" t="s">
        <v>422</v>
      </c>
      <c r="C464" s="6">
        <v>396876.03</v>
      </c>
      <c r="D464" s="6">
        <v>383513.66</v>
      </c>
      <c r="E464">
        <v>0</v>
      </c>
      <c r="F464">
        <v>383513.66</v>
      </c>
      <c r="G464">
        <v>13362.37</v>
      </c>
      <c r="H464" s="2">
        <v>3619.07</v>
      </c>
      <c r="I464" s="2">
        <v>2754</v>
      </c>
      <c r="J464" s="2">
        <v>0</v>
      </c>
      <c r="K464" s="2">
        <v>2754</v>
      </c>
      <c r="L464" s="2">
        <v>865.07</v>
      </c>
      <c r="M464" s="2">
        <v>865.07</v>
      </c>
      <c r="N464" t="str">
        <f>IF(VLOOKUP(A464,'FY23 Full Award'!A:A,1,FALSE)=A464,"Yes","No")</f>
        <v>Yes</v>
      </c>
    </row>
    <row r="465" spans="1:14" x14ac:dyDescent="0.25">
      <c r="A465">
        <v>79205</v>
      </c>
      <c r="B465" t="s">
        <v>423</v>
      </c>
      <c r="C465" s="6">
        <v>36855.33</v>
      </c>
      <c r="D465" s="6">
        <v>32989.22</v>
      </c>
      <c r="E465">
        <v>0</v>
      </c>
      <c r="F465">
        <v>32989.22</v>
      </c>
      <c r="G465">
        <v>3866.11</v>
      </c>
      <c r="H465" s="2">
        <v>556.44000000000005</v>
      </c>
      <c r="I465" s="2">
        <v>386.66</v>
      </c>
      <c r="J465" s="2">
        <v>0</v>
      </c>
      <c r="K465" s="2">
        <v>386.66</v>
      </c>
      <c r="L465" s="2">
        <v>169.78</v>
      </c>
      <c r="M465" s="2">
        <v>169.78</v>
      </c>
      <c r="N465" t="str">
        <f>IF(VLOOKUP(A465,'FY23 Full Award'!A:A,1,FALSE)=A465,"Yes","No")</f>
        <v>Yes</v>
      </c>
    </row>
    <row r="466" spans="1:14" x14ac:dyDescent="0.25">
      <c r="A466">
        <v>10970</v>
      </c>
      <c r="B466" t="s">
        <v>424</v>
      </c>
      <c r="C466" s="6">
        <v>27403.55</v>
      </c>
      <c r="D466" s="6">
        <v>27090.06</v>
      </c>
      <c r="E466">
        <v>0</v>
      </c>
      <c r="F466">
        <v>27090.06</v>
      </c>
      <c r="G466">
        <v>313.49</v>
      </c>
      <c r="H466" s="2">
        <v>0</v>
      </c>
      <c r="I466" s="2">
        <v>0</v>
      </c>
      <c r="J466" s="2">
        <v>0</v>
      </c>
      <c r="K466" s="2">
        <v>0</v>
      </c>
      <c r="L466" s="2">
        <v>0</v>
      </c>
      <c r="M466" s="2">
        <v>0</v>
      </c>
      <c r="N466" t="str">
        <f>IF(VLOOKUP(A466,'FY23 Full Award'!A:A,1,FALSE)=A466,"Yes","No")</f>
        <v>Yes</v>
      </c>
    </row>
    <row r="467" spans="1:14" x14ac:dyDescent="0.25">
      <c r="A467">
        <v>4510</v>
      </c>
      <c r="B467" t="s">
        <v>425</v>
      </c>
      <c r="C467" s="6">
        <v>469000.56</v>
      </c>
      <c r="D467" s="6">
        <v>449730.09</v>
      </c>
      <c r="E467">
        <v>0</v>
      </c>
      <c r="F467">
        <v>449730.09</v>
      </c>
      <c r="G467">
        <v>19270.47</v>
      </c>
      <c r="H467" s="2">
        <v>20521.93</v>
      </c>
      <c r="I467" s="2">
        <v>20491.060000000001</v>
      </c>
      <c r="J467" s="2">
        <v>0</v>
      </c>
      <c r="K467" s="2">
        <v>20491.060000000001</v>
      </c>
      <c r="L467" s="2">
        <v>30.87</v>
      </c>
      <c r="M467" s="2">
        <v>30.87</v>
      </c>
      <c r="N467" t="str">
        <f>IF(VLOOKUP(A467,'FY23 Full Award'!A:A,1,FALSE)=A467,"Yes","No")</f>
        <v>Yes</v>
      </c>
    </row>
    <row r="468" spans="1:14" x14ac:dyDescent="0.25">
      <c r="A468">
        <v>79953</v>
      </c>
      <c r="B468" t="s">
        <v>426</v>
      </c>
      <c r="C468" s="6">
        <v>27140.95</v>
      </c>
      <c r="D468" s="6">
        <v>26726.82</v>
      </c>
      <c r="E468">
        <v>0</v>
      </c>
      <c r="F468">
        <v>26726.82</v>
      </c>
      <c r="G468">
        <v>414.13</v>
      </c>
      <c r="H468" s="2">
        <v>0</v>
      </c>
      <c r="I468" s="2">
        <v>0</v>
      </c>
      <c r="J468" s="2">
        <v>0</v>
      </c>
      <c r="K468" s="2">
        <v>0</v>
      </c>
      <c r="L468" s="2">
        <v>0</v>
      </c>
      <c r="M468" s="2">
        <v>0</v>
      </c>
      <c r="N468" t="str">
        <f>IF(VLOOKUP(A468,'FY23 Full Award'!A:A,1,FALSE)=A468,"Yes","No")</f>
        <v>Yes</v>
      </c>
    </row>
    <row r="469" spans="1:14" x14ac:dyDescent="0.25">
      <c r="A469">
        <v>4460</v>
      </c>
      <c r="B469" t="s">
        <v>427</v>
      </c>
      <c r="C469" s="6">
        <v>28891.22</v>
      </c>
      <c r="D469" s="6">
        <v>27288.080000000002</v>
      </c>
      <c r="E469">
        <v>0</v>
      </c>
      <c r="F469">
        <v>27288.080000000002</v>
      </c>
      <c r="G469">
        <v>1603.14</v>
      </c>
      <c r="H469" s="2">
        <v>614.5</v>
      </c>
      <c r="I469" s="2">
        <v>407.11</v>
      </c>
      <c r="J469" s="2">
        <v>0</v>
      </c>
      <c r="K469" s="2">
        <v>407.11</v>
      </c>
      <c r="L469" s="2">
        <v>207.39</v>
      </c>
      <c r="M469" s="2">
        <v>207.39</v>
      </c>
      <c r="N469" t="str">
        <f>IF(VLOOKUP(A469,'FY23 Full Award'!A:A,1,FALSE)=A469,"Yes","No")</f>
        <v>Yes</v>
      </c>
    </row>
    <row r="470" spans="1:14" x14ac:dyDescent="0.25">
      <c r="A470">
        <v>79069</v>
      </c>
      <c r="B470" t="s">
        <v>428</v>
      </c>
      <c r="C470" s="6">
        <v>6588.2</v>
      </c>
      <c r="D470" s="6">
        <v>5221.51</v>
      </c>
      <c r="E470">
        <v>0</v>
      </c>
      <c r="F470">
        <v>5221.51</v>
      </c>
      <c r="G470">
        <v>1366.69</v>
      </c>
      <c r="H470" s="2">
        <v>564.42999999999995</v>
      </c>
      <c r="I470" s="2">
        <v>356.98</v>
      </c>
      <c r="J470" s="2">
        <v>-356.98</v>
      </c>
      <c r="K470" s="2">
        <v>0</v>
      </c>
      <c r="L470" s="2">
        <v>0</v>
      </c>
      <c r="M470" s="2">
        <v>207.45</v>
      </c>
      <c r="N470" t="str">
        <f>IF(VLOOKUP(A470,'FY23 Full Award'!A:A,1,FALSE)=A470,"Yes","No")</f>
        <v>Yes</v>
      </c>
    </row>
    <row r="471" spans="1:14" x14ac:dyDescent="0.25">
      <c r="A471">
        <v>4462</v>
      </c>
      <c r="B471" t="s">
        <v>429</v>
      </c>
      <c r="C471" s="6">
        <v>13164.38</v>
      </c>
      <c r="D471" s="6">
        <v>13017.9</v>
      </c>
      <c r="E471">
        <v>0</v>
      </c>
      <c r="F471">
        <v>13017.9</v>
      </c>
      <c r="G471">
        <v>146.47999999999999</v>
      </c>
      <c r="H471" s="2">
        <v>0</v>
      </c>
      <c r="I471" s="2">
        <v>0</v>
      </c>
      <c r="J471" s="2">
        <v>0</v>
      </c>
      <c r="K471" s="2">
        <v>0</v>
      </c>
      <c r="L471" s="2">
        <v>0</v>
      </c>
      <c r="M471" s="2">
        <v>0</v>
      </c>
      <c r="N471" t="str">
        <f>IF(VLOOKUP(A471,'FY23 Full Award'!A:A,1,FALSE)=A471,"Yes","No")</f>
        <v>Yes</v>
      </c>
    </row>
    <row r="472" spans="1:14" x14ac:dyDescent="0.25">
      <c r="A472">
        <v>79024</v>
      </c>
      <c r="B472" t="s">
        <v>430</v>
      </c>
      <c r="C472" s="6">
        <v>107770.58</v>
      </c>
      <c r="D472" s="6">
        <v>97335.15</v>
      </c>
      <c r="E472">
        <v>0</v>
      </c>
      <c r="F472">
        <v>97335.15</v>
      </c>
      <c r="G472">
        <v>10435.43</v>
      </c>
      <c r="H472" s="2">
        <v>3073.18</v>
      </c>
      <c r="I472" s="2">
        <v>2029.44</v>
      </c>
      <c r="J472" s="2">
        <v>0</v>
      </c>
      <c r="K472" s="2">
        <v>2029.44</v>
      </c>
      <c r="L472" s="2">
        <v>1043.74</v>
      </c>
      <c r="M472" s="2">
        <v>1043.74</v>
      </c>
      <c r="N472" t="str">
        <f>IF(VLOOKUP(A472,'FY23 Full Award'!A:A,1,FALSE)=A472,"Yes","No")</f>
        <v>Yes</v>
      </c>
    </row>
    <row r="473" spans="1:14" x14ac:dyDescent="0.25">
      <c r="A473">
        <v>92983</v>
      </c>
      <c r="B473" t="s">
        <v>431</v>
      </c>
      <c r="C473" s="6">
        <v>27901.35</v>
      </c>
      <c r="D473" s="6">
        <v>27330.41</v>
      </c>
      <c r="E473">
        <v>0</v>
      </c>
      <c r="F473">
        <v>27330.41</v>
      </c>
      <c r="G473">
        <v>570.94000000000005</v>
      </c>
      <c r="H473" s="2">
        <v>0</v>
      </c>
      <c r="I473" s="2">
        <v>0</v>
      </c>
      <c r="J473" s="2">
        <v>0</v>
      </c>
      <c r="K473" s="2">
        <v>0</v>
      </c>
      <c r="L473" s="2">
        <v>0</v>
      </c>
      <c r="M473" s="2">
        <v>0</v>
      </c>
      <c r="N473" t="str">
        <f>IF(VLOOKUP(A473,'FY23 Full Award'!A:A,1,FALSE)=A473,"Yes","No")</f>
        <v>Yes</v>
      </c>
    </row>
    <row r="474" spans="1:14" x14ac:dyDescent="0.25">
      <c r="A474">
        <v>4209</v>
      </c>
      <c r="B474" t="s">
        <v>432</v>
      </c>
      <c r="C474" s="6">
        <v>519573.82</v>
      </c>
      <c r="D474" s="6">
        <v>513904.23</v>
      </c>
      <c r="E474">
        <v>0</v>
      </c>
      <c r="F474">
        <v>513904.23</v>
      </c>
      <c r="G474">
        <v>5669.59</v>
      </c>
      <c r="H474" s="2">
        <v>14023.8</v>
      </c>
      <c r="I474" s="2">
        <v>13986.23</v>
      </c>
      <c r="J474" s="2">
        <v>0</v>
      </c>
      <c r="K474" s="2">
        <v>13986.23</v>
      </c>
      <c r="L474" s="2">
        <v>37.57</v>
      </c>
      <c r="M474" s="2">
        <v>37.57</v>
      </c>
      <c r="N474" t="str">
        <f>IF(VLOOKUP(A474,'FY23 Full Award'!A:A,1,FALSE)=A474,"Yes","No")</f>
        <v>Yes</v>
      </c>
    </row>
    <row r="475" spans="1:14" x14ac:dyDescent="0.25">
      <c r="A475">
        <v>4369</v>
      </c>
      <c r="B475" t="s">
        <v>433</v>
      </c>
      <c r="C475" s="6">
        <v>46757.75</v>
      </c>
      <c r="D475" s="6">
        <v>46361.84</v>
      </c>
      <c r="E475">
        <v>0</v>
      </c>
      <c r="F475">
        <v>46361.84</v>
      </c>
      <c r="G475">
        <v>395.91</v>
      </c>
      <c r="H475" s="2">
        <v>446.39</v>
      </c>
      <c r="I475" s="2">
        <v>443.76</v>
      </c>
      <c r="J475" s="2">
        <v>-443.76</v>
      </c>
      <c r="K475" s="2">
        <v>0</v>
      </c>
      <c r="L475" s="2">
        <v>0</v>
      </c>
      <c r="M475" s="2">
        <v>2.63</v>
      </c>
      <c r="N475" t="str">
        <f>IF(VLOOKUP(A475,'FY23 Full Award'!A:A,1,FALSE)=A475,"Yes","No")</f>
        <v>Yes</v>
      </c>
    </row>
    <row r="476" spans="1:14" x14ac:dyDescent="0.25">
      <c r="A476">
        <v>79866</v>
      </c>
      <c r="B476" t="s">
        <v>434</v>
      </c>
      <c r="C476" s="6">
        <v>18732.490000000002</v>
      </c>
      <c r="D476" s="6">
        <v>17804.73</v>
      </c>
      <c r="E476">
        <v>-17804.73</v>
      </c>
      <c r="F476">
        <v>0</v>
      </c>
      <c r="G476">
        <v>0</v>
      </c>
      <c r="H476" s="2">
        <v>1162.02</v>
      </c>
      <c r="I476" s="2">
        <v>746.26</v>
      </c>
      <c r="J476" s="2">
        <v>-746.26</v>
      </c>
      <c r="K476" s="2">
        <v>0</v>
      </c>
      <c r="L476" s="2">
        <v>0</v>
      </c>
      <c r="M476" s="2">
        <v>415.76</v>
      </c>
      <c r="N476" t="str">
        <f>IF(VLOOKUP(A476,'FY23 Full Award'!A:A,1,FALSE)=A476,"Yes","No")</f>
        <v>Yes</v>
      </c>
    </row>
    <row r="477" spans="1:14" x14ac:dyDescent="0.25">
      <c r="A477">
        <v>4186</v>
      </c>
      <c r="B477" t="s">
        <v>435</v>
      </c>
      <c r="C477" s="6">
        <v>31342.91</v>
      </c>
      <c r="D477" s="6">
        <v>31008.41</v>
      </c>
      <c r="E477">
        <v>0</v>
      </c>
      <c r="F477">
        <v>31008.41</v>
      </c>
      <c r="G477">
        <v>334.5</v>
      </c>
      <c r="H477" s="2">
        <v>1188.4100000000001</v>
      </c>
      <c r="I477" s="2">
        <v>773.71</v>
      </c>
      <c r="J477" s="2">
        <v>0</v>
      </c>
      <c r="K477" s="2">
        <v>773.71</v>
      </c>
      <c r="L477" s="2">
        <v>414.7</v>
      </c>
      <c r="M477" s="2">
        <v>414.7</v>
      </c>
      <c r="N477" t="str">
        <f>IF(VLOOKUP(A477,'FY23 Full Award'!A:A,1,FALSE)=A477,"Yes","No")</f>
        <v>Yes</v>
      </c>
    </row>
    <row r="478" spans="1:14" x14ac:dyDescent="0.25">
      <c r="A478">
        <v>4283</v>
      </c>
      <c r="B478" t="s">
        <v>436</v>
      </c>
      <c r="C478" s="6">
        <v>1735845.14</v>
      </c>
      <c r="D478" s="6">
        <v>1677538.46</v>
      </c>
      <c r="E478">
        <v>0</v>
      </c>
      <c r="F478">
        <v>1677538.46</v>
      </c>
      <c r="G478">
        <v>58306.68</v>
      </c>
      <c r="H478" s="2">
        <v>73001.789999999994</v>
      </c>
      <c r="I478" s="2">
        <v>66712.259999999995</v>
      </c>
      <c r="J478" s="2">
        <v>0</v>
      </c>
      <c r="K478" s="2">
        <v>66712.259999999995</v>
      </c>
      <c r="L478" s="2">
        <v>6289.53</v>
      </c>
      <c r="M478" s="2">
        <v>6289.53</v>
      </c>
      <c r="N478" t="str">
        <f>IF(VLOOKUP(A478,'FY23 Full Award'!A:A,1,FALSE)=A478,"Yes","No")</f>
        <v>Yes</v>
      </c>
    </row>
    <row r="479" spans="1:14" x14ac:dyDescent="0.25">
      <c r="A479">
        <v>92972</v>
      </c>
      <c r="B479" t="s">
        <v>437</v>
      </c>
      <c r="C479" s="6">
        <v>30417.279999999999</v>
      </c>
      <c r="D479" s="6">
        <v>29097.97</v>
      </c>
      <c r="E479">
        <v>0</v>
      </c>
      <c r="F479">
        <v>29097.97</v>
      </c>
      <c r="G479">
        <v>1319.31</v>
      </c>
      <c r="H479" s="2">
        <v>0</v>
      </c>
      <c r="I479" s="2">
        <v>0</v>
      </c>
      <c r="J479" s="2">
        <v>0</v>
      </c>
      <c r="K479" s="2">
        <v>0</v>
      </c>
      <c r="L479" s="2">
        <v>0</v>
      </c>
      <c r="M479" s="2">
        <v>0</v>
      </c>
      <c r="N479" t="str">
        <f>IF(VLOOKUP(A479,'FY23 Full Award'!A:A,1,FALSE)=A479,"Yes","No")</f>
        <v>Yes</v>
      </c>
    </row>
    <row r="480" spans="1:14" x14ac:dyDescent="0.25">
      <c r="A480">
        <v>4237</v>
      </c>
      <c r="B480" t="s">
        <v>438</v>
      </c>
      <c r="C480" s="6">
        <v>6938414.04</v>
      </c>
      <c r="D480" s="6">
        <v>6711760.5599999996</v>
      </c>
      <c r="E480">
        <v>0</v>
      </c>
      <c r="F480">
        <v>6711760.5599999996</v>
      </c>
      <c r="G480">
        <v>226653.48</v>
      </c>
      <c r="H480" s="2">
        <v>182393.8</v>
      </c>
      <c r="I480" s="2">
        <v>151965.20000000001</v>
      </c>
      <c r="J480" s="2">
        <v>0</v>
      </c>
      <c r="K480" s="2">
        <v>151965.20000000001</v>
      </c>
      <c r="L480" s="2">
        <v>30428.6</v>
      </c>
      <c r="M480" s="2">
        <v>30428.6</v>
      </c>
      <c r="N480" t="str">
        <f>IF(VLOOKUP(A480,'FY23 Full Award'!A:A,1,FALSE)=A480,"Yes","No")</f>
        <v>Yes</v>
      </c>
    </row>
    <row r="481" spans="1:14" x14ac:dyDescent="0.25">
      <c r="A481">
        <v>4338</v>
      </c>
      <c r="B481" t="s">
        <v>439</v>
      </c>
      <c r="C481" s="6">
        <v>43334.16</v>
      </c>
      <c r="D481" s="6">
        <v>42831.02</v>
      </c>
      <c r="E481">
        <v>0</v>
      </c>
      <c r="F481">
        <v>42831.02</v>
      </c>
      <c r="G481">
        <v>503.14</v>
      </c>
      <c r="H481" s="2">
        <v>681.07</v>
      </c>
      <c r="I481" s="2">
        <v>470.59</v>
      </c>
      <c r="J481" s="2">
        <v>0</v>
      </c>
      <c r="K481" s="2">
        <v>470.59</v>
      </c>
      <c r="L481" s="2">
        <v>210.48</v>
      </c>
      <c r="M481" s="2">
        <v>210.48</v>
      </c>
      <c r="N481" t="str">
        <f>IF(VLOOKUP(A481,'FY23 Full Award'!A:A,1,FALSE)=A481,"Yes","No")</f>
        <v>Yes</v>
      </c>
    </row>
    <row r="482" spans="1:14" x14ac:dyDescent="0.25">
      <c r="A482">
        <v>4256</v>
      </c>
      <c r="B482" t="s">
        <v>440</v>
      </c>
      <c r="C482" s="6">
        <v>1341078.95</v>
      </c>
      <c r="D482" s="6">
        <v>1327095.93</v>
      </c>
      <c r="E482">
        <v>0</v>
      </c>
      <c r="F482">
        <v>1327095.93</v>
      </c>
      <c r="G482">
        <v>13983.02</v>
      </c>
      <c r="H482" s="2">
        <v>60384.57</v>
      </c>
      <c r="I482" s="2">
        <v>59042.09</v>
      </c>
      <c r="J482" s="2">
        <v>0</v>
      </c>
      <c r="K482" s="2">
        <v>59042.09</v>
      </c>
      <c r="L482" s="2">
        <v>1342.48</v>
      </c>
      <c r="M482" s="2">
        <v>1342.48</v>
      </c>
      <c r="N482" t="str">
        <f>IF(VLOOKUP(A482,'FY23 Full Award'!A:A,1,FALSE)=A482,"Yes","No")</f>
        <v>Yes</v>
      </c>
    </row>
    <row r="483" spans="1:14" x14ac:dyDescent="0.25">
      <c r="A483">
        <v>903484</v>
      </c>
      <c r="B483" t="s">
        <v>441</v>
      </c>
      <c r="C483" s="6">
        <v>19158.32</v>
      </c>
      <c r="D483" s="6">
        <v>18934.71</v>
      </c>
      <c r="E483">
        <v>0</v>
      </c>
      <c r="F483">
        <v>18934.71</v>
      </c>
      <c r="G483">
        <v>223.61</v>
      </c>
      <c r="H483" s="2">
        <v>0</v>
      </c>
      <c r="I483" s="2">
        <v>0</v>
      </c>
      <c r="J483" s="2">
        <v>0</v>
      </c>
      <c r="K483" s="2">
        <v>0</v>
      </c>
      <c r="L483" s="2">
        <v>0</v>
      </c>
      <c r="M483" s="2">
        <v>0</v>
      </c>
      <c r="N483" t="str">
        <f>IF(VLOOKUP(A483,'FY23 Full Award'!A:A,1,FALSE)=A483,"Yes","No")</f>
        <v>Yes</v>
      </c>
    </row>
    <row r="484" spans="1:14" x14ac:dyDescent="0.25">
      <c r="A484">
        <v>6379</v>
      </c>
      <c r="B484" t="s">
        <v>442</v>
      </c>
      <c r="C484" s="6">
        <v>26231.61</v>
      </c>
      <c r="D484" s="6">
        <v>21663.99</v>
      </c>
      <c r="E484">
        <v>0</v>
      </c>
      <c r="F484">
        <v>21663.99</v>
      </c>
      <c r="G484">
        <v>4567.62</v>
      </c>
      <c r="H484" s="2">
        <v>0</v>
      </c>
      <c r="I484" s="2">
        <v>0</v>
      </c>
      <c r="J484" s="2">
        <v>0</v>
      </c>
      <c r="K484" s="2">
        <v>0</v>
      </c>
      <c r="L484" s="2">
        <v>0</v>
      </c>
      <c r="M484" s="2">
        <v>0</v>
      </c>
      <c r="N484" t="str">
        <f>IF(VLOOKUP(A484,'FY23 Full Award'!A:A,1,FALSE)=A484,"Yes","No")</f>
        <v>Yes</v>
      </c>
    </row>
    <row r="485" spans="1:14" x14ac:dyDescent="0.25">
      <c r="A485">
        <v>4286</v>
      </c>
      <c r="B485" t="s">
        <v>443</v>
      </c>
      <c r="C485" s="6">
        <v>6478991.2300000004</v>
      </c>
      <c r="D485" s="6">
        <v>6317206.7800000003</v>
      </c>
      <c r="E485">
        <v>0</v>
      </c>
      <c r="F485">
        <v>6317206.7800000003</v>
      </c>
      <c r="G485">
        <v>161784.45000000001</v>
      </c>
      <c r="H485" s="2">
        <v>0</v>
      </c>
      <c r="I485" s="2">
        <v>0</v>
      </c>
      <c r="J485" s="2">
        <v>0</v>
      </c>
      <c r="K485" s="2">
        <v>0</v>
      </c>
      <c r="L485" s="2">
        <v>0</v>
      </c>
      <c r="M485" s="2">
        <v>0</v>
      </c>
      <c r="N485" t="str">
        <f>IF(VLOOKUP(A485,'FY23 Full Award'!A:A,1,FALSE)=A485,"Yes","No")</f>
        <v>Yes</v>
      </c>
    </row>
    <row r="486" spans="1:14" x14ac:dyDescent="0.25">
      <c r="A486">
        <v>4452</v>
      </c>
      <c r="B486" t="s">
        <v>444</v>
      </c>
      <c r="C486" s="6">
        <v>30711.06</v>
      </c>
      <c r="D486" s="6">
        <v>30419.74</v>
      </c>
      <c r="E486">
        <v>0</v>
      </c>
      <c r="F486">
        <v>30419.74</v>
      </c>
      <c r="G486">
        <v>291.32</v>
      </c>
      <c r="H486" s="2">
        <v>1452.39</v>
      </c>
      <c r="I486" s="2">
        <v>935.44</v>
      </c>
      <c r="J486" s="2">
        <v>0</v>
      </c>
      <c r="K486" s="2">
        <v>935.44</v>
      </c>
      <c r="L486" s="2">
        <v>516.95000000000005</v>
      </c>
      <c r="M486" s="2">
        <v>516.95000000000005</v>
      </c>
      <c r="N486" t="str">
        <f>IF(VLOOKUP(A486,'FY23 Full Award'!A:A,1,FALSE)=A486,"Yes","No")</f>
        <v>Yes</v>
      </c>
    </row>
    <row r="487" spans="1:14" x14ac:dyDescent="0.25">
      <c r="A487">
        <v>87334</v>
      </c>
      <c r="B487" t="s">
        <v>445</v>
      </c>
      <c r="C487" s="6">
        <v>5773.77</v>
      </c>
      <c r="D487" s="6">
        <v>5465.98</v>
      </c>
      <c r="E487">
        <v>0</v>
      </c>
      <c r="F487">
        <v>5465.98</v>
      </c>
      <c r="G487">
        <v>307.79000000000002</v>
      </c>
      <c r="H487" s="2">
        <v>0</v>
      </c>
      <c r="I487" s="2">
        <v>0</v>
      </c>
      <c r="J487" s="2">
        <v>0</v>
      </c>
      <c r="K487" s="2">
        <v>0</v>
      </c>
      <c r="L487" s="2">
        <v>0</v>
      </c>
      <c r="M487" s="2">
        <v>0</v>
      </c>
      <c r="N487" t="str">
        <f>IF(VLOOKUP(A487,'FY23 Full Award'!A:A,1,FALSE)=A487,"Yes","No")</f>
        <v>Yes</v>
      </c>
    </row>
    <row r="488" spans="1:14" x14ac:dyDescent="0.25">
      <c r="A488">
        <v>4420</v>
      </c>
      <c r="B488" t="s">
        <v>447</v>
      </c>
      <c r="C488" s="6">
        <v>14739.61</v>
      </c>
      <c r="D488" s="6">
        <v>11868.12</v>
      </c>
      <c r="E488">
        <v>0</v>
      </c>
      <c r="F488">
        <v>11868.12</v>
      </c>
      <c r="G488">
        <v>2871.49</v>
      </c>
      <c r="H488" s="2">
        <v>0</v>
      </c>
      <c r="I488" s="2">
        <v>0</v>
      </c>
      <c r="J488" s="2">
        <v>0</v>
      </c>
      <c r="K488" s="2">
        <v>0</v>
      </c>
      <c r="L488" s="2">
        <v>0</v>
      </c>
      <c r="M488" s="2">
        <v>0</v>
      </c>
      <c r="N488" t="str">
        <f>IF(VLOOKUP(A488,'FY23 Full Award'!A:A,1,FALSE)=A488,"Yes","No")</f>
        <v>Yes</v>
      </c>
    </row>
    <row r="489" spans="1:14" x14ac:dyDescent="0.25">
      <c r="A489">
        <v>4401</v>
      </c>
      <c r="B489" t="s">
        <v>641</v>
      </c>
      <c r="C489" s="6">
        <v>27146.1</v>
      </c>
      <c r="D489" s="6">
        <v>26978.59</v>
      </c>
      <c r="E489">
        <v>0</v>
      </c>
      <c r="F489">
        <v>26978.59</v>
      </c>
      <c r="G489">
        <v>167.51</v>
      </c>
      <c r="H489" s="2">
        <v>0</v>
      </c>
      <c r="I489" s="2">
        <v>0</v>
      </c>
      <c r="J489" s="2">
        <v>0</v>
      </c>
      <c r="K489" s="2">
        <v>0</v>
      </c>
      <c r="L489" s="2">
        <v>0</v>
      </c>
      <c r="M489" s="2">
        <v>0</v>
      </c>
      <c r="N489" t="str">
        <f>IF(VLOOKUP(A489,'FY23 Full Award'!A:A,1,FALSE)=A489,"Yes","No")</f>
        <v>Yes</v>
      </c>
    </row>
    <row r="490" spans="1:14" x14ac:dyDescent="0.25">
      <c r="A490">
        <v>90536</v>
      </c>
      <c r="B490" t="s">
        <v>448</v>
      </c>
      <c r="C490" s="6">
        <v>24730.97</v>
      </c>
      <c r="D490" s="6">
        <v>24450.57</v>
      </c>
      <c r="E490">
        <v>0</v>
      </c>
      <c r="F490">
        <v>24450.57</v>
      </c>
      <c r="G490">
        <v>280.39999999999998</v>
      </c>
      <c r="H490" s="2">
        <v>0</v>
      </c>
      <c r="I490" s="2">
        <v>0</v>
      </c>
      <c r="J490" s="2">
        <v>0</v>
      </c>
      <c r="K490" s="2">
        <v>0</v>
      </c>
      <c r="L490" s="2">
        <v>0</v>
      </c>
      <c r="M490" s="2">
        <v>0</v>
      </c>
      <c r="N490" t="str">
        <f>IF(VLOOKUP(A490,'FY23 Full Award'!A:A,1,FALSE)=A490,"Yes","No")</f>
        <v>Yes</v>
      </c>
    </row>
    <row r="491" spans="1:14" x14ac:dyDescent="0.25">
      <c r="A491">
        <v>89864</v>
      </c>
      <c r="B491" t="s">
        <v>449</v>
      </c>
      <c r="C491" s="6">
        <v>8788.43</v>
      </c>
      <c r="D491" s="6">
        <v>8675.5400000000009</v>
      </c>
      <c r="E491">
        <v>0</v>
      </c>
      <c r="F491">
        <v>8675.5400000000009</v>
      </c>
      <c r="G491">
        <v>112.89</v>
      </c>
      <c r="H491" s="2">
        <v>0</v>
      </c>
      <c r="I491" s="2">
        <v>0</v>
      </c>
      <c r="J491" s="2">
        <v>0</v>
      </c>
      <c r="K491" s="2">
        <v>0</v>
      </c>
      <c r="L491" s="2">
        <v>0</v>
      </c>
      <c r="M491" s="2">
        <v>0</v>
      </c>
      <c r="N491" t="str">
        <f>IF(VLOOKUP(A491,'FY23 Full Award'!A:A,1,FALSE)=A491,"Yes","No")</f>
        <v>Yes</v>
      </c>
    </row>
    <row r="492" spans="1:14" x14ac:dyDescent="0.25">
      <c r="A492">
        <v>79959</v>
      </c>
      <c r="B492" t="s">
        <v>450</v>
      </c>
      <c r="C492" s="6">
        <v>19684.849999999999</v>
      </c>
      <c r="D492" s="6">
        <v>19457.259999999998</v>
      </c>
      <c r="E492">
        <v>0</v>
      </c>
      <c r="F492">
        <v>19457.259999999998</v>
      </c>
      <c r="G492">
        <v>227.59</v>
      </c>
      <c r="H492" s="2">
        <v>0</v>
      </c>
      <c r="I492" s="2">
        <v>0</v>
      </c>
      <c r="J492" s="2">
        <v>0</v>
      </c>
      <c r="K492" s="2">
        <v>0</v>
      </c>
      <c r="L492" s="2">
        <v>0</v>
      </c>
      <c r="M492" s="2">
        <v>0</v>
      </c>
      <c r="N492" t="str">
        <f>IF(VLOOKUP(A492,'FY23 Full Award'!A:A,1,FALSE)=A492,"Yes","No")</f>
        <v>Yes</v>
      </c>
    </row>
    <row r="493" spans="1:14" x14ac:dyDescent="0.25">
      <c r="A493">
        <v>4220</v>
      </c>
      <c r="B493" t="s">
        <v>451</v>
      </c>
      <c r="C493" s="6">
        <v>173643.82</v>
      </c>
      <c r="D493" s="6">
        <v>171475.5</v>
      </c>
      <c r="E493">
        <v>0</v>
      </c>
      <c r="F493">
        <v>171475.5</v>
      </c>
      <c r="G493">
        <v>2168.3200000000002</v>
      </c>
      <c r="H493" s="2">
        <v>6908.67</v>
      </c>
      <c r="I493" s="2">
        <v>6712.55</v>
      </c>
      <c r="J493" s="2">
        <v>0</v>
      </c>
      <c r="K493" s="2">
        <v>6712.55</v>
      </c>
      <c r="L493" s="2">
        <v>196.12</v>
      </c>
      <c r="M493" s="2">
        <v>196.12</v>
      </c>
      <c r="N493" t="str">
        <f>IF(VLOOKUP(A493,'FY23 Full Award'!A:A,1,FALSE)=A493,"Yes","No")</f>
        <v>Yes</v>
      </c>
    </row>
    <row r="494" spans="1:14" x14ac:dyDescent="0.25">
      <c r="A494">
        <v>79516</v>
      </c>
      <c r="B494" t="s">
        <v>639</v>
      </c>
      <c r="C494" s="6">
        <v>10328.25</v>
      </c>
      <c r="D494" s="6">
        <v>6879.72</v>
      </c>
      <c r="E494">
        <v>0</v>
      </c>
      <c r="F494">
        <v>6879.72</v>
      </c>
      <c r="G494">
        <v>3448.53</v>
      </c>
      <c r="H494" s="2">
        <v>0</v>
      </c>
      <c r="I494" s="2">
        <v>0</v>
      </c>
      <c r="J494" s="2">
        <v>0</v>
      </c>
      <c r="K494" s="2">
        <v>0</v>
      </c>
      <c r="L494" s="2">
        <v>0</v>
      </c>
      <c r="M494" s="2">
        <v>0</v>
      </c>
      <c r="N494" t="str">
        <f>IF(VLOOKUP(A494,'FY23 Full Award'!A:A,1,FALSE)=A494,"Yes","No")</f>
        <v>Yes</v>
      </c>
    </row>
    <row r="495" spans="1:14" x14ac:dyDescent="0.25">
      <c r="A495">
        <v>4201</v>
      </c>
      <c r="B495" t="s">
        <v>452</v>
      </c>
      <c r="C495" s="6">
        <v>43269.54</v>
      </c>
      <c r="D495" s="6">
        <v>38866.33</v>
      </c>
      <c r="E495">
        <v>0</v>
      </c>
      <c r="F495">
        <v>38866.33</v>
      </c>
      <c r="G495">
        <v>4403.21</v>
      </c>
      <c r="H495" s="2">
        <v>1198.69</v>
      </c>
      <c r="I495" s="2">
        <v>781.99</v>
      </c>
      <c r="J495" s="2">
        <v>-781.99</v>
      </c>
      <c r="K495" s="2">
        <v>0</v>
      </c>
      <c r="L495" s="2">
        <v>0</v>
      </c>
      <c r="M495" s="2">
        <v>416.7</v>
      </c>
      <c r="N495" t="str">
        <f>IF(VLOOKUP(A495,'FY23 Full Award'!A:A,1,FALSE)=A495,"Yes","No")</f>
        <v>Yes</v>
      </c>
    </row>
    <row r="496" spans="1:14" x14ac:dyDescent="0.25">
      <c r="A496">
        <v>4214</v>
      </c>
      <c r="B496" t="s">
        <v>453</v>
      </c>
      <c r="C496" s="6">
        <v>38944.269999999997</v>
      </c>
      <c r="D496" s="6">
        <v>38596.019999999997</v>
      </c>
      <c r="E496">
        <v>0</v>
      </c>
      <c r="F496">
        <v>38596.019999999997</v>
      </c>
      <c r="G496">
        <v>348.25</v>
      </c>
      <c r="H496" s="2">
        <v>3108.16</v>
      </c>
      <c r="I496" s="2">
        <v>2157.9899999999998</v>
      </c>
      <c r="J496" s="2">
        <v>0</v>
      </c>
      <c r="K496" s="2">
        <v>2157.9899999999998</v>
      </c>
      <c r="L496" s="2">
        <v>950.17</v>
      </c>
      <c r="M496" s="2">
        <v>950.17</v>
      </c>
      <c r="N496" t="str">
        <f>IF(VLOOKUP(A496,'FY23 Full Award'!A:A,1,FALSE)=A496,"Yes","No")</f>
        <v>Yes</v>
      </c>
    </row>
    <row r="497" spans="1:14" x14ac:dyDescent="0.25">
      <c r="A497">
        <v>4390</v>
      </c>
      <c r="B497" t="s">
        <v>454</v>
      </c>
      <c r="C497" s="6">
        <v>187346.74</v>
      </c>
      <c r="D497" s="6">
        <v>185631.57</v>
      </c>
      <c r="E497">
        <v>0</v>
      </c>
      <c r="F497">
        <v>185631.57</v>
      </c>
      <c r="G497">
        <v>1715.17</v>
      </c>
      <c r="H497" s="2">
        <v>15331.24</v>
      </c>
      <c r="I497" s="2">
        <v>9747.16</v>
      </c>
      <c r="J497" s="2">
        <v>0</v>
      </c>
      <c r="K497" s="2">
        <v>9747.16</v>
      </c>
      <c r="L497" s="2">
        <v>5584.08</v>
      </c>
      <c r="M497" s="2">
        <v>5584.08</v>
      </c>
      <c r="N497" t="str">
        <f>IF(VLOOKUP(A497,'FY23 Full Award'!A:A,1,FALSE)=A497,"Yes","No")</f>
        <v>Yes</v>
      </c>
    </row>
    <row r="498" spans="1:14" x14ac:dyDescent="0.25">
      <c r="A498">
        <v>90140</v>
      </c>
      <c r="B498" t="s">
        <v>455</v>
      </c>
      <c r="C498" s="6">
        <v>72923.92</v>
      </c>
      <c r="D498" s="6">
        <v>69126.350000000006</v>
      </c>
      <c r="E498">
        <v>0</v>
      </c>
      <c r="F498">
        <v>69126.350000000006</v>
      </c>
      <c r="G498">
        <v>3797.57</v>
      </c>
      <c r="H498" s="2">
        <v>1896.65</v>
      </c>
      <c r="I498" s="2">
        <v>1273.06</v>
      </c>
      <c r="J498" s="2">
        <v>0</v>
      </c>
      <c r="K498" s="2">
        <v>1273.06</v>
      </c>
      <c r="L498" s="2">
        <v>623.59</v>
      </c>
      <c r="M498" s="2">
        <v>623.59</v>
      </c>
      <c r="N498" t="str">
        <f>IF(VLOOKUP(A498,'FY23 Full Award'!A:A,1,FALSE)=A498,"Yes","No")</f>
        <v>Yes</v>
      </c>
    </row>
    <row r="499" spans="1:14" x14ac:dyDescent="0.25">
      <c r="A499">
        <v>79455</v>
      </c>
      <c r="B499" t="s">
        <v>456</v>
      </c>
      <c r="C499" s="6">
        <v>106509.13</v>
      </c>
      <c r="D499" s="6">
        <v>103867.31</v>
      </c>
      <c r="E499">
        <v>0</v>
      </c>
      <c r="F499">
        <v>103867.31</v>
      </c>
      <c r="G499">
        <v>2641.82</v>
      </c>
      <c r="H499" s="2">
        <v>3134.15</v>
      </c>
      <c r="I499" s="2">
        <v>2096.46</v>
      </c>
      <c r="J499" s="2">
        <v>0</v>
      </c>
      <c r="K499" s="2">
        <v>2096.46</v>
      </c>
      <c r="L499" s="2">
        <v>1037.69</v>
      </c>
      <c r="M499" s="2">
        <v>1037.69</v>
      </c>
      <c r="N499" t="str">
        <f>IF(VLOOKUP(A499,'FY23 Full Award'!A:A,1,FALSE)=A499,"Yes","No")</f>
        <v>Yes</v>
      </c>
    </row>
    <row r="500" spans="1:14" x14ac:dyDescent="0.25">
      <c r="A500">
        <v>4188</v>
      </c>
      <c r="B500" t="s">
        <v>457</v>
      </c>
      <c r="C500" s="6">
        <v>22289.439999999999</v>
      </c>
      <c r="D500" s="6">
        <v>22013.360000000001</v>
      </c>
      <c r="E500">
        <v>0</v>
      </c>
      <c r="F500">
        <v>22013.360000000001</v>
      </c>
      <c r="G500">
        <v>276.08</v>
      </c>
      <c r="H500" s="2">
        <v>470.74</v>
      </c>
      <c r="I500" s="2">
        <v>319.75</v>
      </c>
      <c r="J500" s="2">
        <v>-319.75</v>
      </c>
      <c r="K500" s="2">
        <v>0</v>
      </c>
      <c r="L500" s="2">
        <v>0</v>
      </c>
      <c r="M500" s="2">
        <v>150.99</v>
      </c>
      <c r="N500" t="str">
        <f>IF(VLOOKUP(A500,'FY23 Full Award'!A:A,1,FALSE)=A500,"Yes","No")</f>
        <v>Yes</v>
      </c>
    </row>
    <row r="501" spans="1:14" x14ac:dyDescent="0.25">
      <c r="A501">
        <v>4431</v>
      </c>
      <c r="B501" t="s">
        <v>458</v>
      </c>
      <c r="C501" s="6">
        <v>118199.72</v>
      </c>
      <c r="D501" s="6">
        <v>116610.81</v>
      </c>
      <c r="E501">
        <v>0</v>
      </c>
      <c r="F501">
        <v>116610.81</v>
      </c>
      <c r="G501">
        <v>1588.91</v>
      </c>
      <c r="H501" s="2">
        <v>0</v>
      </c>
      <c r="I501" s="2">
        <v>0</v>
      </c>
      <c r="J501" s="2">
        <v>0</v>
      </c>
      <c r="K501" s="2">
        <v>0</v>
      </c>
      <c r="L501" s="2">
        <v>0</v>
      </c>
      <c r="M501" s="2">
        <v>0</v>
      </c>
      <c r="N501" t="str">
        <f>IF(VLOOKUP(A501,'FY23 Full Award'!A:A,1,FALSE)=A501,"Yes","No")</f>
        <v>Yes</v>
      </c>
    </row>
    <row r="502" spans="1:14" x14ac:dyDescent="0.25">
      <c r="A502">
        <v>87405</v>
      </c>
      <c r="B502" t="s">
        <v>458</v>
      </c>
      <c r="C502" s="6">
        <v>989084.93</v>
      </c>
      <c r="D502" s="6">
        <v>974642.75</v>
      </c>
      <c r="E502">
        <v>0</v>
      </c>
      <c r="F502">
        <v>974642.75</v>
      </c>
      <c r="G502">
        <v>14442.18</v>
      </c>
      <c r="H502" s="2">
        <v>6989.22</v>
      </c>
      <c r="I502" s="2">
        <v>5722.54</v>
      </c>
      <c r="J502" s="2">
        <v>-5722.54</v>
      </c>
      <c r="K502" s="2">
        <v>0</v>
      </c>
      <c r="L502" s="2">
        <v>0</v>
      </c>
      <c r="M502" s="2">
        <v>1266.68</v>
      </c>
      <c r="N502" t="str">
        <f>IF(VLOOKUP(A502,'FY23 Full Award'!A:A,1,FALSE)=A502,"Yes","No")</f>
        <v>Yes</v>
      </c>
    </row>
    <row r="503" spans="1:14" x14ac:dyDescent="0.25">
      <c r="A503">
        <v>79569</v>
      </c>
      <c r="B503" t="s">
        <v>459</v>
      </c>
      <c r="C503" s="6">
        <v>36894.699999999997</v>
      </c>
      <c r="D503" s="6">
        <v>31770.81</v>
      </c>
      <c r="E503">
        <v>0</v>
      </c>
      <c r="F503">
        <v>31770.81</v>
      </c>
      <c r="G503">
        <v>5123.8900000000003</v>
      </c>
      <c r="H503" s="2">
        <v>0</v>
      </c>
      <c r="I503" s="2">
        <v>0</v>
      </c>
      <c r="J503" s="2">
        <v>0</v>
      </c>
      <c r="K503" s="2">
        <v>0</v>
      </c>
      <c r="L503" s="2">
        <v>0</v>
      </c>
      <c r="M503" s="2">
        <v>0</v>
      </c>
      <c r="N503" t="str">
        <f>IF(VLOOKUP(A503,'FY23 Full Award'!A:A,1,FALSE)=A503,"Yes","No")</f>
        <v>Yes</v>
      </c>
    </row>
    <row r="504" spans="1:14" x14ac:dyDescent="0.25">
      <c r="A504">
        <v>4466</v>
      </c>
      <c r="B504" t="s">
        <v>460</v>
      </c>
      <c r="C504" s="6">
        <v>928895.35</v>
      </c>
      <c r="D504" s="6">
        <v>918665.74</v>
      </c>
      <c r="E504">
        <v>0</v>
      </c>
      <c r="F504">
        <v>918665.74</v>
      </c>
      <c r="G504">
        <v>10229.61</v>
      </c>
      <c r="H504" s="2">
        <v>14435.45</v>
      </c>
      <c r="I504" s="2">
        <v>14367.73</v>
      </c>
      <c r="J504" s="2">
        <v>0</v>
      </c>
      <c r="K504" s="2">
        <v>14367.73</v>
      </c>
      <c r="L504" s="2">
        <v>67.72</v>
      </c>
      <c r="M504" s="2">
        <v>67.72</v>
      </c>
      <c r="N504" t="str">
        <f>IF(VLOOKUP(A504,'FY23 Full Award'!A:A,1,FALSE)=A504,"Yes","No")</f>
        <v>Yes</v>
      </c>
    </row>
    <row r="505" spans="1:14" x14ac:dyDescent="0.25">
      <c r="A505">
        <v>88317</v>
      </c>
      <c r="B505" t="s">
        <v>461</v>
      </c>
      <c r="C505" s="6">
        <v>77577.320000000007</v>
      </c>
      <c r="D505" s="6">
        <v>75454.509999999995</v>
      </c>
      <c r="E505">
        <v>0</v>
      </c>
      <c r="F505">
        <v>75454.509999999995</v>
      </c>
      <c r="G505">
        <v>2122.81</v>
      </c>
      <c r="H505" s="2">
        <v>655.05999999999995</v>
      </c>
      <c r="I505" s="2">
        <v>500.11</v>
      </c>
      <c r="J505" s="2">
        <v>0</v>
      </c>
      <c r="K505" s="2">
        <v>500.11</v>
      </c>
      <c r="L505" s="2">
        <v>154.94999999999999</v>
      </c>
      <c r="M505" s="2">
        <v>154.94999999999999</v>
      </c>
      <c r="N505" t="str">
        <f>IF(VLOOKUP(A505,'FY23 Full Award'!A:A,1,FALSE)=A505,"Yes","No")</f>
        <v>Yes</v>
      </c>
    </row>
    <row r="506" spans="1:14" x14ac:dyDescent="0.25">
      <c r="A506">
        <v>4425</v>
      </c>
      <c r="B506" t="s">
        <v>462</v>
      </c>
      <c r="C506" s="6">
        <v>90793.08</v>
      </c>
      <c r="D506" s="6">
        <v>84112.39</v>
      </c>
      <c r="E506">
        <v>0</v>
      </c>
      <c r="F506">
        <v>84112.39</v>
      </c>
      <c r="G506">
        <v>6680.69</v>
      </c>
      <c r="H506" s="2">
        <v>684.06</v>
      </c>
      <c r="I506" s="2">
        <v>510.79</v>
      </c>
      <c r="J506" s="2">
        <v>-510.79</v>
      </c>
      <c r="K506" s="2">
        <v>0</v>
      </c>
      <c r="L506" s="2">
        <v>0</v>
      </c>
      <c r="M506" s="2">
        <v>173.27</v>
      </c>
      <c r="N506" t="str">
        <f>IF(VLOOKUP(A506,'FY23 Full Award'!A:A,1,FALSE)=A506,"Yes","No")</f>
        <v>Yes</v>
      </c>
    </row>
    <row r="507" spans="1:14" x14ac:dyDescent="0.25">
      <c r="A507">
        <v>4511</v>
      </c>
      <c r="B507" t="s">
        <v>463</v>
      </c>
      <c r="C507" s="6">
        <v>41341.379999999997</v>
      </c>
      <c r="D507" s="6">
        <v>41070.089999999997</v>
      </c>
      <c r="E507">
        <v>0</v>
      </c>
      <c r="F507">
        <v>41070.089999999997</v>
      </c>
      <c r="G507">
        <v>271.29000000000002</v>
      </c>
      <c r="H507" s="2">
        <v>759.65</v>
      </c>
      <c r="I507" s="2">
        <v>757.86</v>
      </c>
      <c r="J507" s="2">
        <v>0</v>
      </c>
      <c r="K507" s="2">
        <v>757.86</v>
      </c>
      <c r="L507" s="2">
        <v>1.79</v>
      </c>
      <c r="M507" s="2">
        <v>1.79</v>
      </c>
      <c r="N507" t="str">
        <f>IF(VLOOKUP(A507,'FY23 Full Award'!A:A,1,FALSE)=A507,"Yes","No")</f>
        <v>Yes</v>
      </c>
    </row>
    <row r="508" spans="1:14" x14ac:dyDescent="0.25">
      <c r="A508">
        <v>4245</v>
      </c>
      <c r="B508" t="s">
        <v>464</v>
      </c>
      <c r="C508" s="6">
        <v>1815939.4</v>
      </c>
      <c r="D508" s="6">
        <v>1747476.04</v>
      </c>
      <c r="E508">
        <v>0</v>
      </c>
      <c r="F508">
        <v>1747476.04</v>
      </c>
      <c r="G508">
        <v>68463.360000000001</v>
      </c>
      <c r="H508" s="2">
        <v>16089.76</v>
      </c>
      <c r="I508" s="2">
        <v>13534.72</v>
      </c>
      <c r="J508" s="2">
        <v>0</v>
      </c>
      <c r="K508" s="2">
        <v>13534.72</v>
      </c>
      <c r="L508" s="2">
        <v>2555.04</v>
      </c>
      <c r="M508" s="2">
        <v>2555.04</v>
      </c>
      <c r="N508" t="str">
        <f>IF(VLOOKUP(A508,'FY23 Full Award'!A:A,1,FALSE)=A508,"Yes","No")</f>
        <v>Yes</v>
      </c>
    </row>
    <row r="509" spans="1:14" x14ac:dyDescent="0.25">
      <c r="A509">
        <v>4438</v>
      </c>
      <c r="B509" t="s">
        <v>466</v>
      </c>
      <c r="C509" s="6">
        <v>87220.97</v>
      </c>
      <c r="D509" s="6">
        <v>86358.3</v>
      </c>
      <c r="E509">
        <v>0</v>
      </c>
      <c r="F509">
        <v>86358.3</v>
      </c>
      <c r="G509">
        <v>862.67</v>
      </c>
      <c r="H509" s="2">
        <v>1601.31</v>
      </c>
      <c r="I509" s="2">
        <v>1595.59</v>
      </c>
      <c r="J509" s="2">
        <v>0</v>
      </c>
      <c r="K509" s="2">
        <v>1595.59</v>
      </c>
      <c r="L509" s="2">
        <v>5.72</v>
      </c>
      <c r="M509" s="2">
        <v>5.72</v>
      </c>
      <c r="N509" t="str">
        <f>IF(VLOOKUP(A509,'FY23 Full Award'!A:A,1,FALSE)=A509,"Yes","No")</f>
        <v>Yes</v>
      </c>
    </row>
    <row r="510" spans="1:14" x14ac:dyDescent="0.25">
      <c r="A510">
        <v>4159</v>
      </c>
      <c r="B510" t="s">
        <v>467</v>
      </c>
      <c r="C510" s="6">
        <v>122181.91</v>
      </c>
      <c r="D510" s="6">
        <v>119907.29</v>
      </c>
      <c r="E510">
        <v>0</v>
      </c>
      <c r="F510">
        <v>119907.29</v>
      </c>
      <c r="G510">
        <v>2274.62</v>
      </c>
      <c r="H510" s="2">
        <v>6143.18</v>
      </c>
      <c r="I510" s="2">
        <v>6136.06</v>
      </c>
      <c r="J510" s="2">
        <v>0</v>
      </c>
      <c r="K510" s="2">
        <v>6136.06</v>
      </c>
      <c r="L510" s="2">
        <v>7.12</v>
      </c>
      <c r="M510" s="2">
        <v>7.12</v>
      </c>
      <c r="N510" t="str">
        <f>IF(VLOOKUP(A510,'FY23 Full Award'!A:A,1,FALSE)=A510,"Yes","No")</f>
        <v>Yes</v>
      </c>
    </row>
    <row r="511" spans="1:14" x14ac:dyDescent="0.25">
      <c r="A511">
        <v>4447</v>
      </c>
      <c r="B511" t="s">
        <v>468</v>
      </c>
      <c r="C511" s="6">
        <v>67159.44</v>
      </c>
      <c r="D511" s="6">
        <v>66149.95</v>
      </c>
      <c r="E511">
        <v>0</v>
      </c>
      <c r="F511">
        <v>66149.95</v>
      </c>
      <c r="G511">
        <v>1009.49</v>
      </c>
      <c r="H511" s="2">
        <v>1255.1600000000001</v>
      </c>
      <c r="I511" s="2">
        <v>1082.26</v>
      </c>
      <c r="J511" s="2">
        <v>0</v>
      </c>
      <c r="K511" s="2">
        <v>1082.26</v>
      </c>
      <c r="L511" s="2">
        <v>172.9</v>
      </c>
      <c r="M511" s="2">
        <v>172.9</v>
      </c>
      <c r="N511" t="str">
        <f>IF(VLOOKUP(A511,'FY23 Full Award'!A:A,1,FALSE)=A511,"Yes","No")</f>
        <v>Yes</v>
      </c>
    </row>
    <row r="512" spans="1:14" x14ac:dyDescent="0.25">
      <c r="A512">
        <v>91317</v>
      </c>
      <c r="B512" t="s">
        <v>469</v>
      </c>
      <c r="C512" s="6">
        <v>75609</v>
      </c>
      <c r="D512" s="6">
        <v>74572.02</v>
      </c>
      <c r="E512">
        <v>0</v>
      </c>
      <c r="F512">
        <v>74572.02</v>
      </c>
      <c r="G512">
        <v>1036.98</v>
      </c>
      <c r="H512" s="2">
        <v>797.23</v>
      </c>
      <c r="I512" s="2">
        <v>590.69000000000005</v>
      </c>
      <c r="J512" s="2">
        <v>-590.69000000000005</v>
      </c>
      <c r="K512" s="2">
        <v>0</v>
      </c>
      <c r="L512" s="2">
        <v>0</v>
      </c>
      <c r="M512" s="2">
        <v>206.54</v>
      </c>
      <c r="N512" t="str">
        <f>IF(VLOOKUP(A512,'FY23 Full Award'!A:A,1,FALSE)=A512,"Yes","No")</f>
        <v>Yes</v>
      </c>
    </row>
    <row r="513" spans="1:14" x14ac:dyDescent="0.25">
      <c r="A513">
        <v>4306</v>
      </c>
      <c r="B513" t="s">
        <v>470</v>
      </c>
      <c r="C513" s="6">
        <v>102880.33</v>
      </c>
      <c r="D513" s="6">
        <v>101555.33</v>
      </c>
      <c r="E513">
        <v>0</v>
      </c>
      <c r="F513">
        <v>101555.33</v>
      </c>
      <c r="G513">
        <v>1325</v>
      </c>
      <c r="H513" s="2">
        <v>1442.9</v>
      </c>
      <c r="I513" s="2">
        <v>1019.87</v>
      </c>
      <c r="J513" s="2">
        <v>-1019.87</v>
      </c>
      <c r="K513" s="2">
        <v>0</v>
      </c>
      <c r="L513" s="2">
        <v>0</v>
      </c>
      <c r="M513" s="2">
        <v>423.03</v>
      </c>
      <c r="N513" t="str">
        <f>IF(VLOOKUP(A513,'FY23 Full Award'!A:A,1,FALSE)=A513,"Yes","No")</f>
        <v>Yes</v>
      </c>
    </row>
    <row r="514" spans="1:14" x14ac:dyDescent="0.25">
      <c r="A514">
        <v>90275</v>
      </c>
      <c r="B514" t="s">
        <v>471</v>
      </c>
      <c r="C514" s="6">
        <v>18625.96</v>
      </c>
      <c r="D514" s="6">
        <v>18371.07</v>
      </c>
      <c r="E514">
        <v>0</v>
      </c>
      <c r="F514">
        <v>18371.07</v>
      </c>
      <c r="G514">
        <v>254.89</v>
      </c>
      <c r="H514" s="2">
        <v>867.41</v>
      </c>
      <c r="I514" s="2">
        <v>564.89</v>
      </c>
      <c r="J514" s="2">
        <v>-564.89</v>
      </c>
      <c r="K514" s="2">
        <v>0</v>
      </c>
      <c r="L514" s="2">
        <v>0</v>
      </c>
      <c r="M514" s="2">
        <v>302.52</v>
      </c>
      <c r="N514" t="str">
        <f>IF(VLOOKUP(A514,'FY23 Full Award'!A:A,1,FALSE)=A514,"Yes","No")</f>
        <v>Yes</v>
      </c>
    </row>
    <row r="515" spans="1:14" x14ac:dyDescent="0.25">
      <c r="A515">
        <v>4301</v>
      </c>
      <c r="B515" t="s">
        <v>472</v>
      </c>
      <c r="C515" s="6">
        <v>119481.37</v>
      </c>
      <c r="D515" s="6">
        <v>117677.33</v>
      </c>
      <c r="E515">
        <v>0</v>
      </c>
      <c r="F515">
        <v>117677.33</v>
      </c>
      <c r="G515">
        <v>1804.04</v>
      </c>
      <c r="H515" s="2">
        <v>1012.7</v>
      </c>
      <c r="I515" s="2">
        <v>793.64</v>
      </c>
      <c r="J515" s="2">
        <v>0</v>
      </c>
      <c r="K515" s="2">
        <v>793.64</v>
      </c>
      <c r="L515" s="2">
        <v>219.06</v>
      </c>
      <c r="M515" s="2">
        <v>219.06</v>
      </c>
      <c r="N515" t="str">
        <f>IF(VLOOKUP(A515,'FY23 Full Award'!A:A,1,FALSE)=A515,"Yes","No")</f>
        <v>Yes</v>
      </c>
    </row>
    <row r="516" spans="1:14" x14ac:dyDescent="0.25">
      <c r="A516">
        <v>4257</v>
      </c>
      <c r="B516" t="s">
        <v>473</v>
      </c>
      <c r="C516" s="6">
        <v>128421.73</v>
      </c>
      <c r="D516" s="6">
        <v>126463.72</v>
      </c>
      <c r="E516">
        <v>0</v>
      </c>
      <c r="F516">
        <v>126463.72</v>
      </c>
      <c r="G516">
        <v>1958.01</v>
      </c>
      <c r="H516" s="2">
        <v>2835.67</v>
      </c>
      <c r="I516" s="2">
        <v>2139.36</v>
      </c>
      <c r="J516" s="2">
        <v>0</v>
      </c>
      <c r="K516" s="2">
        <v>2139.36</v>
      </c>
      <c r="L516" s="2">
        <v>696.31</v>
      </c>
      <c r="M516" s="2">
        <v>696.31</v>
      </c>
      <c r="N516" t="str">
        <f>IF(VLOOKUP(A516,'FY23 Full Award'!A:A,1,FALSE)=A516,"Yes","No")</f>
        <v>Yes</v>
      </c>
    </row>
    <row r="517" spans="1:14" x14ac:dyDescent="0.25">
      <c r="A517">
        <v>4279</v>
      </c>
      <c r="B517" t="s">
        <v>474</v>
      </c>
      <c r="C517" s="6">
        <v>1862789.36</v>
      </c>
      <c r="D517" s="6">
        <v>1823182.96</v>
      </c>
      <c r="E517">
        <v>0</v>
      </c>
      <c r="F517">
        <v>1823182.96</v>
      </c>
      <c r="G517">
        <v>39606.400000000001</v>
      </c>
      <c r="H517" s="2">
        <v>35612.89</v>
      </c>
      <c r="I517" s="2">
        <v>35469.300000000003</v>
      </c>
      <c r="J517" s="2">
        <v>0</v>
      </c>
      <c r="K517" s="2">
        <v>35469.300000000003</v>
      </c>
      <c r="L517" s="2">
        <v>143.59</v>
      </c>
      <c r="M517" s="2">
        <v>143.59</v>
      </c>
      <c r="N517" t="str">
        <f>IF(VLOOKUP(A517,'FY23 Full Award'!A:A,1,FALSE)=A517,"Yes","No")</f>
        <v>Yes</v>
      </c>
    </row>
    <row r="518" spans="1:14" x14ac:dyDescent="0.25">
      <c r="A518">
        <v>87399</v>
      </c>
      <c r="B518" t="s">
        <v>475</v>
      </c>
      <c r="C518" s="6">
        <v>86097.8</v>
      </c>
      <c r="D518" s="6">
        <v>81267.89</v>
      </c>
      <c r="E518">
        <v>0</v>
      </c>
      <c r="F518">
        <v>81267.89</v>
      </c>
      <c r="G518">
        <v>4829.91</v>
      </c>
      <c r="H518" s="2">
        <v>1449.87</v>
      </c>
      <c r="I518" s="2">
        <v>1006.71</v>
      </c>
      <c r="J518" s="2">
        <v>0</v>
      </c>
      <c r="K518" s="2">
        <v>1006.71</v>
      </c>
      <c r="L518" s="2">
        <v>443.16</v>
      </c>
      <c r="M518" s="2">
        <v>443.16</v>
      </c>
      <c r="N518" t="str">
        <f>IF(VLOOKUP(A518,'FY23 Full Award'!A:A,1,FALSE)=A518,"Yes","No")</f>
        <v>Yes</v>
      </c>
    </row>
    <row r="519" spans="1:14" x14ac:dyDescent="0.25">
      <c r="A519">
        <v>4155</v>
      </c>
      <c r="B519" t="s">
        <v>476</v>
      </c>
      <c r="C519" s="6">
        <v>289060.81</v>
      </c>
      <c r="D519" s="6">
        <v>279829</v>
      </c>
      <c r="E519">
        <v>0</v>
      </c>
      <c r="F519">
        <v>279829</v>
      </c>
      <c r="G519">
        <v>9231.81</v>
      </c>
      <c r="H519" s="2">
        <v>13676</v>
      </c>
      <c r="I519" s="2">
        <v>13658.36</v>
      </c>
      <c r="J519" s="2">
        <v>0</v>
      </c>
      <c r="K519" s="2">
        <v>13658.36</v>
      </c>
      <c r="L519" s="2">
        <v>17.64</v>
      </c>
      <c r="M519" s="2">
        <v>17.64</v>
      </c>
      <c r="N519" t="str">
        <f>IF(VLOOKUP(A519,'FY23 Full Award'!A:A,1,FALSE)=A519,"Yes","No")</f>
        <v>Yes</v>
      </c>
    </row>
    <row r="520" spans="1:14" x14ac:dyDescent="0.25">
      <c r="A520">
        <v>81033</v>
      </c>
      <c r="B520" t="s">
        <v>477</v>
      </c>
      <c r="C520" s="6">
        <v>18831.59</v>
      </c>
      <c r="D520" s="6">
        <v>18735.59</v>
      </c>
      <c r="E520">
        <v>0</v>
      </c>
      <c r="F520">
        <v>18735.59</v>
      </c>
      <c r="G520">
        <v>96</v>
      </c>
      <c r="H520" s="2">
        <v>0</v>
      </c>
      <c r="I520" s="2">
        <v>0</v>
      </c>
      <c r="J520" s="2">
        <v>0</v>
      </c>
      <c r="K520" s="2">
        <v>0</v>
      </c>
      <c r="L520" s="2">
        <v>0</v>
      </c>
      <c r="M520" s="2">
        <v>0</v>
      </c>
      <c r="N520" t="str">
        <f>IF(VLOOKUP(A520,'FY23 Full Award'!A:A,1,FALSE)=A520,"Yes","No")</f>
        <v>Yes</v>
      </c>
    </row>
    <row r="521" spans="1:14" x14ac:dyDescent="0.25">
      <c r="A521">
        <v>4449</v>
      </c>
      <c r="B521" t="s">
        <v>478</v>
      </c>
      <c r="C521" s="6">
        <v>206714.5</v>
      </c>
      <c r="D521" s="6">
        <v>185021.81</v>
      </c>
      <c r="E521">
        <v>0</v>
      </c>
      <c r="F521">
        <v>185021.81</v>
      </c>
      <c r="G521">
        <v>21692.69</v>
      </c>
      <c r="H521" s="2">
        <v>13477.26</v>
      </c>
      <c r="I521" s="2">
        <v>8702.34</v>
      </c>
      <c r="J521" s="2">
        <v>0</v>
      </c>
      <c r="K521" s="2">
        <v>8702.34</v>
      </c>
      <c r="L521" s="2">
        <v>4774.92</v>
      </c>
      <c r="M521" s="2">
        <v>4774.92</v>
      </c>
      <c r="N521" t="str">
        <f>IF(VLOOKUP(A521,'FY23 Full Award'!A:A,1,FALSE)=A521,"Yes","No")</f>
        <v>Yes</v>
      </c>
    </row>
    <row r="522" spans="1:14" x14ac:dyDescent="0.25">
      <c r="A522">
        <v>4254</v>
      </c>
      <c r="B522" t="s">
        <v>479</v>
      </c>
      <c r="C522" s="6">
        <v>480229.6</v>
      </c>
      <c r="D522" s="6">
        <v>458564.17</v>
      </c>
      <c r="E522">
        <v>0</v>
      </c>
      <c r="F522">
        <v>458564.17</v>
      </c>
      <c r="G522">
        <v>21665.43</v>
      </c>
      <c r="H522" s="2">
        <v>6802.59</v>
      </c>
      <c r="I522" s="2">
        <v>4895.51</v>
      </c>
      <c r="J522" s="2">
        <v>0</v>
      </c>
      <c r="K522" s="2">
        <v>4895.51</v>
      </c>
      <c r="L522" s="2">
        <v>1907.08</v>
      </c>
      <c r="M522" s="2">
        <v>1907.08</v>
      </c>
      <c r="N522" t="str">
        <f>IF(VLOOKUP(A522,'FY23 Full Award'!A:A,1,FALSE)=A522,"Yes","No")</f>
        <v>Yes</v>
      </c>
    </row>
    <row r="523" spans="1:14" x14ac:dyDescent="0.25">
      <c r="A523">
        <v>4218</v>
      </c>
      <c r="B523" t="s">
        <v>480</v>
      </c>
      <c r="C523" s="6">
        <v>615264.6</v>
      </c>
      <c r="D523" s="6">
        <v>602296.56000000006</v>
      </c>
      <c r="E523">
        <v>0</v>
      </c>
      <c r="F523">
        <v>602296.56000000006</v>
      </c>
      <c r="G523">
        <v>12968.04</v>
      </c>
      <c r="H523" s="2">
        <v>21263.81</v>
      </c>
      <c r="I523" s="2">
        <v>20321.25</v>
      </c>
      <c r="J523" s="2">
        <v>0</v>
      </c>
      <c r="K523" s="2">
        <v>20321.25</v>
      </c>
      <c r="L523" s="2">
        <v>942.56</v>
      </c>
      <c r="M523" s="2">
        <v>942.56</v>
      </c>
      <c r="N523" t="str">
        <f>IF(VLOOKUP(A523,'FY23 Full Award'!A:A,1,FALSE)=A523,"Yes","No")</f>
        <v>Yes</v>
      </c>
    </row>
    <row r="524" spans="1:14" x14ac:dyDescent="0.25">
      <c r="A524">
        <v>89414</v>
      </c>
      <c r="B524" t="s">
        <v>481</v>
      </c>
      <c r="C524" s="6">
        <v>30837.7</v>
      </c>
      <c r="D524" s="6">
        <v>29351.61</v>
      </c>
      <c r="E524">
        <v>0</v>
      </c>
      <c r="F524">
        <v>29351.61</v>
      </c>
      <c r="G524">
        <v>1486.09</v>
      </c>
      <c r="H524" s="2">
        <v>727.73</v>
      </c>
      <c r="I524" s="2">
        <v>488.09</v>
      </c>
      <c r="J524" s="2">
        <v>0</v>
      </c>
      <c r="K524" s="2">
        <v>488.09</v>
      </c>
      <c r="L524" s="2">
        <v>239.64</v>
      </c>
      <c r="M524" s="2">
        <v>239.64</v>
      </c>
      <c r="N524" t="str">
        <f>IF(VLOOKUP(A524,'FY23 Full Award'!A:A,1,FALSE)=A524,"Yes","No")</f>
        <v>Yes</v>
      </c>
    </row>
    <row r="525" spans="1:14" x14ac:dyDescent="0.25">
      <c r="A525">
        <v>4411</v>
      </c>
      <c r="B525" t="s">
        <v>482</v>
      </c>
      <c r="C525" s="6">
        <v>912722.04</v>
      </c>
      <c r="D525" s="6">
        <v>900610.81</v>
      </c>
      <c r="E525">
        <v>0</v>
      </c>
      <c r="F525">
        <v>900610.81</v>
      </c>
      <c r="G525">
        <v>12111.23</v>
      </c>
      <c r="H525" s="2">
        <v>13042.65</v>
      </c>
      <c r="I525" s="2">
        <v>12962.58</v>
      </c>
      <c r="J525" s="2">
        <v>0</v>
      </c>
      <c r="K525" s="2">
        <v>12962.58</v>
      </c>
      <c r="L525" s="2">
        <v>80.069999999999993</v>
      </c>
      <c r="M525" s="2">
        <v>80.069999999999993</v>
      </c>
      <c r="N525" t="str">
        <f>IF(VLOOKUP(A525,'FY23 Full Award'!A:A,1,FALSE)=A525,"Yes","No")</f>
        <v>Yes</v>
      </c>
    </row>
    <row r="526" spans="1:14" x14ac:dyDescent="0.25">
      <c r="A526">
        <v>4514</v>
      </c>
      <c r="B526" t="s">
        <v>483</v>
      </c>
      <c r="C526" s="6">
        <v>31022.62</v>
      </c>
      <c r="D526" s="6">
        <v>30747.21</v>
      </c>
      <c r="E526">
        <v>0</v>
      </c>
      <c r="F526">
        <v>30747.21</v>
      </c>
      <c r="G526">
        <v>275.41000000000003</v>
      </c>
      <c r="H526" s="2">
        <v>4129.32</v>
      </c>
      <c r="I526" s="2">
        <v>3520.83</v>
      </c>
      <c r="J526" s="2">
        <v>0</v>
      </c>
      <c r="K526" s="2">
        <v>3520.83</v>
      </c>
      <c r="L526" s="2">
        <v>608.49</v>
      </c>
      <c r="M526" s="2">
        <v>608.49</v>
      </c>
      <c r="N526" t="str">
        <f>IF(VLOOKUP(A526,'FY23 Full Award'!A:A,1,FALSE)=A526,"Yes","No")</f>
        <v>Yes</v>
      </c>
    </row>
    <row r="527" spans="1:14" x14ac:dyDescent="0.25">
      <c r="A527">
        <v>4320</v>
      </c>
      <c r="B527" t="s">
        <v>484</v>
      </c>
      <c r="C527" s="6">
        <v>37804.49</v>
      </c>
      <c r="D527" s="6">
        <v>27648.84</v>
      </c>
      <c r="E527">
        <v>0</v>
      </c>
      <c r="F527">
        <v>27648.84</v>
      </c>
      <c r="G527">
        <v>10155.65</v>
      </c>
      <c r="H527" s="2">
        <v>0</v>
      </c>
      <c r="I527" s="2">
        <v>0</v>
      </c>
      <c r="J527" s="2">
        <v>0</v>
      </c>
      <c r="K527" s="2">
        <v>0</v>
      </c>
      <c r="L527" s="2">
        <v>0</v>
      </c>
      <c r="M527" s="2">
        <v>0</v>
      </c>
      <c r="N527" t="str">
        <f>IF(VLOOKUP(A527,'FY23 Full Award'!A:A,1,FALSE)=A527,"Yes","No")</f>
        <v>Yes</v>
      </c>
    </row>
    <row r="528" spans="1:14" x14ac:dyDescent="0.25">
      <c r="A528">
        <v>4210</v>
      </c>
      <c r="B528" t="s">
        <v>485</v>
      </c>
      <c r="C528" s="6">
        <v>355420.07</v>
      </c>
      <c r="D528" s="6">
        <v>351483.17</v>
      </c>
      <c r="E528">
        <v>0</v>
      </c>
      <c r="F528">
        <v>351483.17</v>
      </c>
      <c r="G528">
        <v>3936.9</v>
      </c>
      <c r="H528" s="2">
        <v>12053.46</v>
      </c>
      <c r="I528" s="2">
        <v>12027.35</v>
      </c>
      <c r="J528" s="2">
        <v>0</v>
      </c>
      <c r="K528" s="2">
        <v>12027.35</v>
      </c>
      <c r="L528" s="2">
        <v>26.11</v>
      </c>
      <c r="M528" s="2">
        <v>26.11</v>
      </c>
      <c r="N528" t="str">
        <f>IF(VLOOKUP(A528,'FY23 Full Award'!A:A,1,FALSE)=A528,"Yes","No")</f>
        <v>Yes</v>
      </c>
    </row>
    <row r="529" spans="1:14" x14ac:dyDescent="0.25">
      <c r="A529">
        <v>4414</v>
      </c>
      <c r="B529" t="s">
        <v>486</v>
      </c>
      <c r="C529" s="6">
        <v>4313.49</v>
      </c>
      <c r="D529" s="6">
        <v>3693.8</v>
      </c>
      <c r="E529">
        <v>0</v>
      </c>
      <c r="F529">
        <v>3693.8</v>
      </c>
      <c r="G529">
        <v>619.69000000000005</v>
      </c>
      <c r="H529" s="2">
        <v>8.83</v>
      </c>
      <c r="I529" s="2">
        <v>8.6</v>
      </c>
      <c r="J529" s="2">
        <v>0</v>
      </c>
      <c r="K529" s="2">
        <v>8.6</v>
      </c>
      <c r="L529" s="2">
        <v>0.23</v>
      </c>
      <c r="M529" s="2">
        <v>0.23</v>
      </c>
      <c r="N529" t="str">
        <f>IF(VLOOKUP(A529,'FY23 Full Award'!A:A,1,FALSE)=A529,"Yes","No")</f>
        <v>Yes</v>
      </c>
    </row>
    <row r="530" spans="1:14" x14ac:dyDescent="0.25">
      <c r="A530">
        <v>4172</v>
      </c>
      <c r="B530" t="s">
        <v>487</v>
      </c>
      <c r="C530" s="6">
        <v>23905.200000000001</v>
      </c>
      <c r="D530" s="6">
        <v>23258.75</v>
      </c>
      <c r="E530">
        <v>0</v>
      </c>
      <c r="F530">
        <v>23258.75</v>
      </c>
      <c r="G530">
        <v>646.45000000000005</v>
      </c>
      <c r="H530" s="2">
        <v>622.66999999999996</v>
      </c>
      <c r="I530" s="2">
        <v>413.71</v>
      </c>
      <c r="J530" s="2">
        <v>-413.71</v>
      </c>
      <c r="K530" s="2">
        <v>0</v>
      </c>
      <c r="L530" s="2">
        <v>0</v>
      </c>
      <c r="M530" s="2">
        <v>208.96</v>
      </c>
      <c r="N530" t="str">
        <f>IF(VLOOKUP(A530,'FY23 Full Award'!A:A,1,FALSE)=A530,"Yes","No")</f>
        <v>Yes</v>
      </c>
    </row>
    <row r="531" spans="1:14" x14ac:dyDescent="0.25">
      <c r="A531">
        <v>89798</v>
      </c>
      <c r="B531" t="s">
        <v>488</v>
      </c>
      <c r="C531" s="6">
        <v>108208.3</v>
      </c>
      <c r="D531" s="6">
        <v>106558.38</v>
      </c>
      <c r="E531">
        <v>0</v>
      </c>
      <c r="F531">
        <v>106558.38</v>
      </c>
      <c r="G531">
        <v>1649.92</v>
      </c>
      <c r="H531" s="2">
        <v>969.67</v>
      </c>
      <c r="I531" s="2">
        <v>753.05</v>
      </c>
      <c r="J531" s="2">
        <v>0</v>
      </c>
      <c r="K531" s="2">
        <v>753.05</v>
      </c>
      <c r="L531" s="2">
        <v>216.62</v>
      </c>
      <c r="M531" s="2">
        <v>216.62</v>
      </c>
      <c r="N531" t="str">
        <f>IF(VLOOKUP(A531,'FY23 Full Award'!A:A,1,FALSE)=A531,"Yes","No")</f>
        <v>Yes</v>
      </c>
    </row>
    <row r="532" spans="1:14" x14ac:dyDescent="0.25">
      <c r="A532">
        <v>4156</v>
      </c>
      <c r="B532" t="s">
        <v>489</v>
      </c>
      <c r="C532" s="6">
        <v>149561.78</v>
      </c>
      <c r="D532" s="6">
        <v>142868.14000000001</v>
      </c>
      <c r="E532">
        <v>0</v>
      </c>
      <c r="F532">
        <v>142868.14000000001</v>
      </c>
      <c r="G532">
        <v>6693.64</v>
      </c>
      <c r="H532" s="2">
        <v>4444.5600000000004</v>
      </c>
      <c r="I532" s="2">
        <v>4436.74</v>
      </c>
      <c r="J532" s="2">
        <v>0</v>
      </c>
      <c r="K532" s="2">
        <v>4436.74</v>
      </c>
      <c r="L532" s="2">
        <v>7.82</v>
      </c>
      <c r="M532" s="2">
        <v>7.82</v>
      </c>
      <c r="N532" t="str">
        <f>IF(VLOOKUP(A532,'FY23 Full Award'!A:A,1,FALSE)=A532,"Yes","No")</f>
        <v>Yes</v>
      </c>
    </row>
    <row r="533" spans="1:14" x14ac:dyDescent="0.25">
      <c r="A533">
        <v>79473</v>
      </c>
      <c r="B533" t="s">
        <v>625</v>
      </c>
      <c r="C533" s="6">
        <v>693.64</v>
      </c>
      <c r="D533" s="6">
        <v>433.52</v>
      </c>
      <c r="E533">
        <v>0</v>
      </c>
      <c r="F533">
        <v>433.52</v>
      </c>
      <c r="G533">
        <v>260.12</v>
      </c>
      <c r="H533" s="2">
        <v>0</v>
      </c>
      <c r="I533" s="2">
        <v>0</v>
      </c>
      <c r="J533" s="2">
        <v>0</v>
      </c>
      <c r="K533" s="2">
        <v>0</v>
      </c>
      <c r="L533" s="2">
        <v>0</v>
      </c>
      <c r="M533" s="2">
        <v>0</v>
      </c>
      <c r="N533" t="str">
        <f>IF(VLOOKUP(A533,'FY23 Full Award'!A:A,1,FALSE)=A533,"Yes","No")</f>
        <v>Yes</v>
      </c>
    </row>
    <row r="534" spans="1:14" x14ac:dyDescent="0.25">
      <c r="A534">
        <v>4459</v>
      </c>
      <c r="B534" t="s">
        <v>491</v>
      </c>
      <c r="C534" s="6">
        <v>43820.21</v>
      </c>
      <c r="D534" s="6">
        <v>41698.92</v>
      </c>
      <c r="E534">
        <v>0</v>
      </c>
      <c r="F534">
        <v>41698.92</v>
      </c>
      <c r="G534">
        <v>2121.29</v>
      </c>
      <c r="H534" s="2">
        <v>912.5</v>
      </c>
      <c r="I534" s="2">
        <v>748.69</v>
      </c>
      <c r="J534" s="2">
        <v>-748.69</v>
      </c>
      <c r="K534" s="2">
        <v>0</v>
      </c>
      <c r="L534" s="2">
        <v>0</v>
      </c>
      <c r="M534" s="2">
        <v>163.81</v>
      </c>
      <c r="N534" t="str">
        <f>IF(VLOOKUP(A534,'FY23 Full Award'!A:A,1,FALSE)=A534,"Yes","No")</f>
        <v>Yes</v>
      </c>
    </row>
    <row r="535" spans="1:14" x14ac:dyDescent="0.25">
      <c r="A535">
        <v>79066</v>
      </c>
      <c r="B535" t="s">
        <v>492</v>
      </c>
      <c r="C535" s="6">
        <v>15195.95</v>
      </c>
      <c r="D535" s="6">
        <v>12531.36</v>
      </c>
      <c r="E535">
        <v>0</v>
      </c>
      <c r="F535">
        <v>12531.36</v>
      </c>
      <c r="G535">
        <v>2664.59</v>
      </c>
      <c r="H535" s="2">
        <v>462.9</v>
      </c>
      <c r="I535" s="2">
        <v>300.93</v>
      </c>
      <c r="J535" s="2">
        <v>0</v>
      </c>
      <c r="K535" s="2">
        <v>300.93</v>
      </c>
      <c r="L535" s="2">
        <v>161.97</v>
      </c>
      <c r="M535" s="2">
        <v>161.97</v>
      </c>
      <c r="N535" t="str">
        <f>IF(VLOOKUP(A535,'FY23 Full Award'!A:A,1,FALSE)=A535,"Yes","No")</f>
        <v>Yes</v>
      </c>
    </row>
    <row r="536" spans="1:14" x14ac:dyDescent="0.25">
      <c r="A536">
        <v>4458</v>
      </c>
      <c r="B536" t="s">
        <v>493</v>
      </c>
      <c r="C536" s="6">
        <v>682539.46</v>
      </c>
      <c r="D536" s="6">
        <v>672925.08</v>
      </c>
      <c r="E536">
        <v>0</v>
      </c>
      <c r="F536">
        <v>672925.08</v>
      </c>
      <c r="G536">
        <v>9614.3799999999992</v>
      </c>
      <c r="H536" s="2">
        <v>18174.04</v>
      </c>
      <c r="I536" s="2">
        <v>14049.18</v>
      </c>
      <c r="J536" s="2">
        <v>0</v>
      </c>
      <c r="K536" s="2">
        <v>14049.18</v>
      </c>
      <c r="L536" s="2">
        <v>4124.8599999999997</v>
      </c>
      <c r="M536" s="2">
        <v>4124.8599999999997</v>
      </c>
      <c r="N536" t="str">
        <f>IF(VLOOKUP(A536,'FY23 Full Award'!A:A,1,FALSE)=A536,"Yes","No")</f>
        <v>Yes</v>
      </c>
    </row>
    <row r="537" spans="1:14" x14ac:dyDescent="0.25">
      <c r="A537">
        <v>4454</v>
      </c>
      <c r="B537" t="s">
        <v>494</v>
      </c>
      <c r="C537" s="6">
        <v>71762.73</v>
      </c>
      <c r="D537" s="6">
        <v>70920.789999999994</v>
      </c>
      <c r="E537">
        <v>0</v>
      </c>
      <c r="F537">
        <v>70920.789999999994</v>
      </c>
      <c r="G537">
        <v>841.94</v>
      </c>
      <c r="H537" s="2">
        <v>0</v>
      </c>
      <c r="I537" s="2">
        <v>0</v>
      </c>
      <c r="J537" s="2">
        <v>0</v>
      </c>
      <c r="K537" s="2">
        <v>0</v>
      </c>
      <c r="L537" s="2">
        <v>0</v>
      </c>
      <c r="M537" s="2">
        <v>0</v>
      </c>
      <c r="N537" t="str">
        <f>IF(VLOOKUP(A537,'FY23 Full Award'!A:A,1,FALSE)=A537,"Yes","No")</f>
        <v>Yes</v>
      </c>
    </row>
    <row r="538" spans="1:14" x14ac:dyDescent="0.25">
      <c r="A538">
        <v>85454</v>
      </c>
      <c r="B538" t="s">
        <v>495</v>
      </c>
      <c r="C538" s="6">
        <v>19731.87</v>
      </c>
      <c r="D538" s="6">
        <v>17215.2</v>
      </c>
      <c r="E538">
        <v>0</v>
      </c>
      <c r="F538">
        <v>17215.2</v>
      </c>
      <c r="G538">
        <v>2516.67</v>
      </c>
      <c r="H538" s="2">
        <v>0</v>
      </c>
      <c r="I538" s="2">
        <v>0</v>
      </c>
      <c r="J538" s="2">
        <v>0</v>
      </c>
      <c r="K538" s="2">
        <v>0</v>
      </c>
      <c r="L538" s="2">
        <v>0</v>
      </c>
      <c r="M538" s="2">
        <v>0</v>
      </c>
      <c r="N538" t="str">
        <f>IF(VLOOKUP(A538,'FY23 Full Award'!A:A,1,FALSE)=A538,"Yes","No")</f>
        <v>Yes</v>
      </c>
    </row>
    <row r="539" spans="1:14" x14ac:dyDescent="0.25">
      <c r="A539">
        <v>79951</v>
      </c>
      <c r="B539" t="s">
        <v>496</v>
      </c>
      <c r="C539" s="6">
        <v>13744.86</v>
      </c>
      <c r="D539" s="6">
        <v>13580.17</v>
      </c>
      <c r="E539">
        <v>0</v>
      </c>
      <c r="F539">
        <v>13580.17</v>
      </c>
      <c r="G539">
        <v>164.69</v>
      </c>
      <c r="H539" s="2">
        <v>0</v>
      </c>
      <c r="I539" s="2">
        <v>0</v>
      </c>
      <c r="J539" s="2">
        <v>0</v>
      </c>
      <c r="K539" s="2">
        <v>0</v>
      </c>
      <c r="L539" s="2">
        <v>0</v>
      </c>
      <c r="M539" s="2">
        <v>0</v>
      </c>
      <c r="N539" t="str">
        <f>IF(VLOOKUP(A539,'FY23 Full Award'!A:A,1,FALSE)=A539,"Yes","No")</f>
        <v>Yes</v>
      </c>
    </row>
    <row r="540" spans="1:14" x14ac:dyDescent="0.25">
      <c r="A540">
        <v>1000377</v>
      </c>
      <c r="B540" t="s">
        <v>634</v>
      </c>
      <c r="C540" s="6">
        <v>19622.919999999998</v>
      </c>
      <c r="D540" s="6">
        <v>19319.87</v>
      </c>
      <c r="E540">
        <v>0</v>
      </c>
      <c r="F540">
        <v>19319.87</v>
      </c>
      <c r="G540">
        <v>303.05</v>
      </c>
      <c r="H540" s="2">
        <v>77.5</v>
      </c>
      <c r="I540" s="2">
        <v>75.489999999999995</v>
      </c>
      <c r="J540" s="2">
        <v>-75.489999999999995</v>
      </c>
      <c r="K540" s="2">
        <v>0</v>
      </c>
      <c r="L540" s="2">
        <v>0</v>
      </c>
      <c r="M540" s="2">
        <v>2.0099999999999998</v>
      </c>
      <c r="N540" t="str">
        <f>IF(VLOOKUP(A540,'FY23 Full Award'!A:A,1,FALSE)=A540,"Yes","No")</f>
        <v>Yes</v>
      </c>
    </row>
    <row r="541" spans="1:14" x14ac:dyDescent="0.25">
      <c r="A541">
        <v>1000050</v>
      </c>
      <c r="B541" t="s">
        <v>497</v>
      </c>
      <c r="C541" s="6">
        <v>34625.629999999997</v>
      </c>
      <c r="D541" s="6">
        <v>34173.11</v>
      </c>
      <c r="E541">
        <v>0</v>
      </c>
      <c r="F541">
        <v>34173.11</v>
      </c>
      <c r="G541">
        <v>452.52</v>
      </c>
      <c r="H541" s="2">
        <v>115.64</v>
      </c>
      <c r="I541" s="2">
        <v>112.64</v>
      </c>
      <c r="J541" s="2">
        <v>0</v>
      </c>
      <c r="K541" s="2">
        <v>112.64</v>
      </c>
      <c r="L541" s="2">
        <v>3</v>
      </c>
      <c r="M541" s="2">
        <v>3</v>
      </c>
      <c r="N541" t="str">
        <f>IF(VLOOKUP(A541,'FY23 Full Award'!A:A,1,FALSE)=A541,"Yes","No")</f>
        <v>Yes</v>
      </c>
    </row>
    <row r="542" spans="1:14" x14ac:dyDescent="0.25">
      <c r="A542">
        <v>91110</v>
      </c>
      <c r="B542" t="s">
        <v>498</v>
      </c>
      <c r="C542" s="6">
        <v>22232.47</v>
      </c>
      <c r="D542" s="6">
        <v>21968.45</v>
      </c>
      <c r="E542">
        <v>0</v>
      </c>
      <c r="F542">
        <v>21968.45</v>
      </c>
      <c r="G542">
        <v>264.02</v>
      </c>
      <c r="H542" s="2">
        <v>67.349999999999994</v>
      </c>
      <c r="I542" s="2">
        <v>65.61</v>
      </c>
      <c r="J542" s="2">
        <v>0</v>
      </c>
      <c r="K542" s="2">
        <v>65.61</v>
      </c>
      <c r="L542" s="2">
        <v>1.74</v>
      </c>
      <c r="M542" s="2">
        <v>1.74</v>
      </c>
      <c r="N542" t="str">
        <f>IF(VLOOKUP(A542,'FY23 Full Award'!A:A,1,FALSE)=A542,"Yes","No")</f>
        <v>Yes</v>
      </c>
    </row>
    <row r="543" spans="1:14" x14ac:dyDescent="0.25">
      <c r="A543">
        <v>89756</v>
      </c>
      <c r="B543" t="s">
        <v>499</v>
      </c>
      <c r="C543" s="6">
        <v>104910.16</v>
      </c>
      <c r="D543" s="6">
        <v>102620.56</v>
      </c>
      <c r="E543">
        <v>0</v>
      </c>
      <c r="F543">
        <v>102620.56</v>
      </c>
      <c r="G543">
        <v>2289.6</v>
      </c>
      <c r="H543" s="2">
        <v>405.5</v>
      </c>
      <c r="I543" s="2">
        <v>394.99</v>
      </c>
      <c r="J543" s="2">
        <v>-394.99</v>
      </c>
      <c r="K543" s="2">
        <v>0</v>
      </c>
      <c r="L543" s="2">
        <v>0</v>
      </c>
      <c r="M543" s="2">
        <v>10.51</v>
      </c>
      <c r="N543" t="str">
        <f>IF(VLOOKUP(A543,'FY23 Full Award'!A:A,1,FALSE)=A543,"Yes","No")</f>
        <v>Yes</v>
      </c>
    </row>
    <row r="544" spans="1:14" x14ac:dyDescent="0.25">
      <c r="A544">
        <v>4240</v>
      </c>
      <c r="B544" t="s">
        <v>500</v>
      </c>
      <c r="C544" s="6">
        <v>4186918.22</v>
      </c>
      <c r="D544" s="6">
        <v>4138950.45</v>
      </c>
      <c r="E544">
        <v>0</v>
      </c>
      <c r="F544">
        <v>4138950.45</v>
      </c>
      <c r="G544">
        <v>47967.77</v>
      </c>
      <c r="H544" s="2">
        <v>89354.76</v>
      </c>
      <c r="I544" s="2">
        <v>88443.15</v>
      </c>
      <c r="J544" s="2">
        <v>0</v>
      </c>
      <c r="K544" s="2">
        <v>88443.15</v>
      </c>
      <c r="L544" s="2">
        <v>911.61</v>
      </c>
      <c r="M544" s="2">
        <v>911.61</v>
      </c>
      <c r="N544" t="str">
        <f>IF(VLOOKUP(A544,'FY23 Full Award'!A:A,1,FALSE)=A544,"Yes","No")</f>
        <v>Yes</v>
      </c>
    </row>
    <row r="545" spans="1:14" x14ac:dyDescent="0.25">
      <c r="A545">
        <v>4492</v>
      </c>
      <c r="B545" t="s">
        <v>501</v>
      </c>
      <c r="C545" s="6">
        <v>25872.080000000002</v>
      </c>
      <c r="D545" s="6">
        <v>25538.89</v>
      </c>
      <c r="E545">
        <v>0</v>
      </c>
      <c r="F545">
        <v>25538.89</v>
      </c>
      <c r="G545">
        <v>333.19</v>
      </c>
      <c r="H545" s="2">
        <v>1189.79</v>
      </c>
      <c r="I545" s="2">
        <v>773.32</v>
      </c>
      <c r="J545" s="2">
        <v>0</v>
      </c>
      <c r="K545" s="2">
        <v>773.32</v>
      </c>
      <c r="L545" s="2">
        <v>416.47</v>
      </c>
      <c r="M545" s="2">
        <v>416.47</v>
      </c>
      <c r="N545" t="str">
        <f>IF(VLOOKUP(A545,'FY23 Full Award'!A:A,1,FALSE)=A545,"Yes","No")</f>
        <v>Yes</v>
      </c>
    </row>
    <row r="546" spans="1:14" x14ac:dyDescent="0.25">
      <c r="A546">
        <v>4467</v>
      </c>
      <c r="B546" t="s">
        <v>502</v>
      </c>
      <c r="C546" s="6">
        <v>216229.07</v>
      </c>
      <c r="D546" s="6">
        <v>202048.56</v>
      </c>
      <c r="E546">
        <v>0</v>
      </c>
      <c r="F546">
        <v>202048.56</v>
      </c>
      <c r="G546">
        <v>14180.51</v>
      </c>
      <c r="H546" s="2">
        <v>4988.92</v>
      </c>
      <c r="I546" s="2">
        <v>4975.92</v>
      </c>
      <c r="J546" s="2">
        <v>0</v>
      </c>
      <c r="K546" s="2">
        <v>4975.92</v>
      </c>
      <c r="L546" s="2">
        <v>13</v>
      </c>
      <c r="M546" s="2">
        <v>13</v>
      </c>
      <c r="N546" t="str">
        <f>IF(VLOOKUP(A546,'FY23 Full Award'!A:A,1,FALSE)=A546,"Yes","No")</f>
        <v>Yes</v>
      </c>
    </row>
    <row r="547" spans="1:14" x14ac:dyDescent="0.25">
      <c r="A547">
        <v>92381</v>
      </c>
      <c r="B547" t="s">
        <v>503</v>
      </c>
      <c r="C547" s="6">
        <v>56521.05</v>
      </c>
      <c r="D547" s="6">
        <v>54359.040000000001</v>
      </c>
      <c r="E547">
        <v>0</v>
      </c>
      <c r="F547">
        <v>54359.040000000001</v>
      </c>
      <c r="G547">
        <v>2162.0100000000002</v>
      </c>
      <c r="H547" s="2">
        <v>508.52</v>
      </c>
      <c r="I547" s="2">
        <v>412.48</v>
      </c>
      <c r="J547" s="2">
        <v>0</v>
      </c>
      <c r="K547" s="2">
        <v>412.48</v>
      </c>
      <c r="L547" s="2">
        <v>96.04</v>
      </c>
      <c r="M547" s="2">
        <v>96.04</v>
      </c>
      <c r="N547" t="str">
        <f>IF(VLOOKUP(A547,'FY23 Full Award'!A:A,1,FALSE)=A547,"Yes","No")</f>
        <v>Yes</v>
      </c>
    </row>
    <row r="548" spans="1:14" x14ac:dyDescent="0.25">
      <c r="A548">
        <v>520359</v>
      </c>
      <c r="B548" t="s">
        <v>504</v>
      </c>
      <c r="C548" s="6">
        <v>2679.5</v>
      </c>
      <c r="D548" s="6">
        <v>2650.87</v>
      </c>
      <c r="E548">
        <v>0</v>
      </c>
      <c r="F548">
        <v>2650.87</v>
      </c>
      <c r="G548">
        <v>28.63</v>
      </c>
      <c r="H548" s="2">
        <v>7.32</v>
      </c>
      <c r="I548" s="2">
        <v>7.13</v>
      </c>
      <c r="J548" s="2">
        <v>0</v>
      </c>
      <c r="K548" s="2">
        <v>7.13</v>
      </c>
      <c r="L548" s="2">
        <v>0.19</v>
      </c>
      <c r="M548" s="2">
        <v>0.19</v>
      </c>
      <c r="N548" t="str">
        <f>IF(VLOOKUP(A548,'FY23 Full Award'!A:A,1,FALSE)=A548,"Yes","No")</f>
        <v>Yes</v>
      </c>
    </row>
    <row r="549" spans="1:14" x14ac:dyDescent="0.25">
      <c r="A549">
        <v>308420</v>
      </c>
      <c r="B549" t="s">
        <v>505</v>
      </c>
      <c r="C549" s="6">
        <v>13265.63</v>
      </c>
      <c r="D549" s="6">
        <v>13095.32</v>
      </c>
      <c r="E549">
        <v>0</v>
      </c>
      <c r="F549">
        <v>13095.32</v>
      </c>
      <c r="G549">
        <v>170.31</v>
      </c>
      <c r="H549" s="2">
        <v>358.79</v>
      </c>
      <c r="I549" s="2">
        <v>357.66</v>
      </c>
      <c r="J549" s="2">
        <v>0</v>
      </c>
      <c r="K549" s="2">
        <v>357.66</v>
      </c>
      <c r="L549" s="2">
        <v>1.1299999999999999</v>
      </c>
      <c r="M549" s="2">
        <v>1.1299999999999999</v>
      </c>
      <c r="N549" t="str">
        <f>IF(VLOOKUP(A549,'FY23 Full Award'!A:A,1,FALSE)=A549,"Yes","No")</f>
        <v>Yes</v>
      </c>
    </row>
    <row r="550" spans="1:14" x14ac:dyDescent="0.25">
      <c r="A550">
        <v>4472</v>
      </c>
      <c r="B550" t="s">
        <v>506</v>
      </c>
      <c r="C550" s="6">
        <v>33174.699999999997</v>
      </c>
      <c r="D550" s="6">
        <v>32839.040000000001</v>
      </c>
      <c r="E550">
        <v>0</v>
      </c>
      <c r="F550">
        <v>32839.040000000001</v>
      </c>
      <c r="G550">
        <v>335.66</v>
      </c>
      <c r="H550" s="2">
        <v>431.02</v>
      </c>
      <c r="I550" s="2">
        <v>428.79</v>
      </c>
      <c r="J550" s="2">
        <v>-428.79</v>
      </c>
      <c r="K550" s="2">
        <v>0</v>
      </c>
      <c r="L550" s="2">
        <v>0</v>
      </c>
      <c r="M550" s="2">
        <v>2.23</v>
      </c>
      <c r="N550" t="str">
        <f>IF(VLOOKUP(A550,'FY23 Full Award'!A:A,1,FALSE)=A550,"Yes","No")</f>
        <v>Yes</v>
      </c>
    </row>
    <row r="551" spans="1:14" x14ac:dyDescent="0.25">
      <c r="A551">
        <v>4250</v>
      </c>
      <c r="B551" t="s">
        <v>507</v>
      </c>
      <c r="C551" s="6">
        <v>11408.8</v>
      </c>
      <c r="D551" s="6">
        <v>10183.44</v>
      </c>
      <c r="E551">
        <v>0</v>
      </c>
      <c r="F551">
        <v>10183.44</v>
      </c>
      <c r="G551">
        <v>1225.3599999999999</v>
      </c>
      <c r="H551" s="2">
        <v>758.87</v>
      </c>
      <c r="I551" s="2">
        <v>482.71</v>
      </c>
      <c r="J551" s="2">
        <v>-482.71</v>
      </c>
      <c r="K551" s="2">
        <v>0</v>
      </c>
      <c r="L551" s="2">
        <v>0</v>
      </c>
      <c r="M551" s="2">
        <v>276.16000000000003</v>
      </c>
      <c r="N551" t="str">
        <f>IF(VLOOKUP(A551,'FY23 Full Award'!A:A,1,FALSE)=A551,"Yes","No")</f>
        <v>Yes</v>
      </c>
    </row>
    <row r="552" spans="1:14" x14ac:dyDescent="0.25">
      <c r="A552">
        <v>6353</v>
      </c>
      <c r="B552" t="s">
        <v>508</v>
      </c>
      <c r="C552" s="6">
        <v>16886.400000000001</v>
      </c>
      <c r="D552" s="6">
        <v>15565.2</v>
      </c>
      <c r="E552">
        <v>0</v>
      </c>
      <c r="F552">
        <v>15565.2</v>
      </c>
      <c r="G552">
        <v>1321.2</v>
      </c>
      <c r="H552" s="2">
        <v>0</v>
      </c>
      <c r="I552" s="2">
        <v>0</v>
      </c>
      <c r="J552" s="2">
        <v>0</v>
      </c>
      <c r="K552" s="2">
        <v>0</v>
      </c>
      <c r="L552" s="2">
        <v>0</v>
      </c>
      <c r="M552" s="2">
        <v>0</v>
      </c>
      <c r="N552" t="str">
        <f>IF(VLOOKUP(A552,'FY23 Full Award'!A:A,1,FALSE)=A552,"Yes","No")</f>
        <v>Yes</v>
      </c>
    </row>
    <row r="553" spans="1:14" x14ac:dyDescent="0.25">
      <c r="A553">
        <v>4393</v>
      </c>
      <c r="B553" t="s">
        <v>642</v>
      </c>
      <c r="C553" s="6">
        <v>522182.25</v>
      </c>
      <c r="D553" s="6">
        <v>491543.99</v>
      </c>
      <c r="E553">
        <v>0</v>
      </c>
      <c r="F553">
        <v>491543.99</v>
      </c>
      <c r="G553">
        <v>30638.26</v>
      </c>
      <c r="H553" s="2">
        <v>9952.1200000000008</v>
      </c>
      <c r="I553" s="2">
        <v>9409.26</v>
      </c>
      <c r="J553" s="2">
        <v>0</v>
      </c>
      <c r="K553" s="2">
        <v>9409.26</v>
      </c>
      <c r="L553" s="2">
        <v>542.86</v>
      </c>
      <c r="M553" s="2">
        <v>542.86</v>
      </c>
      <c r="N553" t="str">
        <f>IF(VLOOKUP(A553,'FY23 Full Award'!A:A,1,FALSE)=A553,"Yes","No")</f>
        <v>Yes</v>
      </c>
    </row>
    <row r="554" spans="1:14" x14ac:dyDescent="0.25">
      <c r="A554">
        <v>4175</v>
      </c>
      <c r="B554" t="s">
        <v>510</v>
      </c>
      <c r="C554" s="6">
        <v>1083242.3</v>
      </c>
      <c r="D554" s="6">
        <v>1071613.92</v>
      </c>
      <c r="E554">
        <v>0</v>
      </c>
      <c r="F554">
        <v>1071613.92</v>
      </c>
      <c r="G554">
        <v>11628.38</v>
      </c>
      <c r="H554" s="2">
        <v>29270.36</v>
      </c>
      <c r="I554" s="2">
        <v>29193.360000000001</v>
      </c>
      <c r="J554" s="2">
        <v>0</v>
      </c>
      <c r="K554" s="2">
        <v>29193.360000000001</v>
      </c>
      <c r="L554" s="2">
        <v>77</v>
      </c>
      <c r="M554" s="2">
        <v>77</v>
      </c>
      <c r="N554" t="str">
        <f>IF(VLOOKUP(A554,'FY23 Full Award'!A:A,1,FALSE)=A554,"Yes","No")</f>
        <v>Yes</v>
      </c>
    </row>
    <row r="555" spans="1:14" x14ac:dyDescent="0.25">
      <c r="A555">
        <v>4478</v>
      </c>
      <c r="B555" t="s">
        <v>511</v>
      </c>
      <c r="C555" s="6">
        <v>11291.74</v>
      </c>
      <c r="D555" s="6">
        <v>11151.38</v>
      </c>
      <c r="E555">
        <v>0</v>
      </c>
      <c r="F555">
        <v>11151.38</v>
      </c>
      <c r="G555">
        <v>140.36000000000001</v>
      </c>
      <c r="H555" s="2">
        <v>321.77</v>
      </c>
      <c r="I555" s="2">
        <v>320.83</v>
      </c>
      <c r="J555" s="2">
        <v>-320.83</v>
      </c>
      <c r="K555" s="2">
        <v>0</v>
      </c>
      <c r="L555" s="2">
        <v>0</v>
      </c>
      <c r="M555" s="2">
        <v>0.94</v>
      </c>
      <c r="N555" t="str">
        <f>IF(VLOOKUP(A555,'FY23 Full Award'!A:A,1,FALSE)=A555,"Yes","No")</f>
        <v>Yes</v>
      </c>
    </row>
    <row r="556" spans="1:14" x14ac:dyDescent="0.25">
      <c r="A556">
        <v>90329</v>
      </c>
      <c r="B556" t="s">
        <v>512</v>
      </c>
      <c r="C556" s="6">
        <v>41875.449999999997</v>
      </c>
      <c r="D556" s="6">
        <v>41290.54</v>
      </c>
      <c r="E556">
        <v>0</v>
      </c>
      <c r="F556">
        <v>41290.54</v>
      </c>
      <c r="G556">
        <v>584.91</v>
      </c>
      <c r="H556" s="2">
        <v>0</v>
      </c>
      <c r="I556" s="2">
        <v>0</v>
      </c>
      <c r="J556" s="2">
        <v>0</v>
      </c>
      <c r="K556" s="2">
        <v>0</v>
      </c>
      <c r="L556" s="2">
        <v>0</v>
      </c>
      <c r="M556" s="2">
        <v>0</v>
      </c>
      <c r="N556" t="str">
        <f>IF(VLOOKUP(A556,'FY23 Full Award'!A:A,1,FALSE)=A556,"Yes","No")</f>
        <v>Yes</v>
      </c>
    </row>
    <row r="557" spans="1:14" x14ac:dyDescent="0.25">
      <c r="A557">
        <v>79084</v>
      </c>
      <c r="B557" t="s">
        <v>513</v>
      </c>
      <c r="C557" s="6">
        <v>28602.52</v>
      </c>
      <c r="D557" s="6">
        <v>28179.97</v>
      </c>
      <c r="E557">
        <v>0</v>
      </c>
      <c r="F557">
        <v>28179.97</v>
      </c>
      <c r="G557">
        <v>422.55</v>
      </c>
      <c r="H557" s="2">
        <v>0</v>
      </c>
      <c r="I557" s="2">
        <v>0</v>
      </c>
      <c r="J557" s="2">
        <v>0</v>
      </c>
      <c r="K557" s="2">
        <v>0</v>
      </c>
      <c r="L557" s="2">
        <v>0</v>
      </c>
      <c r="M557" s="2">
        <v>0</v>
      </c>
      <c r="N557" t="str">
        <f>IF(VLOOKUP(A557,'FY23 Full Award'!A:A,1,FALSE)=A557,"Yes","No")</f>
        <v>Yes</v>
      </c>
    </row>
    <row r="558" spans="1:14" x14ac:dyDescent="0.25">
      <c r="A558">
        <v>4496</v>
      </c>
      <c r="B558" t="s">
        <v>514</v>
      </c>
      <c r="C558" s="6">
        <v>34464.639999999999</v>
      </c>
      <c r="D558" s="6">
        <v>32573.68</v>
      </c>
      <c r="E558">
        <v>0</v>
      </c>
      <c r="F558">
        <v>32573.68</v>
      </c>
      <c r="G558">
        <v>1890.96</v>
      </c>
      <c r="H558" s="2">
        <v>652.32000000000005</v>
      </c>
      <c r="I558" s="2">
        <v>447.54</v>
      </c>
      <c r="J558" s="2">
        <v>0</v>
      </c>
      <c r="K558" s="2">
        <v>447.54</v>
      </c>
      <c r="L558" s="2">
        <v>204.78</v>
      </c>
      <c r="M558" s="2">
        <v>204.78</v>
      </c>
      <c r="N558" t="str">
        <f>IF(VLOOKUP(A558,'FY23 Full Award'!A:A,1,FALSE)=A558,"Yes","No")</f>
        <v>Yes</v>
      </c>
    </row>
    <row r="559" spans="1:14" x14ac:dyDescent="0.25">
      <c r="A559">
        <v>4391</v>
      </c>
      <c r="B559" t="s">
        <v>515</v>
      </c>
      <c r="C559" s="6">
        <v>569119.43999999994</v>
      </c>
      <c r="D559" s="6">
        <v>562362.93999999994</v>
      </c>
      <c r="E559">
        <v>0</v>
      </c>
      <c r="F559">
        <v>562362.93999999994</v>
      </c>
      <c r="G559">
        <v>6756.5</v>
      </c>
      <c r="H559" s="2">
        <v>21224.31</v>
      </c>
      <c r="I559" s="2">
        <v>18298.39</v>
      </c>
      <c r="J559" s="2">
        <v>0</v>
      </c>
      <c r="K559" s="2">
        <v>18298.39</v>
      </c>
      <c r="L559" s="2">
        <v>2925.92</v>
      </c>
      <c r="M559" s="2">
        <v>2925.92</v>
      </c>
      <c r="N559" t="str">
        <f>IF(VLOOKUP(A559,'FY23 Full Award'!A:A,1,FALSE)=A559,"Yes","No")</f>
        <v>Yes</v>
      </c>
    </row>
    <row r="560" spans="1:14" x14ac:dyDescent="0.25">
      <c r="A560">
        <v>4222</v>
      </c>
      <c r="B560" t="s">
        <v>516</v>
      </c>
      <c r="C560" s="6">
        <v>52841.32</v>
      </c>
      <c r="D560" s="6">
        <v>52229.25</v>
      </c>
      <c r="E560">
        <v>0</v>
      </c>
      <c r="F560">
        <v>52229.25</v>
      </c>
      <c r="G560">
        <v>612.07000000000005</v>
      </c>
      <c r="H560" s="2">
        <v>1882.53</v>
      </c>
      <c r="I560" s="2">
        <v>1878.47</v>
      </c>
      <c r="J560" s="2">
        <v>0</v>
      </c>
      <c r="K560" s="2">
        <v>1878.47</v>
      </c>
      <c r="L560" s="2">
        <v>4.0599999999999996</v>
      </c>
      <c r="M560" s="2">
        <v>4.0599999999999996</v>
      </c>
      <c r="N560" t="str">
        <f>IF(VLOOKUP(A560,'FY23 Full Award'!A:A,1,FALSE)=A560,"Yes","No")</f>
        <v>Yes</v>
      </c>
    </row>
    <row r="561" spans="1:14" x14ac:dyDescent="0.25">
      <c r="A561">
        <v>1000160</v>
      </c>
      <c r="B561" t="s">
        <v>517</v>
      </c>
      <c r="C561" s="6">
        <v>24615.84</v>
      </c>
      <c r="D561" s="6">
        <v>24252.36</v>
      </c>
      <c r="E561">
        <v>0</v>
      </c>
      <c r="F561">
        <v>24252.36</v>
      </c>
      <c r="G561">
        <v>363.48</v>
      </c>
      <c r="H561" s="2">
        <v>238.15</v>
      </c>
      <c r="I561" s="2">
        <v>235.74</v>
      </c>
      <c r="J561" s="2">
        <v>-235.74</v>
      </c>
      <c r="K561" s="2">
        <v>0</v>
      </c>
      <c r="L561" s="2">
        <v>0</v>
      </c>
      <c r="M561" s="2">
        <v>2.41</v>
      </c>
      <c r="N561" t="str">
        <f>IF(VLOOKUP(A561,'FY23 Full Award'!A:A,1,FALSE)=A561,"Yes","No")</f>
        <v>Yes</v>
      </c>
    </row>
    <row r="562" spans="1:14" x14ac:dyDescent="0.25">
      <c r="A562">
        <v>4500</v>
      </c>
      <c r="B562" t="s">
        <v>518</v>
      </c>
      <c r="C562" s="6">
        <v>632746.42000000004</v>
      </c>
      <c r="D562" s="6">
        <v>625391.68000000005</v>
      </c>
      <c r="E562">
        <v>0</v>
      </c>
      <c r="F562">
        <v>625391.68000000005</v>
      </c>
      <c r="G562">
        <v>7354.74</v>
      </c>
      <c r="H562" s="2">
        <v>29332.02</v>
      </c>
      <c r="I562" s="2">
        <v>29283.18</v>
      </c>
      <c r="J562" s="2">
        <v>0</v>
      </c>
      <c r="K562" s="2">
        <v>29283.18</v>
      </c>
      <c r="L562" s="2">
        <v>48.84</v>
      </c>
      <c r="M562" s="2">
        <v>48.84</v>
      </c>
      <c r="N562" t="str">
        <f>IF(VLOOKUP(A562,'FY23 Full Award'!A:A,1,FALSE)=A562,"Yes","No")</f>
        <v>Yes</v>
      </c>
    </row>
    <row r="563" spans="1:14" x14ac:dyDescent="0.25">
      <c r="A563">
        <v>4461</v>
      </c>
      <c r="B563" t="s">
        <v>519</v>
      </c>
      <c r="C563" s="6">
        <v>28218.86</v>
      </c>
      <c r="D563" s="6">
        <v>27843.22</v>
      </c>
      <c r="E563">
        <v>0</v>
      </c>
      <c r="F563">
        <v>27843.22</v>
      </c>
      <c r="G563">
        <v>375.64</v>
      </c>
      <c r="H563" s="2">
        <v>2283.6799999999998</v>
      </c>
      <c r="I563" s="2">
        <v>1455.08</v>
      </c>
      <c r="J563" s="2">
        <v>0</v>
      </c>
      <c r="K563" s="2">
        <v>1455.08</v>
      </c>
      <c r="L563" s="2">
        <v>828.6</v>
      </c>
      <c r="M563" s="2">
        <v>828.6</v>
      </c>
      <c r="N563" t="str">
        <f>IF(VLOOKUP(A563,'FY23 Full Award'!A:A,1,FALSE)=A563,"Yes","No")</f>
        <v>Yes</v>
      </c>
    </row>
    <row r="564" spans="1:14" x14ac:dyDescent="0.25">
      <c r="A564">
        <v>91108</v>
      </c>
      <c r="B564" t="s">
        <v>520</v>
      </c>
      <c r="C564" s="6">
        <v>57534.03</v>
      </c>
      <c r="D564" s="6">
        <v>56279.3</v>
      </c>
      <c r="E564">
        <v>0</v>
      </c>
      <c r="F564">
        <v>56279.3</v>
      </c>
      <c r="G564">
        <v>1254.73</v>
      </c>
      <c r="H564" s="2">
        <v>730.57</v>
      </c>
      <c r="I564" s="2">
        <v>532.55999999999995</v>
      </c>
      <c r="J564" s="2">
        <v>-532.55999999999995</v>
      </c>
      <c r="K564" s="2">
        <v>0</v>
      </c>
      <c r="L564" s="2">
        <v>0</v>
      </c>
      <c r="M564" s="2">
        <v>198.01</v>
      </c>
      <c r="N564" t="str">
        <f>IF(VLOOKUP(A564,'FY23 Full Award'!A:A,1,FALSE)=A564,"Yes","No")</f>
        <v>Yes</v>
      </c>
    </row>
    <row r="565" spans="1:14" x14ac:dyDescent="0.25">
      <c r="A565">
        <v>90540</v>
      </c>
      <c r="B565" t="s">
        <v>521</v>
      </c>
      <c r="C565" s="6">
        <v>43073.48</v>
      </c>
      <c r="D565" s="6">
        <v>42202.62</v>
      </c>
      <c r="E565">
        <v>0</v>
      </c>
      <c r="F565">
        <v>42202.62</v>
      </c>
      <c r="G565">
        <v>870.86</v>
      </c>
      <c r="H565" s="2">
        <v>0</v>
      </c>
      <c r="I565" s="2">
        <v>0</v>
      </c>
      <c r="J565" s="2">
        <v>0</v>
      </c>
      <c r="K565" s="2">
        <v>0</v>
      </c>
      <c r="L565" s="2">
        <v>0</v>
      </c>
      <c r="M565" s="2">
        <v>0</v>
      </c>
      <c r="N565" t="str">
        <f>IF(VLOOKUP(A565,'FY23 Full Award'!A:A,1,FALSE)=A565,"Yes","No")</f>
        <v>Yes</v>
      </c>
    </row>
    <row r="566" spans="1:14" x14ac:dyDescent="0.25">
      <c r="A566">
        <v>79085</v>
      </c>
      <c r="B566" t="s">
        <v>522</v>
      </c>
      <c r="C566" s="6">
        <v>91158.720000000001</v>
      </c>
      <c r="D566" s="6">
        <v>85023.63</v>
      </c>
      <c r="E566">
        <v>0</v>
      </c>
      <c r="F566">
        <v>85023.63</v>
      </c>
      <c r="G566">
        <v>6135.09</v>
      </c>
      <c r="H566" s="2">
        <v>1352.75</v>
      </c>
      <c r="I566" s="2">
        <v>932.05</v>
      </c>
      <c r="J566" s="2">
        <v>0</v>
      </c>
      <c r="K566" s="2">
        <v>932.05</v>
      </c>
      <c r="L566" s="2">
        <v>420.7</v>
      </c>
      <c r="M566" s="2">
        <v>420.7</v>
      </c>
      <c r="N566" t="str">
        <f>IF(VLOOKUP(A566,'FY23 Full Award'!A:A,1,FALSE)=A566,"Yes","No")</f>
        <v>Yes</v>
      </c>
    </row>
    <row r="567" spans="1:14" x14ac:dyDescent="0.25">
      <c r="A567">
        <v>92043</v>
      </c>
      <c r="B567" t="s">
        <v>523</v>
      </c>
      <c r="C567" s="6">
        <v>37189.54</v>
      </c>
      <c r="D567" s="6">
        <v>36737.99</v>
      </c>
      <c r="E567">
        <v>0</v>
      </c>
      <c r="F567">
        <v>36737.99</v>
      </c>
      <c r="G567">
        <v>451.55</v>
      </c>
      <c r="H567" s="2">
        <v>0</v>
      </c>
      <c r="I567" s="2">
        <v>0</v>
      </c>
      <c r="J567" s="2">
        <v>0</v>
      </c>
      <c r="K567" s="2">
        <v>0</v>
      </c>
      <c r="L567" s="2">
        <v>0</v>
      </c>
      <c r="M567" s="2">
        <v>0</v>
      </c>
      <c r="N567" t="str">
        <f>IF(VLOOKUP(A567,'FY23 Full Award'!A:A,1,FALSE)=A567,"Yes","No")</f>
        <v>Yes</v>
      </c>
    </row>
    <row r="568" spans="1:14" x14ac:dyDescent="0.25">
      <c r="A568">
        <v>4173</v>
      </c>
      <c r="B568" t="s">
        <v>524</v>
      </c>
      <c r="C568" s="6">
        <v>104686.85</v>
      </c>
      <c r="D568" s="6">
        <v>102153.03</v>
      </c>
      <c r="E568">
        <v>0</v>
      </c>
      <c r="F568">
        <v>102153.03</v>
      </c>
      <c r="G568">
        <v>2533.8200000000002</v>
      </c>
      <c r="H568" s="2">
        <v>9345.57</v>
      </c>
      <c r="I568" s="2">
        <v>6775.74</v>
      </c>
      <c r="J568" s="2">
        <v>0</v>
      </c>
      <c r="K568" s="2">
        <v>6775.74</v>
      </c>
      <c r="L568" s="2">
        <v>2569.83</v>
      </c>
      <c r="M568" s="2">
        <v>2569.83</v>
      </c>
      <c r="N568" t="str">
        <f>IF(VLOOKUP(A568,'FY23 Full Award'!A:A,1,FALSE)=A568,"Yes","No")</f>
        <v>Yes</v>
      </c>
    </row>
    <row r="569" spans="1:14" x14ac:dyDescent="0.25">
      <c r="A569">
        <v>4153</v>
      </c>
      <c r="B569" t="s">
        <v>525</v>
      </c>
      <c r="C569" s="6">
        <v>195720.11</v>
      </c>
      <c r="D569" s="6">
        <v>191110.1</v>
      </c>
      <c r="E569">
        <v>0</v>
      </c>
      <c r="F569">
        <v>191110.1</v>
      </c>
      <c r="G569">
        <v>4610.01</v>
      </c>
      <c r="H569" s="2">
        <v>10336.950000000001</v>
      </c>
      <c r="I569" s="2">
        <v>9718.65</v>
      </c>
      <c r="J569" s="2">
        <v>0</v>
      </c>
      <c r="K569" s="2">
        <v>9718.65</v>
      </c>
      <c r="L569" s="2">
        <v>618.29999999999995</v>
      </c>
      <c r="M569" s="2">
        <v>618.29999999999995</v>
      </c>
      <c r="N569" t="str">
        <f>IF(VLOOKUP(A569,'FY23 Full Award'!A:A,1,FALSE)=A569,"Yes","No")</f>
        <v>Yes</v>
      </c>
    </row>
    <row r="570" spans="1:14" x14ac:dyDescent="0.25">
      <c r="A570">
        <v>4451</v>
      </c>
      <c r="B570" t="s">
        <v>526</v>
      </c>
      <c r="C570" s="6">
        <v>114015.78</v>
      </c>
      <c r="D570" s="6">
        <v>107126.91</v>
      </c>
      <c r="E570">
        <v>0</v>
      </c>
      <c r="F570">
        <v>107126.91</v>
      </c>
      <c r="G570">
        <v>6888.87</v>
      </c>
      <c r="H570" s="2">
        <v>1229.3499999999999</v>
      </c>
      <c r="I570" s="2">
        <v>1224.33</v>
      </c>
      <c r="J570" s="2">
        <v>0</v>
      </c>
      <c r="K570" s="2">
        <v>1224.33</v>
      </c>
      <c r="L570" s="2">
        <v>5.0199999999999996</v>
      </c>
      <c r="M570" s="2">
        <v>5.0199999999999996</v>
      </c>
      <c r="N570" t="str">
        <f>IF(VLOOKUP(A570,'FY23 Full Award'!A:A,1,FALSE)=A570,"Yes","No")</f>
        <v>Yes</v>
      </c>
    </row>
    <row r="571" spans="1:14" x14ac:dyDescent="0.25">
      <c r="A571">
        <v>4313</v>
      </c>
      <c r="B571" t="s">
        <v>527</v>
      </c>
      <c r="C571" s="6">
        <v>49378.04</v>
      </c>
      <c r="D571" s="6">
        <v>38591.120000000003</v>
      </c>
      <c r="E571">
        <v>0</v>
      </c>
      <c r="F571">
        <v>38591.120000000003</v>
      </c>
      <c r="G571">
        <v>10786.92</v>
      </c>
      <c r="H571" s="2">
        <v>1693.68</v>
      </c>
      <c r="I571" s="2">
        <v>1071.33</v>
      </c>
      <c r="J571" s="2">
        <v>0</v>
      </c>
      <c r="K571" s="2">
        <v>1071.33</v>
      </c>
      <c r="L571" s="2">
        <v>622.35</v>
      </c>
      <c r="M571" s="2">
        <v>622.35</v>
      </c>
      <c r="N571" t="str">
        <f>IF(VLOOKUP(A571,'FY23 Full Award'!A:A,1,FALSE)=A571,"Yes","No")</f>
        <v>Yes</v>
      </c>
    </row>
    <row r="572" spans="1:14" x14ac:dyDescent="0.25">
      <c r="A572">
        <v>10966</v>
      </c>
      <c r="B572" t="s">
        <v>528</v>
      </c>
      <c r="C572" s="6">
        <v>40384.46</v>
      </c>
      <c r="D572" s="6">
        <v>33689.24</v>
      </c>
      <c r="E572">
        <v>0</v>
      </c>
      <c r="F572">
        <v>33689.24</v>
      </c>
      <c r="G572">
        <v>6695.22</v>
      </c>
      <c r="H572" s="2">
        <v>549.85</v>
      </c>
      <c r="I572" s="2">
        <v>375.92</v>
      </c>
      <c r="J572" s="2">
        <v>0</v>
      </c>
      <c r="K572" s="2">
        <v>375.92</v>
      </c>
      <c r="L572" s="2">
        <v>173.93</v>
      </c>
      <c r="M572" s="2">
        <v>173.93</v>
      </c>
      <c r="N572" t="str">
        <f>IF(VLOOKUP(A572,'FY23 Full Award'!A:A,1,FALSE)=A572,"Yes","No")</f>
        <v>Yes</v>
      </c>
    </row>
    <row r="573" spans="1:14" x14ac:dyDescent="0.25">
      <c r="A573">
        <v>91992</v>
      </c>
      <c r="B573" t="s">
        <v>529</v>
      </c>
      <c r="C573" s="6">
        <v>11193.63</v>
      </c>
      <c r="D573" s="6">
        <v>11020.76</v>
      </c>
      <c r="E573">
        <v>0</v>
      </c>
      <c r="F573">
        <v>11020.76</v>
      </c>
      <c r="G573">
        <v>172.87</v>
      </c>
      <c r="H573" s="2">
        <v>0</v>
      </c>
      <c r="I573" s="2">
        <v>0</v>
      </c>
      <c r="J573" s="2">
        <v>0</v>
      </c>
      <c r="K573" s="2">
        <v>0</v>
      </c>
      <c r="L573" s="2">
        <v>0</v>
      </c>
      <c r="M573" s="2">
        <v>0</v>
      </c>
      <c r="N573" t="str">
        <f>IF(VLOOKUP(A573,'FY23 Full Award'!A:A,1,FALSE)=A573,"Yes","No")</f>
        <v>Yes</v>
      </c>
    </row>
    <row r="574" spans="1:14" x14ac:dyDescent="0.25">
      <c r="A574">
        <v>79453</v>
      </c>
      <c r="B574" t="s">
        <v>530</v>
      </c>
      <c r="C574" s="6">
        <v>170472.71</v>
      </c>
      <c r="D574" s="6">
        <v>168152.55</v>
      </c>
      <c r="E574">
        <v>0</v>
      </c>
      <c r="F574">
        <v>168152.55</v>
      </c>
      <c r="G574">
        <v>2320.16</v>
      </c>
      <c r="H574" s="2">
        <v>1414.39</v>
      </c>
      <c r="I574" s="2">
        <v>1091.03</v>
      </c>
      <c r="J574" s="2">
        <v>0</v>
      </c>
      <c r="K574" s="2">
        <v>1091.03</v>
      </c>
      <c r="L574" s="2">
        <v>323.36</v>
      </c>
      <c r="M574" s="2">
        <v>323.36</v>
      </c>
      <c r="N574" t="str">
        <f>IF(VLOOKUP(A574,'FY23 Full Award'!A:A,1,FALSE)=A574,"Yes","No")</f>
        <v>Yes</v>
      </c>
    </row>
    <row r="575" spans="1:14" x14ac:dyDescent="0.25">
      <c r="A575">
        <v>4407</v>
      </c>
      <c r="B575" t="s">
        <v>531</v>
      </c>
      <c r="C575" s="6">
        <v>3402476.73</v>
      </c>
      <c r="D575" s="6">
        <v>3353202.09</v>
      </c>
      <c r="E575">
        <v>0</v>
      </c>
      <c r="F575">
        <v>3353202.09</v>
      </c>
      <c r="G575">
        <v>49274.64</v>
      </c>
      <c r="H575" s="2">
        <v>86222.34</v>
      </c>
      <c r="I575" s="2">
        <v>85974.2</v>
      </c>
      <c r="J575" s="2">
        <v>0</v>
      </c>
      <c r="K575" s="2">
        <v>85974.2</v>
      </c>
      <c r="L575" s="2">
        <v>248.14</v>
      </c>
      <c r="M575" s="2">
        <v>248.14</v>
      </c>
      <c r="N575" t="str">
        <f>IF(VLOOKUP(A575,'FY23 Full Award'!A:A,1,FALSE)=A575,"Yes","No")</f>
        <v>Yes</v>
      </c>
    </row>
    <row r="576" spans="1:14" x14ac:dyDescent="0.25">
      <c r="A576">
        <v>4440</v>
      </c>
      <c r="B576" t="s">
        <v>532</v>
      </c>
      <c r="C576" s="6">
        <v>68527.539999999994</v>
      </c>
      <c r="D576" s="6">
        <v>67904.84</v>
      </c>
      <c r="E576">
        <v>0</v>
      </c>
      <c r="F576">
        <v>67904.84</v>
      </c>
      <c r="G576">
        <v>622.70000000000005</v>
      </c>
      <c r="H576" s="2">
        <v>573.12</v>
      </c>
      <c r="I576" s="2">
        <v>499.96</v>
      </c>
      <c r="J576" s="2">
        <v>0</v>
      </c>
      <c r="K576" s="2">
        <v>499.96</v>
      </c>
      <c r="L576" s="2">
        <v>73.16</v>
      </c>
      <c r="M576" s="2">
        <v>73.16</v>
      </c>
      <c r="N576" t="str">
        <f>IF(VLOOKUP(A576,'FY23 Full Award'!A:A,1,FALSE)=A576,"Yes","No")</f>
        <v>Yes</v>
      </c>
    </row>
    <row r="577" spans="1:14" x14ac:dyDescent="0.25">
      <c r="A577">
        <v>92981</v>
      </c>
      <c r="B577" t="s">
        <v>533</v>
      </c>
      <c r="C577" s="6">
        <v>93585.98</v>
      </c>
      <c r="D577" s="6">
        <v>92272.320000000007</v>
      </c>
      <c r="E577">
        <v>0</v>
      </c>
      <c r="F577">
        <v>92272.320000000007</v>
      </c>
      <c r="G577">
        <v>1313.66</v>
      </c>
      <c r="H577" s="2">
        <v>1221.28</v>
      </c>
      <c r="I577" s="2">
        <v>1212.56</v>
      </c>
      <c r="J577" s="2">
        <v>0</v>
      </c>
      <c r="K577" s="2">
        <v>1212.56</v>
      </c>
      <c r="L577" s="2">
        <v>8.7200000000000006</v>
      </c>
      <c r="M577" s="2">
        <v>8.7200000000000006</v>
      </c>
      <c r="N577" t="str">
        <f>IF(VLOOKUP(A577,'FY23 Full Award'!A:A,1,FALSE)=A577,"Yes","No")</f>
        <v>Yes</v>
      </c>
    </row>
    <row r="578" spans="1:14" x14ac:dyDescent="0.25">
      <c r="A578">
        <v>4408</v>
      </c>
      <c r="B578" t="s">
        <v>534</v>
      </c>
      <c r="C578" s="6">
        <v>380340.76</v>
      </c>
      <c r="D578" s="6">
        <v>375811.76</v>
      </c>
      <c r="E578">
        <v>0</v>
      </c>
      <c r="F578">
        <v>375811.76</v>
      </c>
      <c r="G578">
        <v>4529</v>
      </c>
      <c r="H578" s="2">
        <v>9022.83</v>
      </c>
      <c r="I578" s="2">
        <v>7340.06</v>
      </c>
      <c r="J578" s="2">
        <v>0</v>
      </c>
      <c r="K578" s="2">
        <v>7340.06</v>
      </c>
      <c r="L578" s="2">
        <v>1682.77</v>
      </c>
      <c r="M578" s="2">
        <v>1682.77</v>
      </c>
      <c r="N578" t="str">
        <f>IF(VLOOKUP(A578,'FY23 Full Award'!A:A,1,FALSE)=A578,"Yes","No")</f>
        <v>Yes</v>
      </c>
    </row>
    <row r="579" spans="1:14" x14ac:dyDescent="0.25">
      <c r="A579">
        <v>79218</v>
      </c>
      <c r="B579" t="s">
        <v>535</v>
      </c>
      <c r="C579" s="6">
        <v>50267.02</v>
      </c>
      <c r="D579" s="6">
        <v>49592.88</v>
      </c>
      <c r="E579">
        <v>0</v>
      </c>
      <c r="F579">
        <v>49592.88</v>
      </c>
      <c r="G579">
        <v>674.14</v>
      </c>
      <c r="H579" s="2">
        <v>604.20000000000005</v>
      </c>
      <c r="I579" s="2">
        <v>437.76</v>
      </c>
      <c r="J579" s="2">
        <v>0</v>
      </c>
      <c r="K579" s="2">
        <v>437.76</v>
      </c>
      <c r="L579" s="2">
        <v>166.44</v>
      </c>
      <c r="M579" s="2">
        <v>166.44</v>
      </c>
      <c r="N579" t="str">
        <f>IF(VLOOKUP(A579,'FY23 Full Award'!A:A,1,FALSE)=A579,"Yes","No")</f>
        <v>Yes</v>
      </c>
    </row>
    <row r="580" spans="1:14" x14ac:dyDescent="0.25">
      <c r="A580">
        <v>4361</v>
      </c>
      <c r="B580" t="s">
        <v>536</v>
      </c>
      <c r="C580" s="6">
        <v>55499.77</v>
      </c>
      <c r="D580" s="6">
        <v>53665.66</v>
      </c>
      <c r="E580">
        <v>0</v>
      </c>
      <c r="F580">
        <v>53665.66</v>
      </c>
      <c r="G580">
        <v>1834.11</v>
      </c>
      <c r="H580" s="2">
        <v>0</v>
      </c>
      <c r="I580" s="2">
        <v>0</v>
      </c>
      <c r="J580" s="2">
        <v>0</v>
      </c>
      <c r="K580" s="2">
        <v>0</v>
      </c>
      <c r="L580" s="2">
        <v>0</v>
      </c>
      <c r="M580" s="2">
        <v>0</v>
      </c>
      <c r="N580" t="str">
        <f>IF(VLOOKUP(A580,'FY23 Full Award'!A:A,1,FALSE)=A580,"Yes","No")</f>
        <v>Yes</v>
      </c>
    </row>
    <row r="581" spans="1:14" x14ac:dyDescent="0.25">
      <c r="A581">
        <v>4258</v>
      </c>
      <c r="B581" t="s">
        <v>537</v>
      </c>
      <c r="C581" s="6">
        <v>2449584.46</v>
      </c>
      <c r="D581" s="6">
        <v>2423371.5499999998</v>
      </c>
      <c r="E581">
        <v>0</v>
      </c>
      <c r="F581">
        <v>2423371.5499999998</v>
      </c>
      <c r="G581">
        <v>26212.91</v>
      </c>
      <c r="H581" s="2">
        <v>112937.1</v>
      </c>
      <c r="I581" s="2">
        <v>102231.7</v>
      </c>
      <c r="J581" s="2">
        <v>0</v>
      </c>
      <c r="K581" s="2">
        <v>102231.7</v>
      </c>
      <c r="L581" s="2">
        <v>10705.4</v>
      </c>
      <c r="M581" s="2">
        <v>10705.4</v>
      </c>
      <c r="N581" t="str">
        <f>IF(VLOOKUP(A581,'FY23 Full Award'!A:A,1,FALSE)=A581,"Yes","No")</f>
        <v>Yes</v>
      </c>
    </row>
    <row r="582" spans="1:14" x14ac:dyDescent="0.25">
      <c r="A582">
        <v>4287</v>
      </c>
      <c r="B582" t="s">
        <v>538</v>
      </c>
      <c r="C582" s="6">
        <v>2311221.06</v>
      </c>
      <c r="D582" s="6">
        <v>2224245.58</v>
      </c>
      <c r="E582">
        <v>0</v>
      </c>
      <c r="F582">
        <v>2224245.58</v>
      </c>
      <c r="G582">
        <v>86975.48</v>
      </c>
      <c r="H582" s="2">
        <v>0</v>
      </c>
      <c r="I582" s="2">
        <v>0</v>
      </c>
      <c r="J582" s="2">
        <v>0</v>
      </c>
      <c r="K582" s="2">
        <v>0</v>
      </c>
      <c r="L582" s="2">
        <v>0</v>
      </c>
      <c r="M582" s="2">
        <v>0</v>
      </c>
      <c r="N582" t="str">
        <f>IF(VLOOKUP(A582,'FY23 Full Award'!A:A,1,FALSE)=A582,"Yes","No")</f>
        <v>Yes</v>
      </c>
    </row>
    <row r="583" spans="1:14" x14ac:dyDescent="0.25">
      <c r="A583">
        <v>4219</v>
      </c>
      <c r="B583" t="s">
        <v>539</v>
      </c>
      <c r="C583" s="6">
        <v>305621.26</v>
      </c>
      <c r="D583" s="6">
        <v>301584.45</v>
      </c>
      <c r="E583">
        <v>0</v>
      </c>
      <c r="F583">
        <v>301584.45</v>
      </c>
      <c r="G583">
        <v>4036.81</v>
      </c>
      <c r="H583" s="2">
        <v>7245.07</v>
      </c>
      <c r="I583" s="2">
        <v>7218.33</v>
      </c>
      <c r="J583" s="2">
        <v>0</v>
      </c>
      <c r="K583" s="2">
        <v>7218.33</v>
      </c>
      <c r="L583" s="2">
        <v>26.74</v>
      </c>
      <c r="M583" s="2">
        <v>26.74</v>
      </c>
      <c r="N583" t="str">
        <f>IF(VLOOKUP(A583,'FY23 Full Award'!A:A,1,FALSE)=A583,"Yes","No")</f>
        <v>Yes</v>
      </c>
    </row>
    <row r="584" spans="1:14" x14ac:dyDescent="0.25">
      <c r="A584">
        <v>4305</v>
      </c>
      <c r="B584" t="s">
        <v>643</v>
      </c>
      <c r="C584" s="6">
        <v>47438.81</v>
      </c>
      <c r="D584" s="6">
        <v>45598.77</v>
      </c>
      <c r="E584">
        <v>0</v>
      </c>
      <c r="F584">
        <v>45598.77</v>
      </c>
      <c r="G584">
        <v>1840.04</v>
      </c>
      <c r="H584" s="2">
        <v>1160.69</v>
      </c>
      <c r="I584" s="2">
        <v>776.93</v>
      </c>
      <c r="J584" s="2">
        <v>0</v>
      </c>
      <c r="K584" s="2">
        <v>776.93</v>
      </c>
      <c r="L584" s="2">
        <v>383.76</v>
      </c>
      <c r="M584" s="2">
        <v>383.76</v>
      </c>
      <c r="N584" t="str">
        <f>IF(VLOOKUP(A584,'FY23 Full Award'!A:A,1,FALSE)=A584,"Yes","No")</f>
        <v>Yes</v>
      </c>
    </row>
    <row r="585" spans="1:14" x14ac:dyDescent="0.25">
      <c r="A585">
        <v>6355</v>
      </c>
      <c r="B585" t="s">
        <v>540</v>
      </c>
      <c r="C585" s="6">
        <v>105952.68</v>
      </c>
      <c r="D585" s="6">
        <v>99597.34</v>
      </c>
      <c r="E585">
        <v>0</v>
      </c>
      <c r="F585">
        <v>99597.34</v>
      </c>
      <c r="G585">
        <v>6355.34</v>
      </c>
      <c r="H585" s="2">
        <v>2562.0300000000002</v>
      </c>
      <c r="I585" s="2">
        <v>1722.27</v>
      </c>
      <c r="J585" s="2">
        <v>0</v>
      </c>
      <c r="K585" s="2">
        <v>1722.27</v>
      </c>
      <c r="L585" s="2">
        <v>839.76</v>
      </c>
      <c r="M585" s="2">
        <v>839.76</v>
      </c>
      <c r="N585" t="str">
        <f>IF(VLOOKUP(A585,'FY23 Full Award'!A:A,1,FALSE)=A585,"Yes","No")</f>
        <v>Yes</v>
      </c>
    </row>
    <row r="586" spans="1:14" x14ac:dyDescent="0.25">
      <c r="A586">
        <v>91340</v>
      </c>
      <c r="B586" t="s">
        <v>541</v>
      </c>
      <c r="C586" s="6">
        <v>6001.64</v>
      </c>
      <c r="D586" s="6">
        <v>5916.06</v>
      </c>
      <c r="E586">
        <v>0</v>
      </c>
      <c r="F586">
        <v>5916.06</v>
      </c>
      <c r="G586">
        <v>85.58</v>
      </c>
      <c r="H586" s="2">
        <v>0</v>
      </c>
      <c r="I586" s="2">
        <v>0</v>
      </c>
      <c r="J586" s="2">
        <v>0</v>
      </c>
      <c r="K586" s="2">
        <v>0</v>
      </c>
      <c r="L586" s="2">
        <v>0</v>
      </c>
      <c r="M586" s="2">
        <v>0</v>
      </c>
      <c r="N586" t="str">
        <f>IF(VLOOKUP(A586,'FY23 Full Award'!A:A,1,FALSE)=A586,"Yes","No")</f>
        <v>Yes</v>
      </c>
    </row>
    <row r="587" spans="1:14" x14ac:dyDescent="0.25">
      <c r="A587">
        <v>395879</v>
      </c>
      <c r="B587" t="s">
        <v>542</v>
      </c>
      <c r="C587" s="6">
        <v>7140.61</v>
      </c>
      <c r="D587" s="6">
        <v>7044.11</v>
      </c>
      <c r="E587">
        <v>0</v>
      </c>
      <c r="F587">
        <v>7044.11</v>
      </c>
      <c r="G587">
        <v>96.5</v>
      </c>
      <c r="H587" s="2">
        <v>24.62</v>
      </c>
      <c r="I587" s="2">
        <v>23.98</v>
      </c>
      <c r="J587" s="2">
        <v>0</v>
      </c>
      <c r="K587" s="2">
        <v>23.98</v>
      </c>
      <c r="L587" s="2">
        <v>0.64</v>
      </c>
      <c r="M587" s="2">
        <v>0.64</v>
      </c>
      <c r="N587" t="str">
        <f>IF(VLOOKUP(A587,'FY23 Full Award'!A:A,1,FALSE)=A587,"Yes","No")</f>
        <v>Yes</v>
      </c>
    </row>
    <row r="588" spans="1:14" x14ac:dyDescent="0.25">
      <c r="A588">
        <v>92978</v>
      </c>
      <c r="B588" t="s">
        <v>543</v>
      </c>
      <c r="C588" s="6">
        <v>101475.51</v>
      </c>
      <c r="D588" s="6">
        <v>98492.37</v>
      </c>
      <c r="E588">
        <v>0</v>
      </c>
      <c r="F588">
        <v>98492.37</v>
      </c>
      <c r="G588">
        <v>2983.14</v>
      </c>
      <c r="H588" s="2">
        <v>933.98</v>
      </c>
      <c r="I588" s="2">
        <v>829.31</v>
      </c>
      <c r="J588" s="2">
        <v>-829.31</v>
      </c>
      <c r="K588" s="2">
        <v>0</v>
      </c>
      <c r="L588" s="2">
        <v>0</v>
      </c>
      <c r="M588" s="2">
        <v>104.67</v>
      </c>
      <c r="N588" t="str">
        <f>IF(VLOOKUP(A588,'FY23 Full Award'!A:A,1,FALSE)=A588,"Yes","No")</f>
        <v>Yes</v>
      </c>
    </row>
    <row r="589" spans="1:14" x14ac:dyDescent="0.25">
      <c r="A589">
        <v>90287</v>
      </c>
      <c r="B589" t="s">
        <v>544</v>
      </c>
      <c r="C589" s="6">
        <v>418348.07</v>
      </c>
      <c r="D589" s="6">
        <v>411982.65</v>
      </c>
      <c r="E589">
        <v>0</v>
      </c>
      <c r="F589">
        <v>411982.65</v>
      </c>
      <c r="G589">
        <v>6365.42</v>
      </c>
      <c r="H589" s="2">
        <v>2497.14</v>
      </c>
      <c r="I589" s="2">
        <v>2194.44</v>
      </c>
      <c r="J589" s="2">
        <v>-2194.44</v>
      </c>
      <c r="K589" s="2">
        <v>0</v>
      </c>
      <c r="L589" s="2">
        <v>0</v>
      </c>
      <c r="M589" s="2">
        <v>302.7</v>
      </c>
      <c r="N589" t="str">
        <f>IF(VLOOKUP(A589,'FY23 Full Award'!A:A,1,FALSE)=A589,"Yes","No")</f>
        <v>Yes</v>
      </c>
    </row>
    <row r="590" spans="1:14" x14ac:dyDescent="0.25">
      <c r="A590">
        <v>91250</v>
      </c>
      <c r="B590" t="s">
        <v>545</v>
      </c>
      <c r="C590" s="6">
        <v>124757.41</v>
      </c>
      <c r="D590" s="6">
        <v>122943.86</v>
      </c>
      <c r="E590">
        <v>0</v>
      </c>
      <c r="F590">
        <v>122943.86</v>
      </c>
      <c r="G590">
        <v>1813.55</v>
      </c>
      <c r="H590" s="2">
        <v>739.96</v>
      </c>
      <c r="I590" s="2">
        <v>624.23</v>
      </c>
      <c r="J590" s="2">
        <v>-624.23</v>
      </c>
      <c r="K590" s="2">
        <v>0</v>
      </c>
      <c r="L590" s="2">
        <v>0</v>
      </c>
      <c r="M590" s="2">
        <v>115.73</v>
      </c>
      <c r="N590" t="str">
        <f>IF(VLOOKUP(A590,'FY23 Full Award'!A:A,1,FALSE)=A590,"Yes","No")</f>
        <v>Yes</v>
      </c>
    </row>
    <row r="591" spans="1:14" x14ac:dyDescent="0.25">
      <c r="A591">
        <v>92976</v>
      </c>
      <c r="B591" t="s">
        <v>546</v>
      </c>
      <c r="C591" s="6">
        <v>6956.53</v>
      </c>
      <c r="D591" s="6">
        <v>6874.43</v>
      </c>
      <c r="E591">
        <v>0</v>
      </c>
      <c r="F591">
        <v>6874.43</v>
      </c>
      <c r="G591">
        <v>82.1</v>
      </c>
      <c r="H591" s="2">
        <v>0</v>
      </c>
      <c r="I591" s="2">
        <v>0</v>
      </c>
      <c r="J591" s="2">
        <v>0</v>
      </c>
      <c r="K591" s="2">
        <v>0</v>
      </c>
      <c r="L591" s="2">
        <v>0</v>
      </c>
      <c r="M591" s="2">
        <v>0</v>
      </c>
      <c r="N591" t="str">
        <f>IF(VLOOKUP(A591,'FY23 Full Award'!A:A,1,FALSE)=A591,"Yes","No")</f>
        <v>Yes</v>
      </c>
    </row>
    <row r="592" spans="1:14" x14ac:dyDescent="0.25">
      <c r="A592">
        <v>4264</v>
      </c>
      <c r="B592" t="s">
        <v>547</v>
      </c>
      <c r="C592" s="6">
        <v>531796.93000000005</v>
      </c>
      <c r="D592" s="6">
        <v>514201.97</v>
      </c>
      <c r="E592">
        <v>0</v>
      </c>
      <c r="F592">
        <v>514201.97</v>
      </c>
      <c r="G592">
        <v>17594.96</v>
      </c>
      <c r="H592" s="2">
        <v>8775.5400000000009</v>
      </c>
      <c r="I592" s="2">
        <v>8586.77</v>
      </c>
      <c r="J592" s="2">
        <v>0</v>
      </c>
      <c r="K592" s="2">
        <v>8586.77</v>
      </c>
      <c r="L592" s="2">
        <v>188.77</v>
      </c>
      <c r="M592" s="2">
        <v>188.77</v>
      </c>
      <c r="N592" t="str">
        <f>IF(VLOOKUP(A592,'FY23 Full Award'!A:A,1,FALSE)=A592,"Yes","No")</f>
        <v>Yes</v>
      </c>
    </row>
    <row r="593" spans="1:14" x14ac:dyDescent="0.25">
      <c r="A593">
        <v>4288</v>
      </c>
      <c r="B593" t="s">
        <v>548</v>
      </c>
      <c r="C593" s="6">
        <v>2250870.89</v>
      </c>
      <c r="D593" s="6">
        <v>2187987.41</v>
      </c>
      <c r="E593">
        <v>0</v>
      </c>
      <c r="F593">
        <v>2187987.41</v>
      </c>
      <c r="G593">
        <v>62883.48</v>
      </c>
      <c r="H593" s="2">
        <v>0</v>
      </c>
      <c r="I593" s="2">
        <v>0</v>
      </c>
      <c r="J593" s="2">
        <v>0</v>
      </c>
      <c r="K593" s="2">
        <v>0</v>
      </c>
      <c r="L593" s="2">
        <v>0</v>
      </c>
      <c r="M593" s="2">
        <v>0</v>
      </c>
      <c r="N593" t="str">
        <f>IF(VLOOKUP(A593,'FY23 Full Award'!A:A,1,FALSE)=A593,"Yes","No")</f>
        <v>Yes</v>
      </c>
    </row>
    <row r="594" spans="1:14" x14ac:dyDescent="0.25">
      <c r="A594">
        <v>4450</v>
      </c>
      <c r="B594" t="s">
        <v>549</v>
      </c>
      <c r="C594" s="6">
        <v>233094.98</v>
      </c>
      <c r="D594" s="6">
        <v>227752.48</v>
      </c>
      <c r="E594">
        <v>0</v>
      </c>
      <c r="F594">
        <v>227752.48</v>
      </c>
      <c r="G594">
        <v>5342.5</v>
      </c>
      <c r="H594" s="2">
        <v>7402.01</v>
      </c>
      <c r="I594" s="2">
        <v>6881.51</v>
      </c>
      <c r="J594" s="2">
        <v>0</v>
      </c>
      <c r="K594" s="2">
        <v>6881.51</v>
      </c>
      <c r="L594" s="2">
        <v>520.5</v>
      </c>
      <c r="M594" s="2">
        <v>520.5</v>
      </c>
      <c r="N594" t="str">
        <f>IF(VLOOKUP(A594,'FY23 Full Award'!A:A,1,FALSE)=A594,"Yes","No")</f>
        <v>Yes</v>
      </c>
    </row>
    <row r="595" spans="1:14" x14ac:dyDescent="0.25">
      <c r="A595">
        <v>4168</v>
      </c>
      <c r="B595" t="s">
        <v>550</v>
      </c>
      <c r="C595" s="6">
        <v>180220.94</v>
      </c>
      <c r="D595" s="6">
        <v>178315.87</v>
      </c>
      <c r="E595">
        <v>0</v>
      </c>
      <c r="F595">
        <v>178315.87</v>
      </c>
      <c r="G595">
        <v>1905.07</v>
      </c>
      <c r="H595" s="2">
        <v>9113.8799999999992</v>
      </c>
      <c r="I595" s="2">
        <v>6225.63</v>
      </c>
      <c r="J595" s="2">
        <v>0</v>
      </c>
      <c r="K595" s="2">
        <v>6225.63</v>
      </c>
      <c r="L595" s="2">
        <v>2888.25</v>
      </c>
      <c r="M595" s="2">
        <v>2888.25</v>
      </c>
      <c r="N595" t="str">
        <f>IF(VLOOKUP(A595,'FY23 Full Award'!A:A,1,FALSE)=A595,"Yes","No")</f>
        <v>Yes</v>
      </c>
    </row>
    <row r="596" spans="1:14" x14ac:dyDescent="0.25">
      <c r="A596">
        <v>4215</v>
      </c>
      <c r="B596" t="s">
        <v>551</v>
      </c>
      <c r="C596" s="6">
        <v>24666.38</v>
      </c>
      <c r="D596" s="6">
        <v>22899.919999999998</v>
      </c>
      <c r="E596">
        <v>0</v>
      </c>
      <c r="F596">
        <v>22899.919999999998</v>
      </c>
      <c r="G596">
        <v>1766.46</v>
      </c>
      <c r="H596" s="2">
        <v>1375.33</v>
      </c>
      <c r="I596" s="2">
        <v>882.91</v>
      </c>
      <c r="J596" s="2">
        <v>-882.91</v>
      </c>
      <c r="K596" s="2">
        <v>0</v>
      </c>
      <c r="L596" s="2">
        <v>0</v>
      </c>
      <c r="M596" s="2">
        <v>492.42</v>
      </c>
      <c r="N596" t="str">
        <f>IF(VLOOKUP(A596,'FY23 Full Award'!A:A,1,FALSE)=A596,"Yes","No")</f>
        <v>Yes</v>
      </c>
    </row>
    <row r="597" spans="1:14" x14ac:dyDescent="0.25">
      <c r="A597">
        <v>4376</v>
      </c>
      <c r="B597" t="s">
        <v>552</v>
      </c>
      <c r="C597" s="6">
        <v>32575.73</v>
      </c>
      <c r="D597" s="6">
        <v>32331.09</v>
      </c>
      <c r="E597">
        <v>0</v>
      </c>
      <c r="F597">
        <v>32331.09</v>
      </c>
      <c r="G597">
        <v>244.64</v>
      </c>
      <c r="H597" s="2">
        <v>1305.21</v>
      </c>
      <c r="I597" s="2">
        <v>1096.46</v>
      </c>
      <c r="J597" s="2">
        <v>-1096.46</v>
      </c>
      <c r="K597" s="2">
        <v>0</v>
      </c>
      <c r="L597" s="2">
        <v>0</v>
      </c>
      <c r="M597" s="2">
        <v>208.75</v>
      </c>
      <c r="N597" t="str">
        <f>IF(VLOOKUP(A597,'FY23 Full Award'!A:A,1,FALSE)=A597,"Yes","No")</f>
        <v>Yes</v>
      </c>
    </row>
    <row r="598" spans="1:14" x14ac:dyDescent="0.25">
      <c r="A598">
        <v>4225</v>
      </c>
      <c r="B598" t="s">
        <v>553</v>
      </c>
      <c r="C598" s="6">
        <v>18402.54</v>
      </c>
      <c r="D598" s="6">
        <v>16248.32</v>
      </c>
      <c r="E598">
        <v>0</v>
      </c>
      <c r="F598">
        <v>16248.32</v>
      </c>
      <c r="G598">
        <v>2154.2199999999998</v>
      </c>
      <c r="H598" s="2">
        <v>2252.61</v>
      </c>
      <c r="I598" s="2">
        <v>1422.96</v>
      </c>
      <c r="J598" s="2">
        <v>0</v>
      </c>
      <c r="K598" s="2">
        <v>1422.96</v>
      </c>
      <c r="L598" s="2">
        <v>829.65</v>
      </c>
      <c r="M598" s="2">
        <v>829.65</v>
      </c>
      <c r="N598" t="str">
        <f>IF(VLOOKUP(A598,'FY23 Full Award'!A:A,1,FALSE)=A598,"Yes","No")</f>
        <v>Yes</v>
      </c>
    </row>
    <row r="599" spans="1:14" x14ac:dyDescent="0.25">
      <c r="A599">
        <v>90859</v>
      </c>
      <c r="B599" t="s">
        <v>554</v>
      </c>
      <c r="C599" s="6">
        <v>113262.05</v>
      </c>
      <c r="D599" s="6">
        <v>111569.57</v>
      </c>
      <c r="E599">
        <v>0</v>
      </c>
      <c r="F599">
        <v>111569.57</v>
      </c>
      <c r="G599">
        <v>1692.48</v>
      </c>
      <c r="H599" s="2">
        <v>0</v>
      </c>
      <c r="I599" s="2">
        <v>0</v>
      </c>
      <c r="J599" s="2">
        <v>0</v>
      </c>
      <c r="K599" s="2">
        <v>0</v>
      </c>
      <c r="L599" s="2">
        <v>0</v>
      </c>
      <c r="M599" s="2">
        <v>0</v>
      </c>
      <c r="N599" t="str">
        <f>IF(VLOOKUP(A599,'FY23 Full Award'!A:A,1,FALSE)=A599,"Yes","No")</f>
        <v>Yes</v>
      </c>
    </row>
    <row r="600" spans="1:14" x14ac:dyDescent="0.25">
      <c r="A600">
        <v>4197</v>
      </c>
      <c r="B600" t="s">
        <v>555</v>
      </c>
      <c r="C600" s="6">
        <v>352141.73</v>
      </c>
      <c r="D600" s="6">
        <v>348077.59</v>
      </c>
      <c r="E600">
        <v>0</v>
      </c>
      <c r="F600">
        <v>348077.59</v>
      </c>
      <c r="G600">
        <v>4064.14</v>
      </c>
      <c r="H600" s="2">
        <v>7926.06</v>
      </c>
      <c r="I600" s="2">
        <v>7904.18</v>
      </c>
      <c r="J600" s="2">
        <v>0</v>
      </c>
      <c r="K600" s="2">
        <v>7904.18</v>
      </c>
      <c r="L600" s="2">
        <v>21.88</v>
      </c>
      <c r="M600" s="2">
        <v>21.88</v>
      </c>
      <c r="N600" t="str">
        <f>IF(VLOOKUP(A600,'FY23 Full Award'!A:A,1,FALSE)=A600,"Yes","No")</f>
        <v>Yes</v>
      </c>
    </row>
    <row r="601" spans="1:14" x14ac:dyDescent="0.25">
      <c r="A601">
        <v>79073</v>
      </c>
      <c r="B601" t="s">
        <v>556</v>
      </c>
      <c r="C601" s="6">
        <v>76892.3</v>
      </c>
      <c r="D601" s="6">
        <v>75152.37</v>
      </c>
      <c r="E601">
        <v>0</v>
      </c>
      <c r="F601">
        <v>75152.37</v>
      </c>
      <c r="G601">
        <v>1739.93</v>
      </c>
      <c r="H601" s="2">
        <v>778.55</v>
      </c>
      <c r="I601" s="2">
        <v>587.47</v>
      </c>
      <c r="J601" s="2">
        <v>0</v>
      </c>
      <c r="K601" s="2">
        <v>587.47</v>
      </c>
      <c r="L601" s="2">
        <v>191.08</v>
      </c>
      <c r="M601" s="2">
        <v>191.08</v>
      </c>
      <c r="N601" t="str">
        <f>IF(VLOOKUP(A601,'FY23 Full Award'!A:A,1,FALSE)=A601,"Yes","No")</f>
        <v>Yes</v>
      </c>
    </row>
    <row r="602" spans="1:14" x14ac:dyDescent="0.25">
      <c r="A602">
        <v>79979</v>
      </c>
      <c r="B602" t="s">
        <v>557</v>
      </c>
      <c r="C602" s="6">
        <v>77472.399999999994</v>
      </c>
      <c r="D602" s="6">
        <v>76335.179999999993</v>
      </c>
      <c r="E602">
        <v>0</v>
      </c>
      <c r="F602">
        <v>76335.179999999993</v>
      </c>
      <c r="G602">
        <v>1137.22</v>
      </c>
      <c r="H602" s="2">
        <v>1268.81</v>
      </c>
      <c r="I602" s="2">
        <v>894.52</v>
      </c>
      <c r="J602" s="2">
        <v>0</v>
      </c>
      <c r="K602" s="2">
        <v>894.52</v>
      </c>
      <c r="L602" s="2">
        <v>374.29</v>
      </c>
      <c r="M602" s="2">
        <v>374.29</v>
      </c>
      <c r="N602" t="str">
        <f>IF(VLOOKUP(A602,'FY23 Full Award'!A:A,1,FALSE)=A602,"Yes","No")</f>
        <v>Yes</v>
      </c>
    </row>
    <row r="603" spans="1:14" x14ac:dyDescent="0.25">
      <c r="A603">
        <v>6374</v>
      </c>
      <c r="B603" t="s">
        <v>558</v>
      </c>
      <c r="C603" s="6">
        <v>29778.09</v>
      </c>
      <c r="D603" s="6">
        <v>25523.11</v>
      </c>
      <c r="E603">
        <v>0</v>
      </c>
      <c r="F603">
        <v>25523.11</v>
      </c>
      <c r="G603">
        <v>4254.9799999999996</v>
      </c>
      <c r="H603" s="2">
        <v>0</v>
      </c>
      <c r="I603" s="2">
        <v>0</v>
      </c>
      <c r="J603" s="2">
        <v>0</v>
      </c>
      <c r="K603" s="2">
        <v>0</v>
      </c>
      <c r="L603" s="2">
        <v>0</v>
      </c>
      <c r="M603" s="2">
        <v>0</v>
      </c>
      <c r="N603" t="str">
        <f>IF(VLOOKUP(A603,'FY23 Full Award'!A:A,1,FALSE)=A603,"Yes","No")</f>
        <v>Yes</v>
      </c>
    </row>
    <row r="604" spans="1:14" x14ac:dyDescent="0.25">
      <c r="A604">
        <v>4403</v>
      </c>
      <c r="B604" t="s">
        <v>559</v>
      </c>
      <c r="C604" s="6">
        <v>9555429.2699999996</v>
      </c>
      <c r="D604" s="6">
        <v>9457075.2799999993</v>
      </c>
      <c r="E604">
        <v>0</v>
      </c>
      <c r="F604">
        <v>9457075.2799999993</v>
      </c>
      <c r="G604">
        <v>98353.99</v>
      </c>
      <c r="H604" s="2">
        <v>273143.53000000003</v>
      </c>
      <c r="I604" s="2">
        <v>268217.89</v>
      </c>
      <c r="J604" s="2">
        <v>0</v>
      </c>
      <c r="K604" s="2">
        <v>268217.89</v>
      </c>
      <c r="L604" s="2">
        <v>4925.6400000000003</v>
      </c>
      <c r="M604" s="2">
        <v>4925.6400000000003</v>
      </c>
      <c r="N604" t="str">
        <f>IF(VLOOKUP(A604,'FY23 Full Award'!A:A,1,FALSE)=A604,"Yes","No")</f>
        <v>Yes</v>
      </c>
    </row>
    <row r="605" spans="1:14" x14ac:dyDescent="0.25">
      <c r="A605">
        <v>4422</v>
      </c>
      <c r="B605" t="s">
        <v>560</v>
      </c>
      <c r="C605" s="6">
        <v>65218.55</v>
      </c>
      <c r="D605" s="6">
        <v>62694.5</v>
      </c>
      <c r="E605">
        <v>0</v>
      </c>
      <c r="F605">
        <v>62694.5</v>
      </c>
      <c r="G605">
        <v>2524.0500000000002</v>
      </c>
      <c r="H605" s="2">
        <v>0</v>
      </c>
      <c r="I605" s="2">
        <v>0</v>
      </c>
      <c r="J605" s="2">
        <v>0</v>
      </c>
      <c r="K605" s="2">
        <v>0</v>
      </c>
      <c r="L605" s="2">
        <v>0</v>
      </c>
      <c r="M605" s="2">
        <v>0</v>
      </c>
      <c r="N605" t="str">
        <f>IF(VLOOKUP(A605,'FY23 Full Award'!A:A,1,FALSE)=A605,"Yes","No")</f>
        <v>Yes</v>
      </c>
    </row>
    <row r="606" spans="1:14" x14ac:dyDescent="0.25">
      <c r="A606">
        <v>4310</v>
      </c>
      <c r="B606" t="s">
        <v>561</v>
      </c>
      <c r="C606" s="6">
        <v>31911.48</v>
      </c>
      <c r="D606" s="6">
        <v>30240.03</v>
      </c>
      <c r="E606">
        <v>0</v>
      </c>
      <c r="F606">
        <v>30240.03</v>
      </c>
      <c r="G606">
        <v>1671.45</v>
      </c>
      <c r="H606" s="2">
        <v>575.85</v>
      </c>
      <c r="I606" s="2">
        <v>396.98</v>
      </c>
      <c r="J606" s="2">
        <v>0</v>
      </c>
      <c r="K606" s="2">
        <v>396.98</v>
      </c>
      <c r="L606" s="2">
        <v>178.87</v>
      </c>
      <c r="M606" s="2">
        <v>178.87</v>
      </c>
      <c r="N606" t="str">
        <f>IF(VLOOKUP(A606,'FY23 Full Award'!A:A,1,FALSE)=A606,"Yes","No")</f>
        <v>Yes</v>
      </c>
    </row>
    <row r="607" spans="1:14" x14ac:dyDescent="0.25">
      <c r="A607">
        <v>4277</v>
      </c>
      <c r="B607" t="s">
        <v>562</v>
      </c>
      <c r="C607" s="6">
        <v>293066.82</v>
      </c>
      <c r="D607" s="6">
        <v>283059.33</v>
      </c>
      <c r="E607">
        <v>0</v>
      </c>
      <c r="F607">
        <v>283059.33</v>
      </c>
      <c r="G607">
        <v>10007.49</v>
      </c>
      <c r="H607" s="2">
        <v>2493.71</v>
      </c>
      <c r="I607" s="2">
        <v>1962.38</v>
      </c>
      <c r="J607" s="2">
        <v>0</v>
      </c>
      <c r="K607" s="2">
        <v>1962.38</v>
      </c>
      <c r="L607" s="2">
        <v>531.33000000000004</v>
      </c>
      <c r="M607" s="2">
        <v>531.33000000000004</v>
      </c>
      <c r="N607" t="str">
        <f>IF(VLOOKUP(A607,'FY23 Full Award'!A:A,1,FALSE)=A607,"Yes","No")</f>
        <v>Yes</v>
      </c>
    </row>
    <row r="608" spans="1:14" x14ac:dyDescent="0.25">
      <c r="A608">
        <v>4413</v>
      </c>
      <c r="B608" t="s">
        <v>563</v>
      </c>
      <c r="C608" s="6">
        <v>2251131.4300000002</v>
      </c>
      <c r="D608" s="6">
        <v>2159695.09</v>
      </c>
      <c r="E608">
        <v>0</v>
      </c>
      <c r="F608">
        <v>2159695.09</v>
      </c>
      <c r="G608">
        <v>91436.34</v>
      </c>
      <c r="H608" s="2">
        <v>37753.660000000003</v>
      </c>
      <c r="I608" s="2">
        <v>30658.14</v>
      </c>
      <c r="J608" s="2">
        <v>0</v>
      </c>
      <c r="K608" s="2">
        <v>30658.14</v>
      </c>
      <c r="L608" s="2">
        <v>7095.52</v>
      </c>
      <c r="M608" s="2">
        <v>7095.52</v>
      </c>
      <c r="N608" t="str">
        <f>IF(VLOOKUP(A608,'FY23 Full Award'!A:A,1,FALSE)=A608,"Yes","No")</f>
        <v>Yes</v>
      </c>
    </row>
    <row r="609" spans="1:14" x14ac:dyDescent="0.25">
      <c r="A609">
        <v>4380</v>
      </c>
      <c r="B609" t="s">
        <v>564</v>
      </c>
      <c r="C609" s="6">
        <v>14964.21</v>
      </c>
      <c r="D609" s="6">
        <v>14734.64</v>
      </c>
      <c r="E609">
        <v>0</v>
      </c>
      <c r="F609">
        <v>14734.64</v>
      </c>
      <c r="G609">
        <v>229.57</v>
      </c>
      <c r="H609" s="2">
        <v>453.46</v>
      </c>
      <c r="I609" s="2">
        <v>304.39999999999998</v>
      </c>
      <c r="J609" s="2">
        <v>0</v>
      </c>
      <c r="K609" s="2">
        <v>304.39999999999998</v>
      </c>
      <c r="L609" s="2">
        <v>149.06</v>
      </c>
      <c r="M609" s="2">
        <v>149.06</v>
      </c>
      <c r="N609" t="str">
        <f>IF(VLOOKUP(A609,'FY23 Full Award'!A:A,1,FALSE)=A609,"Yes","No")</f>
        <v>Yes</v>
      </c>
    </row>
    <row r="610" spans="1:14" x14ac:dyDescent="0.25">
      <c r="A610">
        <v>79957</v>
      </c>
      <c r="B610" t="s">
        <v>565</v>
      </c>
      <c r="C610" s="6">
        <v>42003.519999999997</v>
      </c>
      <c r="D610" s="6">
        <v>39184.11</v>
      </c>
      <c r="E610">
        <v>0</v>
      </c>
      <c r="F610">
        <v>39184.11</v>
      </c>
      <c r="G610">
        <v>2819.41</v>
      </c>
      <c r="H610" s="2">
        <v>2901.11</v>
      </c>
      <c r="I610" s="2">
        <v>1861.84</v>
      </c>
      <c r="J610" s="2">
        <v>-1861.84</v>
      </c>
      <c r="K610" s="2">
        <v>0</v>
      </c>
      <c r="L610" s="2">
        <v>0</v>
      </c>
      <c r="M610" s="2">
        <v>1039.27</v>
      </c>
      <c r="N610" t="str">
        <f>IF(VLOOKUP(A610,'FY23 Full Award'!A:A,1,FALSE)=A610,"Yes","No")</f>
        <v>Yes</v>
      </c>
    </row>
    <row r="611" spans="1:14" x14ac:dyDescent="0.25">
      <c r="A611">
        <v>4190</v>
      </c>
      <c r="B611" t="s">
        <v>566</v>
      </c>
      <c r="C611" s="6">
        <v>25062.74</v>
      </c>
      <c r="D611" s="6">
        <v>24902.51</v>
      </c>
      <c r="E611">
        <v>0</v>
      </c>
      <c r="F611">
        <v>24902.51</v>
      </c>
      <c r="G611">
        <v>160.22999999999999</v>
      </c>
      <c r="H611" s="2">
        <v>0</v>
      </c>
      <c r="I611" s="2">
        <v>0</v>
      </c>
      <c r="J611" s="2">
        <v>0</v>
      </c>
      <c r="K611" s="2">
        <v>0</v>
      </c>
      <c r="L611" s="2">
        <v>0</v>
      </c>
      <c r="M611" s="2">
        <v>0</v>
      </c>
      <c r="N611" t="str">
        <f>IF(VLOOKUP(A611,'FY23 Full Award'!A:A,1,FALSE)=A611,"Yes","No")</f>
        <v>Yes</v>
      </c>
    </row>
    <row r="612" spans="1:14" x14ac:dyDescent="0.25">
      <c r="A612">
        <v>1000291</v>
      </c>
      <c r="B612" t="s">
        <v>567</v>
      </c>
      <c r="C612" s="6">
        <v>15634.64</v>
      </c>
      <c r="D612" s="6">
        <v>15419.62</v>
      </c>
      <c r="E612">
        <v>0</v>
      </c>
      <c r="F612">
        <v>15419.62</v>
      </c>
      <c r="G612">
        <v>215.02</v>
      </c>
      <c r="H612" s="2">
        <v>0</v>
      </c>
      <c r="I612" s="2">
        <v>0</v>
      </c>
      <c r="J612" s="2">
        <v>0</v>
      </c>
      <c r="K612" s="2">
        <v>0</v>
      </c>
      <c r="L612" s="2">
        <v>0</v>
      </c>
      <c r="M612" s="2">
        <v>0</v>
      </c>
      <c r="N612" t="str">
        <f>IF(VLOOKUP(A612,'FY23 Full Award'!A:A,1,FALSE)=A612,"Yes","No")</f>
        <v>Yes</v>
      </c>
    </row>
    <row r="613" spans="1:14" x14ac:dyDescent="0.25">
      <c r="A613">
        <v>90317</v>
      </c>
      <c r="B613" t="s">
        <v>568</v>
      </c>
      <c r="C613" s="6">
        <v>32354.85</v>
      </c>
      <c r="D613" s="6">
        <v>31869.4</v>
      </c>
      <c r="E613">
        <v>0</v>
      </c>
      <c r="F613">
        <v>31869.4</v>
      </c>
      <c r="G613">
        <v>485.45</v>
      </c>
      <c r="H613" s="2">
        <v>493.72</v>
      </c>
      <c r="I613" s="2">
        <v>351.9</v>
      </c>
      <c r="J613" s="2">
        <v>-351.9</v>
      </c>
      <c r="K613" s="2">
        <v>0</v>
      </c>
      <c r="L613" s="2">
        <v>0</v>
      </c>
      <c r="M613" s="2">
        <v>141.82</v>
      </c>
      <c r="N613" t="str">
        <f>IF(VLOOKUP(A613,'FY23 Full Award'!A:A,1,FALSE)=A613,"Yes","No")</f>
        <v>Yes</v>
      </c>
    </row>
    <row r="614" spans="1:14" x14ac:dyDescent="0.25">
      <c r="A614">
        <v>80992</v>
      </c>
      <c r="B614" t="s">
        <v>569</v>
      </c>
      <c r="C614" s="6">
        <v>101179.14</v>
      </c>
      <c r="D614" s="6">
        <v>99395.02</v>
      </c>
      <c r="E614">
        <v>0</v>
      </c>
      <c r="F614">
        <v>99395.02</v>
      </c>
      <c r="G614">
        <v>1784.12</v>
      </c>
      <c r="H614" s="2">
        <v>0</v>
      </c>
      <c r="I614" s="2">
        <v>0</v>
      </c>
      <c r="J614" s="2">
        <v>0</v>
      </c>
      <c r="K614" s="2">
        <v>0</v>
      </c>
      <c r="L614" s="2">
        <v>0</v>
      </c>
      <c r="M614" s="2">
        <v>0</v>
      </c>
      <c r="N614" t="str">
        <f>IF(VLOOKUP(A614,'FY23 Full Award'!A:A,1,FALSE)=A614,"Yes","No")</f>
        <v>Yes</v>
      </c>
    </row>
    <row r="615" spans="1:14" x14ac:dyDescent="0.25">
      <c r="A615">
        <v>4162</v>
      </c>
      <c r="B615" t="s">
        <v>570</v>
      </c>
      <c r="C615" s="6">
        <v>32176.76</v>
      </c>
      <c r="D615" s="6">
        <v>31761.200000000001</v>
      </c>
      <c r="E615">
        <v>0</v>
      </c>
      <c r="F615">
        <v>31761.200000000001</v>
      </c>
      <c r="G615">
        <v>415.56</v>
      </c>
      <c r="H615" s="2">
        <v>883.39</v>
      </c>
      <c r="I615" s="2">
        <v>710.11</v>
      </c>
      <c r="J615" s="2">
        <v>0</v>
      </c>
      <c r="K615" s="2">
        <v>710.11</v>
      </c>
      <c r="L615" s="2">
        <v>173.28</v>
      </c>
      <c r="M615" s="2">
        <v>173.28</v>
      </c>
      <c r="N615" t="str">
        <f>IF(VLOOKUP(A615,'FY23 Full Award'!A:A,1,FALSE)=A615,"Yes","No")</f>
        <v>Yes</v>
      </c>
    </row>
    <row r="616" spans="1:14" x14ac:dyDescent="0.25">
      <c r="A616">
        <v>92985</v>
      </c>
      <c r="B616" t="s">
        <v>571</v>
      </c>
      <c r="C616" s="6">
        <v>48939.040000000001</v>
      </c>
      <c r="D616" s="6">
        <v>48292.66</v>
      </c>
      <c r="E616">
        <v>0</v>
      </c>
      <c r="F616">
        <v>48292.66</v>
      </c>
      <c r="G616">
        <v>646.38</v>
      </c>
      <c r="H616" s="2">
        <v>164.89</v>
      </c>
      <c r="I616" s="2">
        <v>160.62</v>
      </c>
      <c r="J616" s="2">
        <v>-160.62</v>
      </c>
      <c r="K616" s="2">
        <v>0</v>
      </c>
      <c r="L616" s="2">
        <v>0</v>
      </c>
      <c r="M616" s="2">
        <v>4.2699999999999996</v>
      </c>
      <c r="N616" t="str">
        <f>IF(VLOOKUP(A616,'FY23 Full Award'!A:A,1,FALSE)=A616,"Yes","No")</f>
        <v>Yes</v>
      </c>
    </row>
    <row r="617" spans="1:14" x14ac:dyDescent="0.25">
      <c r="A617">
        <v>4339</v>
      </c>
      <c r="B617" t="s">
        <v>573</v>
      </c>
      <c r="C617" s="6">
        <v>85432.55</v>
      </c>
      <c r="D617" s="6">
        <v>77445.63</v>
      </c>
      <c r="E617">
        <v>0</v>
      </c>
      <c r="F617">
        <v>77445.63</v>
      </c>
      <c r="G617">
        <v>7986.92</v>
      </c>
      <c r="H617" s="2">
        <v>788.99</v>
      </c>
      <c r="I617" s="2">
        <v>575.73</v>
      </c>
      <c r="J617" s="2">
        <v>-575.73</v>
      </c>
      <c r="K617" s="2">
        <v>0</v>
      </c>
      <c r="L617" s="2">
        <v>0</v>
      </c>
      <c r="M617" s="2">
        <v>213.26</v>
      </c>
      <c r="N617" t="str">
        <f>IF(VLOOKUP(A617,'FY23 Full Award'!A:A,1,FALSE)=A617,"Yes","No")</f>
        <v>Yes</v>
      </c>
    </row>
    <row r="618" spans="1:14" x14ac:dyDescent="0.25">
      <c r="A618">
        <v>79907</v>
      </c>
      <c r="B618" t="s">
        <v>574</v>
      </c>
      <c r="C618" s="6">
        <v>1062.67</v>
      </c>
      <c r="D618" s="6">
        <v>1046.28</v>
      </c>
      <c r="E618">
        <v>-1046.28</v>
      </c>
      <c r="F618">
        <v>0</v>
      </c>
      <c r="G618">
        <v>0</v>
      </c>
      <c r="H618" s="2">
        <v>0</v>
      </c>
      <c r="I618" s="2">
        <v>0</v>
      </c>
      <c r="J618" s="2">
        <v>0</v>
      </c>
      <c r="K618" s="2">
        <v>0</v>
      </c>
      <c r="L618" s="2">
        <v>0</v>
      </c>
      <c r="M618" s="2">
        <v>0</v>
      </c>
      <c r="N618" t="str">
        <f>IF(VLOOKUP(A618,'FY23 Full Award'!A:A,1,FALSE)=A618,"Yes","No")</f>
        <v>Yes</v>
      </c>
    </row>
    <row r="619" spans="1:14" x14ac:dyDescent="0.25">
      <c r="A619">
        <v>91948</v>
      </c>
      <c r="B619" t="s">
        <v>575</v>
      </c>
      <c r="C619" s="6">
        <v>215750.15</v>
      </c>
      <c r="D619" s="6">
        <v>213087.09</v>
      </c>
      <c r="E619">
        <v>0</v>
      </c>
      <c r="F619">
        <v>213087.09</v>
      </c>
      <c r="G619">
        <v>2663.06</v>
      </c>
      <c r="H619" s="2">
        <v>2141.9899999999998</v>
      </c>
      <c r="I619" s="2">
        <v>2061.12</v>
      </c>
      <c r="J619" s="2">
        <v>-2061.12</v>
      </c>
      <c r="K619" s="2">
        <v>0</v>
      </c>
      <c r="L619" s="2">
        <v>0</v>
      </c>
      <c r="M619" s="2">
        <v>80.87</v>
      </c>
      <c r="N619" t="str">
        <f>IF(VLOOKUP(A619,'FY23 Full Award'!A:A,1,FALSE)=A619,"Yes","No")</f>
        <v>Yes</v>
      </c>
    </row>
    <row r="620" spans="1:14" x14ac:dyDescent="0.25">
      <c r="A620">
        <v>4260</v>
      </c>
      <c r="B620" t="s">
        <v>576</v>
      </c>
      <c r="C620" s="6">
        <v>4876799.84</v>
      </c>
      <c r="D620" s="6">
        <v>4825503.6500000004</v>
      </c>
      <c r="E620">
        <v>0</v>
      </c>
      <c r="F620">
        <v>4825503.6500000004</v>
      </c>
      <c r="G620">
        <v>51296.19</v>
      </c>
      <c r="H620" s="2">
        <v>228203.06</v>
      </c>
      <c r="I620" s="2">
        <v>227493.33</v>
      </c>
      <c r="J620" s="2">
        <v>0</v>
      </c>
      <c r="K620" s="2">
        <v>227493.33</v>
      </c>
      <c r="L620" s="2">
        <v>709.73</v>
      </c>
      <c r="M620" s="2">
        <v>709.73</v>
      </c>
      <c r="N620" t="str">
        <f>IF(VLOOKUP(A620,'FY23 Full Award'!A:A,1,FALSE)=A620,"Yes","No")</f>
        <v>Yes</v>
      </c>
    </row>
    <row r="621" spans="1:14" x14ac:dyDescent="0.25">
      <c r="A621">
        <v>4504</v>
      </c>
      <c r="B621" t="s">
        <v>577</v>
      </c>
      <c r="C621" s="6">
        <v>49638.99</v>
      </c>
      <c r="D621" s="6">
        <v>49232.480000000003</v>
      </c>
      <c r="E621">
        <v>0</v>
      </c>
      <c r="F621">
        <v>49232.480000000003</v>
      </c>
      <c r="G621">
        <v>406.51</v>
      </c>
      <c r="H621" s="2">
        <v>1171.8499999999999</v>
      </c>
      <c r="I621" s="2">
        <v>1136.8599999999999</v>
      </c>
      <c r="J621" s="2">
        <v>-1136.8599999999999</v>
      </c>
      <c r="K621" s="2">
        <v>0</v>
      </c>
      <c r="L621" s="2">
        <v>0</v>
      </c>
      <c r="M621" s="2">
        <v>34.99</v>
      </c>
      <c r="N621" t="str">
        <f>IF(VLOOKUP(A621,'FY23 Full Award'!A:A,1,FALSE)=A621,"Yes","No")</f>
        <v>Yes</v>
      </c>
    </row>
    <row r="622" spans="1:14" x14ac:dyDescent="0.25">
      <c r="A622">
        <v>4512</v>
      </c>
      <c r="B622" t="s">
        <v>578</v>
      </c>
      <c r="C622" s="6">
        <v>30751.26</v>
      </c>
      <c r="D622" s="6">
        <v>29805.78</v>
      </c>
      <c r="E622">
        <v>0</v>
      </c>
      <c r="F622">
        <v>29805.78</v>
      </c>
      <c r="G622">
        <v>945.48</v>
      </c>
      <c r="H622" s="2">
        <v>4476.8500000000004</v>
      </c>
      <c r="I622" s="2">
        <v>2819.83</v>
      </c>
      <c r="J622" s="2">
        <v>0</v>
      </c>
      <c r="K622" s="2">
        <v>2819.83</v>
      </c>
      <c r="L622" s="2">
        <v>1657.02</v>
      </c>
      <c r="M622" s="2">
        <v>1657.02</v>
      </c>
      <c r="N622" t="str">
        <f>IF(VLOOKUP(A622,'FY23 Full Award'!A:A,1,FALSE)=A622,"Yes","No")</f>
        <v>Yes</v>
      </c>
    </row>
    <row r="623" spans="1:14" x14ac:dyDescent="0.25">
      <c r="A623">
        <v>79497</v>
      </c>
      <c r="B623" t="s">
        <v>579</v>
      </c>
      <c r="C623" s="6">
        <v>24798.959999999999</v>
      </c>
      <c r="D623" s="6">
        <v>23631.49</v>
      </c>
      <c r="E623">
        <v>0</v>
      </c>
      <c r="F623">
        <v>23631.49</v>
      </c>
      <c r="G623">
        <v>1167.47</v>
      </c>
      <c r="H623" s="2">
        <v>800.02</v>
      </c>
      <c r="I623" s="2">
        <v>527.02</v>
      </c>
      <c r="J623" s="2">
        <v>0</v>
      </c>
      <c r="K623" s="2">
        <v>527.02</v>
      </c>
      <c r="L623" s="2">
        <v>273</v>
      </c>
      <c r="M623" s="2">
        <v>273</v>
      </c>
      <c r="N623" t="str">
        <f>IF(VLOOKUP(A623,'FY23 Full Award'!A:A,1,FALSE)=A623,"Yes","No")</f>
        <v>Yes</v>
      </c>
    </row>
    <row r="624" spans="1:14" x14ac:dyDescent="0.25">
      <c r="A624">
        <v>79990</v>
      </c>
      <c r="B624" t="s">
        <v>580</v>
      </c>
      <c r="C624" s="6">
        <v>28231.71</v>
      </c>
      <c r="D624" s="6">
        <v>26967.69</v>
      </c>
      <c r="E624">
        <v>0</v>
      </c>
      <c r="F624">
        <v>26967.69</v>
      </c>
      <c r="G624">
        <v>1264.02</v>
      </c>
      <c r="H624" s="2">
        <v>94.83</v>
      </c>
      <c r="I624" s="2">
        <v>92.38</v>
      </c>
      <c r="J624" s="2">
        <v>-92.38</v>
      </c>
      <c r="K624" s="2">
        <v>0</v>
      </c>
      <c r="L624" s="2">
        <v>0</v>
      </c>
      <c r="M624" s="2">
        <v>2.4500000000000002</v>
      </c>
      <c r="N624" t="str">
        <f>IF(VLOOKUP(A624,'FY23 Full Award'!A:A,1,FALSE)=A624,"Yes","No")</f>
        <v>Yes</v>
      </c>
    </row>
    <row r="625" spans="1:14" x14ac:dyDescent="0.25">
      <c r="A625">
        <v>90036</v>
      </c>
      <c r="B625" t="s">
        <v>581</v>
      </c>
      <c r="C625" s="6">
        <v>44157.32</v>
      </c>
      <c r="D625" s="6">
        <v>43517.94</v>
      </c>
      <c r="E625">
        <v>0</v>
      </c>
      <c r="F625">
        <v>43517.94</v>
      </c>
      <c r="G625">
        <v>639.38</v>
      </c>
      <c r="H625" s="2">
        <v>457.58</v>
      </c>
      <c r="I625" s="2">
        <v>343.02</v>
      </c>
      <c r="J625" s="2">
        <v>0</v>
      </c>
      <c r="K625" s="2">
        <v>343.02</v>
      </c>
      <c r="L625" s="2">
        <v>114.56</v>
      </c>
      <c r="M625" s="2">
        <v>114.56</v>
      </c>
      <c r="N625" t="str">
        <f>IF(VLOOKUP(A625,'FY23 Full Award'!A:A,1,FALSE)=A625,"Yes","No")</f>
        <v>Yes</v>
      </c>
    </row>
    <row r="626" spans="1:14" x14ac:dyDescent="0.25">
      <c r="A626">
        <v>91937</v>
      </c>
      <c r="B626" t="s">
        <v>582</v>
      </c>
      <c r="C626" s="6">
        <v>95238.89</v>
      </c>
      <c r="D626" s="6">
        <v>92666.34</v>
      </c>
      <c r="E626">
        <v>0</v>
      </c>
      <c r="F626">
        <v>92666.34</v>
      </c>
      <c r="G626">
        <v>2572.5500000000002</v>
      </c>
      <c r="H626" s="2">
        <v>0</v>
      </c>
      <c r="I626" s="2">
        <v>0</v>
      </c>
      <c r="J626" s="2">
        <v>0</v>
      </c>
      <c r="K626" s="2">
        <v>0</v>
      </c>
      <c r="L626" s="2">
        <v>0</v>
      </c>
      <c r="M626" s="2">
        <v>0</v>
      </c>
      <c r="N626" t="str">
        <f>IF(VLOOKUP(A626,'FY23 Full Award'!A:A,1,FALSE)=A626,"Yes","No")</f>
        <v>Yes</v>
      </c>
    </row>
    <row r="627" spans="1:14" x14ac:dyDescent="0.25">
      <c r="A627">
        <v>4394</v>
      </c>
      <c r="B627" t="s">
        <v>583</v>
      </c>
      <c r="C627" s="6">
        <v>573089.11</v>
      </c>
      <c r="D627" s="6">
        <v>566922.06000000006</v>
      </c>
      <c r="E627">
        <v>0</v>
      </c>
      <c r="F627">
        <v>566922.06000000006</v>
      </c>
      <c r="G627">
        <v>6167.05</v>
      </c>
      <c r="H627" s="2">
        <v>16767.18</v>
      </c>
      <c r="I627" s="2">
        <v>16726.23</v>
      </c>
      <c r="J627" s="2">
        <v>0</v>
      </c>
      <c r="K627" s="2">
        <v>16726.23</v>
      </c>
      <c r="L627" s="2">
        <v>40.950000000000003</v>
      </c>
      <c r="M627" s="2">
        <v>40.950000000000003</v>
      </c>
      <c r="N627" t="str">
        <f>IF(VLOOKUP(A627,'FY23 Full Award'!A:A,1,FALSE)=A627,"Yes","No")</f>
        <v>Yes</v>
      </c>
    </row>
    <row r="628" spans="1:14" x14ac:dyDescent="0.25">
      <c r="A628">
        <v>4236</v>
      </c>
      <c r="B628" t="s">
        <v>584</v>
      </c>
      <c r="C628" s="6">
        <v>253104.17</v>
      </c>
      <c r="D628" s="6">
        <v>248157.94</v>
      </c>
      <c r="E628">
        <v>0</v>
      </c>
      <c r="F628">
        <v>248157.94</v>
      </c>
      <c r="G628">
        <v>4946.2299999999996</v>
      </c>
      <c r="H628" s="2">
        <v>3516.17</v>
      </c>
      <c r="I628" s="2">
        <v>3496.61</v>
      </c>
      <c r="J628" s="2">
        <v>0</v>
      </c>
      <c r="K628" s="2">
        <v>3496.61</v>
      </c>
      <c r="L628" s="2">
        <v>19.559999999999999</v>
      </c>
      <c r="M628" s="2">
        <v>19.559999999999999</v>
      </c>
      <c r="N628" t="str">
        <f>IF(VLOOKUP(A628,'FY23 Full Award'!A:A,1,FALSE)=A628,"Yes","No")</f>
        <v>Yes</v>
      </c>
    </row>
    <row r="629" spans="1:14" x14ac:dyDescent="0.25">
      <c r="A629">
        <v>4170</v>
      </c>
      <c r="B629" t="s">
        <v>585</v>
      </c>
      <c r="C629" s="6">
        <v>225578.29</v>
      </c>
      <c r="D629" s="6">
        <v>223285.51</v>
      </c>
      <c r="E629">
        <v>0</v>
      </c>
      <c r="F629">
        <v>223285.51</v>
      </c>
      <c r="G629">
        <v>2292.7800000000002</v>
      </c>
      <c r="H629" s="2">
        <v>4792.78</v>
      </c>
      <c r="I629" s="2">
        <v>4777.6000000000004</v>
      </c>
      <c r="J629" s="2">
        <v>0</v>
      </c>
      <c r="K629" s="2">
        <v>4777.6000000000004</v>
      </c>
      <c r="L629" s="2">
        <v>15.18</v>
      </c>
      <c r="M629" s="2">
        <v>15.18</v>
      </c>
      <c r="N629" t="str">
        <f>IF(VLOOKUP(A629,'FY23 Full Award'!A:A,1,FALSE)=A629,"Yes","No")</f>
        <v>Yes</v>
      </c>
    </row>
    <row r="630" spans="1:14" x14ac:dyDescent="0.25">
      <c r="A630">
        <v>4193</v>
      </c>
      <c r="B630" t="s">
        <v>586</v>
      </c>
      <c r="C630" s="6">
        <v>164537.84</v>
      </c>
      <c r="D630" s="6">
        <v>158107.51999999999</v>
      </c>
      <c r="E630">
        <v>0</v>
      </c>
      <c r="F630">
        <v>158107.51999999999</v>
      </c>
      <c r="G630">
        <v>6430.32</v>
      </c>
      <c r="H630" s="2">
        <v>2309.1</v>
      </c>
      <c r="I630" s="2">
        <v>2297.5500000000002</v>
      </c>
      <c r="J630" s="2">
        <v>0</v>
      </c>
      <c r="K630" s="2">
        <v>2297.5500000000002</v>
      </c>
      <c r="L630" s="2">
        <v>11.55</v>
      </c>
      <c r="M630" s="2">
        <v>11.55</v>
      </c>
      <c r="N630" t="str">
        <f>IF(VLOOKUP(A630,'FY23 Full Award'!A:A,1,FALSE)=A630,"Yes","No")</f>
        <v>Yes</v>
      </c>
    </row>
    <row r="631" spans="1:14" x14ac:dyDescent="0.25">
      <c r="A631">
        <v>4261</v>
      </c>
      <c r="B631" t="s">
        <v>587</v>
      </c>
      <c r="C631" s="6">
        <v>197474.08</v>
      </c>
      <c r="D631" s="6">
        <v>195498.55</v>
      </c>
      <c r="E631">
        <v>0</v>
      </c>
      <c r="F631">
        <v>195498.55</v>
      </c>
      <c r="G631">
        <v>1975.53</v>
      </c>
      <c r="H631" s="2">
        <v>12601.96</v>
      </c>
      <c r="I631" s="2">
        <v>11537.96</v>
      </c>
      <c r="J631" s="2">
        <v>0</v>
      </c>
      <c r="K631" s="2">
        <v>11537.96</v>
      </c>
      <c r="L631" s="2">
        <v>1064</v>
      </c>
      <c r="M631" s="2">
        <v>1064</v>
      </c>
      <c r="N631" t="str">
        <f>IF(VLOOKUP(A631,'FY23 Full Award'!A:A,1,FALSE)=A631,"Yes","No")</f>
        <v>Yes</v>
      </c>
    </row>
    <row r="632" spans="1:14" x14ac:dyDescent="0.25">
      <c r="A632">
        <v>4154</v>
      </c>
      <c r="B632" t="s">
        <v>588</v>
      </c>
      <c r="C632" s="6">
        <v>390532.43</v>
      </c>
      <c r="D632" s="6">
        <v>386830.8</v>
      </c>
      <c r="E632">
        <v>0</v>
      </c>
      <c r="F632">
        <v>386830.8</v>
      </c>
      <c r="G632">
        <v>3701.63</v>
      </c>
      <c r="H632" s="2">
        <v>7317.6</v>
      </c>
      <c r="I632" s="2">
        <v>7293.14</v>
      </c>
      <c r="J632" s="2">
        <v>0</v>
      </c>
      <c r="K632" s="2">
        <v>7293.14</v>
      </c>
      <c r="L632" s="2">
        <v>24.46</v>
      </c>
      <c r="M632" s="2">
        <v>24.46</v>
      </c>
      <c r="N632" t="str">
        <f>IF(VLOOKUP(A632,'FY23 Full Award'!A:A,1,FALSE)=A632,"Yes","No")</f>
        <v>Yes</v>
      </c>
    </row>
    <row r="633" spans="1:14" x14ac:dyDescent="0.25">
      <c r="A633">
        <v>4387</v>
      </c>
      <c r="B633" t="s">
        <v>589</v>
      </c>
      <c r="C633" s="6">
        <v>408083.59</v>
      </c>
      <c r="D633" s="6">
        <v>404578.61</v>
      </c>
      <c r="E633">
        <v>0</v>
      </c>
      <c r="F633">
        <v>404578.61</v>
      </c>
      <c r="G633">
        <v>3504.98</v>
      </c>
      <c r="H633" s="2">
        <v>6762.89</v>
      </c>
      <c r="I633" s="2">
        <v>6739.72</v>
      </c>
      <c r="J633" s="2">
        <v>0</v>
      </c>
      <c r="K633" s="2">
        <v>6739.72</v>
      </c>
      <c r="L633" s="2">
        <v>23.17</v>
      </c>
      <c r="M633" s="2">
        <v>23.17</v>
      </c>
      <c r="N633" t="str">
        <f>IF(VLOOKUP(A633,'FY23 Full Award'!A:A,1,FALSE)=A633,"Yes","No")</f>
        <v>Yes</v>
      </c>
    </row>
    <row r="634" spans="1:14" x14ac:dyDescent="0.25">
      <c r="A634">
        <v>4485</v>
      </c>
      <c r="B634" t="s">
        <v>590</v>
      </c>
      <c r="C634" s="6">
        <v>13410.63</v>
      </c>
      <c r="D634" s="6">
        <v>13226.08</v>
      </c>
      <c r="E634">
        <v>0</v>
      </c>
      <c r="F634">
        <v>13226.08</v>
      </c>
      <c r="G634">
        <v>184.55</v>
      </c>
      <c r="H634" s="2">
        <v>564.98</v>
      </c>
      <c r="I634" s="2">
        <v>563.76</v>
      </c>
      <c r="J634" s="2">
        <v>0</v>
      </c>
      <c r="K634" s="2">
        <v>563.76</v>
      </c>
      <c r="L634" s="2">
        <v>1.22</v>
      </c>
      <c r="M634" s="2">
        <v>1.22</v>
      </c>
      <c r="N634" t="str">
        <f>IF(VLOOKUP(A634,'FY23 Full Award'!A:A,1,FALSE)=A634,"Yes","No")</f>
        <v>Yes</v>
      </c>
    </row>
    <row r="635" spans="1:14" x14ac:dyDescent="0.25">
      <c r="A635">
        <v>79379</v>
      </c>
      <c r="B635" t="s">
        <v>591</v>
      </c>
      <c r="C635" s="6">
        <v>11763.9</v>
      </c>
      <c r="D635" s="6">
        <v>10064.32</v>
      </c>
      <c r="E635">
        <v>0</v>
      </c>
      <c r="F635">
        <v>10064.32</v>
      </c>
      <c r="G635">
        <v>1699.58</v>
      </c>
      <c r="H635" s="2">
        <v>0</v>
      </c>
      <c r="I635" s="2">
        <v>0</v>
      </c>
      <c r="J635" s="2">
        <v>0</v>
      </c>
      <c r="K635" s="2">
        <v>0</v>
      </c>
      <c r="L635" s="2">
        <v>0</v>
      </c>
      <c r="M635" s="2">
        <v>0</v>
      </c>
      <c r="N635" t="str">
        <f>IF(VLOOKUP(A635,'FY23 Full Award'!A:A,1,FALSE)=A635,"Yes","No")</f>
        <v>Yes</v>
      </c>
    </row>
    <row r="636" spans="1:14" x14ac:dyDescent="0.25">
      <c r="A636">
        <v>79533</v>
      </c>
      <c r="B636" t="s">
        <v>592</v>
      </c>
      <c r="C636" s="6">
        <v>9690.26</v>
      </c>
      <c r="D636" s="6">
        <v>6904.95</v>
      </c>
      <c r="E636">
        <v>0</v>
      </c>
      <c r="F636">
        <v>6904.95</v>
      </c>
      <c r="G636">
        <v>2785.31</v>
      </c>
      <c r="H636" s="2">
        <v>0</v>
      </c>
      <c r="I636" s="2">
        <v>0</v>
      </c>
      <c r="J636" s="2">
        <v>0</v>
      </c>
      <c r="K636" s="2">
        <v>0</v>
      </c>
      <c r="L636" s="2">
        <v>0</v>
      </c>
      <c r="M636" s="2">
        <v>0</v>
      </c>
      <c r="N636" t="str">
        <f>IF(VLOOKUP(A636,'FY23 Full Award'!A:A,1,FALSE)=A636,"Yes","No")</f>
        <v>Yes</v>
      </c>
    </row>
    <row r="637" spans="1:14" x14ac:dyDescent="0.25">
      <c r="A637">
        <v>79492</v>
      </c>
      <c r="B637" t="s">
        <v>624</v>
      </c>
      <c r="C637" s="6">
        <v>1135.75</v>
      </c>
      <c r="D637" s="6">
        <v>1135.75</v>
      </c>
      <c r="E637">
        <v>0</v>
      </c>
      <c r="F637">
        <v>1135.75</v>
      </c>
      <c r="G637">
        <v>0</v>
      </c>
      <c r="H637" s="2">
        <v>0</v>
      </c>
      <c r="I637" s="2">
        <v>0</v>
      </c>
      <c r="J637" s="2">
        <v>0</v>
      </c>
      <c r="K637" s="2">
        <v>0</v>
      </c>
      <c r="L637" s="2">
        <v>0</v>
      </c>
      <c r="M637" s="2">
        <v>0</v>
      </c>
      <c r="N637" t="str">
        <f>IF(VLOOKUP(A637,'FY23 Full Award'!A:A,1,FALSE)=A637,"Yes","No")</f>
        <v>Yes</v>
      </c>
    </row>
    <row r="638" spans="1:14" x14ac:dyDescent="0.25">
      <c r="A638">
        <v>4213</v>
      </c>
      <c r="B638" t="s">
        <v>594</v>
      </c>
      <c r="C638" s="6">
        <v>14270.03</v>
      </c>
      <c r="D638" s="6">
        <v>14144.89</v>
      </c>
      <c r="E638">
        <v>0</v>
      </c>
      <c r="F638">
        <v>14144.89</v>
      </c>
      <c r="G638">
        <v>125.14</v>
      </c>
      <c r="H638" s="2">
        <v>2240.9699999999998</v>
      </c>
      <c r="I638" s="2">
        <v>1411.99</v>
      </c>
      <c r="J638" s="2">
        <v>0</v>
      </c>
      <c r="K638" s="2">
        <v>1411.99</v>
      </c>
      <c r="L638" s="2">
        <v>828.98</v>
      </c>
      <c r="M638" s="2">
        <v>828.98</v>
      </c>
      <c r="N638" t="str">
        <f>IF(VLOOKUP(A638,'FY23 Full Award'!A:A,1,FALSE)=A638,"Yes","No")</f>
        <v>Yes</v>
      </c>
    </row>
    <row r="639" spans="1:14" x14ac:dyDescent="0.25">
      <c r="A639">
        <v>4385</v>
      </c>
      <c r="B639" t="s">
        <v>595</v>
      </c>
      <c r="C639" s="6">
        <v>84205.96</v>
      </c>
      <c r="D639" s="6">
        <v>78507.95</v>
      </c>
      <c r="E639">
        <v>0</v>
      </c>
      <c r="F639">
        <v>78507.95</v>
      </c>
      <c r="G639">
        <v>5698.01</v>
      </c>
      <c r="H639" s="2">
        <v>2269.41</v>
      </c>
      <c r="I639" s="2">
        <v>1503.6</v>
      </c>
      <c r="J639" s="2">
        <v>0</v>
      </c>
      <c r="K639" s="2">
        <v>1503.6</v>
      </c>
      <c r="L639" s="2">
        <v>765.81</v>
      </c>
      <c r="M639" s="2">
        <v>765.81</v>
      </c>
      <c r="N639" t="str">
        <f>IF(VLOOKUP(A639,'FY23 Full Award'!A:A,1,FALSE)=A639,"Yes","No")</f>
        <v>Yes</v>
      </c>
    </row>
    <row r="640" spans="1:14" x14ac:dyDescent="0.25">
      <c r="A640">
        <v>4377</v>
      </c>
      <c r="B640" t="s">
        <v>596</v>
      </c>
      <c r="C640" s="6">
        <v>12093.02</v>
      </c>
      <c r="D640" s="6">
        <v>10737.56</v>
      </c>
      <c r="E640">
        <v>0</v>
      </c>
      <c r="F640">
        <v>10737.56</v>
      </c>
      <c r="G640">
        <v>1355.46</v>
      </c>
      <c r="H640" s="2">
        <v>1708.79</v>
      </c>
      <c r="I640" s="2">
        <v>1078.8800000000001</v>
      </c>
      <c r="J640" s="2">
        <v>-1078.8800000000001</v>
      </c>
      <c r="K640" s="2">
        <v>0</v>
      </c>
      <c r="L640" s="2">
        <v>0</v>
      </c>
      <c r="M640" s="2">
        <v>629.91</v>
      </c>
      <c r="N640" t="str">
        <f>IF(VLOOKUP(A640,'FY23 Full Award'!A:A,1,FALSE)=A640,"Yes","No")</f>
        <v>Yes</v>
      </c>
    </row>
    <row r="641" spans="1:14" x14ac:dyDescent="0.25">
      <c r="A641">
        <v>79524</v>
      </c>
      <c r="B641" t="s">
        <v>597</v>
      </c>
      <c r="C641" s="6">
        <v>8651.58</v>
      </c>
      <c r="D641" s="6">
        <v>5877.79</v>
      </c>
      <c r="E641">
        <v>0</v>
      </c>
      <c r="F641">
        <v>5877.79</v>
      </c>
      <c r="G641">
        <v>2773.79</v>
      </c>
      <c r="H641" s="2">
        <v>0</v>
      </c>
      <c r="I641" s="2">
        <v>0</v>
      </c>
      <c r="J641" s="2">
        <v>0</v>
      </c>
      <c r="K641" s="2">
        <v>0</v>
      </c>
      <c r="L641" s="2">
        <v>0</v>
      </c>
      <c r="M641" s="2">
        <v>0</v>
      </c>
      <c r="N641" t="str">
        <f>IF(VLOOKUP(A641,'FY23 Full Award'!A:A,1,FALSE)=A641,"Yes","No")</f>
        <v>Yes</v>
      </c>
    </row>
    <row r="642" spans="1:14" x14ac:dyDescent="0.25">
      <c r="A642">
        <v>79472</v>
      </c>
      <c r="B642" t="s">
        <v>598</v>
      </c>
      <c r="C642" s="6">
        <v>7199.47</v>
      </c>
      <c r="D642" s="6">
        <v>4542.13</v>
      </c>
      <c r="E642">
        <v>-4542.13</v>
      </c>
      <c r="F642">
        <v>0</v>
      </c>
      <c r="G642">
        <v>0</v>
      </c>
      <c r="H642" s="2">
        <v>0</v>
      </c>
      <c r="I642" s="2">
        <v>0</v>
      </c>
      <c r="J642" s="2">
        <v>0</v>
      </c>
      <c r="K642" s="2">
        <v>0</v>
      </c>
      <c r="L642" s="2">
        <v>0</v>
      </c>
      <c r="M642" s="2">
        <v>0</v>
      </c>
      <c r="N642" t="str">
        <f>IF(VLOOKUP(A642,'FY23 Full Award'!A:A,1,FALSE)=A642,"Yes","No")</f>
        <v>Yes</v>
      </c>
    </row>
    <row r="643" spans="1:14" x14ac:dyDescent="0.25">
      <c r="A643">
        <v>4499</v>
      </c>
      <c r="B643" t="s">
        <v>599</v>
      </c>
      <c r="C643" s="6">
        <v>1965744.62</v>
      </c>
      <c r="D643" s="6">
        <v>1941688.46</v>
      </c>
      <c r="E643">
        <v>0</v>
      </c>
      <c r="F643">
        <v>1941688.46</v>
      </c>
      <c r="G643">
        <v>24056.16</v>
      </c>
      <c r="H643" s="2">
        <v>35633.72</v>
      </c>
      <c r="I643" s="2">
        <v>35474.199999999997</v>
      </c>
      <c r="J643" s="2">
        <v>0</v>
      </c>
      <c r="K643" s="2">
        <v>35474.199999999997</v>
      </c>
      <c r="L643" s="2">
        <v>159.52000000000001</v>
      </c>
      <c r="M643" s="2">
        <v>159.52000000000001</v>
      </c>
      <c r="N643" t="str">
        <f>IF(VLOOKUP(A643,'FY23 Full Award'!A:A,1,FALSE)=A643,"Yes","No")</f>
        <v>Yes</v>
      </c>
    </row>
    <row r="644" spans="1:14" x14ac:dyDescent="0.25">
      <c r="A644">
        <v>4509</v>
      </c>
      <c r="B644" t="s">
        <v>600</v>
      </c>
      <c r="C644" s="6">
        <v>27926.7</v>
      </c>
      <c r="D644" s="6">
        <v>27157.66</v>
      </c>
      <c r="E644">
        <v>0</v>
      </c>
      <c r="F644">
        <v>27157.66</v>
      </c>
      <c r="G644">
        <v>769.04</v>
      </c>
      <c r="H644" s="2">
        <v>0</v>
      </c>
      <c r="I644" s="2">
        <v>0</v>
      </c>
      <c r="J644" s="2">
        <v>0</v>
      </c>
      <c r="K644" s="2">
        <v>0</v>
      </c>
      <c r="L644" s="2">
        <v>0</v>
      </c>
      <c r="M644" s="2">
        <v>0</v>
      </c>
      <c r="N644" t="str">
        <f>IF(VLOOKUP(A644,'FY23 Full Award'!A:A,1,FALSE)=A644,"Yes","No")</f>
        <v>Yes</v>
      </c>
    </row>
    <row r="645" spans="1:14" x14ac:dyDescent="0.25">
      <c r="A645">
        <v>4507</v>
      </c>
      <c r="B645" t="s">
        <v>601</v>
      </c>
      <c r="C645" s="6">
        <v>1858011.42</v>
      </c>
      <c r="D645" s="6">
        <v>1752605.02</v>
      </c>
      <c r="E645">
        <v>0</v>
      </c>
      <c r="F645">
        <v>1752605.02</v>
      </c>
      <c r="G645">
        <v>105406.39999999999</v>
      </c>
      <c r="H645" s="2">
        <v>0</v>
      </c>
      <c r="I645" s="2">
        <v>0</v>
      </c>
      <c r="J645" s="2">
        <v>0</v>
      </c>
      <c r="K645" s="2">
        <v>0</v>
      </c>
      <c r="L645" s="2">
        <v>0</v>
      </c>
      <c r="M645" s="2">
        <v>0</v>
      </c>
      <c r="N645" t="str">
        <f>IF(VLOOKUP(A645,'FY23 Full Award'!A:A,1,FALSE)=A645,"Yes","No")</f>
        <v>Yes</v>
      </c>
    </row>
    <row r="650" spans="1:14" x14ac:dyDescent="0.25">
      <c r="C650" s="6">
        <f>SUM(C2:C648)</f>
        <v>213596027.74999997</v>
      </c>
      <c r="H650" s="2">
        <f>SUM(H2:H648)</f>
        <v>4686863.2899999935</v>
      </c>
    </row>
  </sheetData>
  <autoFilter ref="A1:N645" xr:uid="{B6DD0566-CC1B-48B3-8D8B-21FDBA974674}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94DA19-B766-4AE1-8163-30667D371667}">
  <dimension ref="A1:T642"/>
  <sheetViews>
    <sheetView workbookViewId="0">
      <selection activeCell="K1" sqref="K1:O1048576"/>
    </sheetView>
  </sheetViews>
  <sheetFormatPr defaultRowHeight="15" x14ac:dyDescent="0.25"/>
  <cols>
    <col min="2" max="2" width="24.7109375" customWidth="1"/>
    <col min="3" max="5" width="0" hidden="1" customWidth="1"/>
    <col min="6" max="6" width="14.28515625" hidden="1" customWidth="1"/>
    <col min="7" max="8" width="15.28515625" hidden="1" customWidth="1"/>
    <col min="9" max="9" width="14.28515625" hidden="1" customWidth="1"/>
    <col min="10" max="10" width="14.28515625" customWidth="1"/>
    <col min="11" max="12" width="14.28515625" hidden="1" customWidth="1"/>
    <col min="13" max="13" width="0" hidden="1" customWidth="1"/>
    <col min="14" max="14" width="12.5703125" hidden="1" customWidth="1"/>
    <col min="15" max="15" width="11.5703125" hidden="1" customWidth="1"/>
    <col min="16" max="16" width="12.5703125" bestFit="1" customWidth="1"/>
  </cols>
  <sheetData>
    <row r="1" spans="1:20" x14ac:dyDescent="0.25">
      <c r="A1" t="s">
        <v>1305</v>
      </c>
      <c r="B1" t="s">
        <v>1335</v>
      </c>
      <c r="C1" t="s">
        <v>1334</v>
      </c>
      <c r="D1" t="s">
        <v>1333</v>
      </c>
      <c r="E1" t="s">
        <v>1332</v>
      </c>
      <c r="F1" t="s">
        <v>1331</v>
      </c>
      <c r="G1" t="s">
        <v>1330</v>
      </c>
      <c r="H1" t="s">
        <v>1329</v>
      </c>
      <c r="I1" t="s">
        <v>1328</v>
      </c>
      <c r="J1" t="s">
        <v>1327</v>
      </c>
      <c r="K1" t="s">
        <v>1326</v>
      </c>
      <c r="L1" t="s">
        <v>1325</v>
      </c>
      <c r="M1" t="s">
        <v>1324</v>
      </c>
      <c r="N1" t="s">
        <v>1323</v>
      </c>
      <c r="O1" t="s">
        <v>1322</v>
      </c>
      <c r="P1" t="s">
        <v>1321</v>
      </c>
      <c r="Q1" t="s">
        <v>1320</v>
      </c>
      <c r="R1" t="s">
        <v>1319</v>
      </c>
      <c r="S1" t="s">
        <v>1320</v>
      </c>
      <c r="T1" t="s">
        <v>1319</v>
      </c>
    </row>
    <row r="2" spans="1:20" x14ac:dyDescent="0.25">
      <c r="A2">
        <v>4153</v>
      </c>
      <c r="B2" t="s">
        <v>525</v>
      </c>
      <c r="C2">
        <v>879</v>
      </c>
      <c r="D2">
        <v>879</v>
      </c>
      <c r="E2">
        <v>0</v>
      </c>
      <c r="F2" s="1">
        <v>102186.75959223587</v>
      </c>
      <c r="G2" s="1">
        <v>0</v>
      </c>
      <c r="H2" s="1">
        <v>88923.337894179524</v>
      </c>
      <c r="I2" s="1">
        <v>191110.09748641541</v>
      </c>
      <c r="J2" s="1">
        <v>191110.1</v>
      </c>
      <c r="K2" s="1" t="s">
        <v>1318</v>
      </c>
      <c r="L2" s="1">
        <v>397.70806771482899</v>
      </c>
      <c r="M2" s="1">
        <v>0</v>
      </c>
      <c r="N2" s="1">
        <v>9320.9448630766401</v>
      </c>
      <c r="O2" s="1">
        <v>9718.6529307914698</v>
      </c>
      <c r="P2" s="1">
        <v>9718.65</v>
      </c>
      <c r="Q2">
        <v>1185146</v>
      </c>
      <c r="R2">
        <v>462834</v>
      </c>
      <c r="S2">
        <v>1027131</v>
      </c>
      <c r="T2">
        <v>395437</v>
      </c>
    </row>
    <row r="3" spans="1:20" x14ac:dyDescent="0.25">
      <c r="A3">
        <v>4154</v>
      </c>
      <c r="B3" t="s">
        <v>588</v>
      </c>
      <c r="C3">
        <v>1695</v>
      </c>
      <c r="D3">
        <v>2033</v>
      </c>
      <c r="E3">
        <v>0</v>
      </c>
      <c r="F3" s="1">
        <v>236343.2107520086</v>
      </c>
      <c r="G3" s="1">
        <v>0</v>
      </c>
      <c r="H3" s="1">
        <v>150487.58869868546</v>
      </c>
      <c r="I3" s="1">
        <v>386830.79945069406</v>
      </c>
      <c r="J3" s="1">
        <v>386830.8</v>
      </c>
      <c r="K3" s="1" t="s">
        <v>1318</v>
      </c>
      <c r="L3" s="1">
        <v>919.8412988216694</v>
      </c>
      <c r="M3" s="1">
        <v>0</v>
      </c>
      <c r="N3" s="1">
        <v>6373.295632872916</v>
      </c>
      <c r="O3" s="1">
        <v>7293.1369316945857</v>
      </c>
      <c r="P3" s="1">
        <v>7293.14</v>
      </c>
    </row>
    <row r="4" spans="1:20" x14ac:dyDescent="0.25">
      <c r="A4">
        <v>4155</v>
      </c>
      <c r="B4" t="s">
        <v>476</v>
      </c>
      <c r="C4">
        <v>1401</v>
      </c>
      <c r="D4">
        <v>1405</v>
      </c>
      <c r="E4">
        <v>133</v>
      </c>
      <c r="F4" s="1">
        <v>163336.06055414269</v>
      </c>
      <c r="G4" s="1">
        <v>6986.7680725702949</v>
      </c>
      <c r="H4" s="1">
        <v>109506.17317687147</v>
      </c>
      <c r="I4" s="1">
        <v>279829.00180358446</v>
      </c>
      <c r="J4" s="1">
        <v>279829</v>
      </c>
      <c r="K4" s="1" t="s">
        <v>1318</v>
      </c>
      <c r="L4" s="1">
        <v>635.69947114827619</v>
      </c>
      <c r="M4" s="1">
        <v>27.583415057265757</v>
      </c>
      <c r="N4" s="1">
        <v>12995.073922860818</v>
      </c>
      <c r="O4" s="1">
        <v>13658.356809066359</v>
      </c>
      <c r="P4" s="1">
        <v>13658.36</v>
      </c>
    </row>
    <row r="5" spans="1:20" x14ac:dyDescent="0.25">
      <c r="A5">
        <v>4156</v>
      </c>
      <c r="B5" t="s">
        <v>489</v>
      </c>
      <c r="C5">
        <v>650</v>
      </c>
      <c r="D5">
        <v>650</v>
      </c>
      <c r="E5">
        <v>0</v>
      </c>
      <c r="F5" s="1">
        <v>75564.725523268848</v>
      </c>
      <c r="G5" s="1">
        <v>0</v>
      </c>
      <c r="H5" s="1">
        <v>67303.417580544046</v>
      </c>
      <c r="I5" s="1">
        <v>142868.14310381288</v>
      </c>
      <c r="J5" s="1">
        <v>142868.14000000001</v>
      </c>
      <c r="K5" s="1" t="s">
        <v>1318</v>
      </c>
      <c r="L5" s="1">
        <v>294.09584074475407</v>
      </c>
      <c r="M5" s="1">
        <v>0</v>
      </c>
      <c r="N5" s="1">
        <v>4142.6421613673956</v>
      </c>
      <c r="O5" s="1">
        <v>4436.7380021121498</v>
      </c>
      <c r="P5" s="1">
        <v>4436.74</v>
      </c>
    </row>
    <row r="6" spans="1:20" x14ac:dyDescent="0.25">
      <c r="A6">
        <v>4157</v>
      </c>
      <c r="B6" t="s">
        <v>227</v>
      </c>
      <c r="C6">
        <v>1064</v>
      </c>
      <c r="D6">
        <v>1066</v>
      </c>
      <c r="E6">
        <v>639</v>
      </c>
      <c r="F6" s="1">
        <v>123926.14985816092</v>
      </c>
      <c r="G6" s="1">
        <v>33568.006002800139</v>
      </c>
      <c r="H6" s="1">
        <v>78281.521387482411</v>
      </c>
      <c r="I6" s="1">
        <v>235775.67724844348</v>
      </c>
      <c r="J6" s="1">
        <v>235775.68</v>
      </c>
      <c r="K6" s="1" t="s">
        <v>1318</v>
      </c>
      <c r="L6" s="1">
        <v>482.31717882139674</v>
      </c>
      <c r="M6" s="1">
        <v>132.52482873378059</v>
      </c>
      <c r="N6" s="1">
        <v>6213.9632420510934</v>
      </c>
      <c r="O6" s="1">
        <v>6828.805249606271</v>
      </c>
      <c r="P6" s="1">
        <v>6828.81</v>
      </c>
    </row>
    <row r="7" spans="1:20" x14ac:dyDescent="0.25">
      <c r="A7">
        <v>4158</v>
      </c>
      <c r="B7" t="s">
        <v>131</v>
      </c>
      <c r="C7">
        <v>3244</v>
      </c>
      <c r="D7">
        <v>3244</v>
      </c>
      <c r="E7">
        <v>0</v>
      </c>
      <c r="F7" s="1">
        <v>377126.10707305255</v>
      </c>
      <c r="G7" s="1">
        <v>0</v>
      </c>
      <c r="H7" s="1">
        <v>202732.12314756654</v>
      </c>
      <c r="I7" s="1">
        <v>579858.23022061912</v>
      </c>
      <c r="J7" s="1">
        <v>579858.23</v>
      </c>
      <c r="K7" s="1" t="s">
        <v>1318</v>
      </c>
      <c r="L7" s="1">
        <v>1467.7644728861264</v>
      </c>
      <c r="M7" s="1">
        <v>0</v>
      </c>
      <c r="N7" s="1">
        <v>4142.6421613673956</v>
      </c>
      <c r="O7" s="1">
        <v>5610.4066342535225</v>
      </c>
      <c r="P7" s="1">
        <v>5610.41</v>
      </c>
    </row>
    <row r="8" spans="1:20" x14ac:dyDescent="0.25">
      <c r="A8">
        <v>4159</v>
      </c>
      <c r="B8" t="s">
        <v>467</v>
      </c>
      <c r="C8">
        <v>451</v>
      </c>
      <c r="D8">
        <v>451</v>
      </c>
      <c r="E8">
        <v>305</v>
      </c>
      <c r="F8" s="1">
        <v>52430.29417076039</v>
      </c>
      <c r="G8" s="1">
        <v>16022.287685217594</v>
      </c>
      <c r="H8" s="1">
        <v>51454.707878288995</v>
      </c>
      <c r="I8" s="1">
        <v>119907.28973426699</v>
      </c>
      <c r="J8" s="1">
        <v>119907.29</v>
      </c>
      <c r="K8" s="1" t="s">
        <v>1318</v>
      </c>
      <c r="L8" s="1">
        <v>204.05726796289861</v>
      </c>
      <c r="M8" s="1">
        <v>63.255199943353809</v>
      </c>
      <c r="N8" s="1">
        <v>5868.7430619371444</v>
      </c>
      <c r="O8" s="1">
        <v>6136.0555298433965</v>
      </c>
      <c r="P8" s="1">
        <v>6136.06</v>
      </c>
    </row>
    <row r="9" spans="1:20" x14ac:dyDescent="0.25">
      <c r="A9">
        <v>4160</v>
      </c>
      <c r="B9" t="s">
        <v>147</v>
      </c>
      <c r="C9">
        <v>268</v>
      </c>
      <c r="D9">
        <v>268</v>
      </c>
      <c r="E9">
        <v>16</v>
      </c>
      <c r="F9" s="1">
        <v>31155.917600363158</v>
      </c>
      <c r="G9" s="1">
        <v>840.51345233928362</v>
      </c>
      <c r="H9" s="1">
        <v>12893.662230573585</v>
      </c>
      <c r="I9" s="1">
        <v>44890.09328327603</v>
      </c>
      <c r="J9" s="1">
        <v>44890.09</v>
      </c>
      <c r="K9" s="1" t="s">
        <v>1318</v>
      </c>
      <c r="L9" s="1">
        <v>121.25797741476015</v>
      </c>
      <c r="M9" s="1">
        <v>3.3183055707988882</v>
      </c>
      <c r="N9" s="1">
        <v>690.4403602278993</v>
      </c>
      <c r="O9" s="1">
        <v>815.01664321345834</v>
      </c>
      <c r="P9" s="1">
        <v>815.02</v>
      </c>
    </row>
    <row r="10" spans="1:20" x14ac:dyDescent="0.25">
      <c r="A10">
        <v>4161</v>
      </c>
      <c r="B10" t="s">
        <v>26</v>
      </c>
      <c r="C10">
        <v>55</v>
      </c>
      <c r="D10">
        <v>55</v>
      </c>
      <c r="E10">
        <v>24</v>
      </c>
      <c r="F10" s="1">
        <v>6393.9383135073649</v>
      </c>
      <c r="G10" s="1">
        <v>1260.7701785089253</v>
      </c>
      <c r="H10" s="1">
        <v>2638.7029681173849</v>
      </c>
      <c r="I10" s="1">
        <v>10293.411460133675</v>
      </c>
      <c r="J10" s="1">
        <v>10293.41</v>
      </c>
      <c r="K10" s="1" t="s">
        <v>1318</v>
      </c>
      <c r="L10" s="1">
        <v>24.885032678402268</v>
      </c>
      <c r="M10" s="1">
        <v>4.9774583561983325</v>
      </c>
      <c r="N10" s="1">
        <v>468.51310158321735</v>
      </c>
      <c r="O10" s="1">
        <v>498.37559261781797</v>
      </c>
      <c r="P10" s="1">
        <v>498.38</v>
      </c>
    </row>
    <row r="11" spans="1:20" x14ac:dyDescent="0.25">
      <c r="A11">
        <v>4162</v>
      </c>
      <c r="B11" t="s">
        <v>570</v>
      </c>
      <c r="C11">
        <v>169</v>
      </c>
      <c r="D11">
        <v>169</v>
      </c>
      <c r="E11">
        <v>102</v>
      </c>
      <c r="F11" s="1">
        <v>19646.828636049901</v>
      </c>
      <c r="G11" s="1">
        <v>5358.2732586629336</v>
      </c>
      <c r="H11" s="1">
        <v>6756.0996682655968</v>
      </c>
      <c r="I11" s="1">
        <v>31761.201562978429</v>
      </c>
      <c r="J11" s="1">
        <v>31761.200000000001</v>
      </c>
      <c r="K11" s="1" t="s">
        <v>1318</v>
      </c>
      <c r="L11" s="1">
        <v>76.464918593636057</v>
      </c>
      <c r="M11" s="1">
        <v>21.154198013842912</v>
      </c>
      <c r="N11" s="1">
        <v>612.48741633120085</v>
      </c>
      <c r="O11" s="1">
        <v>710.10653293867983</v>
      </c>
      <c r="P11" s="1">
        <v>710.11</v>
      </c>
    </row>
    <row r="12" spans="1:20" x14ac:dyDescent="0.25">
      <c r="A12">
        <v>4163</v>
      </c>
      <c r="B12" t="s">
        <v>363</v>
      </c>
      <c r="C12">
        <v>149</v>
      </c>
      <c r="D12">
        <v>176</v>
      </c>
      <c r="E12">
        <v>111</v>
      </c>
      <c r="F12" s="1">
        <v>20460.602603223568</v>
      </c>
      <c r="G12" s="1">
        <v>5831.0620756037797</v>
      </c>
      <c r="H12" s="1">
        <v>15832.217808704308</v>
      </c>
      <c r="I12" s="1">
        <v>42123.882487531657</v>
      </c>
      <c r="J12" s="1">
        <v>42123.88</v>
      </c>
      <c r="K12" s="1" t="s">
        <v>1318</v>
      </c>
      <c r="L12" s="1">
        <v>79.632104570887265</v>
      </c>
      <c r="M12" s="1">
        <v>23.020744897417288</v>
      </c>
      <c r="N12" s="1">
        <v>345.2201801139496</v>
      </c>
      <c r="O12" s="1">
        <v>447.87302958225416</v>
      </c>
      <c r="P12" s="1">
        <v>447.87</v>
      </c>
    </row>
    <row r="13" spans="1:20" x14ac:dyDescent="0.25">
      <c r="A13">
        <v>4167</v>
      </c>
      <c r="B13" t="s">
        <v>217</v>
      </c>
      <c r="C13">
        <v>866</v>
      </c>
      <c r="D13">
        <v>866</v>
      </c>
      <c r="E13">
        <v>226</v>
      </c>
      <c r="F13" s="1">
        <v>100675.4650817705</v>
      </c>
      <c r="G13" s="1">
        <v>11872.252514292381</v>
      </c>
      <c r="H13" s="1">
        <v>59548.017737233116</v>
      </c>
      <c r="I13" s="1">
        <v>172095.735333296</v>
      </c>
      <c r="J13" s="1">
        <v>172095.74</v>
      </c>
      <c r="K13" s="1" t="s">
        <v>1318</v>
      </c>
      <c r="L13" s="1">
        <v>391.82615089993391</v>
      </c>
      <c r="M13" s="1">
        <v>46.871066187534304</v>
      </c>
      <c r="N13" s="1">
        <v>8342.8210194204494</v>
      </c>
      <c r="O13" s="1">
        <v>8781.5182365079181</v>
      </c>
      <c r="P13" s="1">
        <v>8781.52</v>
      </c>
    </row>
    <row r="14" spans="1:20" x14ac:dyDescent="0.25">
      <c r="A14">
        <v>4168</v>
      </c>
      <c r="B14" t="s">
        <v>550</v>
      </c>
      <c r="C14">
        <v>777</v>
      </c>
      <c r="D14">
        <v>830</v>
      </c>
      <c r="E14">
        <v>476</v>
      </c>
      <c r="F14" s="1">
        <v>96490.341822020229</v>
      </c>
      <c r="G14" s="1">
        <v>25005.275207093684</v>
      </c>
      <c r="H14" s="1">
        <v>56820.254576591266</v>
      </c>
      <c r="I14" s="1">
        <v>178315.87160570518</v>
      </c>
      <c r="J14" s="1">
        <v>178315.87</v>
      </c>
      <c r="K14" s="1" t="s">
        <v>1318</v>
      </c>
      <c r="L14" s="1">
        <v>375.5377658740706</v>
      </c>
      <c r="M14" s="1">
        <v>98.719590731266933</v>
      </c>
      <c r="N14" s="1">
        <v>5751.3682006984009</v>
      </c>
      <c r="O14" s="1">
        <v>6225.6255573037388</v>
      </c>
      <c r="P14" s="1">
        <v>6225.63</v>
      </c>
    </row>
    <row r="15" spans="1:20" x14ac:dyDescent="0.25">
      <c r="A15">
        <v>4169</v>
      </c>
      <c r="B15" t="s">
        <v>94</v>
      </c>
      <c r="C15">
        <v>498</v>
      </c>
      <c r="D15">
        <v>524</v>
      </c>
      <c r="E15">
        <v>0</v>
      </c>
      <c r="F15" s="1">
        <v>60916.794114142889</v>
      </c>
      <c r="G15" s="1">
        <v>0</v>
      </c>
      <c r="H15" s="1">
        <v>47655.995674085054</v>
      </c>
      <c r="I15" s="1">
        <v>108572.78978822794</v>
      </c>
      <c r="J15" s="1">
        <v>108572.79</v>
      </c>
      <c r="K15" s="1" t="s">
        <v>1318</v>
      </c>
      <c r="L15" s="1">
        <v>237.0864931542325</v>
      </c>
      <c r="M15" s="1">
        <v>0</v>
      </c>
      <c r="N15" s="1">
        <v>716.01222542152516</v>
      </c>
      <c r="O15" s="1">
        <v>953.09871857575763</v>
      </c>
      <c r="P15" s="1">
        <v>953.1</v>
      </c>
    </row>
    <row r="16" spans="1:20" x14ac:dyDescent="0.25">
      <c r="A16">
        <v>4170</v>
      </c>
      <c r="B16" t="s">
        <v>585</v>
      </c>
      <c r="C16">
        <v>1061</v>
      </c>
      <c r="D16">
        <v>1137</v>
      </c>
      <c r="E16">
        <v>269</v>
      </c>
      <c r="F16" s="1">
        <v>132180.14295377952</v>
      </c>
      <c r="G16" s="1">
        <v>14131.132417454206</v>
      </c>
      <c r="H16" s="1">
        <v>76974.235210509883</v>
      </c>
      <c r="I16" s="1">
        <v>223285.51058174361</v>
      </c>
      <c r="J16" s="1">
        <v>223285.51</v>
      </c>
      <c r="K16" s="1" t="s">
        <v>1318</v>
      </c>
      <c r="L16" s="1">
        <v>514.44149373351604</v>
      </c>
      <c r="M16" s="1">
        <v>55.789012409056312</v>
      </c>
      <c r="N16" s="1">
        <v>4207.3709451387613</v>
      </c>
      <c r="O16" s="1">
        <v>4777.6014512813335</v>
      </c>
      <c r="P16" s="1">
        <v>4777.6000000000004</v>
      </c>
    </row>
    <row r="17" spans="1:16" x14ac:dyDescent="0.25">
      <c r="A17">
        <v>4171</v>
      </c>
      <c r="B17" t="s">
        <v>101</v>
      </c>
      <c r="C17">
        <v>59</v>
      </c>
      <c r="D17">
        <v>59</v>
      </c>
      <c r="E17">
        <v>47</v>
      </c>
      <c r="F17" s="1">
        <v>6858.9520090351725</v>
      </c>
      <c r="G17" s="1">
        <v>2469.0082662466452</v>
      </c>
      <c r="H17" s="1">
        <v>10554.81187246954</v>
      </c>
      <c r="I17" s="1">
        <v>19882.772147751355</v>
      </c>
      <c r="J17" s="1">
        <v>19882.77</v>
      </c>
      <c r="K17" s="1" t="s">
        <v>1318</v>
      </c>
      <c r="L17" s="1">
        <v>26.694853236831523</v>
      </c>
      <c r="M17" s="1">
        <v>9.7475226142217348</v>
      </c>
      <c r="N17" s="1">
        <v>345.2201801139496</v>
      </c>
      <c r="O17" s="1">
        <v>381.66255596500287</v>
      </c>
      <c r="P17" s="1">
        <v>381.66</v>
      </c>
    </row>
    <row r="18" spans="1:16" x14ac:dyDescent="0.25">
      <c r="A18">
        <v>4172</v>
      </c>
      <c r="B18" t="s">
        <v>487</v>
      </c>
      <c r="C18">
        <v>114</v>
      </c>
      <c r="D18">
        <v>117</v>
      </c>
      <c r="E18">
        <v>75</v>
      </c>
      <c r="F18" s="1">
        <v>13601.650594188393</v>
      </c>
      <c r="G18" s="1">
        <v>3939.906807840392</v>
      </c>
      <c r="H18" s="1">
        <v>5717.1897642543336</v>
      </c>
      <c r="I18" s="1">
        <v>23258.747166283119</v>
      </c>
      <c r="J18" s="1">
        <v>23258.75</v>
      </c>
      <c r="K18" s="1" t="s">
        <v>1318</v>
      </c>
      <c r="L18" s="1">
        <v>52.937251334055738</v>
      </c>
      <c r="M18" s="1">
        <v>15.554557363119789</v>
      </c>
      <c r="N18" s="1">
        <v>345.2201801139496</v>
      </c>
      <c r="O18" s="1">
        <v>413.71198881112514</v>
      </c>
      <c r="P18" s="1">
        <v>413.71</v>
      </c>
    </row>
    <row r="19" spans="1:16" x14ac:dyDescent="0.25">
      <c r="A19">
        <v>4173</v>
      </c>
      <c r="B19" t="s">
        <v>524</v>
      </c>
      <c r="C19">
        <v>399</v>
      </c>
      <c r="D19">
        <v>414</v>
      </c>
      <c r="E19">
        <v>141</v>
      </c>
      <c r="F19" s="1">
        <v>48128.917487128165</v>
      </c>
      <c r="G19" s="1">
        <v>7407.0247987399371</v>
      </c>
      <c r="H19" s="1">
        <v>46617.085770073798</v>
      </c>
      <c r="I19" s="1">
        <v>102153.02805594189</v>
      </c>
      <c r="J19" s="1">
        <v>102153.03</v>
      </c>
      <c r="K19" s="1" t="s">
        <v>1318</v>
      </c>
      <c r="L19" s="1">
        <v>187.31642779742799</v>
      </c>
      <c r="M19" s="1">
        <v>29.242567842665203</v>
      </c>
      <c r="N19" s="1">
        <v>6559.1834221650433</v>
      </c>
      <c r="O19" s="1">
        <v>6775.7424178051369</v>
      </c>
      <c r="P19" s="1">
        <v>6775.74</v>
      </c>
    </row>
    <row r="20" spans="1:16" x14ac:dyDescent="0.25">
      <c r="A20">
        <v>4174</v>
      </c>
      <c r="B20" t="s">
        <v>177</v>
      </c>
      <c r="C20">
        <v>3898</v>
      </c>
      <c r="D20">
        <v>4138</v>
      </c>
      <c r="E20">
        <v>2386</v>
      </c>
      <c r="F20" s="1">
        <v>481056.66802351776</v>
      </c>
      <c r="G20" s="1">
        <v>125341.56858009566</v>
      </c>
      <c r="H20" s="1">
        <v>185621.44165261771</v>
      </c>
      <c r="I20" s="1">
        <v>792019.67825623113</v>
      </c>
      <c r="J20" s="1">
        <v>792019.68</v>
      </c>
      <c r="K20" s="1" t="s">
        <v>1318</v>
      </c>
      <c r="L20" s="1">
        <v>1872.2593676950651</v>
      </c>
      <c r="M20" s="1">
        <v>494.84231824538426</v>
      </c>
      <c r="N20" s="1">
        <v>5403.446297435733</v>
      </c>
      <c r="O20" s="1">
        <v>7770.5479833761819</v>
      </c>
      <c r="P20" s="1">
        <v>7770.55</v>
      </c>
    </row>
    <row r="21" spans="1:16" x14ac:dyDescent="0.25">
      <c r="A21">
        <v>4175</v>
      </c>
      <c r="B21" t="s">
        <v>510</v>
      </c>
      <c r="C21">
        <v>4721</v>
      </c>
      <c r="D21">
        <v>5659</v>
      </c>
      <c r="E21">
        <v>1601</v>
      </c>
      <c r="F21" s="1">
        <v>657878.12574796693</v>
      </c>
      <c r="G21" s="1">
        <v>84103.87732469957</v>
      </c>
      <c r="H21" s="1">
        <v>329631.92079921305</v>
      </c>
      <c r="I21" s="1">
        <v>1071613.9238718795</v>
      </c>
      <c r="J21" s="1">
        <v>1071613.92</v>
      </c>
      <c r="K21" s="1" t="s">
        <v>1318</v>
      </c>
      <c r="L21" s="1">
        <v>2560.4436350377896</v>
      </c>
      <c r="M21" s="1">
        <v>332.03795117806379</v>
      </c>
      <c r="N21" s="1">
        <v>26300.880256737335</v>
      </c>
      <c r="O21" s="1">
        <v>29193.361842953189</v>
      </c>
      <c r="P21" s="1">
        <v>29193.360000000001</v>
      </c>
    </row>
    <row r="22" spans="1:16" x14ac:dyDescent="0.25">
      <c r="A22">
        <v>4176</v>
      </c>
      <c r="B22" t="s">
        <v>389</v>
      </c>
      <c r="C22">
        <v>429</v>
      </c>
      <c r="D22">
        <v>429</v>
      </c>
      <c r="E22">
        <v>232</v>
      </c>
      <c r="F22" s="1">
        <v>49872.718845357442</v>
      </c>
      <c r="G22" s="1">
        <v>12187.445058919613</v>
      </c>
      <c r="H22" s="1">
        <v>13792.640916578624</v>
      </c>
      <c r="I22" s="1">
        <v>75852.804820855672</v>
      </c>
      <c r="J22" s="1">
        <v>75852.800000000003</v>
      </c>
      <c r="K22" s="1" t="s">
        <v>1318</v>
      </c>
      <c r="L22" s="1">
        <v>194.10325489153769</v>
      </c>
      <c r="M22" s="1">
        <v>48.115430776583885</v>
      </c>
      <c r="N22" s="1">
        <v>102.28746077450359</v>
      </c>
      <c r="O22" s="1">
        <v>344.50614644262515</v>
      </c>
      <c r="P22" s="1">
        <v>344.51</v>
      </c>
    </row>
    <row r="23" spans="1:16" x14ac:dyDescent="0.25">
      <c r="A23">
        <v>4177</v>
      </c>
      <c r="B23" t="s">
        <v>140</v>
      </c>
      <c r="C23">
        <v>84</v>
      </c>
      <c r="D23">
        <v>84</v>
      </c>
      <c r="E23">
        <v>0</v>
      </c>
      <c r="F23" s="1">
        <v>9765.2876060839753</v>
      </c>
      <c r="G23" s="1">
        <v>0</v>
      </c>
      <c r="H23" s="1">
        <v>4837.6221082152051</v>
      </c>
      <c r="I23" s="1">
        <v>14602.909714299181</v>
      </c>
      <c r="J23" s="1">
        <v>14602.91</v>
      </c>
      <c r="K23" s="1" t="s">
        <v>1318</v>
      </c>
      <c r="L23" s="1">
        <v>38.006231727014374</v>
      </c>
      <c r="M23" s="1">
        <v>0</v>
      </c>
      <c r="N23" s="1">
        <v>323.64391885682772</v>
      </c>
      <c r="O23" s="1">
        <v>361.65015058384211</v>
      </c>
      <c r="P23" s="1">
        <v>361.65</v>
      </c>
    </row>
    <row r="24" spans="1:16" x14ac:dyDescent="0.25">
      <c r="A24">
        <v>4178</v>
      </c>
      <c r="B24" t="s">
        <v>43</v>
      </c>
      <c r="C24">
        <v>6</v>
      </c>
      <c r="D24">
        <v>6</v>
      </c>
      <c r="E24">
        <v>0</v>
      </c>
      <c r="F24" s="1">
        <v>697.52054329171244</v>
      </c>
      <c r="G24" s="1">
        <v>0</v>
      </c>
      <c r="H24" s="1">
        <v>3078.4867961369487</v>
      </c>
      <c r="I24" s="1">
        <v>3776.007339428661</v>
      </c>
      <c r="J24" s="1">
        <v>3776.01</v>
      </c>
      <c r="K24" s="1" t="s">
        <v>1318</v>
      </c>
      <c r="L24" s="1">
        <v>2.7147308376438839</v>
      </c>
      <c r="M24" s="1">
        <v>0</v>
      </c>
      <c r="N24" s="1">
        <v>690.44036022789919</v>
      </c>
      <c r="O24" s="1">
        <v>693.15509106554305</v>
      </c>
      <c r="P24" s="1">
        <v>693.16</v>
      </c>
    </row>
    <row r="25" spans="1:16" x14ac:dyDescent="0.25">
      <c r="A25">
        <v>4179</v>
      </c>
      <c r="B25" t="s">
        <v>176</v>
      </c>
      <c r="C25">
        <v>43</v>
      </c>
      <c r="D25">
        <v>43</v>
      </c>
      <c r="E25">
        <v>19</v>
      </c>
      <c r="F25" s="1">
        <v>4998.8972269239393</v>
      </c>
      <c r="G25" s="1">
        <v>998.10972465289922</v>
      </c>
      <c r="H25" s="1">
        <v>5717.1897642543336</v>
      </c>
      <c r="I25" s="1">
        <v>11714.196715831171</v>
      </c>
      <c r="J25" s="1">
        <v>11714.2</v>
      </c>
      <c r="K25" s="1" t="s">
        <v>1318</v>
      </c>
      <c r="L25" s="1">
        <v>19.4555710031145</v>
      </c>
      <c r="M25" s="1">
        <v>3.9404878653236803</v>
      </c>
      <c r="N25" s="1">
        <v>102.28746077450359</v>
      </c>
      <c r="O25" s="1">
        <v>125.68351964294177</v>
      </c>
      <c r="P25" s="1">
        <v>125.68</v>
      </c>
    </row>
    <row r="26" spans="1:16" x14ac:dyDescent="0.25">
      <c r="A26">
        <v>4180</v>
      </c>
      <c r="B26" t="s">
        <v>645</v>
      </c>
      <c r="C26">
        <v>1173</v>
      </c>
      <c r="D26">
        <v>1277</v>
      </c>
      <c r="E26">
        <v>410</v>
      </c>
      <c r="F26" s="1">
        <v>148455.62229725282</v>
      </c>
      <c r="G26" s="1">
        <v>21538.157216194144</v>
      </c>
      <c r="H26" s="1">
        <v>77797.633998451609</v>
      </c>
      <c r="I26" s="1">
        <v>247791.41351189857</v>
      </c>
      <c r="J26" s="1">
        <v>247791.41</v>
      </c>
      <c r="K26" s="1" t="s">
        <v>1318</v>
      </c>
      <c r="L26" s="1">
        <v>577.78521327853991</v>
      </c>
      <c r="M26" s="1">
        <v>85.031580251721508</v>
      </c>
      <c r="N26" s="1">
        <v>5178.3027017092445</v>
      </c>
      <c r="O26" s="1">
        <v>5841.1194952395063</v>
      </c>
      <c r="P26" s="1">
        <v>5841.12</v>
      </c>
    </row>
    <row r="27" spans="1:16" x14ac:dyDescent="0.25">
      <c r="A27">
        <v>4181</v>
      </c>
      <c r="B27" t="s">
        <v>364</v>
      </c>
      <c r="C27">
        <v>62</v>
      </c>
      <c r="D27">
        <v>78</v>
      </c>
      <c r="E27">
        <v>37</v>
      </c>
      <c r="F27" s="1">
        <v>9067.7670627922635</v>
      </c>
      <c r="G27" s="1">
        <v>1943.6873585345932</v>
      </c>
      <c r="H27" s="1">
        <v>3078.4867961369487</v>
      </c>
      <c r="I27" s="1">
        <v>14089.941217463806</v>
      </c>
      <c r="J27" s="1">
        <v>14089.94</v>
      </c>
      <c r="K27" s="1" t="s">
        <v>1318</v>
      </c>
      <c r="L27" s="1">
        <v>35.291500889370489</v>
      </c>
      <c r="M27" s="1">
        <v>7.6735816324724295</v>
      </c>
      <c r="N27" s="1">
        <v>483.3082521595295</v>
      </c>
      <c r="O27" s="1">
        <v>526.27333468137238</v>
      </c>
      <c r="P27" s="1">
        <v>526.27</v>
      </c>
    </row>
    <row r="28" spans="1:16" x14ac:dyDescent="0.25">
      <c r="A28">
        <v>4185</v>
      </c>
      <c r="B28" t="s">
        <v>202</v>
      </c>
      <c r="C28">
        <v>100</v>
      </c>
      <c r="D28">
        <v>105</v>
      </c>
      <c r="E28">
        <v>0</v>
      </c>
      <c r="F28" s="1">
        <v>12206.609507604968</v>
      </c>
      <c r="G28" s="1">
        <v>0</v>
      </c>
      <c r="H28" s="1">
        <v>10115.028044449975</v>
      </c>
      <c r="I28" s="1">
        <v>22321.637552054941</v>
      </c>
      <c r="J28" s="1">
        <v>22321.64</v>
      </c>
      <c r="K28" s="1" t="s">
        <v>1318</v>
      </c>
      <c r="L28" s="1">
        <v>47.507789658767969</v>
      </c>
      <c r="M28" s="1">
        <v>0</v>
      </c>
      <c r="N28" s="1">
        <v>460.29357348526611</v>
      </c>
      <c r="O28" s="1">
        <v>507.8013631440341</v>
      </c>
      <c r="P28" s="1">
        <v>507.8</v>
      </c>
    </row>
    <row r="29" spans="1:16" x14ac:dyDescent="0.25">
      <c r="A29">
        <v>4186</v>
      </c>
      <c r="B29" t="s">
        <v>435</v>
      </c>
      <c r="C29">
        <v>146</v>
      </c>
      <c r="D29">
        <v>146</v>
      </c>
      <c r="E29">
        <v>83</v>
      </c>
      <c r="F29" s="1">
        <v>16972.999886765003</v>
      </c>
      <c r="G29" s="1">
        <v>4360.1635340100338</v>
      </c>
      <c r="H29" s="1">
        <v>9675.2442164304102</v>
      </c>
      <c r="I29" s="1">
        <v>31008.407637205448</v>
      </c>
      <c r="J29" s="1">
        <v>31008.41</v>
      </c>
      <c r="K29" s="1" t="s">
        <v>1318</v>
      </c>
      <c r="L29" s="1">
        <v>66.058450382667843</v>
      </c>
      <c r="M29" s="1">
        <v>17.213710148519233</v>
      </c>
      <c r="N29" s="1">
        <v>690.44036022789919</v>
      </c>
      <c r="O29" s="1">
        <v>773.71252075908626</v>
      </c>
      <c r="P29" s="1">
        <v>773.71</v>
      </c>
    </row>
    <row r="30" spans="1:16" x14ac:dyDescent="0.25">
      <c r="A30">
        <v>4187</v>
      </c>
      <c r="B30" t="s">
        <v>72</v>
      </c>
      <c r="C30">
        <v>28</v>
      </c>
      <c r="D30">
        <v>28</v>
      </c>
      <c r="E30">
        <v>27</v>
      </c>
      <c r="F30" s="1">
        <v>3255.0958686946583</v>
      </c>
      <c r="G30" s="1">
        <v>1418.3664508225411</v>
      </c>
      <c r="H30" s="1">
        <v>5277.4059362347698</v>
      </c>
      <c r="I30" s="1">
        <v>9950.8682557519678</v>
      </c>
      <c r="J30" s="1">
        <v>9950.8700000000008</v>
      </c>
      <c r="K30" s="1" t="s">
        <v>1318</v>
      </c>
      <c r="L30" s="1">
        <v>12.668743909004791</v>
      </c>
      <c r="M30" s="1">
        <v>5.5996406507231242</v>
      </c>
      <c r="N30" s="1">
        <v>302.06765759970591</v>
      </c>
      <c r="O30" s="1">
        <v>320.33604215943382</v>
      </c>
      <c r="P30" s="1">
        <v>320.33999999999997</v>
      </c>
    </row>
    <row r="31" spans="1:16" x14ac:dyDescent="0.25">
      <c r="A31">
        <v>4188</v>
      </c>
      <c r="B31" t="s">
        <v>457</v>
      </c>
      <c r="C31">
        <v>133</v>
      </c>
      <c r="D31">
        <v>133</v>
      </c>
      <c r="E31">
        <v>41</v>
      </c>
      <c r="F31" s="1">
        <v>15461.705376299626</v>
      </c>
      <c r="G31" s="1">
        <v>2153.8157216194145</v>
      </c>
      <c r="H31" s="1">
        <v>4397.8382801956413</v>
      </c>
      <c r="I31" s="1">
        <v>22013.359378114685</v>
      </c>
      <c r="J31" s="1">
        <v>22013.360000000001</v>
      </c>
      <c r="K31" s="1" t="s">
        <v>1318</v>
      </c>
      <c r="L31" s="1">
        <v>60.176533567772758</v>
      </c>
      <c r="M31" s="1">
        <v>8.5031580251721515</v>
      </c>
      <c r="N31" s="1">
        <v>251.06922190105425</v>
      </c>
      <c r="O31" s="1">
        <v>319.74891349399917</v>
      </c>
      <c r="P31" s="1">
        <v>319.75</v>
      </c>
    </row>
    <row r="32" spans="1:16" x14ac:dyDescent="0.25">
      <c r="A32">
        <v>4190</v>
      </c>
      <c r="B32" t="s">
        <v>566</v>
      </c>
      <c r="C32">
        <v>88</v>
      </c>
      <c r="D32">
        <v>88</v>
      </c>
      <c r="E32">
        <v>0</v>
      </c>
      <c r="F32" s="1">
        <v>10230.301301611784</v>
      </c>
      <c r="G32" s="1">
        <v>0</v>
      </c>
      <c r="H32" s="1">
        <v>14672.208572617752</v>
      </c>
      <c r="I32" s="1">
        <v>24902.509874229538</v>
      </c>
      <c r="J32" s="1">
        <v>24902.51</v>
      </c>
      <c r="K32" s="1" t="s">
        <v>1317</v>
      </c>
      <c r="L32" s="1" t="b">
        <v>0</v>
      </c>
      <c r="M32" s="1" t="b">
        <v>0</v>
      </c>
      <c r="N32" s="1">
        <v>0</v>
      </c>
      <c r="O32" s="1">
        <v>0</v>
      </c>
      <c r="P32" s="1">
        <v>0</v>
      </c>
    </row>
    <row r="33" spans="1:16" x14ac:dyDescent="0.25">
      <c r="A33">
        <v>4191</v>
      </c>
      <c r="B33" t="s">
        <v>126</v>
      </c>
      <c r="C33">
        <v>1074</v>
      </c>
      <c r="D33">
        <v>1074</v>
      </c>
      <c r="E33">
        <v>953</v>
      </c>
      <c r="F33" s="1">
        <v>124856.17724921653</v>
      </c>
      <c r="G33" s="1">
        <v>50063.082504958576</v>
      </c>
      <c r="H33" s="1">
        <v>20522.21008713539</v>
      </c>
      <c r="I33" s="1">
        <v>195441.46984131052</v>
      </c>
      <c r="J33" s="1">
        <v>195441.47</v>
      </c>
      <c r="K33" s="1" t="s">
        <v>1318</v>
      </c>
      <c r="L33" s="1">
        <v>485.93681993825527</v>
      </c>
      <c r="M33" s="1">
        <v>197.64657556070881</v>
      </c>
      <c r="N33" s="1">
        <v>247.93085662729109</v>
      </c>
      <c r="O33" s="1">
        <v>931.5142521262552</v>
      </c>
      <c r="P33" s="1">
        <v>931.51</v>
      </c>
    </row>
    <row r="34" spans="1:16" x14ac:dyDescent="0.25">
      <c r="A34">
        <v>4192</v>
      </c>
      <c r="B34" t="s">
        <v>213</v>
      </c>
      <c r="C34">
        <v>9092</v>
      </c>
      <c r="D34">
        <v>10324</v>
      </c>
      <c r="E34">
        <v>4112</v>
      </c>
      <c r="F34" s="1">
        <v>1200200.3481572734</v>
      </c>
      <c r="G34" s="1">
        <v>216011.95725119588</v>
      </c>
      <c r="H34" s="1">
        <v>766572.91670235759</v>
      </c>
      <c r="I34" s="1">
        <v>2182785.2221108265</v>
      </c>
      <c r="J34" s="1">
        <v>2182785.2200000002</v>
      </c>
      <c r="K34" s="1" t="s">
        <v>1318</v>
      </c>
      <c r="L34" s="1">
        <v>4671.1468613059096</v>
      </c>
      <c r="M34" s="1">
        <v>852.80453169531427</v>
      </c>
      <c r="N34" s="1">
        <v>55334.219407196011</v>
      </c>
      <c r="O34" s="1">
        <v>60858.170800197237</v>
      </c>
      <c r="P34" s="1">
        <v>60858.17</v>
      </c>
    </row>
    <row r="35" spans="1:16" x14ac:dyDescent="0.25">
      <c r="A35">
        <v>4193</v>
      </c>
      <c r="B35" t="s">
        <v>586</v>
      </c>
      <c r="C35">
        <v>680</v>
      </c>
      <c r="D35">
        <v>763</v>
      </c>
      <c r="E35">
        <v>425</v>
      </c>
      <c r="F35" s="1">
        <v>88701.362421929429</v>
      </c>
      <c r="G35" s="1">
        <v>22326.13857776222</v>
      </c>
      <c r="H35" s="1">
        <v>47080.016115357546</v>
      </c>
      <c r="I35" s="1">
        <v>158107.51711504918</v>
      </c>
      <c r="J35" s="1">
        <v>158107.51999999999</v>
      </c>
      <c r="K35" s="1" t="s">
        <v>1318</v>
      </c>
      <c r="L35" s="1">
        <v>345.22327152038059</v>
      </c>
      <c r="M35" s="1">
        <v>88.142491724345476</v>
      </c>
      <c r="N35" s="1">
        <v>1864.1889726153281</v>
      </c>
      <c r="O35" s="1">
        <v>2297.5547358600543</v>
      </c>
      <c r="P35" s="1">
        <v>2297.5500000000002</v>
      </c>
    </row>
    <row r="36" spans="1:16" x14ac:dyDescent="0.25">
      <c r="A36">
        <v>4194</v>
      </c>
      <c r="B36" t="s">
        <v>240</v>
      </c>
      <c r="C36">
        <v>275</v>
      </c>
      <c r="D36">
        <v>275</v>
      </c>
      <c r="E36">
        <v>174</v>
      </c>
      <c r="F36" s="1">
        <v>31969.691567536822</v>
      </c>
      <c r="G36" s="1">
        <v>9140.5837941897098</v>
      </c>
      <c r="H36" s="1">
        <v>18031.136948802126</v>
      </c>
      <c r="I36" s="1">
        <v>59141.412310528656</v>
      </c>
      <c r="J36" s="1">
        <v>59141.41</v>
      </c>
      <c r="K36" s="1" t="s">
        <v>1318</v>
      </c>
      <c r="L36" s="1">
        <v>124.42516339201134</v>
      </c>
      <c r="M36" s="1">
        <v>36.086573082437909</v>
      </c>
      <c r="N36" s="1">
        <v>1035.6605403418489</v>
      </c>
      <c r="O36" s="1">
        <v>1196.1722768162981</v>
      </c>
      <c r="P36" s="1">
        <v>1196.17</v>
      </c>
    </row>
    <row r="37" spans="1:16" x14ac:dyDescent="0.25">
      <c r="A37">
        <v>4195</v>
      </c>
      <c r="B37" t="s">
        <v>223</v>
      </c>
      <c r="C37">
        <v>192</v>
      </c>
      <c r="D37">
        <v>227</v>
      </c>
      <c r="E37">
        <v>111</v>
      </c>
      <c r="F37" s="1">
        <v>26389.527221203123</v>
      </c>
      <c r="G37" s="1">
        <v>5831.0620756037797</v>
      </c>
      <c r="H37" s="1">
        <v>21109.623744939079</v>
      </c>
      <c r="I37" s="1">
        <v>53330.213041745985</v>
      </c>
      <c r="J37" s="1">
        <v>53330.21</v>
      </c>
      <c r="K37" s="1" t="s">
        <v>1318</v>
      </c>
      <c r="L37" s="1">
        <v>102.70731669086027</v>
      </c>
      <c r="M37" s="1">
        <v>23.020744897417288</v>
      </c>
      <c r="N37" s="1">
        <v>1035.6605403418489</v>
      </c>
      <c r="O37" s="1">
        <v>1161.3886019301265</v>
      </c>
      <c r="P37" s="1">
        <v>1161.3900000000001</v>
      </c>
    </row>
    <row r="38" spans="1:16" x14ac:dyDescent="0.25">
      <c r="A38">
        <v>4196</v>
      </c>
      <c r="B38" t="s">
        <v>413</v>
      </c>
      <c r="C38">
        <v>2497</v>
      </c>
      <c r="D38">
        <v>2556</v>
      </c>
      <c r="E38">
        <v>1007</v>
      </c>
      <c r="F38" s="1">
        <v>297143.75144226948</v>
      </c>
      <c r="G38" s="1">
        <v>52899.815406603659</v>
      </c>
      <c r="H38" s="1">
        <v>229065.17225204574</v>
      </c>
      <c r="I38" s="1">
        <v>579108.73910091887</v>
      </c>
      <c r="J38" s="1">
        <v>579108.74</v>
      </c>
      <c r="K38" s="1" t="s">
        <v>1318</v>
      </c>
      <c r="L38" s="1">
        <v>1156.4753368362944</v>
      </c>
      <c r="M38" s="1">
        <v>208.84585686215505</v>
      </c>
      <c r="N38" s="1">
        <v>14787.132854539406</v>
      </c>
      <c r="O38" s="1">
        <v>16152.454048237856</v>
      </c>
      <c r="P38" s="1">
        <v>16152.45</v>
      </c>
    </row>
    <row r="39" spans="1:16" x14ac:dyDescent="0.25">
      <c r="A39">
        <v>4197</v>
      </c>
      <c r="B39" t="s">
        <v>555</v>
      </c>
      <c r="C39">
        <v>1481</v>
      </c>
      <c r="D39">
        <v>1481</v>
      </c>
      <c r="E39">
        <v>730</v>
      </c>
      <c r="F39" s="1">
        <v>172171.32076917103</v>
      </c>
      <c r="G39" s="1">
        <v>38348.42626297981</v>
      </c>
      <c r="H39" s="1">
        <v>137557.83826632987</v>
      </c>
      <c r="I39" s="1">
        <v>348077.5852984807</v>
      </c>
      <c r="J39" s="1">
        <v>348077.59</v>
      </c>
      <c r="K39" s="1" t="s">
        <v>1318</v>
      </c>
      <c r="L39" s="1">
        <v>670.08606175843192</v>
      </c>
      <c r="M39" s="1">
        <v>151.39769166769929</v>
      </c>
      <c r="N39" s="1">
        <v>7082.6951840598313</v>
      </c>
      <c r="O39" s="1">
        <v>7904.1789374859627</v>
      </c>
      <c r="P39" s="1">
        <v>7904.18</v>
      </c>
    </row>
    <row r="40" spans="1:16" x14ac:dyDescent="0.25">
      <c r="A40">
        <v>4199</v>
      </c>
      <c r="B40" t="s">
        <v>348</v>
      </c>
      <c r="C40">
        <v>143</v>
      </c>
      <c r="D40">
        <v>161</v>
      </c>
      <c r="E40">
        <v>47</v>
      </c>
      <c r="F40" s="1">
        <v>18716.801244994283</v>
      </c>
      <c r="G40" s="1">
        <v>2469.0082662466452</v>
      </c>
      <c r="H40" s="1">
        <v>6596.757420293462</v>
      </c>
      <c r="I40" s="1">
        <v>27782.566931534391</v>
      </c>
      <c r="J40" s="1">
        <v>27782.57</v>
      </c>
      <c r="K40" s="1" t="s">
        <v>1318</v>
      </c>
      <c r="L40" s="1">
        <v>72.84527747677754</v>
      </c>
      <c r="M40" s="1">
        <v>9.7475226142217348</v>
      </c>
      <c r="N40" s="1">
        <v>1614.1375989111698</v>
      </c>
      <c r="O40" s="1">
        <v>1696.7303990021692</v>
      </c>
      <c r="P40" s="1">
        <v>1696.73</v>
      </c>
    </row>
    <row r="41" spans="1:16" x14ac:dyDescent="0.25">
      <c r="A41">
        <v>4201</v>
      </c>
      <c r="B41" t="s">
        <v>452</v>
      </c>
      <c r="C41">
        <v>173</v>
      </c>
      <c r="D41">
        <v>173</v>
      </c>
      <c r="E41">
        <v>64</v>
      </c>
      <c r="F41" s="1">
        <v>20111.842331577707</v>
      </c>
      <c r="G41" s="1">
        <v>3362.0538093571345</v>
      </c>
      <c r="H41" s="1">
        <v>15392.433980684744</v>
      </c>
      <c r="I41" s="1">
        <v>38866.330121619583</v>
      </c>
      <c r="J41" s="1">
        <v>38866.33</v>
      </c>
      <c r="K41" s="1" t="s">
        <v>1318</v>
      </c>
      <c r="L41" s="1">
        <v>78.274739152065322</v>
      </c>
      <c r="M41" s="1">
        <v>13.273222283195553</v>
      </c>
      <c r="N41" s="1">
        <v>690.44036022789919</v>
      </c>
      <c r="O41" s="1">
        <v>781.98832166316004</v>
      </c>
      <c r="P41" s="1">
        <v>781.99</v>
      </c>
    </row>
    <row r="42" spans="1:16" x14ac:dyDescent="0.25">
      <c r="A42">
        <v>4202</v>
      </c>
      <c r="B42" t="s">
        <v>211</v>
      </c>
      <c r="C42">
        <v>287</v>
      </c>
      <c r="D42">
        <v>287</v>
      </c>
      <c r="E42">
        <v>0</v>
      </c>
      <c r="F42" s="1">
        <v>33364.732654120249</v>
      </c>
      <c r="G42" s="1">
        <v>0</v>
      </c>
      <c r="H42" s="1">
        <v>9394.8026363829831</v>
      </c>
      <c r="I42" s="1">
        <v>42759.535290503234</v>
      </c>
      <c r="J42" s="1">
        <v>42759.54</v>
      </c>
      <c r="K42" s="1" t="s">
        <v>1317</v>
      </c>
      <c r="L42" s="1" t="b">
        <v>0</v>
      </c>
      <c r="M42" s="1" t="b">
        <v>0</v>
      </c>
      <c r="N42" s="1">
        <v>0</v>
      </c>
      <c r="O42" s="1">
        <v>0</v>
      </c>
      <c r="P42" s="1">
        <v>0</v>
      </c>
    </row>
    <row r="43" spans="1:16" x14ac:dyDescent="0.25">
      <c r="A43">
        <v>4203</v>
      </c>
      <c r="B43" t="s">
        <v>387</v>
      </c>
      <c r="C43">
        <v>179</v>
      </c>
      <c r="D43">
        <v>179</v>
      </c>
      <c r="E43">
        <v>0</v>
      </c>
      <c r="F43" s="1">
        <v>20809.362874869421</v>
      </c>
      <c r="G43" s="1">
        <v>0</v>
      </c>
      <c r="H43" s="1">
        <v>5112.487000727433</v>
      </c>
      <c r="I43" s="1">
        <v>25921.849875596854</v>
      </c>
      <c r="J43" s="1">
        <v>25921.85</v>
      </c>
      <c r="K43" s="1" t="s">
        <v>1318</v>
      </c>
      <c r="L43" s="1">
        <v>80.989469989709207</v>
      </c>
      <c r="M43" s="1">
        <v>0</v>
      </c>
      <c r="N43" s="1">
        <v>634.37888453868857</v>
      </c>
      <c r="O43" s="1">
        <v>715.36835452839773</v>
      </c>
      <c r="P43" s="1">
        <v>715.37</v>
      </c>
    </row>
    <row r="44" spans="1:16" x14ac:dyDescent="0.25">
      <c r="A44">
        <v>4204</v>
      </c>
      <c r="B44" t="s">
        <v>404</v>
      </c>
      <c r="C44">
        <v>613</v>
      </c>
      <c r="D44">
        <v>613</v>
      </c>
      <c r="E44">
        <v>0</v>
      </c>
      <c r="F44" s="1">
        <v>71263.348839636616</v>
      </c>
      <c r="G44" s="1">
        <v>0</v>
      </c>
      <c r="H44" s="1">
        <v>7036.5412483130258</v>
      </c>
      <c r="I44" s="1">
        <v>78299.890087949636</v>
      </c>
      <c r="J44" s="1">
        <v>78299.89</v>
      </c>
      <c r="K44" s="1" t="s">
        <v>1317</v>
      </c>
      <c r="L44" s="1" t="b">
        <v>0</v>
      </c>
      <c r="M44" s="1" t="b">
        <v>0</v>
      </c>
      <c r="N44" s="1">
        <v>0</v>
      </c>
      <c r="O44" s="1">
        <v>0</v>
      </c>
      <c r="P44" s="1">
        <v>0</v>
      </c>
    </row>
    <row r="45" spans="1:16" x14ac:dyDescent="0.25">
      <c r="A45">
        <v>4207</v>
      </c>
      <c r="B45" t="s">
        <v>212</v>
      </c>
      <c r="C45">
        <v>289</v>
      </c>
      <c r="D45">
        <v>289</v>
      </c>
      <c r="E45">
        <v>0</v>
      </c>
      <c r="F45" s="1">
        <v>33597.239501884149</v>
      </c>
      <c r="G45" s="1">
        <v>0</v>
      </c>
      <c r="H45" s="1">
        <v>12033.505604500366</v>
      </c>
      <c r="I45" s="1">
        <v>45630.745106384515</v>
      </c>
      <c r="J45" s="1">
        <v>45630.75</v>
      </c>
      <c r="K45" s="1" t="s">
        <v>1318</v>
      </c>
      <c r="L45" s="1">
        <v>130.75953534651373</v>
      </c>
      <c r="M45" s="1">
        <v>0</v>
      </c>
      <c r="N45" s="1">
        <v>996.15348961375048</v>
      </c>
      <c r="O45" s="1">
        <v>1126.9130249602642</v>
      </c>
      <c r="P45" s="1">
        <v>1126.9100000000001</v>
      </c>
    </row>
    <row r="46" spans="1:16" x14ac:dyDescent="0.25">
      <c r="A46">
        <v>4208</v>
      </c>
      <c r="B46" t="s">
        <v>238</v>
      </c>
      <c r="C46">
        <v>1588</v>
      </c>
      <c r="D46">
        <v>1628</v>
      </c>
      <c r="E46">
        <v>480</v>
      </c>
      <c r="F46" s="1">
        <v>189260.574079818</v>
      </c>
      <c r="G46" s="1">
        <v>25215.403570178511</v>
      </c>
      <c r="H46" s="1">
        <v>145421.77371966938</v>
      </c>
      <c r="I46" s="1">
        <v>359897.7513696659</v>
      </c>
      <c r="J46" s="1">
        <v>359897.75</v>
      </c>
      <c r="K46" s="1" t="s">
        <v>1318</v>
      </c>
      <c r="L46" s="1">
        <v>736.59696728070719</v>
      </c>
      <c r="M46" s="1">
        <v>99.54916712396664</v>
      </c>
      <c r="N46" s="1">
        <v>8463.5759045156301</v>
      </c>
      <c r="O46" s="1">
        <v>9299.722038920303</v>
      </c>
      <c r="P46" s="1">
        <v>9299.7199999999993</v>
      </c>
    </row>
    <row r="47" spans="1:16" x14ac:dyDescent="0.25">
      <c r="A47">
        <v>4209</v>
      </c>
      <c r="B47" t="s">
        <v>432</v>
      </c>
      <c r="C47">
        <v>2267</v>
      </c>
      <c r="D47">
        <v>2574</v>
      </c>
      <c r="E47">
        <v>1188</v>
      </c>
      <c r="F47" s="1">
        <v>299236.31307214464</v>
      </c>
      <c r="G47" s="1">
        <v>62408.1238361918</v>
      </c>
      <c r="H47" s="1">
        <v>152259.79382543886</v>
      </c>
      <c r="I47" s="1">
        <v>513904.2307337753</v>
      </c>
      <c r="J47" s="1">
        <v>513904.23</v>
      </c>
      <c r="K47" s="1" t="s">
        <v>1318</v>
      </c>
      <c r="L47" s="1">
        <v>1164.6195293492262</v>
      </c>
      <c r="M47" s="1">
        <v>246.38418863181747</v>
      </c>
      <c r="N47" s="1">
        <v>12575.225721390601</v>
      </c>
      <c r="O47" s="1">
        <v>13986.229439371646</v>
      </c>
      <c r="P47" s="1">
        <v>13986.23</v>
      </c>
    </row>
    <row r="48" spans="1:16" x14ac:dyDescent="0.25">
      <c r="A48">
        <v>4210</v>
      </c>
      <c r="B48" t="s">
        <v>485</v>
      </c>
      <c r="C48">
        <v>1369</v>
      </c>
      <c r="D48">
        <v>1656</v>
      </c>
      <c r="E48">
        <v>1114</v>
      </c>
      <c r="F48" s="1">
        <v>192515.66994851266</v>
      </c>
      <c r="G48" s="1">
        <v>58520.749119122622</v>
      </c>
      <c r="H48" s="1">
        <v>100446.75568812971</v>
      </c>
      <c r="I48" s="1">
        <v>351483.17475576501</v>
      </c>
      <c r="J48" s="1">
        <v>351483.17</v>
      </c>
      <c r="K48" s="1" t="s">
        <v>1318</v>
      </c>
      <c r="L48" s="1">
        <v>749.26571118971196</v>
      </c>
      <c r="M48" s="1">
        <v>231.0370253668726</v>
      </c>
      <c r="N48" s="1">
        <v>11047.045763646387</v>
      </c>
      <c r="O48" s="1">
        <v>12027.348500202972</v>
      </c>
      <c r="P48" s="1">
        <v>12027.35</v>
      </c>
    </row>
    <row r="49" spans="1:16" x14ac:dyDescent="0.25">
      <c r="A49">
        <v>4211</v>
      </c>
      <c r="B49" t="s">
        <v>368</v>
      </c>
      <c r="C49">
        <v>1639</v>
      </c>
      <c r="D49">
        <v>1657</v>
      </c>
      <c r="E49">
        <v>172</v>
      </c>
      <c r="F49" s="1">
        <v>192631.92337239461</v>
      </c>
      <c r="G49" s="1">
        <v>9035.5196126472983</v>
      </c>
      <c r="H49" s="1">
        <v>96800.342047276528</v>
      </c>
      <c r="I49" s="1">
        <v>298467.78503231844</v>
      </c>
      <c r="J49" s="1">
        <v>298467.78999999998</v>
      </c>
      <c r="K49" s="1" t="s">
        <v>1318</v>
      </c>
      <c r="L49" s="1">
        <v>749.71816632931916</v>
      </c>
      <c r="M49" s="1">
        <v>35.671784886088048</v>
      </c>
      <c r="N49" s="1">
        <v>17569.50363473548</v>
      </c>
      <c r="O49" s="1">
        <v>18354.893585950886</v>
      </c>
      <c r="P49" s="1">
        <v>18354.89</v>
      </c>
    </row>
    <row r="50" spans="1:16" x14ac:dyDescent="0.25">
      <c r="A50">
        <v>4212</v>
      </c>
      <c r="B50" t="s">
        <v>249</v>
      </c>
      <c r="C50">
        <v>291</v>
      </c>
      <c r="D50">
        <v>291</v>
      </c>
      <c r="E50">
        <v>0</v>
      </c>
      <c r="F50" s="1">
        <v>33829.746349648056</v>
      </c>
      <c r="G50" s="1">
        <v>0</v>
      </c>
      <c r="H50" s="1">
        <v>22790.575265369407</v>
      </c>
      <c r="I50" s="1">
        <v>56620.321615017463</v>
      </c>
      <c r="J50" s="1">
        <v>56620.32</v>
      </c>
      <c r="K50" s="1" t="s">
        <v>1318</v>
      </c>
      <c r="L50" s="1">
        <v>131.66444562572838</v>
      </c>
      <c r="M50" s="1">
        <v>0</v>
      </c>
      <c r="N50" s="1">
        <v>690.44036022789919</v>
      </c>
      <c r="O50" s="1">
        <v>822.10480585362757</v>
      </c>
      <c r="P50" s="1">
        <v>822.1</v>
      </c>
    </row>
    <row r="51" spans="1:16" x14ac:dyDescent="0.25">
      <c r="A51">
        <v>4213</v>
      </c>
      <c r="B51" t="s">
        <v>594</v>
      </c>
      <c r="C51">
        <v>54</v>
      </c>
      <c r="D51">
        <v>66</v>
      </c>
      <c r="E51">
        <v>6</v>
      </c>
      <c r="F51" s="1">
        <v>7672.725976208837</v>
      </c>
      <c r="G51" s="1">
        <v>315.19254462723131</v>
      </c>
      <c r="H51" s="1">
        <v>6156.9735922738973</v>
      </c>
      <c r="I51" s="1">
        <v>14144.892113109967</v>
      </c>
      <c r="J51" s="1">
        <v>14144.89</v>
      </c>
      <c r="K51" s="1" t="s">
        <v>1318</v>
      </c>
      <c r="L51" s="1">
        <v>29.862039214082721</v>
      </c>
      <c r="M51" s="1">
        <v>1.2443645890495831</v>
      </c>
      <c r="N51" s="1">
        <v>1380.8807204557984</v>
      </c>
      <c r="O51" s="1">
        <v>1411.9871242589306</v>
      </c>
      <c r="P51" s="1">
        <v>1411.99</v>
      </c>
    </row>
    <row r="52" spans="1:16" x14ac:dyDescent="0.25">
      <c r="A52">
        <v>4214</v>
      </c>
      <c r="B52" t="s">
        <v>453</v>
      </c>
      <c r="C52">
        <v>140</v>
      </c>
      <c r="D52">
        <v>159</v>
      </c>
      <c r="E52">
        <v>71</v>
      </c>
      <c r="F52" s="1">
        <v>18484.29439723038</v>
      </c>
      <c r="G52" s="1">
        <v>3729.7784447555709</v>
      </c>
      <c r="H52" s="1">
        <v>16381.947593728763</v>
      </c>
      <c r="I52" s="1">
        <v>38596.020435714716</v>
      </c>
      <c r="J52" s="1">
        <v>38596.019999999997</v>
      </c>
      <c r="K52" s="1" t="s">
        <v>1318</v>
      </c>
      <c r="L52" s="1">
        <v>71.940367197562921</v>
      </c>
      <c r="M52" s="1">
        <v>14.724980970420066</v>
      </c>
      <c r="N52" s="1">
        <v>2071.3210806836978</v>
      </c>
      <c r="O52" s="1">
        <v>2157.986428851681</v>
      </c>
      <c r="P52" s="1">
        <v>2157.9899999999998</v>
      </c>
    </row>
    <row r="53" spans="1:16" x14ac:dyDescent="0.25">
      <c r="A53">
        <v>4215</v>
      </c>
      <c r="B53" t="s">
        <v>551</v>
      </c>
      <c r="C53">
        <v>110</v>
      </c>
      <c r="D53">
        <v>119</v>
      </c>
      <c r="E53">
        <v>47</v>
      </c>
      <c r="F53" s="1">
        <v>13834.157441952299</v>
      </c>
      <c r="G53" s="1">
        <v>2469.0082662466452</v>
      </c>
      <c r="H53" s="1">
        <v>6596.757420293462</v>
      </c>
      <c r="I53" s="1">
        <v>22899.923128492406</v>
      </c>
      <c r="J53" s="1">
        <v>22899.919999999998</v>
      </c>
      <c r="K53" s="1" t="s">
        <v>1318</v>
      </c>
      <c r="L53" s="1">
        <v>53.842161613270363</v>
      </c>
      <c r="M53" s="1">
        <v>9.7475226142217348</v>
      </c>
      <c r="N53" s="1">
        <v>819.31726703064567</v>
      </c>
      <c r="O53" s="1">
        <v>882.90695125813772</v>
      </c>
      <c r="P53" s="1">
        <v>882.91</v>
      </c>
    </row>
    <row r="54" spans="1:16" x14ac:dyDescent="0.25">
      <c r="A54">
        <v>4216</v>
      </c>
      <c r="B54" t="s">
        <v>339</v>
      </c>
      <c r="C54">
        <v>67</v>
      </c>
      <c r="D54">
        <v>67</v>
      </c>
      <c r="E54">
        <v>56</v>
      </c>
      <c r="F54" s="1">
        <v>7788.9794000907896</v>
      </c>
      <c r="G54" s="1">
        <v>2941.7970831874927</v>
      </c>
      <c r="H54" s="1">
        <v>3958.0544521760771</v>
      </c>
      <c r="I54" s="1">
        <v>14688.830935454358</v>
      </c>
      <c r="J54" s="1">
        <v>14688.83</v>
      </c>
      <c r="K54" s="1" t="s">
        <v>1317</v>
      </c>
      <c r="L54" s="1" t="b">
        <v>0</v>
      </c>
      <c r="M54" s="1" t="b">
        <v>0</v>
      </c>
      <c r="N54" s="1">
        <v>0</v>
      </c>
      <c r="O54" s="1">
        <v>0</v>
      </c>
      <c r="P54" s="1">
        <v>0</v>
      </c>
    </row>
    <row r="55" spans="1:16" x14ac:dyDescent="0.25">
      <c r="A55">
        <v>4218</v>
      </c>
      <c r="B55" t="s">
        <v>480</v>
      </c>
      <c r="C55">
        <v>2855</v>
      </c>
      <c r="D55">
        <v>2970</v>
      </c>
      <c r="E55">
        <v>1618</v>
      </c>
      <c r="F55" s="1">
        <v>345272.66892939771</v>
      </c>
      <c r="G55" s="1">
        <v>84996.922867810063</v>
      </c>
      <c r="H55" s="1">
        <v>172026.9729946302</v>
      </c>
      <c r="I55" s="1">
        <v>602296.56479183794</v>
      </c>
      <c r="J55" s="1">
        <v>602296.56000000006</v>
      </c>
      <c r="K55" s="1" t="s">
        <v>1318</v>
      </c>
      <c r="L55" s="1">
        <v>1343.7917646337226</v>
      </c>
      <c r="M55" s="1">
        <v>335.56365084703759</v>
      </c>
      <c r="N55" s="1">
        <v>18641.88972615328</v>
      </c>
      <c r="O55" s="1">
        <v>20321.245141634041</v>
      </c>
      <c r="P55" s="1">
        <v>20321.25</v>
      </c>
    </row>
    <row r="56" spans="1:16" x14ac:dyDescent="0.25">
      <c r="A56">
        <v>4219</v>
      </c>
      <c r="B56" t="s">
        <v>539</v>
      </c>
      <c r="C56">
        <v>1882</v>
      </c>
      <c r="D56">
        <v>1904</v>
      </c>
      <c r="E56">
        <v>689</v>
      </c>
      <c r="F56" s="1">
        <v>221346.51907123678</v>
      </c>
      <c r="G56" s="1">
        <v>36194.610541360402</v>
      </c>
      <c r="H56" s="1">
        <v>44043.315921025678</v>
      </c>
      <c r="I56" s="1">
        <v>301584.44553362287</v>
      </c>
      <c r="J56" s="1">
        <v>301584.45</v>
      </c>
      <c r="K56" s="1" t="s">
        <v>1318</v>
      </c>
      <c r="L56" s="1">
        <v>861.47458581232581</v>
      </c>
      <c r="M56" s="1">
        <v>142.89453364252714</v>
      </c>
      <c r="N56" s="1">
        <v>6213.9632420510934</v>
      </c>
      <c r="O56" s="1">
        <v>7218.3323615059462</v>
      </c>
      <c r="P56" s="1">
        <v>7218.33</v>
      </c>
    </row>
    <row r="57" spans="1:16" x14ac:dyDescent="0.25">
      <c r="A57">
        <v>4220</v>
      </c>
      <c r="B57" t="s">
        <v>451</v>
      </c>
      <c r="C57">
        <v>1087</v>
      </c>
      <c r="D57">
        <v>1095</v>
      </c>
      <c r="E57">
        <v>211</v>
      </c>
      <c r="F57" s="1">
        <v>127297.49915073752</v>
      </c>
      <c r="G57" s="1">
        <v>11084.271152724303</v>
      </c>
      <c r="H57" s="1">
        <v>33093.7330584722</v>
      </c>
      <c r="I57" s="1">
        <v>171475.50336193401</v>
      </c>
      <c r="J57" s="1">
        <v>171475.5</v>
      </c>
      <c r="K57" s="1" t="s">
        <v>1318</v>
      </c>
      <c r="L57" s="1">
        <v>495.43837787000882</v>
      </c>
      <c r="M57" s="1">
        <v>43.760154714910342</v>
      </c>
      <c r="N57" s="1">
        <v>6173.3491032141583</v>
      </c>
      <c r="O57" s="1">
        <v>6712.5476357990774</v>
      </c>
      <c r="P57" s="1">
        <v>6712.55</v>
      </c>
    </row>
    <row r="58" spans="1:16" x14ac:dyDescent="0.25">
      <c r="A58">
        <v>4221</v>
      </c>
      <c r="B58" t="s">
        <v>218</v>
      </c>
      <c r="C58">
        <v>622</v>
      </c>
      <c r="D58">
        <v>637</v>
      </c>
      <c r="E58">
        <v>585</v>
      </c>
      <c r="F58" s="1">
        <v>74053.43101280347</v>
      </c>
      <c r="G58" s="1">
        <v>30731.273101155053</v>
      </c>
      <c r="H58" s="1">
        <v>39511.102558887302</v>
      </c>
      <c r="I58" s="1">
        <v>144295.80667284582</v>
      </c>
      <c r="J58" s="1">
        <v>144295.81</v>
      </c>
      <c r="K58" s="1" t="s">
        <v>1318</v>
      </c>
      <c r="L58" s="1">
        <v>288.21392392985899</v>
      </c>
      <c r="M58" s="1">
        <v>121.32554743233435</v>
      </c>
      <c r="N58" s="1">
        <v>2761.7614409115968</v>
      </c>
      <c r="O58" s="1">
        <v>3171.3009122737903</v>
      </c>
      <c r="P58" s="1">
        <v>3171.3</v>
      </c>
    </row>
    <row r="59" spans="1:16" x14ac:dyDescent="0.25">
      <c r="A59">
        <v>4222</v>
      </c>
      <c r="B59" t="s">
        <v>516</v>
      </c>
      <c r="C59">
        <v>268</v>
      </c>
      <c r="D59">
        <v>268</v>
      </c>
      <c r="E59">
        <v>150</v>
      </c>
      <c r="F59" s="1">
        <v>31155.917600363158</v>
      </c>
      <c r="G59" s="1">
        <v>7879.8136156807841</v>
      </c>
      <c r="H59" s="1">
        <v>13193.514840586924</v>
      </c>
      <c r="I59" s="1">
        <v>52229.246056630865</v>
      </c>
      <c r="J59" s="1">
        <v>52229.25</v>
      </c>
      <c r="K59" s="1" t="s">
        <v>1318</v>
      </c>
      <c r="L59" s="1">
        <v>121.25797741476015</v>
      </c>
      <c r="M59" s="1">
        <v>31.109114726239579</v>
      </c>
      <c r="N59" s="1">
        <v>1726.1009005697481</v>
      </c>
      <c r="O59" s="1">
        <v>1878.4679927107477</v>
      </c>
      <c r="P59" s="1">
        <v>1878.47</v>
      </c>
    </row>
    <row r="60" spans="1:16" x14ac:dyDescent="0.25">
      <c r="A60">
        <v>4224</v>
      </c>
      <c r="B60" t="s">
        <v>99</v>
      </c>
      <c r="C60">
        <v>99</v>
      </c>
      <c r="D60">
        <v>99</v>
      </c>
      <c r="E60">
        <v>45</v>
      </c>
      <c r="F60" s="1">
        <v>11509.088964313256</v>
      </c>
      <c r="G60" s="1">
        <v>2363.9440847042351</v>
      </c>
      <c r="H60" s="1">
        <v>1282.7028317237287</v>
      </c>
      <c r="I60" s="1">
        <v>15155.73588074122</v>
      </c>
      <c r="J60" s="1">
        <v>15155.74</v>
      </c>
      <c r="K60" s="1" t="s">
        <v>1318</v>
      </c>
      <c r="L60" s="1">
        <v>44.793058821124085</v>
      </c>
      <c r="M60" s="1">
        <v>9.3327344178718743</v>
      </c>
      <c r="N60" s="1">
        <v>345.2201801139496</v>
      </c>
      <c r="O60" s="1">
        <v>399.34597335294558</v>
      </c>
      <c r="P60" s="1">
        <v>399.35</v>
      </c>
    </row>
    <row r="61" spans="1:16" x14ac:dyDescent="0.25">
      <c r="A61">
        <v>4225</v>
      </c>
      <c r="B61" t="s">
        <v>553</v>
      </c>
      <c r="C61">
        <v>93</v>
      </c>
      <c r="D61">
        <v>93</v>
      </c>
      <c r="E61">
        <v>0</v>
      </c>
      <c r="F61" s="1">
        <v>10811.568421021544</v>
      </c>
      <c r="G61" s="1">
        <v>0</v>
      </c>
      <c r="H61" s="1">
        <v>5436.7481842069046</v>
      </c>
      <c r="I61" s="1">
        <v>16248.316605228449</v>
      </c>
      <c r="J61" s="1">
        <v>16248.32</v>
      </c>
      <c r="K61" s="1" t="s">
        <v>1318</v>
      </c>
      <c r="L61" s="1">
        <v>42.0783279834802</v>
      </c>
      <c r="M61" s="1">
        <v>0</v>
      </c>
      <c r="N61" s="1">
        <v>1380.8807204557984</v>
      </c>
      <c r="O61" s="1">
        <v>1422.9590484392786</v>
      </c>
      <c r="P61" s="1">
        <v>1422.96</v>
      </c>
    </row>
    <row r="62" spans="1:16" x14ac:dyDescent="0.25">
      <c r="A62">
        <v>4228</v>
      </c>
      <c r="B62" t="s">
        <v>178</v>
      </c>
      <c r="C62">
        <v>383</v>
      </c>
      <c r="D62">
        <v>391</v>
      </c>
      <c r="E62">
        <v>38</v>
      </c>
      <c r="F62" s="1">
        <v>45455.08873784326</v>
      </c>
      <c r="G62" s="1">
        <v>1996.2194493057984</v>
      </c>
      <c r="H62" s="1">
        <v>31643.493530360069</v>
      </c>
      <c r="I62" s="1">
        <v>79094.801717509123</v>
      </c>
      <c r="J62" s="1">
        <v>79094.8</v>
      </c>
      <c r="K62" s="1" t="s">
        <v>1318</v>
      </c>
      <c r="L62" s="1">
        <v>176.90995958645976</v>
      </c>
      <c r="M62" s="1">
        <v>7.8809757306473607</v>
      </c>
      <c r="N62" s="1">
        <v>1035.6605403418489</v>
      </c>
      <c r="O62" s="1">
        <v>1220.451475658956</v>
      </c>
      <c r="P62" s="1">
        <v>1220.45</v>
      </c>
    </row>
    <row r="63" spans="1:16" x14ac:dyDescent="0.25">
      <c r="A63">
        <v>4230</v>
      </c>
      <c r="B63" t="s">
        <v>383</v>
      </c>
      <c r="C63">
        <v>1482</v>
      </c>
      <c r="D63">
        <v>1499</v>
      </c>
      <c r="E63">
        <v>338</v>
      </c>
      <c r="F63" s="1">
        <v>174263.88239904618</v>
      </c>
      <c r="G63" s="1">
        <v>17755.846680667368</v>
      </c>
      <c r="H63" s="1">
        <v>47547.129225665842</v>
      </c>
      <c r="I63" s="1">
        <v>239566.8583053794</v>
      </c>
      <c r="J63" s="1">
        <v>239566.86</v>
      </c>
      <c r="K63" s="1" t="s">
        <v>1318</v>
      </c>
      <c r="L63" s="1">
        <v>678.23025427136372</v>
      </c>
      <c r="M63" s="1">
        <v>70.099205183126514</v>
      </c>
      <c r="N63" s="1">
        <v>3797.4219812534457</v>
      </c>
      <c r="O63" s="1">
        <v>4545.7514407079361</v>
      </c>
      <c r="P63" s="1">
        <v>4545.75</v>
      </c>
    </row>
    <row r="64" spans="1:16" x14ac:dyDescent="0.25">
      <c r="A64">
        <v>4234</v>
      </c>
      <c r="B64" t="s">
        <v>353</v>
      </c>
      <c r="C64">
        <v>141</v>
      </c>
      <c r="D64">
        <v>141</v>
      </c>
      <c r="E64">
        <v>141</v>
      </c>
      <c r="F64" s="1">
        <v>16391.732767355243</v>
      </c>
      <c r="G64" s="1">
        <v>7407.0247987399371</v>
      </c>
      <c r="H64" s="1">
        <v>96971.675649467055</v>
      </c>
      <c r="I64" s="1">
        <v>120770.43321556224</v>
      </c>
      <c r="J64" s="1">
        <v>120770.43</v>
      </c>
      <c r="K64" s="1" t="s">
        <v>1318</v>
      </c>
      <c r="L64" s="1">
        <v>63.796174684631268</v>
      </c>
      <c r="M64" s="1">
        <v>29.242567842665203</v>
      </c>
      <c r="N64" s="1">
        <v>690.44036022789919</v>
      </c>
      <c r="O64" s="1">
        <v>783.47910275519564</v>
      </c>
      <c r="P64" s="1">
        <v>783.48</v>
      </c>
    </row>
    <row r="65" spans="1:16" x14ac:dyDescent="0.25">
      <c r="A65">
        <v>4235</v>
      </c>
      <c r="B65" t="s">
        <v>365</v>
      </c>
      <c r="C65">
        <v>58913</v>
      </c>
      <c r="D65">
        <v>61879</v>
      </c>
      <c r="E65">
        <v>31238</v>
      </c>
      <c r="F65" s="1">
        <v>7193645.6163913123</v>
      </c>
      <c r="G65" s="1">
        <v>1640997.4515109088</v>
      </c>
      <c r="H65" s="1">
        <v>2866137.8386751628</v>
      </c>
      <c r="I65" s="1">
        <v>11700780.906577382</v>
      </c>
      <c r="J65" s="1">
        <v>11700780.91</v>
      </c>
      <c r="K65" s="1" t="s">
        <v>1318</v>
      </c>
      <c r="L65" s="1">
        <v>27997.471583760984</v>
      </c>
      <c r="M65" s="1">
        <v>6478.57683878848</v>
      </c>
      <c r="N65" s="1">
        <v>284145.24352770427</v>
      </c>
      <c r="O65" s="1">
        <v>318621.29195025371</v>
      </c>
      <c r="P65" s="1">
        <v>318621.28999999998</v>
      </c>
    </row>
    <row r="66" spans="1:16" x14ac:dyDescent="0.25">
      <c r="A66">
        <v>4236</v>
      </c>
      <c r="B66" t="s">
        <v>584</v>
      </c>
      <c r="C66">
        <v>1208</v>
      </c>
      <c r="D66">
        <v>1433</v>
      </c>
      <c r="E66">
        <v>417</v>
      </c>
      <c r="F66" s="1">
        <v>166591.15642283732</v>
      </c>
      <c r="G66" s="1">
        <v>21905.881851592581</v>
      </c>
      <c r="H66" s="1">
        <v>59660.906418858198</v>
      </c>
      <c r="I66" s="1">
        <v>248157.94469328813</v>
      </c>
      <c r="J66" s="1">
        <v>248157.94</v>
      </c>
      <c r="K66" s="1" t="s">
        <v>1318</v>
      </c>
      <c r="L66" s="1">
        <v>648.36821505728096</v>
      </c>
      <c r="M66" s="1">
        <v>86.483338938946034</v>
      </c>
      <c r="N66" s="1">
        <v>2761.7614409115972</v>
      </c>
      <c r="O66" s="1">
        <v>3496.612994907824</v>
      </c>
      <c r="P66" s="1">
        <v>3496.61</v>
      </c>
    </row>
    <row r="67" spans="1:16" x14ac:dyDescent="0.25">
      <c r="A67">
        <v>4237</v>
      </c>
      <c r="B67" t="s">
        <v>438</v>
      </c>
      <c r="C67">
        <v>36884</v>
      </c>
      <c r="D67">
        <v>37057</v>
      </c>
      <c r="E67">
        <v>12414</v>
      </c>
      <c r="F67" s="1">
        <v>4308003.1287934985</v>
      </c>
      <c r="G67" s="1">
        <v>652133.37483374169</v>
      </c>
      <c r="H67" s="1">
        <v>1751624.057886549</v>
      </c>
      <c r="I67" s="1">
        <v>6711760.5615137899</v>
      </c>
      <c r="J67" s="1">
        <v>6711760.5599999996</v>
      </c>
      <c r="K67" s="1" t="s">
        <v>1318</v>
      </c>
      <c r="L67" s="1">
        <v>16766.630108428235</v>
      </c>
      <c r="M67" s="1">
        <v>2574.5903347435874</v>
      </c>
      <c r="N67" s="1">
        <v>132623.9776097424</v>
      </c>
      <c r="O67" s="1">
        <v>151965.19805291423</v>
      </c>
      <c r="P67" s="1">
        <v>151965.20000000001</v>
      </c>
    </row>
    <row r="68" spans="1:16" x14ac:dyDescent="0.25">
      <c r="A68">
        <v>4238</v>
      </c>
      <c r="B68" t="s">
        <v>231</v>
      </c>
      <c r="C68">
        <v>445</v>
      </c>
      <c r="D68">
        <v>445</v>
      </c>
      <c r="E68">
        <v>445</v>
      </c>
      <c r="F68" s="1">
        <v>51732.773627468676</v>
      </c>
      <c r="G68" s="1">
        <v>23376.780393186327</v>
      </c>
      <c r="H68" s="1">
        <v>35182.706241565131</v>
      </c>
      <c r="I68" s="1">
        <v>110292.26026222014</v>
      </c>
      <c r="J68" s="1">
        <v>110292.26</v>
      </c>
      <c r="K68" s="1" t="s">
        <v>1318</v>
      </c>
      <c r="L68" s="1">
        <v>201.34253712525472</v>
      </c>
      <c r="M68" s="1">
        <v>92.290373687844081</v>
      </c>
      <c r="N68" s="1">
        <v>230.14678674263308</v>
      </c>
      <c r="O68" s="1">
        <v>523.7796975557319</v>
      </c>
      <c r="P68" s="1">
        <v>523.78</v>
      </c>
    </row>
    <row r="69" spans="1:16" x14ac:dyDescent="0.25">
      <c r="A69">
        <v>4239</v>
      </c>
      <c r="B69" t="s">
        <v>234</v>
      </c>
      <c r="C69">
        <v>33859</v>
      </c>
      <c r="D69">
        <v>35764</v>
      </c>
      <c r="E69">
        <v>8572</v>
      </c>
      <c r="F69" s="1">
        <v>4157687.4517141343</v>
      </c>
      <c r="G69" s="1">
        <v>450305.08209077123</v>
      </c>
      <c r="H69" s="1">
        <v>1420783.8200628271</v>
      </c>
      <c r="I69" s="1">
        <v>6028776.3538677329</v>
      </c>
      <c r="J69" s="1">
        <v>6028776.3499999996</v>
      </c>
      <c r="K69" s="1" t="s">
        <v>1318</v>
      </c>
      <c r="L69" s="1">
        <v>16181.605612915977</v>
      </c>
      <c r="M69" s="1">
        <v>1777.7822095555046</v>
      </c>
      <c r="N69" s="1">
        <v>147916.6229961309</v>
      </c>
      <c r="O69" s="1">
        <v>165876.01081860237</v>
      </c>
      <c r="P69" s="1">
        <v>165876.01</v>
      </c>
    </row>
    <row r="70" spans="1:16" x14ac:dyDescent="0.25">
      <c r="A70">
        <v>4240</v>
      </c>
      <c r="B70" t="s">
        <v>500</v>
      </c>
      <c r="C70">
        <v>21451</v>
      </c>
      <c r="D70">
        <v>24000</v>
      </c>
      <c r="E70">
        <v>5160</v>
      </c>
      <c r="F70" s="1">
        <v>2790082.1731668497</v>
      </c>
      <c r="G70" s="1">
        <v>271065.58837941894</v>
      </c>
      <c r="H70" s="1">
        <v>1077802.6914980393</v>
      </c>
      <c r="I70" s="1">
        <v>4138950.4530443079</v>
      </c>
      <c r="J70" s="1">
        <v>4138950.45</v>
      </c>
      <c r="K70" s="1" t="s">
        <v>1318</v>
      </c>
      <c r="L70" s="1">
        <v>10858.923350575536</v>
      </c>
      <c r="M70" s="1">
        <v>1070.1535465826414</v>
      </c>
      <c r="N70" s="1">
        <v>76514.073944235977</v>
      </c>
      <c r="O70" s="1">
        <v>88443.150841394148</v>
      </c>
      <c r="P70" s="1">
        <v>88443.15</v>
      </c>
    </row>
    <row r="71" spans="1:16" x14ac:dyDescent="0.25">
      <c r="A71">
        <v>4241</v>
      </c>
      <c r="B71" t="s">
        <v>421</v>
      </c>
      <c r="C71">
        <v>28772</v>
      </c>
      <c r="D71">
        <v>32235</v>
      </c>
      <c r="E71">
        <v>8142</v>
      </c>
      <c r="F71" s="1">
        <v>3747429.1188347251</v>
      </c>
      <c r="G71" s="1">
        <v>427716.28305915295</v>
      </c>
      <c r="H71" s="1">
        <v>1644494.5445962346</v>
      </c>
      <c r="I71" s="1">
        <v>5819639.9464901127</v>
      </c>
      <c r="J71" s="1">
        <v>5819639.9500000002</v>
      </c>
      <c r="K71" s="1" t="s">
        <v>1318</v>
      </c>
      <c r="L71" s="1">
        <v>14584.891425241765</v>
      </c>
      <c r="M71" s="1">
        <v>1688.6027473402844</v>
      </c>
      <c r="N71" s="1">
        <v>105212.42408672888</v>
      </c>
      <c r="O71" s="1">
        <v>121485.91825931093</v>
      </c>
      <c r="P71" s="1">
        <v>121485.92</v>
      </c>
    </row>
    <row r="72" spans="1:16" x14ac:dyDescent="0.25">
      <c r="A72">
        <v>4242</v>
      </c>
      <c r="B72" t="s">
        <v>130</v>
      </c>
      <c r="C72">
        <v>44030</v>
      </c>
      <c r="D72">
        <v>46798</v>
      </c>
      <c r="E72">
        <v>6630</v>
      </c>
      <c r="F72" s="1">
        <v>5440427.7308275932</v>
      </c>
      <c r="G72" s="1">
        <v>348287.76181309065</v>
      </c>
      <c r="H72" s="1">
        <v>1077090.9895851181</v>
      </c>
      <c r="I72" s="1">
        <v>6865806.4822258018</v>
      </c>
      <c r="J72" s="1">
        <v>6865806.4800000004</v>
      </c>
      <c r="K72" s="1" t="s">
        <v>1318</v>
      </c>
      <c r="L72" s="1">
        <v>21173.995623343082</v>
      </c>
      <c r="M72" s="1">
        <v>1375.0228708997893</v>
      </c>
      <c r="N72" s="1">
        <v>111813.68827634648</v>
      </c>
      <c r="O72" s="1">
        <v>134362.70677058934</v>
      </c>
      <c r="P72" s="1">
        <v>134362.71</v>
      </c>
    </row>
    <row r="73" spans="1:16" x14ac:dyDescent="0.25">
      <c r="A73">
        <v>4243</v>
      </c>
      <c r="B73" t="s">
        <v>179</v>
      </c>
      <c r="C73">
        <v>23619</v>
      </c>
      <c r="D73">
        <v>25412</v>
      </c>
      <c r="E73">
        <v>10870</v>
      </c>
      <c r="F73" s="1">
        <v>2954232.0076881661</v>
      </c>
      <c r="G73" s="1">
        <v>571023.82668300089</v>
      </c>
      <c r="H73" s="1">
        <v>413311.09831422841</v>
      </c>
      <c r="I73" s="1">
        <v>3938566.9326853957</v>
      </c>
      <c r="J73" s="1">
        <v>3938566.93</v>
      </c>
      <c r="K73" s="1" t="s">
        <v>1318</v>
      </c>
      <c r="L73" s="1">
        <v>11497.790007701064</v>
      </c>
      <c r="M73" s="1">
        <v>2254.3738471614947</v>
      </c>
      <c r="N73" s="1">
        <v>36937.671170433736</v>
      </c>
      <c r="O73" s="1">
        <v>50689.835025296292</v>
      </c>
      <c r="P73" s="1">
        <v>50689.84</v>
      </c>
    </row>
    <row r="74" spans="1:16" x14ac:dyDescent="0.25">
      <c r="A74">
        <v>4244</v>
      </c>
      <c r="B74" t="s">
        <v>124</v>
      </c>
      <c r="C74">
        <v>4870</v>
      </c>
      <c r="D74">
        <v>5687</v>
      </c>
      <c r="E74">
        <v>0</v>
      </c>
      <c r="F74" s="1">
        <v>661133.22161666141</v>
      </c>
      <c r="G74" s="1">
        <v>0</v>
      </c>
      <c r="H74" s="1">
        <v>207659.6376499141</v>
      </c>
      <c r="I74" s="1">
        <v>868792.85926657554</v>
      </c>
      <c r="J74" s="1">
        <v>868792.86</v>
      </c>
      <c r="K74" s="1" t="s">
        <v>1318</v>
      </c>
      <c r="L74" s="1">
        <v>2573.1123789467947</v>
      </c>
      <c r="M74" s="1">
        <v>0</v>
      </c>
      <c r="N74" s="1">
        <v>18968.012619707733</v>
      </c>
      <c r="O74" s="1">
        <v>21541.12499865453</v>
      </c>
      <c r="P74" s="1">
        <v>21541.119999999999</v>
      </c>
    </row>
    <row r="75" spans="1:16" x14ac:dyDescent="0.25">
      <c r="A75">
        <v>4245</v>
      </c>
      <c r="B75" t="s">
        <v>464</v>
      </c>
      <c r="C75">
        <v>12675</v>
      </c>
      <c r="D75">
        <v>13412</v>
      </c>
      <c r="E75">
        <v>1772</v>
      </c>
      <c r="F75" s="1">
        <v>1559190.9211047413</v>
      </c>
      <c r="G75" s="1">
        <v>93086.864846575656</v>
      </c>
      <c r="H75" s="1">
        <v>95198.257193168174</v>
      </c>
      <c r="I75" s="1">
        <v>1747476.043144485</v>
      </c>
      <c r="J75" s="1">
        <v>1747476.04</v>
      </c>
      <c r="K75" s="1" t="s">
        <v>1318</v>
      </c>
      <c r="L75" s="1">
        <v>6068.3283324132954</v>
      </c>
      <c r="M75" s="1">
        <v>367.50234196597688</v>
      </c>
      <c r="N75" s="1">
        <v>7098.8914901913658</v>
      </c>
      <c r="O75" s="1">
        <v>13534.722164570638</v>
      </c>
      <c r="P75" s="1">
        <v>13534.72</v>
      </c>
    </row>
    <row r="76" spans="1:16" x14ac:dyDescent="0.25">
      <c r="A76">
        <v>4246</v>
      </c>
      <c r="B76" t="s">
        <v>169</v>
      </c>
      <c r="C76">
        <v>33382</v>
      </c>
      <c r="D76">
        <v>36730</v>
      </c>
      <c r="E76">
        <v>6326</v>
      </c>
      <c r="F76" s="1">
        <v>4269988.2591840997</v>
      </c>
      <c r="G76" s="1">
        <v>332318.00621864427</v>
      </c>
      <c r="H76" s="1">
        <v>1565641.3824058867</v>
      </c>
      <c r="I76" s="1">
        <v>6167947.64780863</v>
      </c>
      <c r="J76" s="1">
        <v>6167947.6500000004</v>
      </c>
      <c r="K76" s="1" t="s">
        <v>1318</v>
      </c>
      <c r="L76" s="1">
        <v>16618.677277776642</v>
      </c>
      <c r="M76" s="1">
        <v>1311.9750650546105</v>
      </c>
      <c r="N76" s="1">
        <v>145165.21298056934</v>
      </c>
      <c r="O76" s="1">
        <v>163095.86532340059</v>
      </c>
      <c r="P76" s="1">
        <v>163095.87</v>
      </c>
    </row>
    <row r="77" spans="1:16" x14ac:dyDescent="0.25">
      <c r="A77">
        <v>4247</v>
      </c>
      <c r="B77" t="s">
        <v>220</v>
      </c>
      <c r="C77">
        <v>1297</v>
      </c>
      <c r="D77">
        <v>1297</v>
      </c>
      <c r="E77">
        <v>161</v>
      </c>
      <c r="F77" s="1">
        <v>150780.69077489185</v>
      </c>
      <c r="G77" s="1">
        <v>8457.6666141640417</v>
      </c>
      <c r="H77" s="1">
        <v>94895.788677474891</v>
      </c>
      <c r="I77" s="1">
        <v>254134.14606653078</v>
      </c>
      <c r="J77" s="1">
        <v>254134.15</v>
      </c>
      <c r="K77" s="1" t="s">
        <v>1318</v>
      </c>
      <c r="L77" s="1">
        <v>586.83431607068621</v>
      </c>
      <c r="M77" s="1">
        <v>33.390449806163815</v>
      </c>
      <c r="N77" s="1">
        <v>5983.8164553084607</v>
      </c>
      <c r="O77" s="1">
        <v>6604.0412211853109</v>
      </c>
      <c r="P77" s="1">
        <v>6604.04</v>
      </c>
    </row>
    <row r="78" spans="1:16" x14ac:dyDescent="0.25">
      <c r="A78">
        <v>4248</v>
      </c>
      <c r="B78" t="s">
        <v>258</v>
      </c>
      <c r="C78">
        <v>13207</v>
      </c>
      <c r="D78">
        <v>15562</v>
      </c>
      <c r="E78">
        <v>1719</v>
      </c>
      <c r="F78" s="1">
        <v>1809135.7824509381</v>
      </c>
      <c r="G78" s="1">
        <v>90302.664035701775</v>
      </c>
      <c r="H78" s="1">
        <v>138470.07689822797</v>
      </c>
      <c r="I78" s="1">
        <v>2037908.5233848677</v>
      </c>
      <c r="J78" s="1">
        <v>2037908.52</v>
      </c>
      <c r="K78" s="1" t="s">
        <v>1318</v>
      </c>
      <c r="L78" s="1">
        <v>7041.1068825690199</v>
      </c>
      <c r="M78" s="1">
        <v>356.51045476270559</v>
      </c>
      <c r="N78" s="1">
        <v>19500.080006562363</v>
      </c>
      <c r="O78" s="1">
        <v>26897.697343894088</v>
      </c>
      <c r="P78" s="1">
        <v>26897.7</v>
      </c>
    </row>
    <row r="79" spans="1:16" x14ac:dyDescent="0.25">
      <c r="A79">
        <v>4249</v>
      </c>
      <c r="B79" t="s">
        <v>18</v>
      </c>
      <c r="C79">
        <v>173</v>
      </c>
      <c r="D79">
        <v>179</v>
      </c>
      <c r="E79">
        <v>19</v>
      </c>
      <c r="F79" s="1">
        <v>20809.362874869421</v>
      </c>
      <c r="G79" s="1">
        <v>998.10972465289922</v>
      </c>
      <c r="H79" s="1">
        <v>10115.028044449975</v>
      </c>
      <c r="I79" s="1">
        <v>31922.500643972293</v>
      </c>
      <c r="J79" s="1">
        <v>31922.5</v>
      </c>
      <c r="K79" s="1" t="s">
        <v>1318</v>
      </c>
      <c r="L79" s="1">
        <v>80.989469989709207</v>
      </c>
      <c r="M79" s="1">
        <v>3.9404878653236803</v>
      </c>
      <c r="N79" s="1">
        <v>276.1761440911597</v>
      </c>
      <c r="O79" s="1">
        <v>361.10610194619255</v>
      </c>
      <c r="P79" s="1">
        <v>361.11</v>
      </c>
    </row>
    <row r="80" spans="1:16" x14ac:dyDescent="0.25">
      <c r="A80">
        <v>4250</v>
      </c>
      <c r="B80" t="s">
        <v>507</v>
      </c>
      <c r="C80">
        <v>39</v>
      </c>
      <c r="D80">
        <v>39</v>
      </c>
      <c r="E80">
        <v>23</v>
      </c>
      <c r="F80" s="1">
        <v>4533.8835313961317</v>
      </c>
      <c r="G80" s="1">
        <v>1208.2380877377202</v>
      </c>
      <c r="H80" s="1">
        <v>4441.3203926965707</v>
      </c>
      <c r="I80" s="1">
        <v>10183.442011830422</v>
      </c>
      <c r="J80" s="1">
        <v>10183.44</v>
      </c>
      <c r="K80" s="1" t="s">
        <v>1318</v>
      </c>
      <c r="L80" s="1">
        <v>17.645750444685245</v>
      </c>
      <c r="M80" s="1">
        <v>4.7700642580234023</v>
      </c>
      <c r="N80" s="1">
        <v>460.29357348526611</v>
      </c>
      <c r="O80" s="1">
        <v>482.70938818797475</v>
      </c>
      <c r="P80" s="1">
        <v>482.71</v>
      </c>
    </row>
    <row r="81" spans="1:16" x14ac:dyDescent="0.25">
      <c r="A81">
        <v>4251</v>
      </c>
      <c r="B81" t="s">
        <v>385</v>
      </c>
      <c r="C81">
        <v>170</v>
      </c>
      <c r="D81">
        <v>180</v>
      </c>
      <c r="E81">
        <v>138</v>
      </c>
      <c r="F81" s="1">
        <v>20925.616298751374</v>
      </c>
      <c r="G81" s="1">
        <v>7249.4285264263208</v>
      </c>
      <c r="H81" s="1">
        <v>16272.001636723871</v>
      </c>
      <c r="I81" s="1">
        <v>44447.046461901569</v>
      </c>
      <c r="J81" s="1">
        <v>44447.05</v>
      </c>
      <c r="K81" s="1" t="s">
        <v>1318</v>
      </c>
      <c r="L81" s="1">
        <v>81.441925129316516</v>
      </c>
      <c r="M81" s="1">
        <v>28.620385548140415</v>
      </c>
      <c r="N81" s="1">
        <v>3106.9816210255467</v>
      </c>
      <c r="O81" s="1">
        <v>3217.0439317030036</v>
      </c>
      <c r="P81" s="1">
        <v>3217.04</v>
      </c>
    </row>
    <row r="82" spans="1:16" x14ac:dyDescent="0.25">
      <c r="A82">
        <v>4252</v>
      </c>
      <c r="B82" t="s">
        <v>390</v>
      </c>
      <c r="C82">
        <v>1103</v>
      </c>
      <c r="D82">
        <v>1242</v>
      </c>
      <c r="E82">
        <v>323</v>
      </c>
      <c r="F82" s="1">
        <v>144386.75246138449</v>
      </c>
      <c r="G82" s="1">
        <v>16967.865319099288</v>
      </c>
      <c r="H82" s="1">
        <v>61634.979436041191</v>
      </c>
      <c r="I82" s="1">
        <v>222989.59721652494</v>
      </c>
      <c r="J82" s="1">
        <v>222989.6</v>
      </c>
      <c r="K82" s="1" t="s">
        <v>1318</v>
      </c>
      <c r="L82" s="1">
        <v>561.94928339228397</v>
      </c>
      <c r="M82" s="1">
        <v>66.98829371050256</v>
      </c>
      <c r="N82" s="1">
        <v>7966.619541091145</v>
      </c>
      <c r="O82" s="1">
        <v>8595.5571181939322</v>
      </c>
      <c r="P82" s="1">
        <v>8595.56</v>
      </c>
    </row>
    <row r="83" spans="1:16" x14ac:dyDescent="0.25">
      <c r="A83">
        <v>4253</v>
      </c>
      <c r="B83" t="s">
        <v>373</v>
      </c>
      <c r="C83">
        <v>24</v>
      </c>
      <c r="D83">
        <v>24</v>
      </c>
      <c r="E83">
        <v>0</v>
      </c>
      <c r="F83" s="1">
        <v>2790.0821731668498</v>
      </c>
      <c r="G83" s="1">
        <v>0</v>
      </c>
      <c r="H83" s="1">
        <v>1759.1353120782564</v>
      </c>
      <c r="I83" s="1">
        <v>4549.2174852451062</v>
      </c>
      <c r="J83" s="1">
        <v>4549.22</v>
      </c>
      <c r="K83" s="1" t="s">
        <v>1318</v>
      </c>
      <c r="L83" s="1">
        <v>10.858923350575536</v>
      </c>
      <c r="M83" s="1">
        <v>0</v>
      </c>
      <c r="N83" s="1">
        <v>345.2201801139496</v>
      </c>
      <c r="O83" s="1">
        <v>356.07910346452513</v>
      </c>
      <c r="P83" s="1">
        <v>356.08</v>
      </c>
    </row>
    <row r="84" spans="1:16" x14ac:dyDescent="0.25">
      <c r="A84">
        <v>4254</v>
      </c>
      <c r="B84" t="s">
        <v>479</v>
      </c>
      <c r="C84">
        <v>2864</v>
      </c>
      <c r="D84">
        <v>2864</v>
      </c>
      <c r="E84">
        <v>1516</v>
      </c>
      <c r="F84" s="1">
        <v>332949.80599791073</v>
      </c>
      <c r="G84" s="1">
        <v>79638.64960914712</v>
      </c>
      <c r="H84" s="1">
        <v>45975.716007567469</v>
      </c>
      <c r="I84" s="1">
        <v>458564.17161462532</v>
      </c>
      <c r="J84" s="1">
        <v>458564.17</v>
      </c>
      <c r="K84" s="1" t="s">
        <v>1318</v>
      </c>
      <c r="L84" s="1">
        <v>1295.8315198353473</v>
      </c>
      <c r="M84" s="1">
        <v>314.40945283319468</v>
      </c>
      <c r="N84" s="1">
        <v>3285.2732028063856</v>
      </c>
      <c r="O84" s="1">
        <v>4895.5141754749275</v>
      </c>
      <c r="P84" s="1">
        <v>4895.51</v>
      </c>
    </row>
    <row r="85" spans="1:16" x14ac:dyDescent="0.25">
      <c r="A85">
        <v>4255</v>
      </c>
      <c r="B85" t="s">
        <v>418</v>
      </c>
      <c r="C85">
        <v>123</v>
      </c>
      <c r="D85">
        <v>123</v>
      </c>
      <c r="E85">
        <v>102</v>
      </c>
      <c r="F85" s="1">
        <v>14299.171137480105</v>
      </c>
      <c r="G85" s="1">
        <v>5358.2732586629336</v>
      </c>
      <c r="H85" s="1">
        <v>2198.9191400978207</v>
      </c>
      <c r="I85" s="1">
        <v>21856.363536240857</v>
      </c>
      <c r="J85" s="1">
        <v>21856.36</v>
      </c>
      <c r="K85" s="1" t="s">
        <v>1318</v>
      </c>
      <c r="L85" s="1">
        <v>55.651982171699622</v>
      </c>
      <c r="M85" s="1">
        <v>21.154198013842912</v>
      </c>
      <c r="N85" s="1">
        <v>115.07339337131653</v>
      </c>
      <c r="O85" s="1">
        <v>191.87957355685904</v>
      </c>
      <c r="P85" s="1">
        <v>191.88</v>
      </c>
    </row>
    <row r="86" spans="1:16" x14ac:dyDescent="0.25">
      <c r="A86">
        <v>4256</v>
      </c>
      <c r="B86" t="s">
        <v>440</v>
      </c>
      <c r="C86">
        <v>5418</v>
      </c>
      <c r="D86">
        <v>5549</v>
      </c>
      <c r="E86">
        <v>4689</v>
      </c>
      <c r="F86" s="1">
        <v>645090.2491209521</v>
      </c>
      <c r="G86" s="1">
        <v>246322.97362618128</v>
      </c>
      <c r="H86" s="1">
        <v>435682.71137432556</v>
      </c>
      <c r="I86" s="1">
        <v>1327095.9341214588</v>
      </c>
      <c r="J86" s="1">
        <v>1327095.93</v>
      </c>
      <c r="K86" s="1" t="s">
        <v>1318</v>
      </c>
      <c r="L86" s="1">
        <v>2510.6735696809851</v>
      </c>
      <c r="M86" s="1">
        <v>972.47092634224919</v>
      </c>
      <c r="N86" s="1">
        <v>55558.949348178088</v>
      </c>
      <c r="O86" s="1">
        <v>59042.093844201321</v>
      </c>
      <c r="P86" s="1">
        <v>59042.09</v>
      </c>
    </row>
    <row r="87" spans="1:16" x14ac:dyDescent="0.25">
      <c r="A87">
        <v>4257</v>
      </c>
      <c r="B87" t="s">
        <v>473</v>
      </c>
      <c r="C87">
        <v>805</v>
      </c>
      <c r="D87">
        <v>815</v>
      </c>
      <c r="E87">
        <v>573</v>
      </c>
      <c r="F87" s="1">
        <v>94746.540463790952</v>
      </c>
      <c r="G87" s="1">
        <v>30100.888011900595</v>
      </c>
      <c r="H87" s="1">
        <v>1616.2893020532674</v>
      </c>
      <c r="I87" s="1">
        <v>126463.71777774481</v>
      </c>
      <c r="J87" s="1">
        <v>126463.72</v>
      </c>
      <c r="K87" s="1" t="s">
        <v>1318</v>
      </c>
      <c r="L87" s="1">
        <v>368.7509387799609</v>
      </c>
      <c r="M87" s="1">
        <v>118.8368182542352</v>
      </c>
      <c r="N87" s="1">
        <v>1651.7684353978325</v>
      </c>
      <c r="O87" s="1">
        <v>2139.3561924320284</v>
      </c>
      <c r="P87" s="1">
        <v>2139.36</v>
      </c>
    </row>
    <row r="88" spans="1:16" x14ac:dyDescent="0.25">
      <c r="A88">
        <v>4258</v>
      </c>
      <c r="B88" t="s">
        <v>537</v>
      </c>
      <c r="C88">
        <v>11130</v>
      </c>
      <c r="D88">
        <v>11542</v>
      </c>
      <c r="E88">
        <v>6282</v>
      </c>
      <c r="F88" s="1">
        <v>1341797.0184454909</v>
      </c>
      <c r="G88" s="1">
        <v>330006.59422471124</v>
      </c>
      <c r="H88" s="1">
        <v>751567.93460363953</v>
      </c>
      <c r="I88" s="1">
        <v>2423371.5472738417</v>
      </c>
      <c r="J88" s="1">
        <v>2423371.5499999998</v>
      </c>
      <c r="K88" s="1" t="s">
        <v>1318</v>
      </c>
      <c r="L88" s="1">
        <v>5222.2372213476174</v>
      </c>
      <c r="M88" s="1">
        <v>1302.8497247349137</v>
      </c>
      <c r="N88" s="1">
        <v>95706.609862479658</v>
      </c>
      <c r="O88" s="1">
        <v>102231.69680856219</v>
      </c>
      <c r="P88" s="1">
        <v>102231.7</v>
      </c>
    </row>
    <row r="89" spans="1:16" x14ac:dyDescent="0.25">
      <c r="A89">
        <v>4259</v>
      </c>
      <c r="B89" t="s">
        <v>283</v>
      </c>
      <c r="C89">
        <v>5275</v>
      </c>
      <c r="D89">
        <v>5276</v>
      </c>
      <c r="E89">
        <v>5275</v>
      </c>
      <c r="F89" s="1">
        <v>613353.0644011792</v>
      </c>
      <c r="G89" s="1">
        <v>277106.77881810756</v>
      </c>
      <c r="H89" s="1">
        <v>348530.90404672956</v>
      </c>
      <c r="I89" s="1">
        <v>1238990.7472660164</v>
      </c>
      <c r="J89" s="1">
        <v>1238990.75</v>
      </c>
      <c r="K89" s="1" t="s">
        <v>1318</v>
      </c>
      <c r="L89" s="1">
        <v>2387.1533165681885</v>
      </c>
      <c r="M89" s="1">
        <v>1094.0038678727585</v>
      </c>
      <c r="N89" s="1">
        <v>54293.075205980043</v>
      </c>
      <c r="O89" s="1">
        <v>57774.232390420992</v>
      </c>
      <c r="P89" s="1">
        <v>57774.23</v>
      </c>
    </row>
    <row r="90" spans="1:16" x14ac:dyDescent="0.25">
      <c r="A90">
        <v>4260</v>
      </c>
      <c r="B90" t="s">
        <v>576</v>
      </c>
      <c r="C90">
        <v>20356</v>
      </c>
      <c r="D90">
        <v>23800</v>
      </c>
      <c r="E90">
        <v>9623</v>
      </c>
      <c r="F90" s="1">
        <v>2766831.4883904597</v>
      </c>
      <c r="G90" s="1">
        <v>505516.30949130788</v>
      </c>
      <c r="H90" s="1">
        <v>1553155.8557428673</v>
      </c>
      <c r="I90" s="1">
        <v>4825503.6536246352</v>
      </c>
      <c r="J90" s="1">
        <v>4825503.6500000004</v>
      </c>
      <c r="K90" s="1" t="s">
        <v>1318</v>
      </c>
      <c r="L90" s="1">
        <v>10768.432322654073</v>
      </c>
      <c r="M90" s="1">
        <v>1995.7534067373565</v>
      </c>
      <c r="N90" s="1">
        <v>214729.14145757465</v>
      </c>
      <c r="O90" s="1">
        <v>227493.32718696608</v>
      </c>
      <c r="P90" s="1">
        <v>227493.33</v>
      </c>
    </row>
    <row r="91" spans="1:16" x14ac:dyDescent="0.25">
      <c r="A91">
        <v>4261</v>
      </c>
      <c r="B91" t="s">
        <v>587</v>
      </c>
      <c r="C91">
        <v>1085</v>
      </c>
      <c r="D91">
        <v>1085</v>
      </c>
      <c r="E91">
        <v>0</v>
      </c>
      <c r="F91" s="1">
        <v>126134.96491191801</v>
      </c>
      <c r="G91" s="1">
        <v>0</v>
      </c>
      <c r="H91" s="1">
        <v>69363.582198145217</v>
      </c>
      <c r="I91" s="1">
        <v>195498.54711006323</v>
      </c>
      <c r="J91" s="1">
        <v>195498.55</v>
      </c>
      <c r="K91" s="1" t="s">
        <v>1318</v>
      </c>
      <c r="L91" s="1">
        <v>490.91382647393567</v>
      </c>
      <c r="M91" s="1">
        <v>0</v>
      </c>
      <c r="N91" s="1">
        <v>11047.045763646387</v>
      </c>
      <c r="O91" s="1">
        <v>11537.959590120323</v>
      </c>
      <c r="P91" s="1">
        <v>11537.96</v>
      </c>
    </row>
    <row r="92" spans="1:16" x14ac:dyDescent="0.25">
      <c r="A92">
        <v>4262</v>
      </c>
      <c r="B92" t="s">
        <v>409</v>
      </c>
      <c r="C92">
        <v>2657</v>
      </c>
      <c r="D92">
        <v>3885</v>
      </c>
      <c r="E92">
        <v>2642</v>
      </c>
      <c r="F92" s="1">
        <v>451644.55178138381</v>
      </c>
      <c r="G92" s="1">
        <v>138789.78381752421</v>
      </c>
      <c r="H92" s="1">
        <v>205540.85896688953</v>
      </c>
      <c r="I92" s="1">
        <v>795975.19456579757</v>
      </c>
      <c r="J92" s="1">
        <v>795975.19</v>
      </c>
      <c r="K92" s="1" t="s">
        <v>1318</v>
      </c>
      <c r="L92" s="1">
        <v>1757.7882173744147</v>
      </c>
      <c r="M92" s="1">
        <v>547.93520737816641</v>
      </c>
      <c r="N92" s="1">
        <v>19177.927887402835</v>
      </c>
      <c r="O92" s="1">
        <v>21483.651312155416</v>
      </c>
      <c r="P92" s="1">
        <v>21483.65</v>
      </c>
    </row>
    <row r="93" spans="1:16" x14ac:dyDescent="0.25">
      <c r="A93">
        <v>4263</v>
      </c>
      <c r="B93" t="s">
        <v>159</v>
      </c>
      <c r="C93">
        <v>5328</v>
      </c>
      <c r="D93">
        <v>7004</v>
      </c>
      <c r="E93">
        <v>4524</v>
      </c>
      <c r="F93" s="1">
        <v>814238.98086919228</v>
      </c>
      <c r="G93" s="1">
        <v>237655.17864893243</v>
      </c>
      <c r="H93" s="1">
        <v>373365.17629134061</v>
      </c>
      <c r="I93" s="1">
        <v>1425259.3358094655</v>
      </c>
      <c r="J93" s="1">
        <v>1425259.34</v>
      </c>
      <c r="K93" s="1" t="s">
        <v>1318</v>
      </c>
      <c r="L93" s="1">
        <v>3168.9957978096272</v>
      </c>
      <c r="M93" s="1">
        <v>938.25090014338571</v>
      </c>
      <c r="N93" s="1">
        <v>54236.51018453249</v>
      </c>
      <c r="O93" s="1">
        <v>58343.756882485504</v>
      </c>
      <c r="P93" s="1">
        <v>58343.76</v>
      </c>
    </row>
    <row r="94" spans="1:16" x14ac:dyDescent="0.25">
      <c r="A94">
        <v>4264</v>
      </c>
      <c r="B94" t="s">
        <v>547</v>
      </c>
      <c r="C94">
        <v>2869</v>
      </c>
      <c r="D94">
        <v>2892</v>
      </c>
      <c r="E94">
        <v>2016</v>
      </c>
      <c r="F94" s="1">
        <v>336204.90186660539</v>
      </c>
      <c r="G94" s="1">
        <v>105904.69499474973</v>
      </c>
      <c r="H94" s="1">
        <v>72092.369818895546</v>
      </c>
      <c r="I94" s="1">
        <v>514201.96668025065</v>
      </c>
      <c r="J94" s="1">
        <v>514201.97</v>
      </c>
      <c r="K94" s="1" t="s">
        <v>1318</v>
      </c>
      <c r="L94" s="1">
        <v>1308.500263744352</v>
      </c>
      <c r="M94" s="1">
        <v>418.10650192065998</v>
      </c>
      <c r="N94" s="1">
        <v>6860.1641991601282</v>
      </c>
      <c r="O94" s="1">
        <v>8586.7709648251403</v>
      </c>
      <c r="P94" s="1">
        <v>8586.77</v>
      </c>
    </row>
    <row r="95" spans="1:16" x14ac:dyDescent="0.25">
      <c r="A95">
        <v>4265</v>
      </c>
      <c r="B95" t="s">
        <v>388</v>
      </c>
      <c r="C95">
        <v>1289</v>
      </c>
      <c r="D95">
        <v>1297</v>
      </c>
      <c r="E95">
        <v>609</v>
      </c>
      <c r="F95" s="1">
        <v>150780.69077489185</v>
      </c>
      <c r="G95" s="1">
        <v>31992.043279663983</v>
      </c>
      <c r="H95" s="1">
        <v>162776.11441646589</v>
      </c>
      <c r="I95" s="1">
        <v>345548.84847102175</v>
      </c>
      <c r="J95" s="1">
        <v>345548.85</v>
      </c>
      <c r="K95" s="1" t="s">
        <v>1318</v>
      </c>
      <c r="L95" s="1">
        <v>586.83431607068621</v>
      </c>
      <c r="M95" s="1">
        <v>126.30300578853269</v>
      </c>
      <c r="N95" s="1">
        <v>12396.084043204968</v>
      </c>
      <c r="O95" s="1">
        <v>13109.221365064186</v>
      </c>
      <c r="P95" s="1">
        <v>13109.22</v>
      </c>
    </row>
    <row r="96" spans="1:16" x14ac:dyDescent="0.25">
      <c r="A96">
        <v>4266</v>
      </c>
      <c r="B96" t="s">
        <v>338</v>
      </c>
      <c r="C96">
        <v>4271</v>
      </c>
      <c r="D96">
        <v>4271</v>
      </c>
      <c r="E96">
        <v>1807</v>
      </c>
      <c r="F96" s="1">
        <v>496518.37339981738</v>
      </c>
      <c r="G96" s="1">
        <v>94925.488023567843</v>
      </c>
      <c r="H96" s="1">
        <v>131124.00810677587</v>
      </c>
      <c r="I96" s="1">
        <v>722567.86953016114</v>
      </c>
      <c r="J96" s="1">
        <v>722567.87</v>
      </c>
      <c r="K96" s="1" t="s">
        <v>1318</v>
      </c>
      <c r="L96" s="1">
        <v>1932.4359012628379</v>
      </c>
      <c r="M96" s="1">
        <v>374.76113540209946</v>
      </c>
      <c r="N96" s="1">
        <v>12484.798312292813</v>
      </c>
      <c r="O96" s="1">
        <v>14791.995348957749</v>
      </c>
      <c r="P96" s="1">
        <v>14792</v>
      </c>
    </row>
    <row r="97" spans="1:16" x14ac:dyDescent="0.25">
      <c r="A97">
        <v>4267</v>
      </c>
      <c r="B97" t="s">
        <v>313</v>
      </c>
      <c r="C97">
        <v>15132</v>
      </c>
      <c r="D97">
        <v>16367</v>
      </c>
      <c r="E97">
        <v>4138</v>
      </c>
      <c r="F97" s="1">
        <v>1902719.7886759099</v>
      </c>
      <c r="G97" s="1">
        <v>217377.79161124723</v>
      </c>
      <c r="H97" s="1">
        <v>714828.24584993685</v>
      </c>
      <c r="I97" s="1">
        <v>2834925.8261370938</v>
      </c>
      <c r="J97" s="1">
        <v>2834925.83</v>
      </c>
      <c r="K97" s="1" t="s">
        <v>1318</v>
      </c>
      <c r="L97" s="1">
        <v>7405.3332699529074</v>
      </c>
      <c r="M97" s="1">
        <v>858.19677824786254</v>
      </c>
      <c r="N97" s="1">
        <v>106127.73240742239</v>
      </c>
      <c r="O97" s="1">
        <v>114391.26245562316</v>
      </c>
      <c r="P97" s="1">
        <v>114391.26</v>
      </c>
    </row>
    <row r="98" spans="1:16" x14ac:dyDescent="0.25">
      <c r="A98">
        <v>4268</v>
      </c>
      <c r="B98" t="s">
        <v>86</v>
      </c>
      <c r="C98">
        <v>2282</v>
      </c>
      <c r="D98">
        <v>2776</v>
      </c>
      <c r="E98">
        <v>0</v>
      </c>
      <c r="F98" s="1">
        <v>322719.50469629897</v>
      </c>
      <c r="G98" s="1">
        <v>0</v>
      </c>
      <c r="H98" s="1">
        <v>158405.59825583766</v>
      </c>
      <c r="I98" s="1">
        <v>481125.10295213666</v>
      </c>
      <c r="J98" s="1">
        <v>481125.1</v>
      </c>
      <c r="K98" s="1" t="s">
        <v>1318</v>
      </c>
      <c r="L98" s="1">
        <v>1256.0154675499036</v>
      </c>
      <c r="M98" s="1">
        <v>0</v>
      </c>
      <c r="N98" s="1">
        <v>14884.878133876384</v>
      </c>
      <c r="O98" s="1">
        <v>16140.893601426287</v>
      </c>
      <c r="P98" s="1">
        <v>16140.89</v>
      </c>
    </row>
    <row r="99" spans="1:16" x14ac:dyDescent="0.25">
      <c r="A99">
        <v>4269</v>
      </c>
      <c r="B99" t="s">
        <v>103</v>
      </c>
      <c r="C99">
        <v>5736</v>
      </c>
      <c r="D99">
        <v>6051</v>
      </c>
      <c r="E99">
        <v>3111</v>
      </c>
      <c r="F99" s="1">
        <v>703449.46790969209</v>
      </c>
      <c r="G99" s="1">
        <v>163427.33438921947</v>
      </c>
      <c r="H99" s="1">
        <v>55912.544028814787</v>
      </c>
      <c r="I99" s="1">
        <v>922789.34632772638</v>
      </c>
      <c r="J99" s="1">
        <v>922789.35</v>
      </c>
      <c r="K99" s="1" t="s">
        <v>1318</v>
      </c>
      <c r="L99" s="1">
        <v>2737.8060497638567</v>
      </c>
      <c r="M99" s="1">
        <v>645.2030394222088</v>
      </c>
      <c r="N99" s="1">
        <v>4260.2500172455811</v>
      </c>
      <c r="O99" s="1">
        <v>7643.2591064316466</v>
      </c>
      <c r="P99" s="1">
        <v>7643.26</v>
      </c>
    </row>
    <row r="100" spans="1:16" x14ac:dyDescent="0.25">
      <c r="A100">
        <v>4270</v>
      </c>
      <c r="B100" t="s">
        <v>346</v>
      </c>
      <c r="C100">
        <v>5815</v>
      </c>
      <c r="D100">
        <v>7192</v>
      </c>
      <c r="E100">
        <v>911</v>
      </c>
      <c r="F100" s="1">
        <v>836094.62455899944</v>
      </c>
      <c r="G100" s="1">
        <v>47856.734692567967</v>
      </c>
      <c r="H100" s="1">
        <v>232801.10206787416</v>
      </c>
      <c r="I100" s="1">
        <v>1116752.4613194414</v>
      </c>
      <c r="J100" s="1">
        <v>1116752.46</v>
      </c>
      <c r="K100" s="1" t="s">
        <v>1318</v>
      </c>
      <c r="L100" s="1">
        <v>3254.0573640558023</v>
      </c>
      <c r="M100" s="1">
        <v>188.93602343736168</v>
      </c>
      <c r="N100" s="1">
        <v>23418.216745882142</v>
      </c>
      <c r="O100" s="1">
        <v>26861.210133375305</v>
      </c>
      <c r="P100" s="1">
        <v>26861.21</v>
      </c>
    </row>
    <row r="101" spans="1:16" x14ac:dyDescent="0.25">
      <c r="A101">
        <v>4271</v>
      </c>
      <c r="B101" t="s">
        <v>235</v>
      </c>
      <c r="C101">
        <v>9962</v>
      </c>
      <c r="D101">
        <v>10639</v>
      </c>
      <c r="E101">
        <v>8756</v>
      </c>
      <c r="F101" s="1">
        <v>1236820.1766800883</v>
      </c>
      <c r="G101" s="1">
        <v>459970.98679267295</v>
      </c>
      <c r="H101" s="1">
        <v>658045.29017273581</v>
      </c>
      <c r="I101" s="1">
        <v>2354836.4536454971</v>
      </c>
      <c r="J101" s="1">
        <v>2354836.4500000002</v>
      </c>
      <c r="K101" s="1" t="s">
        <v>1318</v>
      </c>
      <c r="L101" s="1">
        <v>4813.6702302822132</v>
      </c>
      <c r="M101" s="1">
        <v>1815.9427236196916</v>
      </c>
      <c r="N101" s="1">
        <v>66787.73228639536</v>
      </c>
      <c r="O101" s="1">
        <v>73417.345240297262</v>
      </c>
      <c r="P101" s="1">
        <v>73417.350000000006</v>
      </c>
    </row>
    <row r="102" spans="1:16" x14ac:dyDescent="0.25">
      <c r="A102">
        <v>4272</v>
      </c>
      <c r="B102" t="s">
        <v>77</v>
      </c>
      <c r="C102">
        <v>5812</v>
      </c>
      <c r="D102">
        <v>6725</v>
      </c>
      <c r="E102">
        <v>3580</v>
      </c>
      <c r="F102" s="1">
        <v>781804.27560612769</v>
      </c>
      <c r="G102" s="1">
        <v>188064.8849609147</v>
      </c>
      <c r="H102" s="1">
        <v>137833.10467399115</v>
      </c>
      <c r="I102" s="1">
        <v>1107702.2652410336</v>
      </c>
      <c r="J102" s="1">
        <v>1107702.27</v>
      </c>
      <c r="K102" s="1" t="s">
        <v>1318</v>
      </c>
      <c r="L102" s="1">
        <v>3042.7608138591868</v>
      </c>
      <c r="M102" s="1">
        <v>742.47087146625131</v>
      </c>
      <c r="N102" s="1">
        <v>9233.08392683272</v>
      </c>
      <c r="O102" s="1">
        <v>13018.315612158158</v>
      </c>
      <c r="P102" s="1">
        <v>13018.32</v>
      </c>
    </row>
    <row r="103" spans="1:16" x14ac:dyDescent="0.25">
      <c r="A103">
        <v>4273</v>
      </c>
      <c r="B103" t="s">
        <v>221</v>
      </c>
      <c r="C103">
        <v>3839</v>
      </c>
      <c r="D103">
        <v>3890</v>
      </c>
      <c r="E103">
        <v>713</v>
      </c>
      <c r="F103" s="1">
        <v>452225.81890079362</v>
      </c>
      <c r="G103" s="1">
        <v>37455.380719869325</v>
      </c>
      <c r="H103" s="1">
        <v>138349.75595131982</v>
      </c>
      <c r="I103" s="1">
        <v>628030.95557198278</v>
      </c>
      <c r="J103" s="1">
        <v>628030.96</v>
      </c>
      <c r="K103" s="1" t="s">
        <v>1318</v>
      </c>
      <c r="L103" s="1">
        <v>1760.0504930724514</v>
      </c>
      <c r="M103" s="1">
        <v>147.87199199872546</v>
      </c>
      <c r="N103" s="1">
        <v>20775.637608593228</v>
      </c>
      <c r="O103" s="1">
        <v>22683.560093664404</v>
      </c>
      <c r="P103" s="1">
        <v>22683.56</v>
      </c>
    </row>
    <row r="104" spans="1:16" x14ac:dyDescent="0.25">
      <c r="A104">
        <v>4274</v>
      </c>
      <c r="B104" t="s">
        <v>71</v>
      </c>
      <c r="C104">
        <v>271</v>
      </c>
      <c r="D104">
        <v>271</v>
      </c>
      <c r="E104">
        <v>271</v>
      </c>
      <c r="F104" s="1">
        <v>31504.677872009015</v>
      </c>
      <c r="G104" s="1">
        <v>14236.196598996617</v>
      </c>
      <c r="H104" s="1">
        <v>3518.2706241565129</v>
      </c>
      <c r="I104" s="1">
        <v>49259.145095162145</v>
      </c>
      <c r="J104" s="1">
        <v>49259.15</v>
      </c>
      <c r="K104" s="1" t="s">
        <v>1318</v>
      </c>
      <c r="L104" s="1">
        <v>122.61534283358208</v>
      </c>
      <c r="M104" s="1">
        <v>56.203800605406173</v>
      </c>
      <c r="N104" s="1">
        <v>345.2201801139496</v>
      </c>
      <c r="O104" s="1">
        <v>524.03932355293784</v>
      </c>
      <c r="P104" s="1">
        <v>524.04</v>
      </c>
    </row>
    <row r="105" spans="1:16" x14ac:dyDescent="0.25">
      <c r="A105">
        <v>4275</v>
      </c>
      <c r="B105" t="s">
        <v>417</v>
      </c>
      <c r="C105">
        <v>455</v>
      </c>
      <c r="D105">
        <v>478</v>
      </c>
      <c r="E105">
        <v>309</v>
      </c>
      <c r="F105" s="1">
        <v>55569.136615573094</v>
      </c>
      <c r="G105" s="1">
        <v>16232.416048302415</v>
      </c>
      <c r="H105" s="1">
        <v>9235.4603884108474</v>
      </c>
      <c r="I105" s="1">
        <v>81037.013052286362</v>
      </c>
      <c r="J105" s="1">
        <v>81037.009999999995</v>
      </c>
      <c r="K105" s="1" t="s">
        <v>1318</v>
      </c>
      <c r="L105" s="1">
        <v>216.2735567322961</v>
      </c>
      <c r="M105" s="1">
        <v>64.084776336053537</v>
      </c>
      <c r="N105" s="1">
        <v>345.2201801139496</v>
      </c>
      <c r="O105" s="1">
        <v>625.57851318229928</v>
      </c>
      <c r="P105" s="1">
        <v>625.58000000000004</v>
      </c>
    </row>
    <row r="106" spans="1:16" x14ac:dyDescent="0.25">
      <c r="A106">
        <v>4276</v>
      </c>
      <c r="B106" t="s">
        <v>317</v>
      </c>
      <c r="C106">
        <v>7567</v>
      </c>
      <c r="D106">
        <v>7746</v>
      </c>
      <c r="E106">
        <v>4742</v>
      </c>
      <c r="F106" s="1">
        <v>900499.02138960082</v>
      </c>
      <c r="G106" s="1">
        <v>249107.17443705519</v>
      </c>
      <c r="H106" s="1">
        <v>107749.39595055106</v>
      </c>
      <c r="I106" s="1">
        <v>1257355.5917772071</v>
      </c>
      <c r="J106" s="1">
        <v>1257355.5900000001</v>
      </c>
      <c r="K106" s="1" t="s">
        <v>1318</v>
      </c>
      <c r="L106" s="1">
        <v>3504.7175113982539</v>
      </c>
      <c r="M106" s="1">
        <v>983.46281354552059</v>
      </c>
      <c r="N106" s="1">
        <v>15239.528786471579</v>
      </c>
      <c r="O106" s="1">
        <v>19727.709111415352</v>
      </c>
      <c r="P106" s="1">
        <v>19727.71</v>
      </c>
    </row>
    <row r="107" spans="1:16" x14ac:dyDescent="0.25">
      <c r="A107">
        <v>4277</v>
      </c>
      <c r="B107" t="s">
        <v>562</v>
      </c>
      <c r="C107">
        <v>1726</v>
      </c>
      <c r="D107">
        <v>1744</v>
      </c>
      <c r="E107">
        <v>1340</v>
      </c>
      <c r="F107" s="1">
        <v>202745.97125012445</v>
      </c>
      <c r="G107" s="1">
        <v>70393.001633414999</v>
      </c>
      <c r="H107" s="1">
        <v>9920.3605507601042</v>
      </c>
      <c r="I107" s="1">
        <v>283059.33343429957</v>
      </c>
      <c r="J107" s="1">
        <v>283059.33</v>
      </c>
      <c r="K107" s="1" t="s">
        <v>1318</v>
      </c>
      <c r="L107" s="1">
        <v>789.08176347515553</v>
      </c>
      <c r="M107" s="1">
        <v>277.90809155440689</v>
      </c>
      <c r="N107" s="1">
        <v>895.39213031660199</v>
      </c>
      <c r="O107" s="1">
        <v>1962.3819853461646</v>
      </c>
      <c r="P107" s="1">
        <v>1962.38</v>
      </c>
    </row>
    <row r="108" spans="1:16" x14ac:dyDescent="0.25">
      <c r="A108">
        <v>4278</v>
      </c>
      <c r="B108" t="s">
        <v>345</v>
      </c>
      <c r="C108">
        <v>5687</v>
      </c>
      <c r="D108">
        <v>5802</v>
      </c>
      <c r="E108">
        <v>3319</v>
      </c>
      <c r="F108" s="1">
        <v>674502.36536308599</v>
      </c>
      <c r="G108" s="1">
        <v>174354.00926963016</v>
      </c>
      <c r="H108" s="1">
        <v>88516.22114100265</v>
      </c>
      <c r="I108" s="1">
        <v>937372.59577371879</v>
      </c>
      <c r="J108" s="1">
        <v>937372.6</v>
      </c>
      <c r="K108" s="1" t="s">
        <v>1318</v>
      </c>
      <c r="L108" s="1">
        <v>2625.144720001636</v>
      </c>
      <c r="M108" s="1">
        <v>688.34101184259441</v>
      </c>
      <c r="N108" s="1">
        <v>7290.0611847168702</v>
      </c>
      <c r="O108" s="1">
        <v>10603.546916561101</v>
      </c>
      <c r="P108" s="1">
        <v>10603.55</v>
      </c>
    </row>
    <row r="109" spans="1:16" x14ac:dyDescent="0.25">
      <c r="A109">
        <v>4279</v>
      </c>
      <c r="B109" t="s">
        <v>474</v>
      </c>
      <c r="C109">
        <v>7660</v>
      </c>
      <c r="D109">
        <v>8416</v>
      </c>
      <c r="E109">
        <v>7620</v>
      </c>
      <c r="F109" s="1">
        <v>978388.81539050874</v>
      </c>
      <c r="G109" s="1">
        <v>400294.53167658381</v>
      </c>
      <c r="H109" s="1">
        <v>444499.61658769171</v>
      </c>
      <c r="I109" s="1">
        <v>1823182.9636547843</v>
      </c>
      <c r="J109" s="1">
        <v>1823182.96</v>
      </c>
      <c r="K109" s="1" t="s">
        <v>1318</v>
      </c>
      <c r="L109" s="1">
        <v>3807.8624549351548</v>
      </c>
      <c r="M109" s="1">
        <v>1580.3430280929706</v>
      </c>
      <c r="N109" s="1">
        <v>30081.090950075071</v>
      </c>
      <c r="O109" s="1">
        <v>35469.296433103198</v>
      </c>
      <c r="P109" s="1">
        <v>35469.300000000003</v>
      </c>
    </row>
    <row r="110" spans="1:16" x14ac:dyDescent="0.25">
      <c r="A110">
        <v>4280</v>
      </c>
      <c r="B110" t="s">
        <v>24</v>
      </c>
      <c r="C110">
        <v>10499</v>
      </c>
      <c r="D110">
        <v>10946</v>
      </c>
      <c r="E110">
        <v>6837</v>
      </c>
      <c r="F110" s="1">
        <v>1272509.9778118473</v>
      </c>
      <c r="G110" s="1">
        <v>359161.90460273012</v>
      </c>
      <c r="H110" s="1">
        <v>672309.61137241521</v>
      </c>
      <c r="I110" s="1">
        <v>2303981.4937869925</v>
      </c>
      <c r="J110" s="1">
        <v>2303981.4900000002</v>
      </c>
      <c r="K110" s="1" t="s">
        <v>1318</v>
      </c>
      <c r="L110" s="1">
        <v>4952.5739581416592</v>
      </c>
      <c r="M110" s="1">
        <v>1417.953449222</v>
      </c>
      <c r="N110" s="1">
        <v>53353.802069977093</v>
      </c>
      <c r="O110" s="1">
        <v>59724.329477340754</v>
      </c>
      <c r="P110" s="1">
        <v>59724.33</v>
      </c>
    </row>
    <row r="111" spans="1:16" x14ac:dyDescent="0.25">
      <c r="A111">
        <v>4281</v>
      </c>
      <c r="B111" t="s">
        <v>342</v>
      </c>
      <c r="C111">
        <v>10951</v>
      </c>
      <c r="D111">
        <v>11716</v>
      </c>
      <c r="E111">
        <v>1838</v>
      </c>
      <c r="F111" s="1">
        <v>1362025.1142009506</v>
      </c>
      <c r="G111" s="1">
        <v>96553.982837475211</v>
      </c>
      <c r="H111" s="1">
        <v>221292.68298725729</v>
      </c>
      <c r="I111" s="1">
        <v>1679871.7800256831</v>
      </c>
      <c r="J111" s="1">
        <v>1679871.78</v>
      </c>
      <c r="K111" s="1" t="s">
        <v>1318</v>
      </c>
      <c r="L111" s="1">
        <v>5300.9644156392906</v>
      </c>
      <c r="M111" s="1">
        <v>381.19035244552231</v>
      </c>
      <c r="N111" s="1">
        <v>31607.940413602744</v>
      </c>
      <c r="O111" s="1">
        <v>37290.09518168756</v>
      </c>
      <c r="P111" s="1">
        <v>37290.1</v>
      </c>
    </row>
    <row r="112" spans="1:16" x14ac:dyDescent="0.25">
      <c r="A112">
        <v>4282</v>
      </c>
      <c r="B112" t="s">
        <v>119</v>
      </c>
      <c r="C112">
        <v>14846</v>
      </c>
      <c r="D112">
        <v>15440</v>
      </c>
      <c r="E112">
        <v>10029</v>
      </c>
      <c r="F112" s="1">
        <v>1794952.8647373402</v>
      </c>
      <c r="G112" s="1">
        <v>526844.33834441716</v>
      </c>
      <c r="H112" s="1">
        <v>936717.85035646998</v>
      </c>
      <c r="I112" s="1">
        <v>3258515.0534382272</v>
      </c>
      <c r="J112" s="1">
        <v>3258515.05</v>
      </c>
      <c r="K112" s="1" t="s">
        <v>1318</v>
      </c>
      <c r="L112" s="1">
        <v>6985.9073555369278</v>
      </c>
      <c r="M112" s="1">
        <v>2079.955410596378</v>
      </c>
      <c r="N112" s="1">
        <v>90328.691444511787</v>
      </c>
      <c r="O112" s="1">
        <v>99394.554210645088</v>
      </c>
      <c r="P112" s="1">
        <v>99394.55</v>
      </c>
    </row>
    <row r="113" spans="1:16" x14ac:dyDescent="0.25">
      <c r="A113">
        <v>4283</v>
      </c>
      <c r="B113" t="s">
        <v>436</v>
      </c>
      <c r="C113">
        <v>8038</v>
      </c>
      <c r="D113">
        <v>8038</v>
      </c>
      <c r="E113">
        <v>5728</v>
      </c>
      <c r="F113" s="1">
        <v>934445.02116313088</v>
      </c>
      <c r="G113" s="1">
        <v>300903.81593746354</v>
      </c>
      <c r="H113" s="1">
        <v>442189.62245821598</v>
      </c>
      <c r="I113" s="1">
        <v>1677538.4595588103</v>
      </c>
      <c r="J113" s="1">
        <v>1677538.46</v>
      </c>
      <c r="K113" s="1" t="s">
        <v>1318</v>
      </c>
      <c r="L113" s="1">
        <v>3636.8344121635901</v>
      </c>
      <c r="M113" s="1">
        <v>1187.9533943460019</v>
      </c>
      <c r="N113" s="1">
        <v>61887.469286284606</v>
      </c>
      <c r="O113" s="1">
        <v>66712.2570927942</v>
      </c>
      <c r="P113" s="1">
        <v>66712.259999999995</v>
      </c>
    </row>
    <row r="114" spans="1:16" x14ac:dyDescent="0.25">
      <c r="A114">
        <v>4284</v>
      </c>
      <c r="B114" t="s">
        <v>104</v>
      </c>
      <c r="C114">
        <v>5229</v>
      </c>
      <c r="D114">
        <v>5426</v>
      </c>
      <c r="E114">
        <v>1870</v>
      </c>
      <c r="F114" s="1">
        <v>630791.07798347191</v>
      </c>
      <c r="G114" s="1">
        <v>98235.009742153765</v>
      </c>
      <c r="H114" s="1">
        <v>70639.483478792914</v>
      </c>
      <c r="I114" s="1">
        <v>799665.57120441867</v>
      </c>
      <c r="J114" s="1">
        <v>799665.57</v>
      </c>
      <c r="K114" s="1" t="s">
        <v>1317</v>
      </c>
      <c r="L114" s="1" t="b">
        <v>0</v>
      </c>
      <c r="M114" s="1" t="b">
        <v>0</v>
      </c>
      <c r="N114" s="1">
        <v>0</v>
      </c>
      <c r="O114" s="1">
        <v>0</v>
      </c>
      <c r="P114" s="1">
        <v>0</v>
      </c>
    </row>
    <row r="115" spans="1:16" x14ac:dyDescent="0.25">
      <c r="A115">
        <v>4285</v>
      </c>
      <c r="B115" t="s">
        <v>237</v>
      </c>
      <c r="C115">
        <v>16695</v>
      </c>
      <c r="D115">
        <v>17609</v>
      </c>
      <c r="E115">
        <v>8567</v>
      </c>
      <c r="F115" s="1">
        <v>2047106.5411372944</v>
      </c>
      <c r="G115" s="1">
        <v>450042.42163691513</v>
      </c>
      <c r="H115" s="1">
        <v>650424.75856007426</v>
      </c>
      <c r="I115" s="1">
        <v>3147573.7213342842</v>
      </c>
      <c r="J115" s="1">
        <v>3147573.72</v>
      </c>
      <c r="K115" s="1" t="s">
        <v>1317</v>
      </c>
      <c r="L115" s="1" t="b">
        <v>0</v>
      </c>
      <c r="M115" s="1" t="b">
        <v>0</v>
      </c>
      <c r="N115" s="1">
        <v>0</v>
      </c>
      <c r="O115" s="1">
        <v>0</v>
      </c>
      <c r="P115" s="1">
        <v>0</v>
      </c>
    </row>
    <row r="116" spans="1:16" x14ac:dyDescent="0.25">
      <c r="A116">
        <v>4286</v>
      </c>
      <c r="B116" t="s">
        <v>443</v>
      </c>
      <c r="C116">
        <v>27995</v>
      </c>
      <c r="D116">
        <v>32850</v>
      </c>
      <c r="E116">
        <v>26684</v>
      </c>
      <c r="F116" s="1">
        <v>3818924.9745221259</v>
      </c>
      <c r="G116" s="1">
        <v>1401766.3101388402</v>
      </c>
      <c r="H116" s="1">
        <v>1096515.4950954113</v>
      </c>
      <c r="I116" s="1">
        <v>6317206.7797563775</v>
      </c>
      <c r="J116" s="1">
        <v>6317206.7800000003</v>
      </c>
      <c r="K116" s="1" t="s">
        <v>1317</v>
      </c>
      <c r="L116" s="1" t="b">
        <v>0</v>
      </c>
      <c r="M116" s="1" t="b">
        <v>0</v>
      </c>
      <c r="N116" s="1">
        <v>0</v>
      </c>
      <c r="O116" s="1">
        <v>0</v>
      </c>
      <c r="P116" s="1">
        <v>0</v>
      </c>
    </row>
    <row r="117" spans="1:16" x14ac:dyDescent="0.25">
      <c r="A117">
        <v>4287</v>
      </c>
      <c r="B117" t="s">
        <v>538</v>
      </c>
      <c r="C117">
        <v>13027</v>
      </c>
      <c r="D117">
        <v>13460</v>
      </c>
      <c r="E117">
        <v>2947</v>
      </c>
      <c r="F117" s="1">
        <v>1564771.0854510749</v>
      </c>
      <c r="G117" s="1">
        <v>154812.0715027418</v>
      </c>
      <c r="H117" s="1">
        <v>504662.42518168536</v>
      </c>
      <c r="I117" s="1">
        <v>2224245.5821355022</v>
      </c>
      <c r="J117" s="1">
        <v>2224245.58</v>
      </c>
      <c r="K117" s="1" t="s">
        <v>1317</v>
      </c>
      <c r="L117" s="1" t="b">
        <v>0</v>
      </c>
      <c r="M117" s="1" t="b">
        <v>0</v>
      </c>
      <c r="N117" s="1">
        <v>0</v>
      </c>
      <c r="O117" s="1">
        <v>0</v>
      </c>
      <c r="P117" s="1">
        <v>0</v>
      </c>
    </row>
    <row r="118" spans="1:16" x14ac:dyDescent="0.25">
      <c r="A118">
        <v>4288</v>
      </c>
      <c r="B118" t="s">
        <v>548</v>
      </c>
      <c r="C118">
        <v>13370</v>
      </c>
      <c r="D118">
        <v>13563</v>
      </c>
      <c r="E118">
        <v>7339</v>
      </c>
      <c r="F118" s="1">
        <v>1576745.1881109162</v>
      </c>
      <c r="G118" s="1">
        <v>385533.01416987518</v>
      </c>
      <c r="H118" s="1">
        <v>225709.2028632334</v>
      </c>
      <c r="I118" s="1">
        <v>2187987.4051440246</v>
      </c>
      <c r="J118" s="1">
        <v>2187987.41</v>
      </c>
      <c r="K118" s="1" t="s">
        <v>1317</v>
      </c>
      <c r="L118" s="1" t="b">
        <v>0</v>
      </c>
      <c r="M118" s="1" t="b">
        <v>0</v>
      </c>
      <c r="N118" s="1">
        <v>0</v>
      </c>
      <c r="O118" s="1">
        <v>0</v>
      </c>
      <c r="P118" s="1">
        <v>0</v>
      </c>
    </row>
    <row r="119" spans="1:16" x14ac:dyDescent="0.25">
      <c r="A119">
        <v>4289</v>
      </c>
      <c r="B119" t="s">
        <v>17</v>
      </c>
      <c r="C119">
        <v>9232</v>
      </c>
      <c r="D119">
        <v>9565</v>
      </c>
      <c r="E119">
        <v>2206</v>
      </c>
      <c r="F119" s="1">
        <v>1111963.9994308716</v>
      </c>
      <c r="G119" s="1">
        <v>115885.79224127872</v>
      </c>
      <c r="H119" s="1">
        <v>130691.35834918663</v>
      </c>
      <c r="I119" s="1">
        <v>1358541.150021337</v>
      </c>
      <c r="J119" s="1">
        <v>1358541.15</v>
      </c>
      <c r="K119" s="1" t="s">
        <v>1317</v>
      </c>
      <c r="L119" s="1" t="b">
        <v>0</v>
      </c>
      <c r="M119" s="1" t="b">
        <v>0</v>
      </c>
      <c r="N119" s="1">
        <v>0</v>
      </c>
      <c r="O119" s="1">
        <v>0</v>
      </c>
      <c r="P119" s="1">
        <v>0</v>
      </c>
    </row>
    <row r="120" spans="1:16" x14ac:dyDescent="0.25">
      <c r="A120">
        <v>4294</v>
      </c>
      <c r="B120" t="s">
        <v>84</v>
      </c>
      <c r="C120">
        <v>653</v>
      </c>
      <c r="D120">
        <v>653</v>
      </c>
      <c r="E120">
        <v>0</v>
      </c>
      <c r="F120" s="1">
        <v>75913.485794914712</v>
      </c>
      <c r="G120" s="1">
        <v>0</v>
      </c>
      <c r="H120" s="1">
        <v>14512.866324645616</v>
      </c>
      <c r="I120" s="1">
        <v>90426.352119560324</v>
      </c>
      <c r="J120" s="1">
        <v>90426.35</v>
      </c>
      <c r="K120" s="1" t="s">
        <v>1318</v>
      </c>
      <c r="L120" s="1">
        <v>295.45320616357606</v>
      </c>
      <c r="M120" s="1">
        <v>0</v>
      </c>
      <c r="N120" s="1">
        <v>690.44036022789919</v>
      </c>
      <c r="O120" s="1">
        <v>985.89356639147525</v>
      </c>
      <c r="P120" s="1">
        <v>985.89</v>
      </c>
    </row>
    <row r="121" spans="1:16" x14ac:dyDescent="0.25">
      <c r="A121">
        <v>4300</v>
      </c>
      <c r="B121" t="s">
        <v>644</v>
      </c>
      <c r="C121">
        <v>77</v>
      </c>
      <c r="D121">
        <v>77</v>
      </c>
      <c r="E121">
        <v>73</v>
      </c>
      <c r="F121" s="1">
        <v>8951.5136389103118</v>
      </c>
      <c r="G121" s="1">
        <v>3834.8426262979815</v>
      </c>
      <c r="H121" s="1">
        <v>7034.6120071904479</v>
      </c>
      <c r="I121" s="1">
        <v>19820.968272398743</v>
      </c>
      <c r="J121" s="1">
        <v>19820.97</v>
      </c>
      <c r="K121" s="1" t="s">
        <v>1317</v>
      </c>
      <c r="L121" s="1" t="b">
        <v>0</v>
      </c>
      <c r="M121" s="1" t="b">
        <v>0</v>
      </c>
      <c r="N121" s="1">
        <v>0</v>
      </c>
      <c r="O121" s="1">
        <v>0</v>
      </c>
      <c r="P121" s="1">
        <v>0</v>
      </c>
    </row>
    <row r="122" spans="1:16" x14ac:dyDescent="0.25">
      <c r="A122">
        <v>4301</v>
      </c>
      <c r="B122" t="s">
        <v>472</v>
      </c>
      <c r="C122">
        <v>959</v>
      </c>
      <c r="D122">
        <v>959</v>
      </c>
      <c r="E122">
        <v>70</v>
      </c>
      <c r="F122" s="1">
        <v>111487.03350279205</v>
      </c>
      <c r="G122" s="1">
        <v>3677.2463539843661</v>
      </c>
      <c r="H122" s="1">
        <v>2513.0504458260807</v>
      </c>
      <c r="I122" s="1">
        <v>117677.3303026025</v>
      </c>
      <c r="J122" s="1">
        <v>117677.33</v>
      </c>
      <c r="K122" s="1" t="s">
        <v>1318</v>
      </c>
      <c r="L122" s="1">
        <v>433.90447888341413</v>
      </c>
      <c r="M122" s="1">
        <v>14.517586872245136</v>
      </c>
      <c r="N122" s="1">
        <v>345.2201801139496</v>
      </c>
      <c r="O122" s="1">
        <v>793.64224586960881</v>
      </c>
      <c r="P122" s="1">
        <v>793.64</v>
      </c>
    </row>
    <row r="123" spans="1:16" x14ac:dyDescent="0.25">
      <c r="A123">
        <v>4303</v>
      </c>
      <c r="B123" t="s">
        <v>225</v>
      </c>
      <c r="C123">
        <v>287</v>
      </c>
      <c r="D123">
        <v>287</v>
      </c>
      <c r="E123">
        <v>0</v>
      </c>
      <c r="F123" s="1">
        <v>33364.732654120249</v>
      </c>
      <c r="G123" s="1">
        <v>0</v>
      </c>
      <c r="H123" s="1">
        <v>7718.2061817433505</v>
      </c>
      <c r="I123" s="1">
        <v>41082.938835863599</v>
      </c>
      <c r="J123" s="1">
        <v>41082.94</v>
      </c>
      <c r="K123" s="1" t="s">
        <v>1318</v>
      </c>
      <c r="L123" s="1">
        <v>129.85462506729911</v>
      </c>
      <c r="M123" s="1">
        <v>0</v>
      </c>
      <c r="N123" s="1">
        <v>468.18689645833712</v>
      </c>
      <c r="O123" s="1">
        <v>598.0415215256362</v>
      </c>
      <c r="P123" s="1">
        <v>598.04</v>
      </c>
    </row>
    <row r="124" spans="1:16" x14ac:dyDescent="0.25">
      <c r="A124">
        <v>4305</v>
      </c>
      <c r="B124" t="s">
        <v>643</v>
      </c>
      <c r="C124">
        <v>231</v>
      </c>
      <c r="D124">
        <v>231</v>
      </c>
      <c r="E124">
        <v>189</v>
      </c>
      <c r="F124" s="1">
        <v>26854.54091673093</v>
      </c>
      <c r="G124" s="1">
        <v>9928.5651557577876</v>
      </c>
      <c r="H124" s="1">
        <v>8815.6667343921727</v>
      </c>
      <c r="I124" s="1">
        <v>45598.772806880894</v>
      </c>
      <c r="J124" s="1">
        <v>45598.77</v>
      </c>
      <c r="K124" s="1" t="s">
        <v>1318</v>
      </c>
      <c r="L124" s="1">
        <v>104.51713724928953</v>
      </c>
      <c r="M124" s="1">
        <v>39.19748455506187</v>
      </c>
      <c r="N124" s="1">
        <v>633.21333359975256</v>
      </c>
      <c r="O124" s="1">
        <v>776.92795540410395</v>
      </c>
      <c r="P124" s="1">
        <v>776.93</v>
      </c>
    </row>
    <row r="125" spans="1:16" x14ac:dyDescent="0.25">
      <c r="A125">
        <v>4306</v>
      </c>
      <c r="B125" t="s">
        <v>470</v>
      </c>
      <c r="C125">
        <v>685</v>
      </c>
      <c r="D125">
        <v>685</v>
      </c>
      <c r="E125">
        <v>94</v>
      </c>
      <c r="F125" s="1">
        <v>79633.59535913718</v>
      </c>
      <c r="G125" s="1">
        <v>4938.0165324932905</v>
      </c>
      <c r="H125" s="1">
        <v>16983.718465068872</v>
      </c>
      <c r="I125" s="1">
        <v>101555.33035669934</v>
      </c>
      <c r="J125" s="1">
        <v>101555.33</v>
      </c>
      <c r="K125" s="1" t="s">
        <v>1318</v>
      </c>
      <c r="L125" s="1">
        <v>309.93177063101007</v>
      </c>
      <c r="M125" s="1">
        <v>19.49504522844347</v>
      </c>
      <c r="N125" s="1">
        <v>690.44036022789919</v>
      </c>
      <c r="O125" s="1">
        <v>1019.8671760873527</v>
      </c>
      <c r="P125" s="1">
        <v>1019.87</v>
      </c>
    </row>
    <row r="126" spans="1:16" x14ac:dyDescent="0.25">
      <c r="A126">
        <v>4310</v>
      </c>
      <c r="B126" t="s">
        <v>561</v>
      </c>
      <c r="C126">
        <v>192</v>
      </c>
      <c r="D126">
        <v>192</v>
      </c>
      <c r="E126">
        <v>80</v>
      </c>
      <c r="F126" s="1">
        <v>22320.657385334798</v>
      </c>
      <c r="G126" s="1">
        <v>4202.5672616964184</v>
      </c>
      <c r="H126" s="1">
        <v>3716.8016093767737</v>
      </c>
      <c r="I126" s="1">
        <v>30240.026256407989</v>
      </c>
      <c r="J126" s="1">
        <v>30240.03</v>
      </c>
      <c r="K126" s="1" t="s">
        <v>1318</v>
      </c>
      <c r="L126" s="1">
        <v>86.871386804604285</v>
      </c>
      <c r="M126" s="1">
        <v>16.591527853994442</v>
      </c>
      <c r="N126" s="1">
        <v>293.52097346663862</v>
      </c>
      <c r="O126" s="1">
        <v>396.98388812523734</v>
      </c>
      <c r="P126" s="1">
        <v>396.98</v>
      </c>
    </row>
    <row r="127" spans="1:16" x14ac:dyDescent="0.25">
      <c r="A127">
        <v>4313</v>
      </c>
      <c r="B127" t="s">
        <v>527</v>
      </c>
      <c r="C127">
        <v>55</v>
      </c>
      <c r="D127">
        <v>55</v>
      </c>
      <c r="E127">
        <v>52</v>
      </c>
      <c r="F127" s="1">
        <v>6393.9383135073649</v>
      </c>
      <c r="G127" s="1">
        <v>2731.6687201026721</v>
      </c>
      <c r="H127" s="1">
        <v>29465.516477310797</v>
      </c>
      <c r="I127" s="1">
        <v>38591.123510920836</v>
      </c>
      <c r="J127" s="1">
        <v>38591.120000000003</v>
      </c>
      <c r="K127" s="1" t="s">
        <v>1318</v>
      </c>
      <c r="L127" s="1">
        <v>24.885032678402268</v>
      </c>
      <c r="M127" s="1">
        <v>10.784493105096388</v>
      </c>
      <c r="N127" s="1">
        <v>1035.6605403418489</v>
      </c>
      <c r="O127" s="1">
        <v>1071.3300661253475</v>
      </c>
      <c r="P127" s="1">
        <v>1071.33</v>
      </c>
    </row>
    <row r="128" spans="1:16" x14ac:dyDescent="0.25">
      <c r="A128">
        <v>4314</v>
      </c>
      <c r="B128" t="s">
        <v>351</v>
      </c>
      <c r="C128">
        <v>309</v>
      </c>
      <c r="D128">
        <v>309</v>
      </c>
      <c r="E128">
        <v>308</v>
      </c>
      <c r="F128" s="1">
        <v>35922.30797952319</v>
      </c>
      <c r="G128" s="1">
        <v>16179.883957531209</v>
      </c>
      <c r="H128" s="1">
        <v>1319.3514840586924</v>
      </c>
      <c r="I128" s="1">
        <v>53421.543421113092</v>
      </c>
      <c r="J128" s="1">
        <v>53421.54</v>
      </c>
      <c r="K128" s="1" t="s">
        <v>1317</v>
      </c>
      <c r="L128" s="1" t="b">
        <v>0</v>
      </c>
      <c r="M128" s="1" t="b">
        <v>0</v>
      </c>
      <c r="N128" s="1">
        <v>0</v>
      </c>
      <c r="O128" s="1">
        <v>0</v>
      </c>
      <c r="P128" s="1">
        <v>0</v>
      </c>
    </row>
    <row r="129" spans="1:16" x14ac:dyDescent="0.25">
      <c r="A129">
        <v>4316</v>
      </c>
      <c r="B129" t="s">
        <v>396</v>
      </c>
      <c r="C129">
        <v>172</v>
      </c>
      <c r="D129">
        <v>172</v>
      </c>
      <c r="E129">
        <v>0</v>
      </c>
      <c r="F129" s="1">
        <v>19995.588907695757</v>
      </c>
      <c r="G129" s="1">
        <v>0</v>
      </c>
      <c r="H129" s="1">
        <v>6596.757420293462</v>
      </c>
      <c r="I129" s="1">
        <v>26592.34632798922</v>
      </c>
      <c r="J129" s="1">
        <v>26592.35</v>
      </c>
      <c r="K129" s="1" t="s">
        <v>1317</v>
      </c>
      <c r="L129" s="1" t="b">
        <v>0</v>
      </c>
      <c r="M129" s="1" t="b">
        <v>0</v>
      </c>
      <c r="N129" s="1">
        <v>0</v>
      </c>
      <c r="O129" s="1">
        <v>0</v>
      </c>
      <c r="P129" s="1">
        <v>0</v>
      </c>
    </row>
    <row r="130" spans="1:16" x14ac:dyDescent="0.25">
      <c r="A130">
        <v>4320</v>
      </c>
      <c r="B130" t="s">
        <v>484</v>
      </c>
      <c r="C130">
        <v>48</v>
      </c>
      <c r="D130">
        <v>48</v>
      </c>
      <c r="E130">
        <v>35</v>
      </c>
      <c r="F130" s="1">
        <v>5580.1643463336995</v>
      </c>
      <c r="G130" s="1">
        <v>1838.6231769921831</v>
      </c>
      <c r="H130" s="1">
        <v>20230.05608889995</v>
      </c>
      <c r="I130" s="1">
        <v>27648.843612225832</v>
      </c>
      <c r="J130" s="1">
        <v>27648.84</v>
      </c>
      <c r="K130" s="1" t="s">
        <v>1317</v>
      </c>
      <c r="L130" s="1" t="b">
        <v>0</v>
      </c>
      <c r="M130" s="1" t="b">
        <v>0</v>
      </c>
      <c r="N130" s="1">
        <v>0</v>
      </c>
      <c r="O130" s="1">
        <v>0</v>
      </c>
      <c r="P130" s="1">
        <v>0</v>
      </c>
    </row>
    <row r="131" spans="1:16" x14ac:dyDescent="0.25">
      <c r="A131">
        <v>4325</v>
      </c>
      <c r="B131" t="s">
        <v>15</v>
      </c>
      <c r="C131">
        <v>273</v>
      </c>
      <c r="D131">
        <v>273</v>
      </c>
      <c r="E131">
        <v>256</v>
      </c>
      <c r="F131" s="1">
        <v>31737.184719772918</v>
      </c>
      <c r="G131" s="1">
        <v>13448.215237428538</v>
      </c>
      <c r="H131" s="1">
        <v>7047.8597021154792</v>
      </c>
      <c r="I131" s="1">
        <v>52233.259659316936</v>
      </c>
      <c r="J131" s="1">
        <v>52233.26</v>
      </c>
      <c r="K131" s="1" t="s">
        <v>1318</v>
      </c>
      <c r="L131" s="1">
        <v>123.52025311279671</v>
      </c>
      <c r="M131" s="1">
        <v>53.092889132782211</v>
      </c>
      <c r="N131" s="1">
        <v>285.21142621603377</v>
      </c>
      <c r="O131" s="1">
        <v>461.82456846161267</v>
      </c>
      <c r="P131" s="1">
        <v>461.82</v>
      </c>
    </row>
    <row r="132" spans="1:16" x14ac:dyDescent="0.25">
      <c r="A132">
        <v>4329</v>
      </c>
      <c r="B132" t="s">
        <v>193</v>
      </c>
      <c r="C132">
        <v>4853</v>
      </c>
      <c r="D132">
        <v>4853</v>
      </c>
      <c r="E132">
        <v>842</v>
      </c>
      <c r="F132" s="1">
        <v>564177.86609911348</v>
      </c>
      <c r="G132" s="1">
        <v>44232.020429354801</v>
      </c>
      <c r="H132" s="1">
        <v>19253.324487309557</v>
      </c>
      <c r="I132" s="1">
        <v>627663.21101577778</v>
      </c>
      <c r="J132" s="1">
        <v>627663.21</v>
      </c>
      <c r="K132" s="1" t="s">
        <v>1318</v>
      </c>
      <c r="L132" s="1">
        <v>2195.7647925142946</v>
      </c>
      <c r="M132" s="1">
        <v>174.62583066329151</v>
      </c>
      <c r="N132" s="1">
        <v>430.01891036349309</v>
      </c>
      <c r="O132" s="1">
        <v>2800.4095335410793</v>
      </c>
      <c r="P132" s="1">
        <v>2800.41</v>
      </c>
    </row>
    <row r="133" spans="1:16" x14ac:dyDescent="0.25">
      <c r="A133">
        <v>4331</v>
      </c>
      <c r="B133" t="s">
        <v>59</v>
      </c>
      <c r="C133">
        <v>324</v>
      </c>
      <c r="D133">
        <v>324</v>
      </c>
      <c r="E133">
        <v>25</v>
      </c>
      <c r="F133" s="1">
        <v>37666.109337752474</v>
      </c>
      <c r="G133" s="1">
        <v>1313.3022692801308</v>
      </c>
      <c r="H133" s="1">
        <v>1826.7943625428047</v>
      </c>
      <c r="I133" s="1">
        <v>40806.205969575407</v>
      </c>
      <c r="J133" s="1">
        <v>40806.21</v>
      </c>
      <c r="K133" s="1" t="s">
        <v>1317</v>
      </c>
      <c r="L133" s="1" t="b">
        <v>0</v>
      </c>
      <c r="M133" s="1" t="b">
        <v>0</v>
      </c>
      <c r="N133" s="1">
        <v>0</v>
      </c>
      <c r="O133" s="1">
        <v>0</v>
      </c>
      <c r="P133" s="1">
        <v>0</v>
      </c>
    </row>
    <row r="134" spans="1:16" x14ac:dyDescent="0.25">
      <c r="A134">
        <v>4332</v>
      </c>
      <c r="B134" t="s">
        <v>229</v>
      </c>
      <c r="C134">
        <v>66</v>
      </c>
      <c r="D134">
        <v>66</v>
      </c>
      <c r="E134">
        <v>21</v>
      </c>
      <c r="F134" s="1">
        <v>7672.725976208837</v>
      </c>
      <c r="G134" s="1">
        <v>1103.1739061953097</v>
      </c>
      <c r="H134" s="1">
        <v>6156.9735922738973</v>
      </c>
      <c r="I134" s="1">
        <v>14932.873474678043</v>
      </c>
      <c r="J134" s="1">
        <v>14932.87</v>
      </c>
      <c r="K134" s="1" t="s">
        <v>1317</v>
      </c>
      <c r="L134" s="1" t="b">
        <v>0</v>
      </c>
      <c r="M134" s="1" t="b">
        <v>0</v>
      </c>
      <c r="N134" s="1">
        <v>0</v>
      </c>
      <c r="O134" s="1">
        <v>0</v>
      </c>
      <c r="P134" s="1">
        <v>0</v>
      </c>
    </row>
    <row r="135" spans="1:16" x14ac:dyDescent="0.25">
      <c r="A135">
        <v>4335</v>
      </c>
      <c r="B135" t="s">
        <v>205</v>
      </c>
      <c r="C135">
        <v>344</v>
      </c>
      <c r="D135">
        <v>344</v>
      </c>
      <c r="E135">
        <v>25</v>
      </c>
      <c r="F135" s="1">
        <v>39991.177815391515</v>
      </c>
      <c r="G135" s="1">
        <v>1313.3022692801308</v>
      </c>
      <c r="H135" s="1">
        <v>3026.7475222522944</v>
      </c>
      <c r="I135" s="1">
        <v>44331.227606923938</v>
      </c>
      <c r="J135" s="1">
        <v>44331.23</v>
      </c>
      <c r="K135" s="1" t="s">
        <v>1317</v>
      </c>
      <c r="L135" s="1" t="b">
        <v>0</v>
      </c>
      <c r="M135" s="1" t="b">
        <v>0</v>
      </c>
      <c r="N135" s="1">
        <v>235.48131491216432</v>
      </c>
      <c r="O135" s="1">
        <v>235.48131491216432</v>
      </c>
      <c r="P135" s="1">
        <v>235.48</v>
      </c>
    </row>
    <row r="136" spans="1:16" x14ac:dyDescent="0.25">
      <c r="A136">
        <v>4336</v>
      </c>
      <c r="B136" t="s">
        <v>253</v>
      </c>
      <c r="C136">
        <v>1556</v>
      </c>
      <c r="D136">
        <v>1556</v>
      </c>
      <c r="E136">
        <v>0</v>
      </c>
      <c r="F136" s="1">
        <v>180890.32756031744</v>
      </c>
      <c r="G136" s="1">
        <v>0</v>
      </c>
      <c r="H136" s="1">
        <v>8611.4993998902773</v>
      </c>
      <c r="I136" s="1">
        <v>189501.82696020772</v>
      </c>
      <c r="J136" s="1">
        <v>189501.83</v>
      </c>
      <c r="K136" s="1" t="s">
        <v>1317</v>
      </c>
      <c r="L136" s="1" t="b">
        <v>0</v>
      </c>
      <c r="M136" s="1" t="b">
        <v>0</v>
      </c>
      <c r="N136" s="1">
        <v>0</v>
      </c>
      <c r="O136" s="1">
        <v>0</v>
      </c>
      <c r="P136" s="1">
        <v>0</v>
      </c>
    </row>
    <row r="137" spans="1:16" x14ac:dyDescent="0.25">
      <c r="A137">
        <v>4338</v>
      </c>
      <c r="B137" t="s">
        <v>439</v>
      </c>
      <c r="C137">
        <v>190</v>
      </c>
      <c r="D137">
        <v>190</v>
      </c>
      <c r="E137">
        <v>190</v>
      </c>
      <c r="F137" s="1">
        <v>22088.150537570895</v>
      </c>
      <c r="G137" s="1">
        <v>9981.0972465289924</v>
      </c>
      <c r="H137" s="1">
        <v>10761.768968008157</v>
      </c>
      <c r="I137" s="1">
        <v>42831.016752108044</v>
      </c>
      <c r="J137" s="1">
        <v>42831.02</v>
      </c>
      <c r="K137" s="1" t="s">
        <v>1318</v>
      </c>
      <c r="L137" s="1">
        <v>85.966476525389652</v>
      </c>
      <c r="M137" s="1">
        <v>39.4048786532368</v>
      </c>
      <c r="N137" s="1">
        <v>345.2201801139496</v>
      </c>
      <c r="O137" s="1">
        <v>470.59153529257605</v>
      </c>
      <c r="P137" s="1">
        <v>470.59</v>
      </c>
    </row>
    <row r="138" spans="1:16" x14ac:dyDescent="0.25">
      <c r="A138">
        <v>4339</v>
      </c>
      <c r="B138" t="s">
        <v>573</v>
      </c>
      <c r="C138">
        <v>487</v>
      </c>
      <c r="D138">
        <v>487</v>
      </c>
      <c r="E138">
        <v>49</v>
      </c>
      <c r="F138" s="1">
        <v>56615.417430510664</v>
      </c>
      <c r="G138" s="1">
        <v>2574.0724477890558</v>
      </c>
      <c r="H138" s="1">
        <v>18256.142628254001</v>
      </c>
      <c r="I138" s="1">
        <v>77445.632506553724</v>
      </c>
      <c r="J138" s="1">
        <v>77445.63</v>
      </c>
      <c r="K138" s="1" t="s">
        <v>1318</v>
      </c>
      <c r="L138" s="1">
        <v>220.34565298876188</v>
      </c>
      <c r="M138" s="1">
        <v>10.162310810571595</v>
      </c>
      <c r="N138" s="1">
        <v>345.2201801139496</v>
      </c>
      <c r="O138" s="1">
        <v>575.72814391328302</v>
      </c>
      <c r="P138" s="1">
        <v>575.73</v>
      </c>
    </row>
    <row r="139" spans="1:16" x14ac:dyDescent="0.25">
      <c r="A139">
        <v>4341</v>
      </c>
      <c r="B139" t="s">
        <v>200</v>
      </c>
      <c r="C139">
        <v>47</v>
      </c>
      <c r="D139">
        <v>47</v>
      </c>
      <c r="E139">
        <v>47</v>
      </c>
      <c r="F139" s="1">
        <v>5463.9109224517479</v>
      </c>
      <c r="G139" s="1">
        <v>2469.0082662466452</v>
      </c>
      <c r="H139" s="1">
        <v>5717.1897642543336</v>
      </c>
      <c r="I139" s="1">
        <v>13650.108952952727</v>
      </c>
      <c r="J139" s="1">
        <v>13650.11</v>
      </c>
      <c r="K139" s="1" t="s">
        <v>1318</v>
      </c>
      <c r="L139" s="1">
        <v>21.265391561543758</v>
      </c>
      <c r="M139" s="1">
        <v>9.7475226142217348</v>
      </c>
      <c r="N139" s="1">
        <v>345.2201801139496</v>
      </c>
      <c r="O139" s="1">
        <v>376.2330942897151</v>
      </c>
      <c r="P139" s="1">
        <v>376.23</v>
      </c>
    </row>
    <row r="140" spans="1:16" x14ac:dyDescent="0.25">
      <c r="A140">
        <v>4342</v>
      </c>
      <c r="B140" t="s">
        <v>292</v>
      </c>
      <c r="C140">
        <v>671</v>
      </c>
      <c r="D140">
        <v>671</v>
      </c>
      <c r="E140">
        <v>560</v>
      </c>
      <c r="F140" s="1">
        <v>78006.047424789838</v>
      </c>
      <c r="G140" s="1">
        <v>29417.970831874929</v>
      </c>
      <c r="H140" s="1">
        <v>6125.5604617010722</v>
      </c>
      <c r="I140" s="1">
        <v>113549.57871836584</v>
      </c>
      <c r="J140" s="1">
        <v>113549.58</v>
      </c>
      <c r="K140" s="1" t="s">
        <v>1317</v>
      </c>
      <c r="L140" s="1" t="b">
        <v>0</v>
      </c>
      <c r="M140" s="1" t="b">
        <v>0</v>
      </c>
      <c r="N140" s="1">
        <v>0</v>
      </c>
      <c r="O140" s="1">
        <v>0</v>
      </c>
      <c r="P140" s="1">
        <v>0</v>
      </c>
    </row>
    <row r="141" spans="1:16" x14ac:dyDescent="0.25">
      <c r="A141">
        <v>4345</v>
      </c>
      <c r="B141" t="s">
        <v>69</v>
      </c>
      <c r="C141">
        <v>842</v>
      </c>
      <c r="D141">
        <v>842</v>
      </c>
      <c r="E141">
        <v>205</v>
      </c>
      <c r="F141" s="1">
        <v>97885.382908603657</v>
      </c>
      <c r="G141" s="1">
        <v>10769.078608097072</v>
      </c>
      <c r="H141" s="1">
        <v>3078.4867961369487</v>
      </c>
      <c r="I141" s="1">
        <v>111732.94831283767</v>
      </c>
      <c r="J141" s="1">
        <v>111732.95</v>
      </c>
      <c r="K141" s="1" t="s">
        <v>1317</v>
      </c>
      <c r="L141" s="1" t="b">
        <v>0</v>
      </c>
      <c r="M141" s="1" t="b">
        <v>0</v>
      </c>
      <c r="N141" s="1">
        <v>0</v>
      </c>
      <c r="O141" s="1">
        <v>0</v>
      </c>
      <c r="P141" s="1">
        <v>0</v>
      </c>
    </row>
    <row r="142" spans="1:16" x14ac:dyDescent="0.25">
      <c r="A142">
        <v>4346</v>
      </c>
      <c r="B142" t="s">
        <v>61</v>
      </c>
      <c r="C142">
        <v>107</v>
      </c>
      <c r="D142">
        <v>107</v>
      </c>
      <c r="E142">
        <v>89</v>
      </c>
      <c r="F142" s="1">
        <v>12439.116355368873</v>
      </c>
      <c r="G142" s="1">
        <v>4675.3560786372645</v>
      </c>
      <c r="H142" s="1">
        <v>5249.851249914268</v>
      </c>
      <c r="I142" s="1">
        <v>22364.323683920404</v>
      </c>
      <c r="J142" s="1">
        <v>22364.32</v>
      </c>
      <c r="K142" s="1" t="s">
        <v>1317</v>
      </c>
      <c r="L142" s="1" t="b">
        <v>0</v>
      </c>
      <c r="M142" s="1" t="b">
        <v>0</v>
      </c>
      <c r="N142" s="1">
        <v>0</v>
      </c>
      <c r="O142" s="1">
        <v>0</v>
      </c>
      <c r="P142" s="1">
        <v>0</v>
      </c>
    </row>
    <row r="143" spans="1:16" x14ac:dyDescent="0.25">
      <c r="A143">
        <v>4348</v>
      </c>
      <c r="B143" t="s">
        <v>38</v>
      </c>
      <c r="C143">
        <v>11013</v>
      </c>
      <c r="D143">
        <v>11013</v>
      </c>
      <c r="E143">
        <v>3561</v>
      </c>
      <c r="F143" s="1">
        <v>1280298.9572119382</v>
      </c>
      <c r="G143" s="1">
        <v>187066.7752362618</v>
      </c>
      <c r="H143" s="1">
        <v>7890.6634338545391</v>
      </c>
      <c r="I143" s="1">
        <v>1475256.3958820545</v>
      </c>
      <c r="J143" s="1">
        <v>1475256.4</v>
      </c>
      <c r="K143" s="1" t="s">
        <v>1318</v>
      </c>
      <c r="L143" s="1">
        <v>4982.8884524953492</v>
      </c>
      <c r="M143" s="1">
        <v>738.53038360092762</v>
      </c>
      <c r="N143" s="1">
        <v>4191.953458935006</v>
      </c>
      <c r="O143" s="1">
        <v>9913.372295031284</v>
      </c>
      <c r="P143" s="1">
        <v>9913.3700000000008</v>
      </c>
    </row>
    <row r="144" spans="1:16" x14ac:dyDescent="0.25">
      <c r="A144">
        <v>4352</v>
      </c>
      <c r="B144" t="s">
        <v>282</v>
      </c>
      <c r="C144">
        <v>84</v>
      </c>
      <c r="D144">
        <v>84</v>
      </c>
      <c r="E144">
        <v>33</v>
      </c>
      <c r="F144" s="1">
        <v>9765.2876060839753</v>
      </c>
      <c r="G144" s="1">
        <v>1733.5589954497725</v>
      </c>
      <c r="H144" s="1">
        <v>7442.4955511003154</v>
      </c>
      <c r="I144" s="1">
        <v>18941.342152634061</v>
      </c>
      <c r="J144" s="1">
        <v>18941.34</v>
      </c>
      <c r="K144" s="1" t="s">
        <v>1317</v>
      </c>
      <c r="L144" s="1" t="b">
        <v>0</v>
      </c>
      <c r="M144" s="1" t="b">
        <v>0</v>
      </c>
      <c r="N144" s="1">
        <v>0</v>
      </c>
      <c r="O144" s="1">
        <v>0</v>
      </c>
      <c r="P144" s="1">
        <v>0</v>
      </c>
    </row>
    <row r="145" spans="1:16" x14ac:dyDescent="0.25">
      <c r="A145">
        <v>4355</v>
      </c>
      <c r="B145" t="s">
        <v>91</v>
      </c>
      <c r="C145">
        <v>2934</v>
      </c>
      <c r="D145">
        <v>2934</v>
      </c>
      <c r="E145">
        <v>58</v>
      </c>
      <c r="F145" s="1">
        <v>341087.54566964746</v>
      </c>
      <c r="G145" s="1">
        <v>3046.8612647299033</v>
      </c>
      <c r="H145" s="1">
        <v>12967.044049845206</v>
      </c>
      <c r="I145" s="1">
        <v>357101.45098422258</v>
      </c>
      <c r="J145" s="1">
        <v>357101.45</v>
      </c>
      <c r="K145" s="1" t="s">
        <v>1318</v>
      </c>
      <c r="L145" s="1">
        <v>1327.5033796078592</v>
      </c>
      <c r="M145" s="1">
        <v>12.028857694145971</v>
      </c>
      <c r="N145" s="1">
        <v>1216.9033347082323</v>
      </c>
      <c r="O145" s="1">
        <v>2556.4355720102376</v>
      </c>
      <c r="P145" s="1">
        <v>2556.44</v>
      </c>
    </row>
    <row r="146" spans="1:16" x14ac:dyDescent="0.25">
      <c r="A146">
        <v>4359</v>
      </c>
      <c r="B146" t="s">
        <v>381</v>
      </c>
      <c r="C146">
        <v>280</v>
      </c>
      <c r="D146">
        <v>280</v>
      </c>
      <c r="E146">
        <v>75</v>
      </c>
      <c r="F146" s="1">
        <v>32550.958686946586</v>
      </c>
      <c r="G146" s="1">
        <v>3939.906807840392</v>
      </c>
      <c r="H146" s="1">
        <v>4397.8382801956413</v>
      </c>
      <c r="I146" s="1">
        <v>40888.70377498262</v>
      </c>
      <c r="J146" s="1">
        <v>40888.699999999997</v>
      </c>
      <c r="K146" s="1" t="s">
        <v>1318</v>
      </c>
      <c r="L146" s="1">
        <v>126.6874390900479</v>
      </c>
      <c r="M146" s="1">
        <v>15.554557363119789</v>
      </c>
      <c r="N146" s="1">
        <v>345.2201801139496</v>
      </c>
      <c r="O146" s="1">
        <v>487.4621765671173</v>
      </c>
      <c r="P146" s="1">
        <v>487.46</v>
      </c>
    </row>
    <row r="147" spans="1:16" x14ac:dyDescent="0.25">
      <c r="A147">
        <v>4360</v>
      </c>
      <c r="B147" t="s">
        <v>309</v>
      </c>
      <c r="C147">
        <v>134</v>
      </c>
      <c r="D147">
        <v>134</v>
      </c>
      <c r="E147">
        <v>17</v>
      </c>
      <c r="F147" s="1">
        <v>15577.958800181579</v>
      </c>
      <c r="G147" s="1">
        <v>893.04554311048889</v>
      </c>
      <c r="H147" s="1">
        <v>439.78382801956411</v>
      </c>
      <c r="I147" s="1">
        <v>16910.788171311633</v>
      </c>
      <c r="J147" s="1">
        <v>16910.79</v>
      </c>
      <c r="K147" s="1" t="s">
        <v>1318</v>
      </c>
      <c r="L147" s="1">
        <v>60.628988707380074</v>
      </c>
      <c r="M147" s="1">
        <v>3.5256996689738189</v>
      </c>
      <c r="N147" s="1">
        <v>352.13264246630786</v>
      </c>
      <c r="O147" s="1">
        <v>416.28733084266173</v>
      </c>
      <c r="P147" s="1">
        <v>416.29</v>
      </c>
    </row>
    <row r="148" spans="1:16" x14ac:dyDescent="0.25">
      <c r="A148">
        <v>4361</v>
      </c>
      <c r="B148" t="s">
        <v>536</v>
      </c>
      <c r="C148">
        <v>447</v>
      </c>
      <c r="D148">
        <v>447</v>
      </c>
      <c r="E148">
        <v>0</v>
      </c>
      <c r="F148" s="1">
        <v>51965.280475232583</v>
      </c>
      <c r="G148" s="1">
        <v>0</v>
      </c>
      <c r="H148" s="1">
        <v>1700.379143236695</v>
      </c>
      <c r="I148" s="1">
        <v>53665.659618469275</v>
      </c>
      <c r="J148" s="1">
        <v>53665.66</v>
      </c>
      <c r="K148" s="1" t="s">
        <v>1317</v>
      </c>
      <c r="L148" s="1" t="b">
        <v>0</v>
      </c>
      <c r="M148" s="1" t="b">
        <v>0</v>
      </c>
      <c r="N148" s="1">
        <v>0</v>
      </c>
      <c r="O148" s="1">
        <v>0</v>
      </c>
      <c r="P148" s="1">
        <v>0</v>
      </c>
    </row>
    <row r="149" spans="1:16" x14ac:dyDescent="0.25">
      <c r="A149">
        <v>4363</v>
      </c>
      <c r="B149" t="s">
        <v>382</v>
      </c>
      <c r="C149">
        <v>451</v>
      </c>
      <c r="D149">
        <v>451</v>
      </c>
      <c r="E149">
        <v>31</v>
      </c>
      <c r="F149" s="1">
        <v>52430.29417076039</v>
      </c>
      <c r="G149" s="1">
        <v>1628.494813907362</v>
      </c>
      <c r="H149" s="1">
        <v>6723.8060817213363</v>
      </c>
      <c r="I149" s="1">
        <v>60782.595066389084</v>
      </c>
      <c r="J149" s="1">
        <v>60782.6</v>
      </c>
      <c r="K149" s="1" t="s">
        <v>1318</v>
      </c>
      <c r="L149" s="1">
        <v>204.05726796289861</v>
      </c>
      <c r="M149" s="1">
        <v>6.4292170434228462</v>
      </c>
      <c r="N149" s="1">
        <v>875.53222896198179</v>
      </c>
      <c r="O149" s="1">
        <v>1086.0187139683032</v>
      </c>
      <c r="P149" s="1">
        <v>1086.02</v>
      </c>
    </row>
    <row r="150" spans="1:16" x14ac:dyDescent="0.25">
      <c r="A150">
        <v>4366</v>
      </c>
      <c r="B150" t="s">
        <v>394</v>
      </c>
      <c r="C150">
        <v>154</v>
      </c>
      <c r="D150">
        <v>154</v>
      </c>
      <c r="E150">
        <v>154</v>
      </c>
      <c r="F150" s="1">
        <v>17903.027277820624</v>
      </c>
      <c r="G150" s="1">
        <v>8089.9419787656043</v>
      </c>
      <c r="H150" s="1">
        <v>2873.2543430611522</v>
      </c>
      <c r="I150" s="1">
        <v>28866.223599647379</v>
      </c>
      <c r="J150" s="1">
        <v>28866.22</v>
      </c>
      <c r="K150" s="1" t="s">
        <v>1318</v>
      </c>
      <c r="L150" s="1">
        <v>69.678091499526346</v>
      </c>
      <c r="M150" s="1">
        <v>31.9386911189393</v>
      </c>
      <c r="N150" s="1">
        <v>316.94783777703134</v>
      </c>
      <c r="O150" s="1">
        <v>418.564620395497</v>
      </c>
      <c r="P150" s="1">
        <v>418.56</v>
      </c>
    </row>
    <row r="151" spans="1:16" x14ac:dyDescent="0.25">
      <c r="A151">
        <v>4368</v>
      </c>
      <c r="B151" t="s">
        <v>316</v>
      </c>
      <c r="C151">
        <v>5464</v>
      </c>
      <c r="D151">
        <v>5475</v>
      </c>
      <c r="E151">
        <v>2000</v>
      </c>
      <c r="F151" s="1">
        <v>636487.49575368769</v>
      </c>
      <c r="G151" s="1">
        <v>105064.18154241046</v>
      </c>
      <c r="H151" s="1">
        <v>299431.18696164456</v>
      </c>
      <c r="I151" s="1">
        <v>1040982.8642577427</v>
      </c>
      <c r="J151" s="1">
        <v>1040982.86</v>
      </c>
      <c r="K151" s="1" t="s">
        <v>1318</v>
      </c>
      <c r="L151" s="1">
        <v>2477.1918893500442</v>
      </c>
      <c r="M151" s="1">
        <v>414.7881963498611</v>
      </c>
      <c r="N151" s="1">
        <v>20787.406422803197</v>
      </c>
      <c r="O151" s="1">
        <v>23679.386508503103</v>
      </c>
      <c r="P151" s="1">
        <v>23679.39</v>
      </c>
    </row>
    <row r="152" spans="1:16" x14ac:dyDescent="0.25">
      <c r="A152">
        <v>4369</v>
      </c>
      <c r="B152" t="s">
        <v>433</v>
      </c>
      <c r="C152">
        <v>177</v>
      </c>
      <c r="D152">
        <v>177</v>
      </c>
      <c r="E152">
        <v>89</v>
      </c>
      <c r="F152" s="1">
        <v>20576.856027105518</v>
      </c>
      <c r="G152" s="1">
        <v>4675.3560786372645</v>
      </c>
      <c r="H152" s="1">
        <v>21109.623744939079</v>
      </c>
      <c r="I152" s="1">
        <v>46361.835850681862</v>
      </c>
      <c r="J152" s="1">
        <v>46361.84</v>
      </c>
      <c r="K152" s="1" t="s">
        <v>1318</v>
      </c>
      <c r="L152" s="1">
        <v>80.084559710494574</v>
      </c>
      <c r="M152" s="1">
        <v>18.458074737568818</v>
      </c>
      <c r="N152" s="1">
        <v>345.2201801139496</v>
      </c>
      <c r="O152" s="1">
        <v>443.76281456201298</v>
      </c>
      <c r="P152" s="1">
        <v>443.76</v>
      </c>
    </row>
    <row r="153" spans="1:16" x14ac:dyDescent="0.25">
      <c r="A153">
        <v>4370</v>
      </c>
      <c r="B153" t="s">
        <v>143</v>
      </c>
      <c r="C153">
        <v>785</v>
      </c>
      <c r="D153">
        <v>1015</v>
      </c>
      <c r="E153">
        <v>264</v>
      </c>
      <c r="F153" s="1">
        <v>117997.22524018136</v>
      </c>
      <c r="G153" s="1">
        <v>13868.47196359818</v>
      </c>
      <c r="H153" s="1">
        <v>52334.275534328131</v>
      </c>
      <c r="I153" s="1">
        <v>184199.97273810767</v>
      </c>
      <c r="J153" s="1">
        <v>184199.97</v>
      </c>
      <c r="K153" s="1" t="s">
        <v>1318</v>
      </c>
      <c r="L153" s="1">
        <v>459.24196670142368</v>
      </c>
      <c r="M153" s="1">
        <v>54.752041918181661</v>
      </c>
      <c r="N153" s="1">
        <v>16915.788825583535</v>
      </c>
      <c r="O153" s="1">
        <v>17429.782834203139</v>
      </c>
      <c r="P153" s="1">
        <v>17429.78</v>
      </c>
    </row>
    <row r="154" spans="1:16" x14ac:dyDescent="0.25">
      <c r="A154">
        <v>4371</v>
      </c>
      <c r="B154" t="s">
        <v>244</v>
      </c>
      <c r="C154">
        <v>64</v>
      </c>
      <c r="D154">
        <v>64</v>
      </c>
      <c r="E154">
        <v>31</v>
      </c>
      <c r="F154" s="1">
        <v>7440.2191284449327</v>
      </c>
      <c r="G154" s="1">
        <v>1628.494813907362</v>
      </c>
      <c r="H154" s="1">
        <v>1666.5492430215061</v>
      </c>
      <c r="I154" s="1">
        <v>10735.2631853738</v>
      </c>
      <c r="J154" s="1">
        <v>10735.26</v>
      </c>
      <c r="K154" s="1" t="s">
        <v>1318</v>
      </c>
      <c r="L154" s="1">
        <v>28.957128934868095</v>
      </c>
      <c r="M154" s="1">
        <v>6.4292170434228462</v>
      </c>
      <c r="N154" s="1">
        <v>358.8472924868687</v>
      </c>
      <c r="O154" s="1">
        <v>394.23363846515963</v>
      </c>
      <c r="P154" s="1">
        <v>394.23</v>
      </c>
    </row>
    <row r="155" spans="1:16" x14ac:dyDescent="0.25">
      <c r="A155">
        <v>4373</v>
      </c>
      <c r="B155" t="s">
        <v>410</v>
      </c>
      <c r="C155">
        <v>32</v>
      </c>
      <c r="D155">
        <v>32</v>
      </c>
      <c r="E155">
        <v>22</v>
      </c>
      <c r="F155" s="1">
        <v>3720.1095642224664</v>
      </c>
      <c r="G155" s="1">
        <v>1155.7059969665149</v>
      </c>
      <c r="H155" s="1">
        <v>3078.4867961369487</v>
      </c>
      <c r="I155" s="1">
        <v>7954.3023573259306</v>
      </c>
      <c r="J155" s="1">
        <v>7954.3</v>
      </c>
      <c r="K155" s="1" t="s">
        <v>1318</v>
      </c>
      <c r="L155" s="1">
        <v>14.478564467434047</v>
      </c>
      <c r="M155" s="1">
        <v>4.562670159848472</v>
      </c>
      <c r="N155" s="1">
        <v>474.67774765668076</v>
      </c>
      <c r="O155" s="1">
        <v>493.71898228396327</v>
      </c>
      <c r="P155" s="1">
        <v>493.72</v>
      </c>
    </row>
    <row r="156" spans="1:16" x14ac:dyDescent="0.25">
      <c r="A156">
        <v>4374</v>
      </c>
      <c r="B156" t="s">
        <v>344</v>
      </c>
      <c r="C156">
        <v>384</v>
      </c>
      <c r="D156">
        <v>384</v>
      </c>
      <c r="E156">
        <v>0</v>
      </c>
      <c r="F156" s="1">
        <v>44641.314770669596</v>
      </c>
      <c r="G156" s="1">
        <v>0</v>
      </c>
      <c r="H156" s="1">
        <v>22868.759057017334</v>
      </c>
      <c r="I156" s="1">
        <v>67510.073827686923</v>
      </c>
      <c r="J156" s="1">
        <v>67510.070000000007</v>
      </c>
      <c r="K156" s="1" t="s">
        <v>1318</v>
      </c>
      <c r="L156" s="1">
        <v>173.74277360920857</v>
      </c>
      <c r="M156" s="1">
        <v>0</v>
      </c>
      <c r="N156" s="1">
        <v>345.2201801139496</v>
      </c>
      <c r="O156" s="1">
        <v>518.96295372315819</v>
      </c>
      <c r="P156" s="1">
        <v>518.96</v>
      </c>
    </row>
    <row r="157" spans="1:16" x14ac:dyDescent="0.25">
      <c r="A157">
        <v>4376</v>
      </c>
      <c r="B157" t="s">
        <v>552</v>
      </c>
      <c r="C157">
        <v>133</v>
      </c>
      <c r="D157">
        <v>133</v>
      </c>
      <c r="E157">
        <v>3</v>
      </c>
      <c r="F157" s="1">
        <v>15461.705376299626</v>
      </c>
      <c r="G157" s="1">
        <v>157.59627231361566</v>
      </c>
      <c r="H157" s="1">
        <v>16711.785464743436</v>
      </c>
      <c r="I157" s="1">
        <v>32331.087113356676</v>
      </c>
      <c r="J157" s="1">
        <v>32331.09</v>
      </c>
      <c r="K157" s="1" t="s">
        <v>1318</v>
      </c>
      <c r="L157" s="1">
        <v>60.176533567772758</v>
      </c>
      <c r="M157" s="1">
        <v>0.62218229452479157</v>
      </c>
      <c r="N157" s="1">
        <v>1035.6605403418489</v>
      </c>
      <c r="O157" s="1">
        <v>1096.4592562041464</v>
      </c>
      <c r="P157" s="1">
        <v>1096.46</v>
      </c>
    </row>
    <row r="158" spans="1:16" x14ac:dyDescent="0.25">
      <c r="A158">
        <v>4377</v>
      </c>
      <c r="B158" t="s">
        <v>596</v>
      </c>
      <c r="C158">
        <v>46</v>
      </c>
      <c r="D158">
        <v>46</v>
      </c>
      <c r="E158">
        <v>44</v>
      </c>
      <c r="F158" s="1">
        <v>5347.6574985697962</v>
      </c>
      <c r="G158" s="1">
        <v>2311.4119939330299</v>
      </c>
      <c r="H158" s="1">
        <v>3078.4867961369487</v>
      </c>
      <c r="I158" s="1">
        <v>10737.556288639775</v>
      </c>
      <c r="J158" s="1">
        <v>10737.56</v>
      </c>
      <c r="K158" s="1" t="s">
        <v>1318</v>
      </c>
      <c r="L158" s="1">
        <v>20.812936421936445</v>
      </c>
      <c r="M158" s="1">
        <v>9.125340319696944</v>
      </c>
      <c r="N158" s="1">
        <v>1048.9382395770008</v>
      </c>
      <c r="O158" s="1">
        <v>1078.8765163186342</v>
      </c>
      <c r="P158" s="1">
        <v>1078.8800000000001</v>
      </c>
    </row>
    <row r="159" spans="1:16" x14ac:dyDescent="0.25">
      <c r="A159">
        <v>4378</v>
      </c>
      <c r="B159" t="s">
        <v>105</v>
      </c>
      <c r="C159">
        <v>2382</v>
      </c>
      <c r="D159">
        <v>2470</v>
      </c>
      <c r="E159">
        <v>1051</v>
      </c>
      <c r="F159" s="1">
        <v>287145.95698842168</v>
      </c>
      <c r="G159" s="1">
        <v>55211.227400536693</v>
      </c>
      <c r="H159" s="1">
        <v>151637.35188006156</v>
      </c>
      <c r="I159" s="1">
        <v>493994.53626901994</v>
      </c>
      <c r="J159" s="1">
        <v>493994.54</v>
      </c>
      <c r="K159" s="1" t="s">
        <v>1318</v>
      </c>
      <c r="L159" s="1">
        <v>1117.5641948300656</v>
      </c>
      <c r="M159" s="1">
        <v>217.97119718185201</v>
      </c>
      <c r="N159" s="1">
        <v>8873.5248684009457</v>
      </c>
      <c r="O159" s="1">
        <v>10209.060260412863</v>
      </c>
      <c r="P159" s="1">
        <v>10209.06</v>
      </c>
    </row>
    <row r="160" spans="1:16" x14ac:dyDescent="0.25">
      <c r="A160">
        <v>4379</v>
      </c>
      <c r="B160" t="s">
        <v>378</v>
      </c>
      <c r="C160">
        <v>1156</v>
      </c>
      <c r="D160">
        <v>1240</v>
      </c>
      <c r="E160">
        <v>609</v>
      </c>
      <c r="F160" s="1">
        <v>144154.24561362059</v>
      </c>
      <c r="G160" s="1">
        <v>31992.043279663983</v>
      </c>
      <c r="H160" s="1">
        <v>131183.31421370473</v>
      </c>
      <c r="I160" s="1">
        <v>307329.60310698929</v>
      </c>
      <c r="J160" s="1">
        <v>307329.59999999998</v>
      </c>
      <c r="K160" s="1" t="s">
        <v>1318</v>
      </c>
      <c r="L160" s="1">
        <v>561.04437311306935</v>
      </c>
      <c r="M160" s="1">
        <v>126.30300578853269</v>
      </c>
      <c r="N160" s="1">
        <v>9563.8775824160857</v>
      </c>
      <c r="O160" s="1">
        <v>10251.224961317688</v>
      </c>
      <c r="P160" s="1">
        <v>10251.219999999999</v>
      </c>
    </row>
    <row r="161" spans="1:16" x14ac:dyDescent="0.25">
      <c r="A161">
        <v>4380</v>
      </c>
      <c r="B161" t="s">
        <v>564</v>
      </c>
      <c r="C161">
        <v>102</v>
      </c>
      <c r="D161">
        <v>102</v>
      </c>
      <c r="E161">
        <v>53</v>
      </c>
      <c r="F161" s="1">
        <v>11857.849235959111</v>
      </c>
      <c r="G161" s="1">
        <v>2784.2008108738769</v>
      </c>
      <c r="H161" s="1">
        <v>92.586069056750333</v>
      </c>
      <c r="I161" s="1">
        <v>14734.636115889738</v>
      </c>
      <c r="J161" s="1">
        <v>14734.64</v>
      </c>
      <c r="K161" s="1" t="s">
        <v>1318</v>
      </c>
      <c r="L161" s="1">
        <v>46.150424239946027</v>
      </c>
      <c r="M161" s="1">
        <v>10.991887203271318</v>
      </c>
      <c r="N161" s="1">
        <v>247.2625365759632</v>
      </c>
      <c r="O161" s="1">
        <v>304.40484801918052</v>
      </c>
      <c r="P161" s="1">
        <v>304.39999999999998</v>
      </c>
    </row>
    <row r="162" spans="1:16" x14ac:dyDescent="0.25">
      <c r="A162">
        <v>4381</v>
      </c>
      <c r="B162" t="s">
        <v>144</v>
      </c>
      <c r="C162">
        <v>1874</v>
      </c>
      <c r="D162">
        <v>1886</v>
      </c>
      <c r="E162">
        <v>919</v>
      </c>
      <c r="F162" s="1">
        <v>219253.95744136162</v>
      </c>
      <c r="G162" s="1">
        <v>48276.991418737605</v>
      </c>
      <c r="H162" s="1">
        <v>102638.39011949602</v>
      </c>
      <c r="I162" s="1">
        <v>370169.33897959528</v>
      </c>
      <c r="J162" s="1">
        <v>370169.34</v>
      </c>
      <c r="K162" s="1" t="s">
        <v>1317</v>
      </c>
      <c r="L162" s="1" t="b">
        <v>0</v>
      </c>
      <c r="M162" s="1" t="b">
        <v>0</v>
      </c>
      <c r="N162" s="1">
        <v>0</v>
      </c>
      <c r="O162" s="1">
        <v>0</v>
      </c>
      <c r="P162" s="1">
        <v>0</v>
      </c>
    </row>
    <row r="163" spans="1:16" x14ac:dyDescent="0.25">
      <c r="A163">
        <v>4383</v>
      </c>
      <c r="B163" t="s">
        <v>310</v>
      </c>
      <c r="C163">
        <v>1349</v>
      </c>
      <c r="D163">
        <v>1349</v>
      </c>
      <c r="E163">
        <v>494</v>
      </c>
      <c r="F163" s="1">
        <v>156825.86881675335</v>
      </c>
      <c r="G163" s="1">
        <v>25950.852840975382</v>
      </c>
      <c r="H163" s="1">
        <v>71335.082191739246</v>
      </c>
      <c r="I163" s="1">
        <v>254111.80384946801</v>
      </c>
      <c r="J163" s="1">
        <v>254111.8</v>
      </c>
      <c r="K163" s="1" t="s">
        <v>1318</v>
      </c>
      <c r="L163" s="1">
        <v>610.36198333026653</v>
      </c>
      <c r="M163" s="1">
        <v>102.45268449841568</v>
      </c>
      <c r="N163" s="1">
        <v>1035.6605403418489</v>
      </c>
      <c r="O163" s="1">
        <v>1748.475208170531</v>
      </c>
      <c r="P163" s="1">
        <v>1748.48</v>
      </c>
    </row>
    <row r="164" spans="1:16" x14ac:dyDescent="0.25">
      <c r="A164">
        <v>4385</v>
      </c>
      <c r="B164" t="s">
        <v>595</v>
      </c>
      <c r="C164">
        <v>416</v>
      </c>
      <c r="D164">
        <v>416</v>
      </c>
      <c r="E164">
        <v>239</v>
      </c>
      <c r="F164" s="1">
        <v>48361.424334892065</v>
      </c>
      <c r="G164" s="1">
        <v>12555.169694318047</v>
      </c>
      <c r="H164" s="1">
        <v>17591.353120782565</v>
      </c>
      <c r="I164" s="1">
        <v>78507.947149992688</v>
      </c>
      <c r="J164" s="1">
        <v>78507.95</v>
      </c>
      <c r="K164" s="1" t="s">
        <v>1318</v>
      </c>
      <c r="L164" s="1">
        <v>188.22133807664261</v>
      </c>
      <c r="M164" s="1">
        <v>49.567189463808397</v>
      </c>
      <c r="N164" s="1">
        <v>1265.8073270844818</v>
      </c>
      <c r="O164" s="1">
        <v>1503.5958546249328</v>
      </c>
      <c r="P164" s="1">
        <v>1503.6</v>
      </c>
    </row>
    <row r="165" spans="1:16" x14ac:dyDescent="0.25">
      <c r="A165">
        <v>4386</v>
      </c>
      <c r="B165" t="s">
        <v>391</v>
      </c>
      <c r="C165">
        <v>13</v>
      </c>
      <c r="D165">
        <v>13</v>
      </c>
      <c r="E165">
        <v>0</v>
      </c>
      <c r="F165" s="1">
        <v>1511.294510465377</v>
      </c>
      <c r="G165" s="1">
        <v>0</v>
      </c>
      <c r="H165" s="1">
        <v>800.71447046186222</v>
      </c>
      <c r="I165" s="1">
        <v>2312.0089809272395</v>
      </c>
      <c r="J165" s="1">
        <v>2312.0100000000002</v>
      </c>
      <c r="K165" s="1" t="s">
        <v>1317</v>
      </c>
      <c r="L165" s="1" t="b">
        <v>0</v>
      </c>
      <c r="M165" s="1" t="b">
        <v>0</v>
      </c>
      <c r="N165" s="1">
        <v>0</v>
      </c>
      <c r="O165" s="1">
        <v>0</v>
      </c>
      <c r="P165" s="1">
        <v>0</v>
      </c>
    </row>
    <row r="166" spans="1:16" x14ac:dyDescent="0.25">
      <c r="A166">
        <v>4387</v>
      </c>
      <c r="B166" t="s">
        <v>589</v>
      </c>
      <c r="C166">
        <v>1843</v>
      </c>
      <c r="D166">
        <v>1925</v>
      </c>
      <c r="E166">
        <v>0</v>
      </c>
      <c r="F166" s="1">
        <v>223787.84097275775</v>
      </c>
      <c r="G166" s="1">
        <v>0</v>
      </c>
      <c r="H166" s="1">
        <v>180790.76557765171</v>
      </c>
      <c r="I166" s="1">
        <v>404578.60655040946</v>
      </c>
      <c r="J166" s="1">
        <v>404578.61</v>
      </c>
      <c r="K166" s="1" t="s">
        <v>1318</v>
      </c>
      <c r="L166" s="1">
        <v>870.97614374407942</v>
      </c>
      <c r="M166" s="1">
        <v>0</v>
      </c>
      <c r="N166" s="1">
        <v>5868.7430619371444</v>
      </c>
      <c r="O166" s="1">
        <v>6739.7192056812237</v>
      </c>
      <c r="P166" s="1">
        <v>6739.72</v>
      </c>
    </row>
    <row r="167" spans="1:16" x14ac:dyDescent="0.25">
      <c r="A167">
        <v>4388</v>
      </c>
      <c r="B167" t="s">
        <v>287</v>
      </c>
      <c r="C167">
        <v>465</v>
      </c>
      <c r="D167">
        <v>491</v>
      </c>
      <c r="E167">
        <v>138</v>
      </c>
      <c r="F167" s="1">
        <v>57080.431126038471</v>
      </c>
      <c r="G167" s="1">
        <v>7249.4285264263208</v>
      </c>
      <c r="H167" s="1">
        <v>50135.356394230308</v>
      </c>
      <c r="I167" s="1">
        <v>114465.2160466951</v>
      </c>
      <c r="J167" s="1">
        <v>114465.22</v>
      </c>
      <c r="K167" s="1" t="s">
        <v>1318</v>
      </c>
      <c r="L167" s="1">
        <v>222.15547354719115</v>
      </c>
      <c r="M167" s="1">
        <v>28.620385548140415</v>
      </c>
      <c r="N167" s="1">
        <v>5523.5228818231935</v>
      </c>
      <c r="O167" s="1">
        <v>5774.2987409185253</v>
      </c>
      <c r="P167" s="1">
        <v>5774.3</v>
      </c>
    </row>
    <row r="168" spans="1:16" x14ac:dyDescent="0.25">
      <c r="A168">
        <v>4389</v>
      </c>
      <c r="B168" t="s">
        <v>261</v>
      </c>
      <c r="C168">
        <v>1804</v>
      </c>
      <c r="D168">
        <v>1938</v>
      </c>
      <c r="E168">
        <v>258</v>
      </c>
      <c r="F168" s="1">
        <v>225299.13548322313</v>
      </c>
      <c r="G168" s="1">
        <v>13553.279418970948</v>
      </c>
      <c r="H168" s="1">
        <v>94722.666601719247</v>
      </c>
      <c r="I168" s="1">
        <v>333575.08150391333</v>
      </c>
      <c r="J168" s="1">
        <v>333575.08</v>
      </c>
      <c r="K168" s="1" t="s">
        <v>1318</v>
      </c>
      <c r="L168" s="1">
        <v>876.85806055897456</v>
      </c>
      <c r="M168" s="1">
        <v>53.507677329132072</v>
      </c>
      <c r="N168" s="1">
        <v>12082.706303988238</v>
      </c>
      <c r="O168" s="1">
        <v>13013.072041876345</v>
      </c>
      <c r="P168" s="1">
        <v>13013.07</v>
      </c>
    </row>
    <row r="169" spans="1:16" x14ac:dyDescent="0.25">
      <c r="A169">
        <v>4390</v>
      </c>
      <c r="B169" t="s">
        <v>454</v>
      </c>
      <c r="C169">
        <v>938</v>
      </c>
      <c r="D169">
        <v>942</v>
      </c>
      <c r="E169">
        <v>0</v>
      </c>
      <c r="F169" s="1">
        <v>109510.72529679886</v>
      </c>
      <c r="G169" s="1">
        <v>0</v>
      </c>
      <c r="H169" s="1">
        <v>76120.845163281439</v>
      </c>
      <c r="I169" s="1">
        <v>185631.57046008029</v>
      </c>
      <c r="J169" s="1">
        <v>185631.57</v>
      </c>
      <c r="K169" s="1" t="s">
        <v>1318</v>
      </c>
      <c r="L169" s="1">
        <v>426.21274151008976</v>
      </c>
      <c r="M169" s="1">
        <v>0</v>
      </c>
      <c r="N169" s="1">
        <v>9320.9448630766401</v>
      </c>
      <c r="O169" s="1">
        <v>9747.1576045867296</v>
      </c>
      <c r="P169" s="1">
        <v>9747.16</v>
      </c>
    </row>
    <row r="170" spans="1:16" x14ac:dyDescent="0.25">
      <c r="A170">
        <v>4391</v>
      </c>
      <c r="B170" t="s">
        <v>515</v>
      </c>
      <c r="C170">
        <v>2725</v>
      </c>
      <c r="D170">
        <v>2794</v>
      </c>
      <c r="E170">
        <v>1376</v>
      </c>
      <c r="F170" s="1">
        <v>324812.06632617407</v>
      </c>
      <c r="G170" s="1">
        <v>72284.156901178387</v>
      </c>
      <c r="H170" s="1">
        <v>165266.71746766011</v>
      </c>
      <c r="I170" s="1">
        <v>562362.94069501257</v>
      </c>
      <c r="J170" s="1">
        <v>562362.93999999994</v>
      </c>
      <c r="K170" s="1" t="s">
        <v>1318</v>
      </c>
      <c r="L170" s="1">
        <v>1264.1596600628352</v>
      </c>
      <c r="M170" s="1">
        <v>285.37427908870438</v>
      </c>
      <c r="N170" s="1">
        <v>16748.860227250421</v>
      </c>
      <c r="O170" s="1">
        <v>18298.394166401962</v>
      </c>
      <c r="P170" s="1">
        <v>18298.39</v>
      </c>
    </row>
    <row r="171" spans="1:16" x14ac:dyDescent="0.25">
      <c r="A171">
        <v>4392</v>
      </c>
      <c r="B171" t="s">
        <v>250</v>
      </c>
      <c r="C171">
        <v>401</v>
      </c>
      <c r="D171">
        <v>434</v>
      </c>
      <c r="E171">
        <v>60</v>
      </c>
      <c r="F171" s="1">
        <v>50453.985964767206</v>
      </c>
      <c r="G171" s="1">
        <v>3151.9254462723138</v>
      </c>
      <c r="H171" s="1">
        <v>33552.267701791556</v>
      </c>
      <c r="I171" s="1">
        <v>87158.179112831072</v>
      </c>
      <c r="J171" s="1">
        <v>87158.18</v>
      </c>
      <c r="K171" s="1" t="s">
        <v>1318</v>
      </c>
      <c r="L171" s="1">
        <v>196.36553058957426</v>
      </c>
      <c r="M171" s="1">
        <v>12.44364589049583</v>
      </c>
      <c r="N171" s="1">
        <v>2539.6197597947944</v>
      </c>
      <c r="O171" s="1">
        <v>2748.4289362748646</v>
      </c>
      <c r="P171" s="1">
        <v>2748.43</v>
      </c>
    </row>
    <row r="172" spans="1:16" x14ac:dyDescent="0.25">
      <c r="A172">
        <v>4393</v>
      </c>
      <c r="B172" t="s">
        <v>642</v>
      </c>
      <c r="C172">
        <v>2477</v>
      </c>
      <c r="D172">
        <v>2611</v>
      </c>
      <c r="E172">
        <v>1012</v>
      </c>
      <c r="F172" s="1">
        <v>303537.6897557769</v>
      </c>
      <c r="G172" s="1">
        <v>53162.475860459686</v>
      </c>
      <c r="H172" s="1">
        <v>134843.828212789</v>
      </c>
      <c r="I172" s="1">
        <v>491543.99382902554</v>
      </c>
      <c r="J172" s="1">
        <v>491543.99</v>
      </c>
      <c r="K172" s="1" t="s">
        <v>1318</v>
      </c>
      <c r="L172" s="1">
        <v>1181.3603695146967</v>
      </c>
      <c r="M172" s="1">
        <v>209.88282735302968</v>
      </c>
      <c r="N172" s="1">
        <v>8018.0170865175396</v>
      </c>
      <c r="O172" s="1">
        <v>9409.2602833852652</v>
      </c>
      <c r="P172" s="1">
        <v>9409.26</v>
      </c>
    </row>
    <row r="173" spans="1:16" x14ac:dyDescent="0.25">
      <c r="A173">
        <v>4394</v>
      </c>
      <c r="B173" t="s">
        <v>583</v>
      </c>
      <c r="C173">
        <v>2259</v>
      </c>
      <c r="D173">
        <v>2361</v>
      </c>
      <c r="E173">
        <v>2258</v>
      </c>
      <c r="F173" s="1">
        <v>274474.33378528885</v>
      </c>
      <c r="G173" s="1">
        <v>118617.46096138141</v>
      </c>
      <c r="H173" s="1">
        <v>173830.26108588988</v>
      </c>
      <c r="I173" s="1">
        <v>566922.05583256017</v>
      </c>
      <c r="J173" s="1">
        <v>566922.06000000006</v>
      </c>
      <c r="K173" s="1" t="s">
        <v>1318</v>
      </c>
      <c r="L173" s="1">
        <v>1068.2465846128684</v>
      </c>
      <c r="M173" s="1">
        <v>468.29587367899313</v>
      </c>
      <c r="N173" s="1">
        <v>15189.687925013784</v>
      </c>
      <c r="O173" s="1">
        <v>16726.230383305647</v>
      </c>
      <c r="P173" s="1">
        <v>16726.23</v>
      </c>
    </row>
    <row r="174" spans="1:16" x14ac:dyDescent="0.25">
      <c r="A174">
        <v>4395</v>
      </c>
      <c r="B174" t="s">
        <v>125</v>
      </c>
      <c r="C174">
        <v>121</v>
      </c>
      <c r="D174">
        <v>121</v>
      </c>
      <c r="E174">
        <v>75</v>
      </c>
      <c r="F174" s="1">
        <v>14066.664289716202</v>
      </c>
      <c r="G174" s="1">
        <v>3939.906807840392</v>
      </c>
      <c r="H174" s="1">
        <v>26826.813509193409</v>
      </c>
      <c r="I174" s="1">
        <v>44833.384606749998</v>
      </c>
      <c r="J174" s="1">
        <v>44833.38</v>
      </c>
      <c r="K174" s="1" t="s">
        <v>1318</v>
      </c>
      <c r="L174" s="1">
        <v>54.747071892484989</v>
      </c>
      <c r="M174" s="1">
        <v>15.554557363119789</v>
      </c>
      <c r="N174" s="1">
        <v>3106.9816210255467</v>
      </c>
      <c r="O174" s="1">
        <v>3177.2832502811516</v>
      </c>
      <c r="P174" s="1">
        <v>3177.28</v>
      </c>
    </row>
    <row r="175" spans="1:16" x14ac:dyDescent="0.25">
      <c r="A175">
        <v>4396</v>
      </c>
      <c r="B175" t="s">
        <v>305</v>
      </c>
      <c r="C175">
        <v>1641</v>
      </c>
      <c r="D175">
        <v>1656</v>
      </c>
      <c r="E175">
        <v>1298</v>
      </c>
      <c r="F175" s="1">
        <v>192515.66994851266</v>
      </c>
      <c r="G175" s="1">
        <v>68186.653821024389</v>
      </c>
      <c r="H175" s="1">
        <v>93146.022142088957</v>
      </c>
      <c r="I175" s="1">
        <v>353848.34591162601</v>
      </c>
      <c r="J175" s="1">
        <v>353848.35</v>
      </c>
      <c r="K175" s="1" t="s">
        <v>1318</v>
      </c>
      <c r="L175" s="1">
        <v>749.26571118971196</v>
      </c>
      <c r="M175" s="1">
        <v>269.19753943105985</v>
      </c>
      <c r="N175" s="1">
        <v>2492.8353421170914</v>
      </c>
      <c r="O175" s="1">
        <v>3511.2985927378631</v>
      </c>
      <c r="P175" s="1">
        <v>3511.3</v>
      </c>
    </row>
    <row r="176" spans="1:16" x14ac:dyDescent="0.25">
      <c r="A176">
        <v>4397</v>
      </c>
      <c r="B176" t="s">
        <v>97</v>
      </c>
      <c r="C176">
        <v>1829</v>
      </c>
      <c r="D176">
        <v>2108</v>
      </c>
      <c r="E176">
        <v>863</v>
      </c>
      <c r="F176" s="1">
        <v>245062.21754315501</v>
      </c>
      <c r="G176" s="1">
        <v>45335.194335550113</v>
      </c>
      <c r="H176" s="1">
        <v>142376.92087866724</v>
      </c>
      <c r="I176" s="1">
        <v>432774.33275737241</v>
      </c>
      <c r="J176" s="1">
        <v>432774.33</v>
      </c>
      <c r="K176" s="1" t="s">
        <v>1318</v>
      </c>
      <c r="L176" s="1">
        <v>953.77543429221782</v>
      </c>
      <c r="M176" s="1">
        <v>178.98110672496503</v>
      </c>
      <c r="N176" s="1">
        <v>9320.9448630766401</v>
      </c>
      <c r="O176" s="1">
        <v>10453.701404093823</v>
      </c>
      <c r="P176" s="1">
        <v>10453.700000000001</v>
      </c>
    </row>
    <row r="177" spans="1:16" x14ac:dyDescent="0.25">
      <c r="A177">
        <v>4400</v>
      </c>
      <c r="B177" t="s">
        <v>116</v>
      </c>
      <c r="C177">
        <v>54</v>
      </c>
      <c r="D177">
        <v>54</v>
      </c>
      <c r="E177">
        <v>0</v>
      </c>
      <c r="F177" s="1">
        <v>6277.6848896254132</v>
      </c>
      <c r="G177" s="1">
        <v>0</v>
      </c>
      <c r="H177" s="1">
        <v>9675.2442164304102</v>
      </c>
      <c r="I177" s="1">
        <v>15952.929106055824</v>
      </c>
      <c r="J177" s="1">
        <v>15952.93</v>
      </c>
      <c r="K177" s="1" t="s">
        <v>1317</v>
      </c>
      <c r="L177" s="1" t="b">
        <v>0</v>
      </c>
      <c r="M177" s="1" t="b">
        <v>0</v>
      </c>
      <c r="N177" s="1">
        <v>0</v>
      </c>
      <c r="O177" s="1">
        <v>0</v>
      </c>
      <c r="P177" s="1">
        <v>0</v>
      </c>
    </row>
    <row r="178" spans="1:16" x14ac:dyDescent="0.25">
      <c r="A178">
        <v>4401</v>
      </c>
      <c r="B178" t="s">
        <v>641</v>
      </c>
      <c r="C178">
        <v>92</v>
      </c>
      <c r="D178">
        <v>92</v>
      </c>
      <c r="E178">
        <v>0</v>
      </c>
      <c r="F178" s="1">
        <v>10695.314997139592</v>
      </c>
      <c r="G178" s="1">
        <v>0</v>
      </c>
      <c r="H178" s="1">
        <v>16283.278145134631</v>
      </c>
      <c r="I178" s="1">
        <v>26978.593142274221</v>
      </c>
      <c r="J178" s="1">
        <v>26978.59</v>
      </c>
      <c r="K178" s="1" t="s">
        <v>1317</v>
      </c>
      <c r="L178" s="1" t="b">
        <v>0</v>
      </c>
      <c r="M178" s="1" t="b">
        <v>0</v>
      </c>
      <c r="N178" s="1">
        <v>0</v>
      </c>
      <c r="O178" s="1">
        <v>0</v>
      </c>
      <c r="P178" s="1">
        <v>0</v>
      </c>
    </row>
    <row r="179" spans="1:16" x14ac:dyDescent="0.25">
      <c r="A179">
        <v>4403</v>
      </c>
      <c r="B179" t="s">
        <v>559</v>
      </c>
      <c r="C179">
        <v>42013</v>
      </c>
      <c r="D179">
        <v>45349</v>
      </c>
      <c r="E179">
        <v>19077</v>
      </c>
      <c r="F179" s="1">
        <v>5271976.5196226444</v>
      </c>
      <c r="G179" s="1">
        <v>1002154.695642282</v>
      </c>
      <c r="H179" s="1">
        <v>3182944.0687224106</v>
      </c>
      <c r="I179" s="1">
        <v>9457075.2839873377</v>
      </c>
      <c r="J179" s="1">
        <v>9457075.2799999993</v>
      </c>
      <c r="K179" s="1" t="s">
        <v>1318</v>
      </c>
      <c r="L179" s="1">
        <v>20518.388126052079</v>
      </c>
      <c r="M179" s="1">
        <v>3956.4572108831499</v>
      </c>
      <c r="N179" s="1">
        <v>243743.04844357798</v>
      </c>
      <c r="O179" s="1">
        <v>268217.8937805132</v>
      </c>
      <c r="P179" s="1">
        <v>268217.89</v>
      </c>
    </row>
    <row r="180" spans="1:16" x14ac:dyDescent="0.25">
      <c r="A180">
        <v>4404</v>
      </c>
      <c r="B180" t="s">
        <v>350</v>
      </c>
      <c r="C180">
        <v>12566</v>
      </c>
      <c r="D180">
        <v>14020</v>
      </c>
      <c r="E180">
        <v>4974</v>
      </c>
      <c r="F180" s="1">
        <v>1629873.0028249682</v>
      </c>
      <c r="G180" s="1">
        <v>261294.6194959748</v>
      </c>
      <c r="H180" s="1">
        <v>613596.51445568562</v>
      </c>
      <c r="I180" s="1">
        <v>2504764.1367766289</v>
      </c>
      <c r="J180" s="1">
        <v>2504764.14</v>
      </c>
      <c r="K180" s="1" t="s">
        <v>1318</v>
      </c>
      <c r="L180" s="1">
        <v>6343.4210572945422</v>
      </c>
      <c r="M180" s="1">
        <v>1031.5782443221044</v>
      </c>
      <c r="N180" s="1">
        <v>42351.325977882385</v>
      </c>
      <c r="O180" s="1">
        <v>49726.325279499033</v>
      </c>
      <c r="P180" s="1">
        <v>49726.33</v>
      </c>
    </row>
    <row r="181" spans="1:16" x14ac:dyDescent="0.25">
      <c r="A181">
        <v>4405</v>
      </c>
      <c r="B181" t="s">
        <v>216</v>
      </c>
      <c r="C181">
        <v>5311</v>
      </c>
      <c r="D181">
        <v>5394</v>
      </c>
      <c r="E181">
        <v>3687</v>
      </c>
      <c r="F181" s="1">
        <v>627070.96841924952</v>
      </c>
      <c r="G181" s="1">
        <v>193685.81867343368</v>
      </c>
      <c r="H181" s="1">
        <v>305217.56712033373</v>
      </c>
      <c r="I181" s="1">
        <v>1125974.3542130168</v>
      </c>
      <c r="J181" s="1">
        <v>1125974.3500000001</v>
      </c>
      <c r="K181" s="1" t="s">
        <v>1318</v>
      </c>
      <c r="L181" s="1">
        <v>2440.5430230418515</v>
      </c>
      <c r="M181" s="1">
        <v>764.66203997096875</v>
      </c>
      <c r="N181" s="1">
        <v>22121.036273287245</v>
      </c>
      <c r="O181" s="1">
        <v>25326.241336300067</v>
      </c>
      <c r="P181" s="1">
        <v>25326.240000000002</v>
      </c>
    </row>
    <row r="182" spans="1:16" x14ac:dyDescent="0.25">
      <c r="A182">
        <v>4406</v>
      </c>
      <c r="B182" t="s">
        <v>39</v>
      </c>
      <c r="C182">
        <v>12195</v>
      </c>
      <c r="D182">
        <v>13686</v>
      </c>
      <c r="E182">
        <v>4329</v>
      </c>
      <c r="F182" s="1">
        <v>1591044.3592483962</v>
      </c>
      <c r="G182" s="1">
        <v>227411.42094854743</v>
      </c>
      <c r="H182" s="1">
        <v>981532.15649240511</v>
      </c>
      <c r="I182" s="1">
        <v>2799987.9366893489</v>
      </c>
      <c r="J182" s="1">
        <v>2799987.94</v>
      </c>
      <c r="K182" s="1" t="s">
        <v>1318</v>
      </c>
      <c r="L182" s="1">
        <v>6192.3010406656986</v>
      </c>
      <c r="M182" s="1">
        <v>897.80905099927429</v>
      </c>
      <c r="N182" s="1">
        <v>64465.150010289253</v>
      </c>
      <c r="O182" s="1">
        <v>71555.26010195422</v>
      </c>
      <c r="P182" s="1">
        <v>71555.259999999995</v>
      </c>
    </row>
    <row r="183" spans="1:16" x14ac:dyDescent="0.25">
      <c r="A183">
        <v>4407</v>
      </c>
      <c r="B183" t="s">
        <v>531</v>
      </c>
      <c r="C183">
        <v>14589</v>
      </c>
      <c r="D183">
        <v>15064</v>
      </c>
      <c r="E183">
        <v>12041</v>
      </c>
      <c r="F183" s="1">
        <v>1751241.5773577262</v>
      </c>
      <c r="G183" s="1">
        <v>632538.90497608203</v>
      </c>
      <c r="H183" s="1">
        <v>969421.60956107895</v>
      </c>
      <c r="I183" s="1">
        <v>3353202.0918948874</v>
      </c>
      <c r="J183" s="1">
        <v>3353202.09</v>
      </c>
      <c r="K183" s="1" t="s">
        <v>1318</v>
      </c>
      <c r="L183" s="1">
        <v>6815.7842230445776</v>
      </c>
      <c r="M183" s="1">
        <v>2497.2323361243384</v>
      </c>
      <c r="N183" s="1">
        <v>76661.179471630603</v>
      </c>
      <c r="O183" s="1">
        <v>85974.196030799518</v>
      </c>
      <c r="P183" s="1">
        <v>85974.2</v>
      </c>
    </row>
    <row r="184" spans="1:16" x14ac:dyDescent="0.25">
      <c r="A184">
        <v>4408</v>
      </c>
      <c r="B184" t="s">
        <v>534</v>
      </c>
      <c r="C184">
        <v>2218</v>
      </c>
      <c r="D184">
        <v>2322</v>
      </c>
      <c r="E184">
        <v>364</v>
      </c>
      <c r="F184" s="1">
        <v>269940.45025389275</v>
      </c>
      <c r="G184" s="1">
        <v>19121.6810407187</v>
      </c>
      <c r="H184" s="1">
        <v>86749.631298532579</v>
      </c>
      <c r="I184" s="1">
        <v>375811.76259314403</v>
      </c>
      <c r="J184" s="1">
        <v>375811.76</v>
      </c>
      <c r="K184" s="1" t="s">
        <v>1318</v>
      </c>
      <c r="L184" s="1">
        <v>1050.6008341681829</v>
      </c>
      <c r="M184" s="1">
        <v>75.491451735674715</v>
      </c>
      <c r="N184" s="1">
        <v>6213.9632420510934</v>
      </c>
      <c r="O184" s="1">
        <v>7340.0555279549508</v>
      </c>
      <c r="P184" s="1">
        <v>7340.06</v>
      </c>
    </row>
    <row r="185" spans="1:16" x14ac:dyDescent="0.25">
      <c r="A185">
        <v>4409</v>
      </c>
      <c r="B185" t="s">
        <v>21</v>
      </c>
      <c r="C185">
        <v>413</v>
      </c>
      <c r="D185">
        <v>413</v>
      </c>
      <c r="E185">
        <v>0</v>
      </c>
      <c r="F185" s="1">
        <v>48012.664063246208</v>
      </c>
      <c r="G185" s="1">
        <v>0</v>
      </c>
      <c r="H185" s="1">
        <v>24627.894369095589</v>
      </c>
      <c r="I185" s="1">
        <v>72640.558432341801</v>
      </c>
      <c r="J185" s="1">
        <v>72640.56</v>
      </c>
      <c r="K185" s="1" t="s">
        <v>1318</v>
      </c>
      <c r="L185" s="1">
        <v>186.86397265782068</v>
      </c>
      <c r="M185" s="1">
        <v>0</v>
      </c>
      <c r="N185" s="1">
        <v>1380.8807204557984</v>
      </c>
      <c r="O185" s="1">
        <v>1567.7446931136192</v>
      </c>
      <c r="P185" s="1">
        <v>1567.74</v>
      </c>
    </row>
    <row r="186" spans="1:16" x14ac:dyDescent="0.25">
      <c r="A186">
        <v>4410</v>
      </c>
      <c r="B186" t="s">
        <v>123</v>
      </c>
      <c r="C186">
        <v>5319</v>
      </c>
      <c r="D186">
        <v>5610</v>
      </c>
      <c r="E186">
        <v>736</v>
      </c>
      <c r="F186" s="1">
        <v>652181.70797775115</v>
      </c>
      <c r="G186" s="1">
        <v>38663.618807607047</v>
      </c>
      <c r="H186" s="1">
        <v>217553.76863237153</v>
      </c>
      <c r="I186" s="1">
        <v>908399.09541772981</v>
      </c>
      <c r="J186" s="1">
        <v>908399.1</v>
      </c>
      <c r="K186" s="1" t="s">
        <v>1318</v>
      </c>
      <c r="L186" s="1">
        <v>2538.2733331970312</v>
      </c>
      <c r="M186" s="1">
        <v>152.64205625674887</v>
      </c>
      <c r="N186" s="1">
        <v>9740.8072442963094</v>
      </c>
      <c r="O186" s="1">
        <v>12431.722633750089</v>
      </c>
      <c r="P186" s="1">
        <v>12431.72</v>
      </c>
    </row>
    <row r="187" spans="1:16" x14ac:dyDescent="0.25">
      <c r="A187">
        <v>4411</v>
      </c>
      <c r="B187" t="s">
        <v>482</v>
      </c>
      <c r="C187">
        <v>6105</v>
      </c>
      <c r="D187">
        <v>6559</v>
      </c>
      <c r="E187">
        <v>204</v>
      </c>
      <c r="F187" s="1">
        <v>762506.20724172378</v>
      </c>
      <c r="G187" s="1">
        <v>10716.546517325867</v>
      </c>
      <c r="H187" s="1">
        <v>127388.06004474517</v>
      </c>
      <c r="I187" s="1">
        <v>900610.81380379491</v>
      </c>
      <c r="J187" s="1">
        <v>900610.81</v>
      </c>
      <c r="K187" s="1" t="s">
        <v>1318</v>
      </c>
      <c r="L187" s="1">
        <v>2967.6532606843721</v>
      </c>
      <c r="M187" s="1">
        <v>42.308396027685824</v>
      </c>
      <c r="N187" s="1">
        <v>9952.6148542280516</v>
      </c>
      <c r="O187" s="1">
        <v>12962.576510940109</v>
      </c>
      <c r="P187" s="1">
        <v>12962.58</v>
      </c>
    </row>
    <row r="188" spans="1:16" x14ac:dyDescent="0.25">
      <c r="A188">
        <v>4412</v>
      </c>
      <c r="B188" t="s">
        <v>81</v>
      </c>
      <c r="C188">
        <v>1021</v>
      </c>
      <c r="D188">
        <v>1021</v>
      </c>
      <c r="E188">
        <v>0</v>
      </c>
      <c r="F188" s="1">
        <v>118694.74578347307</v>
      </c>
      <c r="G188" s="1">
        <v>0</v>
      </c>
      <c r="H188" s="1">
        <v>104163.54404866994</v>
      </c>
      <c r="I188" s="1">
        <v>222858.289832143</v>
      </c>
      <c r="J188" s="1">
        <v>222858.29</v>
      </c>
      <c r="K188" s="1" t="s">
        <v>1318</v>
      </c>
      <c r="L188" s="1">
        <v>461.95669753906753</v>
      </c>
      <c r="M188" s="1">
        <v>0</v>
      </c>
      <c r="N188" s="1">
        <v>13118.366844330087</v>
      </c>
      <c r="O188" s="1">
        <v>13580.323541869155</v>
      </c>
      <c r="P188" s="1">
        <v>13580.32</v>
      </c>
    </row>
    <row r="189" spans="1:16" x14ac:dyDescent="0.25">
      <c r="A189">
        <v>4413</v>
      </c>
      <c r="B189" t="s">
        <v>563</v>
      </c>
      <c r="C189">
        <v>14260</v>
      </c>
      <c r="D189">
        <v>14849</v>
      </c>
      <c r="E189">
        <v>3220</v>
      </c>
      <c r="F189" s="1">
        <v>1726247.0912231065</v>
      </c>
      <c r="G189" s="1">
        <v>169153.33228328082</v>
      </c>
      <c r="H189" s="1">
        <v>264294.66495286551</v>
      </c>
      <c r="I189" s="1">
        <v>2159695.0884592528</v>
      </c>
      <c r="J189" s="1">
        <v>2159695.09</v>
      </c>
      <c r="K189" s="1" t="s">
        <v>1318</v>
      </c>
      <c r="L189" s="1">
        <v>6718.506368029005</v>
      </c>
      <c r="M189" s="1">
        <v>667.80899612327619</v>
      </c>
      <c r="N189" s="1">
        <v>23271.826832102601</v>
      </c>
      <c r="O189" s="1">
        <v>30658.142196254881</v>
      </c>
      <c r="P189" s="1">
        <v>30658.14</v>
      </c>
    </row>
    <row r="190" spans="1:16" x14ac:dyDescent="0.25">
      <c r="A190">
        <v>4414</v>
      </c>
      <c r="B190" t="s">
        <v>486</v>
      </c>
      <c r="C190">
        <v>19</v>
      </c>
      <c r="D190">
        <v>19</v>
      </c>
      <c r="E190">
        <v>0</v>
      </c>
      <c r="F190" s="1">
        <v>2208.8150537570891</v>
      </c>
      <c r="G190" s="1">
        <v>0</v>
      </c>
      <c r="H190" s="1">
        <v>1484.9836633938485</v>
      </c>
      <c r="I190" s="1">
        <v>3693.7987171509376</v>
      </c>
      <c r="J190" s="1">
        <v>3693.8</v>
      </c>
      <c r="K190" s="1" t="s">
        <v>1318</v>
      </c>
      <c r="L190" s="1">
        <v>8.5966476525389659</v>
      </c>
      <c r="M190" s="1">
        <v>0</v>
      </c>
      <c r="N190" s="1">
        <v>0</v>
      </c>
      <c r="O190" s="1">
        <v>8.5966476525389659</v>
      </c>
      <c r="P190" s="1">
        <v>8.6</v>
      </c>
    </row>
    <row r="191" spans="1:16" x14ac:dyDescent="0.25">
      <c r="A191">
        <v>4416</v>
      </c>
      <c r="B191" t="s">
        <v>150</v>
      </c>
      <c r="C191">
        <v>921</v>
      </c>
      <c r="D191">
        <v>924</v>
      </c>
      <c r="E191">
        <v>152</v>
      </c>
      <c r="F191" s="1">
        <v>107418.16366692372</v>
      </c>
      <c r="G191" s="1">
        <v>7984.8777972231937</v>
      </c>
      <c r="H191" s="1">
        <v>23703.171540972508</v>
      </c>
      <c r="I191" s="1">
        <v>139106.21300511941</v>
      </c>
      <c r="J191" s="1">
        <v>139106.21</v>
      </c>
      <c r="K191" s="1" t="s">
        <v>1318</v>
      </c>
      <c r="L191" s="1">
        <v>418.06854899715813</v>
      </c>
      <c r="M191" s="1">
        <v>31.523902922589443</v>
      </c>
      <c r="N191" s="1">
        <v>2678.8428018234049</v>
      </c>
      <c r="O191" s="1">
        <v>3128.4352537431523</v>
      </c>
      <c r="P191" s="1">
        <v>3128.44</v>
      </c>
    </row>
    <row r="192" spans="1:16" x14ac:dyDescent="0.25">
      <c r="A192">
        <v>4418</v>
      </c>
      <c r="B192" t="s">
        <v>27</v>
      </c>
      <c r="C192">
        <v>816</v>
      </c>
      <c r="D192">
        <v>878</v>
      </c>
      <c r="E192">
        <v>690</v>
      </c>
      <c r="F192" s="1">
        <v>102070.50616835392</v>
      </c>
      <c r="G192" s="1">
        <v>36247.142632131603</v>
      </c>
      <c r="H192" s="1">
        <v>73102.372689349009</v>
      </c>
      <c r="I192" s="1">
        <v>211420.02148983453</v>
      </c>
      <c r="J192" s="1">
        <v>211420.02</v>
      </c>
      <c r="K192" s="1" t="s">
        <v>1318</v>
      </c>
      <c r="L192" s="1">
        <v>397.25561257522162</v>
      </c>
      <c r="M192" s="1">
        <v>143.10192774070205</v>
      </c>
      <c r="N192" s="1">
        <v>2885.0543623808649</v>
      </c>
      <c r="O192" s="1">
        <v>3425.4119026967883</v>
      </c>
      <c r="P192" s="1">
        <v>3425.41</v>
      </c>
    </row>
    <row r="193" spans="1:16" x14ac:dyDescent="0.25">
      <c r="A193">
        <v>4420</v>
      </c>
      <c r="B193" t="s">
        <v>447</v>
      </c>
      <c r="C193">
        <v>49</v>
      </c>
      <c r="D193">
        <v>49</v>
      </c>
      <c r="E193">
        <v>30</v>
      </c>
      <c r="F193" s="1">
        <v>5696.4177702156521</v>
      </c>
      <c r="G193" s="1">
        <v>1575.9627231361569</v>
      </c>
      <c r="H193" s="1">
        <v>4595.7410028044451</v>
      </c>
      <c r="I193" s="1">
        <v>11868.121496156255</v>
      </c>
      <c r="J193" s="1">
        <v>11868.12</v>
      </c>
      <c r="K193" s="1" t="s">
        <v>1317</v>
      </c>
      <c r="L193" s="1" t="b">
        <v>0</v>
      </c>
      <c r="M193" s="1" t="b">
        <v>0</v>
      </c>
      <c r="N193" s="1">
        <v>0</v>
      </c>
      <c r="O193" s="1">
        <v>0</v>
      </c>
      <c r="P193" s="1">
        <v>0</v>
      </c>
    </row>
    <row r="194" spans="1:16" x14ac:dyDescent="0.25">
      <c r="A194">
        <v>4421</v>
      </c>
      <c r="B194" t="s">
        <v>186</v>
      </c>
      <c r="C194">
        <v>152</v>
      </c>
      <c r="D194">
        <v>152</v>
      </c>
      <c r="E194">
        <v>96</v>
      </c>
      <c r="F194" s="1">
        <v>17670.520430056713</v>
      </c>
      <c r="G194" s="1">
        <v>5043.080714035701</v>
      </c>
      <c r="H194" s="1">
        <v>4397.8382801956413</v>
      </c>
      <c r="I194" s="1">
        <v>27111.439424288052</v>
      </c>
      <c r="J194" s="1">
        <v>27111.439999999999</v>
      </c>
      <c r="K194" s="1" t="s">
        <v>1317</v>
      </c>
      <c r="L194" s="1" t="b">
        <v>0</v>
      </c>
      <c r="M194" s="1" t="b">
        <v>0</v>
      </c>
      <c r="N194" s="1">
        <v>0</v>
      </c>
      <c r="O194" s="1">
        <v>0</v>
      </c>
      <c r="P194" s="1">
        <v>0</v>
      </c>
    </row>
    <row r="195" spans="1:16" x14ac:dyDescent="0.25">
      <c r="A195">
        <v>4422</v>
      </c>
      <c r="B195" t="s">
        <v>560</v>
      </c>
      <c r="C195">
        <v>494</v>
      </c>
      <c r="D195">
        <v>494</v>
      </c>
      <c r="E195">
        <v>50</v>
      </c>
      <c r="F195" s="1">
        <v>57429.191397684335</v>
      </c>
      <c r="G195" s="1">
        <v>2626.6045385602615</v>
      </c>
      <c r="H195" s="1">
        <v>2638.7029681173849</v>
      </c>
      <c r="I195" s="1">
        <v>62694.498904361986</v>
      </c>
      <c r="J195" s="1">
        <v>62694.5</v>
      </c>
      <c r="K195" s="1" t="s">
        <v>1317</v>
      </c>
      <c r="L195" s="1" t="b">
        <v>0</v>
      </c>
      <c r="M195" s="1" t="b">
        <v>0</v>
      </c>
      <c r="N195" s="1">
        <v>0</v>
      </c>
      <c r="O195" s="1">
        <v>0</v>
      </c>
      <c r="P195" s="1">
        <v>0</v>
      </c>
    </row>
    <row r="196" spans="1:16" x14ac:dyDescent="0.25">
      <c r="A196">
        <v>4425</v>
      </c>
      <c r="B196" t="s">
        <v>462</v>
      </c>
      <c r="C196">
        <v>392</v>
      </c>
      <c r="D196">
        <v>392</v>
      </c>
      <c r="E196">
        <v>265</v>
      </c>
      <c r="F196" s="1">
        <v>45571.342161725217</v>
      </c>
      <c r="G196" s="1">
        <v>13921.004054369385</v>
      </c>
      <c r="H196" s="1">
        <v>24620.041086452384</v>
      </c>
      <c r="I196" s="1">
        <v>84112.38730254698</v>
      </c>
      <c r="J196" s="1">
        <v>84112.39</v>
      </c>
      <c r="K196" s="1" t="s">
        <v>1318</v>
      </c>
      <c r="L196" s="1">
        <v>177.36241472606707</v>
      </c>
      <c r="M196" s="1">
        <v>54.959436016356591</v>
      </c>
      <c r="N196" s="1">
        <v>278.46949426586519</v>
      </c>
      <c r="O196" s="1">
        <v>510.79134500828889</v>
      </c>
      <c r="P196" s="1">
        <v>510.79</v>
      </c>
    </row>
    <row r="197" spans="1:16" x14ac:dyDescent="0.25">
      <c r="A197">
        <v>4426</v>
      </c>
      <c r="B197" t="s">
        <v>255</v>
      </c>
      <c r="C197">
        <v>196</v>
      </c>
      <c r="D197">
        <v>196</v>
      </c>
      <c r="E197">
        <v>0</v>
      </c>
      <c r="F197" s="1">
        <v>22785.671080862609</v>
      </c>
      <c r="G197" s="1">
        <v>0</v>
      </c>
      <c r="H197" s="1">
        <v>9439.2626501760096</v>
      </c>
      <c r="I197" s="1">
        <v>32224.933731038618</v>
      </c>
      <c r="J197" s="1">
        <v>32224.93</v>
      </c>
      <c r="K197" s="1" t="s">
        <v>1318</v>
      </c>
      <c r="L197" s="1">
        <v>88.681207363033536</v>
      </c>
      <c r="M197" s="1">
        <v>0</v>
      </c>
      <c r="N197" s="1">
        <v>690.44036022789919</v>
      </c>
      <c r="O197" s="1">
        <v>779.12156759093273</v>
      </c>
      <c r="P197" s="1">
        <v>779.12</v>
      </c>
    </row>
    <row r="198" spans="1:16" x14ac:dyDescent="0.25">
      <c r="A198">
        <v>4431</v>
      </c>
      <c r="B198" t="s">
        <v>458</v>
      </c>
      <c r="C198">
        <v>635</v>
      </c>
      <c r="D198">
        <v>635</v>
      </c>
      <c r="E198">
        <v>523</v>
      </c>
      <c r="F198" s="1">
        <v>73820.924165039571</v>
      </c>
      <c r="G198" s="1">
        <v>27474.283473340332</v>
      </c>
      <c r="H198" s="1">
        <v>15315.604275789759</v>
      </c>
      <c r="I198" s="1">
        <v>116610.81191416967</v>
      </c>
      <c r="J198" s="1">
        <v>116610.81</v>
      </c>
      <c r="K198" s="1" t="s">
        <v>1317</v>
      </c>
      <c r="L198" s="1" t="b">
        <v>0</v>
      </c>
      <c r="M198" s="1" t="b">
        <v>0</v>
      </c>
      <c r="N198" s="1">
        <v>0</v>
      </c>
      <c r="O198" s="1">
        <v>0</v>
      </c>
      <c r="P198" s="1">
        <v>0</v>
      </c>
    </row>
    <row r="199" spans="1:16" x14ac:dyDescent="0.25">
      <c r="A199">
        <v>4435</v>
      </c>
      <c r="B199" t="s">
        <v>356</v>
      </c>
      <c r="C199">
        <v>202</v>
      </c>
      <c r="D199">
        <v>202</v>
      </c>
      <c r="E199">
        <v>85</v>
      </c>
      <c r="F199" s="1">
        <v>23483.191624154319</v>
      </c>
      <c r="G199" s="1">
        <v>4465.2277155524444</v>
      </c>
      <c r="H199" s="1">
        <v>12342.320334742606</v>
      </c>
      <c r="I199" s="1">
        <v>40290.739674449374</v>
      </c>
      <c r="J199" s="1">
        <v>40290.74</v>
      </c>
      <c r="K199" s="1" t="s">
        <v>1318</v>
      </c>
      <c r="L199" s="1">
        <v>91.395938200677421</v>
      </c>
      <c r="M199" s="1">
        <v>17.628498344869094</v>
      </c>
      <c r="N199" s="1">
        <v>901.89516547214862</v>
      </c>
      <c r="O199" s="1">
        <v>1010.9196020176951</v>
      </c>
      <c r="P199" s="1">
        <v>1010.92</v>
      </c>
    </row>
    <row r="200" spans="1:16" x14ac:dyDescent="0.25">
      <c r="A200">
        <v>4437</v>
      </c>
      <c r="B200" t="s">
        <v>215</v>
      </c>
      <c r="C200">
        <v>9689</v>
      </c>
      <c r="D200">
        <v>10307</v>
      </c>
      <c r="E200">
        <v>3639</v>
      </c>
      <c r="F200" s="1">
        <v>1198224.03995128</v>
      </c>
      <c r="G200" s="1">
        <v>191164.27831641579</v>
      </c>
      <c r="H200" s="1">
        <v>79766.012079742664</v>
      </c>
      <c r="I200" s="1">
        <v>1469154.3303474386</v>
      </c>
      <c r="J200" s="1">
        <v>1469154.33</v>
      </c>
      <c r="K200" s="1" t="s">
        <v>1318</v>
      </c>
      <c r="L200" s="1">
        <v>4663.4551239325856</v>
      </c>
      <c r="M200" s="1">
        <v>754.70712325857221</v>
      </c>
      <c r="N200" s="1">
        <v>13023.701222777623</v>
      </c>
      <c r="O200" s="1">
        <v>18441.863469968783</v>
      </c>
      <c r="P200" s="1">
        <v>18441.86</v>
      </c>
    </row>
    <row r="201" spans="1:16" x14ac:dyDescent="0.25">
      <c r="A201">
        <v>4438</v>
      </c>
      <c r="B201" t="s">
        <v>466</v>
      </c>
      <c r="C201">
        <v>387</v>
      </c>
      <c r="D201">
        <v>387</v>
      </c>
      <c r="E201">
        <v>191</v>
      </c>
      <c r="F201" s="1">
        <v>44990.075042315453</v>
      </c>
      <c r="G201" s="1">
        <v>10033.629337300197</v>
      </c>
      <c r="H201" s="1">
        <v>31334.597746393942</v>
      </c>
      <c r="I201" s="1">
        <v>86358.302126009599</v>
      </c>
      <c r="J201" s="1">
        <v>86358.3</v>
      </c>
      <c r="K201" s="1" t="s">
        <v>1318</v>
      </c>
      <c r="L201" s="1">
        <v>175.10013902803053</v>
      </c>
      <c r="M201" s="1">
        <v>39.61227275141173</v>
      </c>
      <c r="N201" s="1">
        <v>1380.8807204557986</v>
      </c>
      <c r="O201" s="1">
        <v>1595.5931322352408</v>
      </c>
      <c r="P201" s="1">
        <v>1595.59</v>
      </c>
    </row>
    <row r="202" spans="1:16" x14ac:dyDescent="0.25">
      <c r="A202">
        <v>4439</v>
      </c>
      <c r="B202" t="s">
        <v>349</v>
      </c>
      <c r="C202">
        <v>529</v>
      </c>
      <c r="D202">
        <v>548</v>
      </c>
      <c r="E202">
        <v>376</v>
      </c>
      <c r="F202" s="1">
        <v>63706.876287309737</v>
      </c>
      <c r="G202" s="1">
        <v>19752.066129973162</v>
      </c>
      <c r="H202" s="1">
        <v>82092.981230318634</v>
      </c>
      <c r="I202" s="1">
        <v>165551.92364760154</v>
      </c>
      <c r="J202" s="1">
        <v>165551.92000000001</v>
      </c>
      <c r="K202" s="1" t="s">
        <v>1318</v>
      </c>
      <c r="L202" s="1">
        <v>247.94541650480809</v>
      </c>
      <c r="M202" s="1">
        <v>77.980180913773879</v>
      </c>
      <c r="N202" s="1">
        <v>11392.265943760338</v>
      </c>
      <c r="O202" s="1">
        <v>11718.19154117892</v>
      </c>
      <c r="P202" s="1">
        <v>11718.19</v>
      </c>
    </row>
    <row r="203" spans="1:16" x14ac:dyDescent="0.25">
      <c r="A203">
        <v>4440</v>
      </c>
      <c r="B203" t="s">
        <v>532</v>
      </c>
      <c r="C203">
        <v>342</v>
      </c>
      <c r="D203">
        <v>342</v>
      </c>
      <c r="E203">
        <v>0</v>
      </c>
      <c r="F203" s="1">
        <v>39758.670967627608</v>
      </c>
      <c r="G203" s="1">
        <v>0</v>
      </c>
      <c r="H203" s="1">
        <v>28146.164993252103</v>
      </c>
      <c r="I203" s="1">
        <v>67904.835960879718</v>
      </c>
      <c r="J203" s="1">
        <v>67904.84</v>
      </c>
      <c r="K203" s="1" t="s">
        <v>1318</v>
      </c>
      <c r="L203" s="1">
        <v>154.73965774570138</v>
      </c>
      <c r="M203" s="1">
        <v>0</v>
      </c>
      <c r="N203" s="1">
        <v>345.2201801139496</v>
      </c>
      <c r="O203" s="1">
        <v>499.95983785965097</v>
      </c>
      <c r="P203" s="1">
        <v>499.96</v>
      </c>
    </row>
    <row r="204" spans="1:16" x14ac:dyDescent="0.25">
      <c r="A204">
        <v>4441</v>
      </c>
      <c r="B204" t="s">
        <v>355</v>
      </c>
      <c r="C204">
        <v>8119</v>
      </c>
      <c r="D204">
        <v>8120</v>
      </c>
      <c r="E204">
        <v>4603</v>
      </c>
      <c r="F204" s="1">
        <v>943977.80192145088</v>
      </c>
      <c r="G204" s="1">
        <v>241805.21381985763</v>
      </c>
      <c r="H204" s="1">
        <v>86349.27006651742</v>
      </c>
      <c r="I204" s="1">
        <v>1272132.2858078259</v>
      </c>
      <c r="J204" s="1">
        <v>1272132.29</v>
      </c>
      <c r="K204" s="1" t="s">
        <v>1318</v>
      </c>
      <c r="L204" s="1">
        <v>3673.9357336113894</v>
      </c>
      <c r="M204" s="1">
        <v>954.63503389920527</v>
      </c>
      <c r="N204" s="1">
        <v>8163.0728471681796</v>
      </c>
      <c r="O204" s="1">
        <v>12791.643614678775</v>
      </c>
      <c r="P204" s="1">
        <v>12791.64</v>
      </c>
    </row>
    <row r="205" spans="1:16" x14ac:dyDescent="0.25">
      <c r="A205">
        <v>4442</v>
      </c>
      <c r="B205" t="s">
        <v>151</v>
      </c>
      <c r="C205">
        <v>2429</v>
      </c>
      <c r="D205">
        <v>2518</v>
      </c>
      <c r="E205">
        <v>0</v>
      </c>
      <c r="F205" s="1">
        <v>292726.12133475533</v>
      </c>
      <c r="G205" s="1">
        <v>0</v>
      </c>
      <c r="H205" s="1">
        <v>174071.64211183751</v>
      </c>
      <c r="I205" s="1">
        <v>466797.76344659284</v>
      </c>
      <c r="J205" s="1">
        <v>466797.76</v>
      </c>
      <c r="K205" s="1" t="s">
        <v>1318</v>
      </c>
      <c r="L205" s="1">
        <v>1139.2820415312167</v>
      </c>
      <c r="M205" s="1">
        <v>0</v>
      </c>
      <c r="N205" s="1">
        <v>14630.808765193138</v>
      </c>
      <c r="O205" s="1">
        <v>15770.090806724354</v>
      </c>
      <c r="P205" s="1">
        <v>15770.09</v>
      </c>
    </row>
    <row r="206" spans="1:16" x14ac:dyDescent="0.25">
      <c r="A206">
        <v>4443</v>
      </c>
      <c r="B206" t="s">
        <v>44</v>
      </c>
      <c r="C206">
        <v>3083</v>
      </c>
      <c r="D206">
        <v>3307</v>
      </c>
      <c r="E206">
        <v>2027</v>
      </c>
      <c r="F206" s="1">
        <v>384450.07277761551</v>
      </c>
      <c r="G206" s="1">
        <v>106482.54799323301</v>
      </c>
      <c r="H206" s="1">
        <v>291948.58418543602</v>
      </c>
      <c r="I206" s="1">
        <v>782881.20495628449</v>
      </c>
      <c r="J206" s="1">
        <v>782881.2</v>
      </c>
      <c r="K206" s="1" t="s">
        <v>1318</v>
      </c>
      <c r="L206" s="1">
        <v>1496.2691466813874</v>
      </c>
      <c r="M206" s="1">
        <v>420.38783700058417</v>
      </c>
      <c r="N206" s="1">
        <v>24195.619373736445</v>
      </c>
      <c r="O206" s="1">
        <v>26112.276357418417</v>
      </c>
      <c r="P206" s="1">
        <v>26112.28</v>
      </c>
    </row>
    <row r="207" spans="1:16" x14ac:dyDescent="0.25">
      <c r="A207">
        <v>4444</v>
      </c>
      <c r="B207" t="s">
        <v>408</v>
      </c>
      <c r="C207">
        <v>608</v>
      </c>
      <c r="D207">
        <v>608</v>
      </c>
      <c r="E207">
        <v>330</v>
      </c>
      <c r="F207" s="1">
        <v>70682.081720226852</v>
      </c>
      <c r="G207" s="1">
        <v>17335.589954497726</v>
      </c>
      <c r="H207" s="1">
        <v>42747.900771377499</v>
      </c>
      <c r="I207" s="1">
        <v>130765.57244610207</v>
      </c>
      <c r="J207" s="1">
        <v>130765.57</v>
      </c>
      <c r="K207" s="1" t="s">
        <v>1318</v>
      </c>
      <c r="L207" s="1">
        <v>275.09272488124691</v>
      </c>
      <c r="M207" s="1">
        <v>68.440052397727072</v>
      </c>
      <c r="N207" s="1">
        <v>7594.8439625068913</v>
      </c>
      <c r="O207" s="1">
        <v>7938.3767397858655</v>
      </c>
      <c r="P207" s="1">
        <v>7938.38</v>
      </c>
    </row>
    <row r="208" spans="1:16" x14ac:dyDescent="0.25">
      <c r="A208">
        <v>4445</v>
      </c>
      <c r="B208" t="s">
        <v>284</v>
      </c>
      <c r="C208">
        <v>4603</v>
      </c>
      <c r="D208">
        <v>5204</v>
      </c>
      <c r="E208">
        <v>1951</v>
      </c>
      <c r="F208" s="1">
        <v>604982.81788167858</v>
      </c>
      <c r="G208" s="1">
        <v>102490.1090946214</v>
      </c>
      <c r="H208" s="1">
        <v>26227.450336758033</v>
      </c>
      <c r="I208" s="1">
        <v>733700.37731305801</v>
      </c>
      <c r="J208" s="1">
        <v>733700.38</v>
      </c>
      <c r="K208" s="1" t="s">
        <v>1318</v>
      </c>
      <c r="L208" s="1">
        <v>2354.5765465164623</v>
      </c>
      <c r="M208" s="1">
        <v>404.62588553928947</v>
      </c>
      <c r="N208" s="1">
        <v>2113.7219386712572</v>
      </c>
      <c r="O208" s="1">
        <v>4872.9243707270089</v>
      </c>
      <c r="P208" s="1">
        <v>4872.92</v>
      </c>
    </row>
    <row r="209" spans="1:16" x14ac:dyDescent="0.25">
      <c r="A209">
        <v>4446</v>
      </c>
      <c r="B209" t="s">
        <v>121</v>
      </c>
      <c r="C209">
        <v>6546</v>
      </c>
      <c r="D209">
        <v>7059</v>
      </c>
      <c r="E209">
        <v>1651</v>
      </c>
      <c r="F209" s="1">
        <v>820632.91918269976</v>
      </c>
      <c r="G209" s="1">
        <v>86730.481863259818</v>
      </c>
      <c r="H209" s="1">
        <v>319274.95132052206</v>
      </c>
      <c r="I209" s="1">
        <v>1226638.3523664817</v>
      </c>
      <c r="J209" s="1">
        <v>1226638.3500000001</v>
      </c>
      <c r="K209" s="1" t="s">
        <v>1318</v>
      </c>
      <c r="L209" s="1">
        <v>3193.8808304880295</v>
      </c>
      <c r="M209" s="1">
        <v>342.40765608681033</v>
      </c>
      <c r="N209" s="1">
        <v>24613.797991876902</v>
      </c>
      <c r="O209" s="1">
        <v>28150.08647845174</v>
      </c>
      <c r="P209" s="1">
        <v>28150.09</v>
      </c>
    </row>
    <row r="210" spans="1:16" x14ac:dyDescent="0.25">
      <c r="A210">
        <v>4447</v>
      </c>
      <c r="B210" t="s">
        <v>468</v>
      </c>
      <c r="C210">
        <v>432</v>
      </c>
      <c r="D210">
        <v>474</v>
      </c>
      <c r="E210">
        <v>177</v>
      </c>
      <c r="F210" s="1">
        <v>55104.122920045287</v>
      </c>
      <c r="G210" s="1">
        <v>9298.1800665033243</v>
      </c>
      <c r="H210" s="1">
        <v>1747.6450626840992</v>
      </c>
      <c r="I210" s="1">
        <v>66149.948049232713</v>
      </c>
      <c r="J210" s="1">
        <v>66149.95</v>
      </c>
      <c r="K210" s="1" t="s">
        <v>1318</v>
      </c>
      <c r="L210" s="1">
        <v>214.46373617386683</v>
      </c>
      <c r="M210" s="1">
        <v>36.708755376962706</v>
      </c>
      <c r="N210" s="1">
        <v>831.08561879284173</v>
      </c>
      <c r="O210" s="1">
        <v>1082.2581103436712</v>
      </c>
      <c r="P210" s="1">
        <v>1082.26</v>
      </c>
    </row>
    <row r="211" spans="1:16" x14ac:dyDescent="0.25">
      <c r="A211">
        <v>4448</v>
      </c>
      <c r="B211" t="s">
        <v>203</v>
      </c>
      <c r="C211">
        <v>754</v>
      </c>
      <c r="D211">
        <v>760</v>
      </c>
      <c r="E211">
        <v>335</v>
      </c>
      <c r="F211" s="1">
        <v>88352.602150283579</v>
      </c>
      <c r="G211" s="1">
        <v>17598.25040835375</v>
      </c>
      <c r="H211" s="1">
        <v>61658.252897780367</v>
      </c>
      <c r="I211" s="1">
        <v>167609.10545641769</v>
      </c>
      <c r="J211" s="1">
        <v>167609.10999999999</v>
      </c>
      <c r="K211" s="1" t="s">
        <v>1318</v>
      </c>
      <c r="L211" s="1">
        <v>343.86590610155861</v>
      </c>
      <c r="M211" s="1">
        <v>69.477022888601724</v>
      </c>
      <c r="N211" s="1">
        <v>2761.7614409115968</v>
      </c>
      <c r="O211" s="1">
        <v>3175.1043699017573</v>
      </c>
      <c r="P211" s="1">
        <v>3175.1</v>
      </c>
    </row>
    <row r="212" spans="1:16" x14ac:dyDescent="0.25">
      <c r="A212">
        <v>4449</v>
      </c>
      <c r="B212" t="s">
        <v>478</v>
      </c>
      <c r="C212">
        <v>499</v>
      </c>
      <c r="D212">
        <v>699</v>
      </c>
      <c r="E212">
        <v>486</v>
      </c>
      <c r="F212" s="1">
        <v>81261.143293484507</v>
      </c>
      <c r="G212" s="1">
        <v>25530.596114805739</v>
      </c>
      <c r="H212" s="1">
        <v>78230.066898075966</v>
      </c>
      <c r="I212" s="1">
        <v>185021.80630636623</v>
      </c>
      <c r="J212" s="1">
        <v>185021.81</v>
      </c>
      <c r="K212" s="1" t="s">
        <v>1318</v>
      </c>
      <c r="L212" s="1">
        <v>316.26614258551245</v>
      </c>
      <c r="M212" s="1">
        <v>100.79353171301624</v>
      </c>
      <c r="N212" s="1">
        <v>8285.2843227347912</v>
      </c>
      <c r="O212" s="1">
        <v>8702.3439970333202</v>
      </c>
      <c r="P212" s="1">
        <v>8702.34</v>
      </c>
    </row>
    <row r="213" spans="1:16" x14ac:dyDescent="0.25">
      <c r="A213">
        <v>4450</v>
      </c>
      <c r="B213" t="s">
        <v>549</v>
      </c>
      <c r="C213">
        <v>994</v>
      </c>
      <c r="D213">
        <v>994</v>
      </c>
      <c r="E213">
        <v>967</v>
      </c>
      <c r="F213" s="1">
        <v>115555.90333866037</v>
      </c>
      <c r="G213" s="1">
        <v>50798.531775755451</v>
      </c>
      <c r="H213" s="1">
        <v>61398.041461314657</v>
      </c>
      <c r="I213" s="1">
        <v>227752.47657573048</v>
      </c>
      <c r="J213" s="1">
        <v>227752.48</v>
      </c>
      <c r="K213" s="1" t="s">
        <v>1318</v>
      </c>
      <c r="L213" s="1">
        <v>449.74040876967013</v>
      </c>
      <c r="M213" s="1">
        <v>200.55009293515781</v>
      </c>
      <c r="N213" s="1">
        <v>6231.2242510567912</v>
      </c>
      <c r="O213" s="1">
        <v>6881.5147527616191</v>
      </c>
      <c r="P213" s="1">
        <v>6881.51</v>
      </c>
    </row>
    <row r="214" spans="1:16" x14ac:dyDescent="0.25">
      <c r="A214">
        <v>4451</v>
      </c>
      <c r="B214" t="s">
        <v>526</v>
      </c>
      <c r="C214">
        <v>414</v>
      </c>
      <c r="D214">
        <v>417</v>
      </c>
      <c r="E214">
        <v>0</v>
      </c>
      <c r="F214" s="1">
        <v>48477.677758774014</v>
      </c>
      <c r="G214" s="1">
        <v>0</v>
      </c>
      <c r="H214" s="1">
        <v>58649.229725016827</v>
      </c>
      <c r="I214" s="1">
        <v>107126.90748379084</v>
      </c>
      <c r="J214" s="1">
        <v>107126.91</v>
      </c>
      <c r="K214" s="1" t="s">
        <v>1318</v>
      </c>
      <c r="L214" s="1">
        <v>188.67379321624992</v>
      </c>
      <c r="M214" s="1">
        <v>0</v>
      </c>
      <c r="N214" s="1">
        <v>1035.6605403418489</v>
      </c>
      <c r="O214" s="1">
        <v>1224.3343335580989</v>
      </c>
      <c r="P214" s="1">
        <v>1224.33</v>
      </c>
    </row>
    <row r="215" spans="1:16" x14ac:dyDescent="0.25">
      <c r="A215">
        <v>4452</v>
      </c>
      <c r="B215" t="s">
        <v>444</v>
      </c>
      <c r="C215">
        <v>160</v>
      </c>
      <c r="D215">
        <v>160</v>
      </c>
      <c r="E215">
        <v>0</v>
      </c>
      <c r="F215" s="1">
        <v>18600.547821112334</v>
      </c>
      <c r="G215" s="1">
        <v>0</v>
      </c>
      <c r="H215" s="1">
        <v>11819.190378025785</v>
      </c>
      <c r="I215" s="1">
        <v>30419.738199138119</v>
      </c>
      <c r="J215" s="1">
        <v>30419.74</v>
      </c>
      <c r="K215" s="1" t="s">
        <v>1318</v>
      </c>
      <c r="L215" s="1">
        <v>72.392822337170244</v>
      </c>
      <c r="M215" s="1">
        <v>0</v>
      </c>
      <c r="N215" s="1">
        <v>863.05045028487405</v>
      </c>
      <c r="O215" s="1">
        <v>935.44327262204433</v>
      </c>
      <c r="P215" s="1">
        <v>935.44</v>
      </c>
    </row>
    <row r="216" spans="1:16" x14ac:dyDescent="0.25">
      <c r="A216">
        <v>4453</v>
      </c>
      <c r="B216" t="s">
        <v>122</v>
      </c>
      <c r="C216">
        <v>3831</v>
      </c>
      <c r="D216">
        <v>3831</v>
      </c>
      <c r="E216">
        <v>628</v>
      </c>
      <c r="F216" s="1">
        <v>445366.86689175846</v>
      </c>
      <c r="G216" s="1">
        <v>32990.153004316882</v>
      </c>
      <c r="H216" s="1">
        <v>171896.24798708135</v>
      </c>
      <c r="I216" s="1">
        <v>650253.26788315666</v>
      </c>
      <c r="J216" s="1">
        <v>650253.27</v>
      </c>
      <c r="K216" s="1" t="s">
        <v>1317</v>
      </c>
      <c r="L216" s="1" t="b">
        <v>0</v>
      </c>
      <c r="M216" s="1" t="b">
        <v>0</v>
      </c>
      <c r="N216" s="1">
        <v>0</v>
      </c>
      <c r="O216" s="1">
        <v>0</v>
      </c>
      <c r="P216" s="1">
        <v>0</v>
      </c>
    </row>
    <row r="217" spans="1:16" x14ac:dyDescent="0.25">
      <c r="A217">
        <v>4454</v>
      </c>
      <c r="B217" t="s">
        <v>494</v>
      </c>
      <c r="C217">
        <v>303</v>
      </c>
      <c r="D217">
        <v>303</v>
      </c>
      <c r="E217">
        <v>139</v>
      </c>
      <c r="F217" s="1">
        <v>35224.787436231483</v>
      </c>
      <c r="G217" s="1">
        <v>7301.9606171975256</v>
      </c>
      <c r="H217" s="1">
        <v>28394.04315086313</v>
      </c>
      <c r="I217" s="1">
        <v>70920.791204292138</v>
      </c>
      <c r="J217" s="1">
        <v>70920.789999999994</v>
      </c>
      <c r="K217" s="1" t="s">
        <v>1317</v>
      </c>
      <c r="L217" s="1" t="b">
        <v>0</v>
      </c>
      <c r="M217" s="1" t="b">
        <v>0</v>
      </c>
      <c r="N217" s="1">
        <v>0</v>
      </c>
      <c r="O217" s="1">
        <v>0</v>
      </c>
      <c r="P217" s="1">
        <v>0</v>
      </c>
    </row>
    <row r="218" spans="1:16" x14ac:dyDescent="0.25">
      <c r="A218">
        <v>4457</v>
      </c>
      <c r="B218" t="s">
        <v>401</v>
      </c>
      <c r="C218">
        <v>5488</v>
      </c>
      <c r="D218">
        <v>5942</v>
      </c>
      <c r="E218">
        <v>4610</v>
      </c>
      <c r="F218" s="1">
        <v>690777.8447065592</v>
      </c>
      <c r="G218" s="1">
        <v>242172.93845525608</v>
      </c>
      <c r="H218" s="1">
        <v>244276.38776811759</v>
      </c>
      <c r="I218" s="1">
        <v>1177227.170929933</v>
      </c>
      <c r="J218" s="1">
        <v>1177227.17</v>
      </c>
      <c r="K218" s="1" t="s">
        <v>1318</v>
      </c>
      <c r="L218" s="1">
        <v>2688.4884395466597</v>
      </c>
      <c r="M218" s="1">
        <v>956.08679258642974</v>
      </c>
      <c r="N218" s="1">
        <v>23573.366580309936</v>
      </c>
      <c r="O218" s="1">
        <v>27217.941812443023</v>
      </c>
      <c r="P218" s="1">
        <v>27217.94</v>
      </c>
    </row>
    <row r="219" spans="1:16" x14ac:dyDescent="0.25">
      <c r="A219">
        <v>4458</v>
      </c>
      <c r="B219" t="s">
        <v>493</v>
      </c>
      <c r="C219">
        <v>3636</v>
      </c>
      <c r="D219">
        <v>3636</v>
      </c>
      <c r="E219">
        <v>3214</v>
      </c>
      <c r="F219" s="1">
        <v>422697.44923477777</v>
      </c>
      <c r="G219" s="1">
        <v>168838.13973865358</v>
      </c>
      <c r="H219" s="1">
        <v>81389.494730819802</v>
      </c>
      <c r="I219" s="1">
        <v>672925.08370425121</v>
      </c>
      <c r="J219" s="1">
        <v>672925.08</v>
      </c>
      <c r="K219" s="1" t="s">
        <v>1318</v>
      </c>
      <c r="L219" s="1">
        <v>1645.1268876121937</v>
      </c>
      <c r="M219" s="1">
        <v>666.56463153422669</v>
      </c>
      <c r="N219" s="1">
        <v>11737.486123874289</v>
      </c>
      <c r="O219" s="1">
        <v>14049.17764302071</v>
      </c>
      <c r="P219" s="1">
        <v>14049.18</v>
      </c>
    </row>
    <row r="220" spans="1:16" x14ac:dyDescent="0.25">
      <c r="A220">
        <v>4459</v>
      </c>
      <c r="B220" t="s">
        <v>491</v>
      </c>
      <c r="C220">
        <v>234</v>
      </c>
      <c r="D220">
        <v>234</v>
      </c>
      <c r="E220">
        <v>220</v>
      </c>
      <c r="F220" s="1">
        <v>27203.301188376787</v>
      </c>
      <c r="G220" s="1">
        <v>11557.05996966515</v>
      </c>
      <c r="H220" s="1">
        <v>2938.5555781307239</v>
      </c>
      <c r="I220" s="1">
        <v>41698.916736172665</v>
      </c>
      <c r="J220" s="1">
        <v>41698.92</v>
      </c>
      <c r="K220" s="1" t="s">
        <v>1318</v>
      </c>
      <c r="L220" s="1">
        <v>105.87450266811148</v>
      </c>
      <c r="M220" s="1">
        <v>45.626701598484715</v>
      </c>
      <c r="N220" s="1">
        <v>597.19195336785174</v>
      </c>
      <c r="O220" s="1">
        <v>748.69315763444797</v>
      </c>
      <c r="P220" s="1">
        <v>748.69</v>
      </c>
    </row>
    <row r="221" spans="1:16" x14ac:dyDescent="0.25">
      <c r="A221">
        <v>4460</v>
      </c>
      <c r="B221" t="s">
        <v>427</v>
      </c>
      <c r="C221">
        <v>107</v>
      </c>
      <c r="D221">
        <v>107</v>
      </c>
      <c r="E221">
        <v>65</v>
      </c>
      <c r="F221" s="1">
        <v>12439.116355368873</v>
      </c>
      <c r="G221" s="1">
        <v>3414.5859001283397</v>
      </c>
      <c r="H221" s="1">
        <v>11434.379528508667</v>
      </c>
      <c r="I221" s="1">
        <v>27288.081784005881</v>
      </c>
      <c r="J221" s="1">
        <v>27288.080000000002</v>
      </c>
      <c r="K221" s="1" t="s">
        <v>1318</v>
      </c>
      <c r="L221" s="1">
        <v>48.412699937982595</v>
      </c>
      <c r="M221" s="1">
        <v>13.480616381370485</v>
      </c>
      <c r="N221" s="1">
        <v>345.2201801139496</v>
      </c>
      <c r="O221" s="1">
        <v>407.11349643330266</v>
      </c>
      <c r="P221" s="1">
        <v>407.11</v>
      </c>
    </row>
    <row r="222" spans="1:16" x14ac:dyDescent="0.25">
      <c r="A222">
        <v>4461</v>
      </c>
      <c r="B222" t="s">
        <v>519</v>
      </c>
      <c r="C222">
        <v>124</v>
      </c>
      <c r="D222">
        <v>153</v>
      </c>
      <c r="E222">
        <v>24</v>
      </c>
      <c r="F222" s="1">
        <v>17786.77385393867</v>
      </c>
      <c r="G222" s="1">
        <v>1260.7701785089253</v>
      </c>
      <c r="H222" s="1">
        <v>8795.6765603912827</v>
      </c>
      <c r="I222" s="1">
        <v>27843.220592838879</v>
      </c>
      <c r="J222" s="1">
        <v>27843.22</v>
      </c>
      <c r="K222" s="1" t="s">
        <v>1318</v>
      </c>
      <c r="L222" s="1">
        <v>69.225636359919037</v>
      </c>
      <c r="M222" s="1">
        <v>4.9774583561983325</v>
      </c>
      <c r="N222" s="1">
        <v>1380.8807204557984</v>
      </c>
      <c r="O222" s="1">
        <v>1455.0838151719158</v>
      </c>
      <c r="P222" s="1">
        <v>1455.08</v>
      </c>
    </row>
    <row r="223" spans="1:16" x14ac:dyDescent="0.25">
      <c r="A223">
        <v>4462</v>
      </c>
      <c r="B223" t="s">
        <v>429</v>
      </c>
      <c r="C223">
        <v>65</v>
      </c>
      <c r="D223">
        <v>65</v>
      </c>
      <c r="E223">
        <v>34</v>
      </c>
      <c r="F223" s="1">
        <v>7556.4725523268853</v>
      </c>
      <c r="G223" s="1">
        <v>1786.0910862209778</v>
      </c>
      <c r="H223" s="1">
        <v>3675.3362770206431</v>
      </c>
      <c r="I223" s="1">
        <v>13017.899915568505</v>
      </c>
      <c r="J223" s="1">
        <v>13017.9</v>
      </c>
      <c r="K223" s="1" t="s">
        <v>1317</v>
      </c>
      <c r="L223" s="1" t="b">
        <v>0</v>
      </c>
      <c r="M223" s="1" t="b">
        <v>0</v>
      </c>
      <c r="N223" s="1">
        <v>0</v>
      </c>
      <c r="O223" s="1">
        <v>0</v>
      </c>
      <c r="P223" s="1">
        <v>0</v>
      </c>
    </row>
    <row r="224" spans="1:16" x14ac:dyDescent="0.25">
      <c r="A224">
        <v>4463</v>
      </c>
      <c r="B224" t="s">
        <v>367</v>
      </c>
      <c r="C224">
        <v>198</v>
      </c>
      <c r="D224">
        <v>198</v>
      </c>
      <c r="E224">
        <v>65</v>
      </c>
      <c r="F224" s="1">
        <v>23018.177928626512</v>
      </c>
      <c r="G224" s="1">
        <v>3414.5859001283397</v>
      </c>
      <c r="H224" s="1">
        <v>1319.3514840586924</v>
      </c>
      <c r="I224" s="1">
        <v>27752.115312813545</v>
      </c>
      <c r="J224" s="1">
        <v>27752.12</v>
      </c>
      <c r="K224" s="1" t="s">
        <v>1318</v>
      </c>
      <c r="L224" s="1">
        <v>89.586117642248169</v>
      </c>
      <c r="M224" s="1">
        <v>13.480616381370485</v>
      </c>
      <c r="N224" s="1">
        <v>370.98288012245331</v>
      </c>
      <c r="O224" s="1">
        <v>474.04961414607197</v>
      </c>
      <c r="P224" s="1">
        <v>474.05</v>
      </c>
    </row>
    <row r="225" spans="1:16" x14ac:dyDescent="0.25">
      <c r="A225">
        <v>4466</v>
      </c>
      <c r="B225" t="s">
        <v>460</v>
      </c>
      <c r="C225">
        <v>3789</v>
      </c>
      <c r="D225">
        <v>5048</v>
      </c>
      <c r="E225">
        <v>1255</v>
      </c>
      <c r="F225" s="1">
        <v>586847.28375609405</v>
      </c>
      <c r="G225" s="1">
        <v>65927.773917862549</v>
      </c>
      <c r="H225" s="1">
        <v>265890.68326744798</v>
      </c>
      <c r="I225" s="1">
        <v>918665.7409414046</v>
      </c>
      <c r="J225" s="1">
        <v>918665.74</v>
      </c>
      <c r="K225" s="1" t="s">
        <v>1318</v>
      </c>
      <c r="L225" s="1">
        <v>2283.9935447377211</v>
      </c>
      <c r="M225" s="1">
        <v>260.27959320953784</v>
      </c>
      <c r="N225" s="1">
        <v>11823.459191512053</v>
      </c>
      <c r="O225" s="1">
        <v>14367.732329459312</v>
      </c>
      <c r="P225" s="1">
        <v>14367.73</v>
      </c>
    </row>
    <row r="226" spans="1:16" x14ac:dyDescent="0.25">
      <c r="A226">
        <v>4467</v>
      </c>
      <c r="B226" t="s">
        <v>502</v>
      </c>
      <c r="C226">
        <v>709</v>
      </c>
      <c r="D226">
        <v>888</v>
      </c>
      <c r="E226">
        <v>416</v>
      </c>
      <c r="F226" s="1">
        <v>103233.04040717345</v>
      </c>
      <c r="G226" s="1">
        <v>21853.349760821377</v>
      </c>
      <c r="H226" s="1">
        <v>76962.169903423724</v>
      </c>
      <c r="I226" s="1">
        <v>202048.56007141856</v>
      </c>
      <c r="J226" s="1">
        <v>202048.56</v>
      </c>
      <c r="K226" s="1" t="s">
        <v>1318</v>
      </c>
      <c r="L226" s="1">
        <v>401.78016397129483</v>
      </c>
      <c r="M226" s="1">
        <v>86.275944840771103</v>
      </c>
      <c r="N226" s="1">
        <v>4487.8623414813455</v>
      </c>
      <c r="O226" s="1">
        <v>4975.9184502934113</v>
      </c>
      <c r="P226" s="1">
        <v>4975.92</v>
      </c>
    </row>
    <row r="227" spans="1:16" x14ac:dyDescent="0.25">
      <c r="A227">
        <v>4468</v>
      </c>
      <c r="B227" t="s">
        <v>82</v>
      </c>
      <c r="C227">
        <v>439</v>
      </c>
      <c r="D227">
        <v>439</v>
      </c>
      <c r="E227">
        <v>202</v>
      </c>
      <c r="F227" s="1">
        <v>51035.253084176962</v>
      </c>
      <c r="G227" s="1">
        <v>10611.482335783456</v>
      </c>
      <c r="H227" s="1">
        <v>23748.32671305646</v>
      </c>
      <c r="I227" s="1">
        <v>85395.06213301688</v>
      </c>
      <c r="J227" s="1">
        <v>85395.06</v>
      </c>
      <c r="K227" s="1" t="s">
        <v>1318</v>
      </c>
      <c r="L227" s="1">
        <v>198.62780628761081</v>
      </c>
      <c r="M227" s="1">
        <v>41.893607831335963</v>
      </c>
      <c r="N227" s="1">
        <v>3115.0727189969675</v>
      </c>
      <c r="O227" s="1">
        <v>3355.5941331159142</v>
      </c>
      <c r="P227" s="1">
        <v>3355.59</v>
      </c>
    </row>
    <row r="228" spans="1:16" x14ac:dyDescent="0.25">
      <c r="A228">
        <v>4469</v>
      </c>
      <c r="B228" t="s">
        <v>263</v>
      </c>
      <c r="C228">
        <v>5533</v>
      </c>
      <c r="D228">
        <v>5533</v>
      </c>
      <c r="E228">
        <v>1967</v>
      </c>
      <c r="F228" s="1">
        <v>643230.1943388409</v>
      </c>
      <c r="G228" s="1">
        <v>103330.62254696067</v>
      </c>
      <c r="H228" s="1">
        <v>342352.90458704374</v>
      </c>
      <c r="I228" s="1">
        <v>1088913.7214728454</v>
      </c>
      <c r="J228" s="1">
        <v>1088913.72</v>
      </c>
      <c r="K228" s="1" t="s">
        <v>1318</v>
      </c>
      <c r="L228" s="1">
        <v>2503.4342874472686</v>
      </c>
      <c r="M228" s="1">
        <v>407.94419111008835</v>
      </c>
      <c r="N228" s="1">
        <v>28520.058541233891</v>
      </c>
      <c r="O228" s="1">
        <v>31431.43701979125</v>
      </c>
      <c r="P228" s="1">
        <v>31431.439999999999</v>
      </c>
    </row>
    <row r="229" spans="1:16" x14ac:dyDescent="0.25">
      <c r="A229">
        <v>4470</v>
      </c>
      <c r="B229" t="s">
        <v>112</v>
      </c>
      <c r="C229">
        <v>1504</v>
      </c>
      <c r="D229">
        <v>1776</v>
      </c>
      <c r="E229">
        <v>935</v>
      </c>
      <c r="F229" s="1">
        <v>206466.0808143469</v>
      </c>
      <c r="G229" s="1">
        <v>49117.504871076882</v>
      </c>
      <c r="H229" s="1">
        <v>106342.93791176275</v>
      </c>
      <c r="I229" s="1">
        <v>361926.52359718655</v>
      </c>
      <c r="J229" s="1">
        <v>361926.52</v>
      </c>
      <c r="K229" s="1" t="s">
        <v>1318</v>
      </c>
      <c r="L229" s="1">
        <v>803.56032794258965</v>
      </c>
      <c r="M229" s="1">
        <v>193.91348179356004</v>
      </c>
      <c r="N229" s="1">
        <v>14844.467744899835</v>
      </c>
      <c r="O229" s="1">
        <v>15841.941554635985</v>
      </c>
      <c r="P229" s="1">
        <v>15841.94</v>
      </c>
    </row>
    <row r="230" spans="1:16" x14ac:dyDescent="0.25">
      <c r="A230">
        <v>4471</v>
      </c>
      <c r="B230" t="s">
        <v>73</v>
      </c>
      <c r="C230">
        <v>286</v>
      </c>
      <c r="D230">
        <v>308</v>
      </c>
      <c r="E230">
        <v>283</v>
      </c>
      <c r="F230" s="1">
        <v>35806.054555641247</v>
      </c>
      <c r="G230" s="1">
        <v>14866.581688251079</v>
      </c>
      <c r="H230" s="1">
        <v>9235.4603884108474</v>
      </c>
      <c r="I230" s="1">
        <v>59908.096632303175</v>
      </c>
      <c r="J230" s="1">
        <v>59908.1</v>
      </c>
      <c r="K230" s="1" t="s">
        <v>1318</v>
      </c>
      <c r="L230" s="1">
        <v>139.35618299905269</v>
      </c>
      <c r="M230" s="1">
        <v>58.692529783505336</v>
      </c>
      <c r="N230" s="1">
        <v>543.0220130441046</v>
      </c>
      <c r="O230" s="1">
        <v>741.07072582666262</v>
      </c>
      <c r="P230" s="1">
        <v>741.07</v>
      </c>
    </row>
    <row r="231" spans="1:16" x14ac:dyDescent="0.25">
      <c r="A231">
        <v>4472</v>
      </c>
      <c r="B231" t="s">
        <v>506</v>
      </c>
      <c r="C231">
        <v>143</v>
      </c>
      <c r="D231">
        <v>143</v>
      </c>
      <c r="E231">
        <v>91</v>
      </c>
      <c r="F231" s="1">
        <v>16624.23961511915</v>
      </c>
      <c r="G231" s="1">
        <v>4780.4202601796751</v>
      </c>
      <c r="H231" s="1">
        <v>11434.379528508667</v>
      </c>
      <c r="I231" s="1">
        <v>32839.039403807488</v>
      </c>
      <c r="J231" s="1">
        <v>32839.040000000001</v>
      </c>
      <c r="K231" s="1" t="s">
        <v>1318</v>
      </c>
      <c r="L231" s="1">
        <v>64.701084963845901</v>
      </c>
      <c r="M231" s="1">
        <v>18.872862933918679</v>
      </c>
      <c r="N231" s="1">
        <v>345.2201801139496</v>
      </c>
      <c r="O231" s="1">
        <v>428.79412801171418</v>
      </c>
      <c r="P231" s="1">
        <v>428.79</v>
      </c>
    </row>
    <row r="232" spans="1:16" x14ac:dyDescent="0.25">
      <c r="A232">
        <v>4473</v>
      </c>
      <c r="B232" t="s">
        <v>361</v>
      </c>
      <c r="C232">
        <v>524</v>
      </c>
      <c r="D232">
        <v>524</v>
      </c>
      <c r="E232">
        <v>413</v>
      </c>
      <c r="F232" s="1">
        <v>60916.794114142889</v>
      </c>
      <c r="G232" s="1">
        <v>21695.753488507758</v>
      </c>
      <c r="H232" s="1">
        <v>43258.157393889414</v>
      </c>
      <c r="I232" s="1">
        <v>125870.70499654007</v>
      </c>
      <c r="J232" s="1">
        <v>125870.7</v>
      </c>
      <c r="K232" s="1" t="s">
        <v>1318</v>
      </c>
      <c r="L232" s="1">
        <v>237.0864931542325</v>
      </c>
      <c r="M232" s="1">
        <v>85.653762546246313</v>
      </c>
      <c r="N232" s="1">
        <v>4025.0307316219919</v>
      </c>
      <c r="O232" s="1">
        <v>4347.7709873224703</v>
      </c>
      <c r="P232" s="1">
        <v>4347.7700000000004</v>
      </c>
    </row>
    <row r="233" spans="1:16" x14ac:dyDescent="0.25">
      <c r="A233">
        <v>4474</v>
      </c>
      <c r="B233" t="s">
        <v>132</v>
      </c>
      <c r="C233">
        <v>2419</v>
      </c>
      <c r="D233">
        <v>2732</v>
      </c>
      <c r="E233">
        <v>1256</v>
      </c>
      <c r="F233" s="1">
        <v>317604.35404549312</v>
      </c>
      <c r="G233" s="1">
        <v>65980.306008633765</v>
      </c>
      <c r="H233" s="1">
        <v>172566.30367115021</v>
      </c>
      <c r="I233" s="1">
        <v>556150.96372527711</v>
      </c>
      <c r="J233" s="1">
        <v>556150.96</v>
      </c>
      <c r="K233" s="1" t="s">
        <v>1318</v>
      </c>
      <c r="L233" s="1">
        <v>1236.1074414071818</v>
      </c>
      <c r="M233" s="1">
        <v>260.48698730771275</v>
      </c>
      <c r="N233" s="1">
        <v>20735.331354756745</v>
      </c>
      <c r="O233" s="1">
        <v>22231.925783471641</v>
      </c>
      <c r="P233" s="1">
        <v>22231.93</v>
      </c>
    </row>
    <row r="234" spans="1:16" x14ac:dyDescent="0.25">
      <c r="A234">
        <v>4478</v>
      </c>
      <c r="B234" t="s">
        <v>511</v>
      </c>
      <c r="C234">
        <v>54</v>
      </c>
      <c r="D234">
        <v>63</v>
      </c>
      <c r="E234">
        <v>31</v>
      </c>
      <c r="F234" s="1">
        <v>7323.965704562981</v>
      </c>
      <c r="G234" s="1">
        <v>1628.494813907362</v>
      </c>
      <c r="H234" s="1">
        <v>2198.9191400978207</v>
      </c>
      <c r="I234" s="1">
        <v>11151.379658568163</v>
      </c>
      <c r="J234" s="1">
        <v>11151.38</v>
      </c>
      <c r="K234" s="1" t="s">
        <v>1318</v>
      </c>
      <c r="L234" s="1">
        <v>28.504673795260782</v>
      </c>
      <c r="M234" s="1">
        <v>6.4292170434228462</v>
      </c>
      <c r="N234" s="1">
        <v>285.90090971833854</v>
      </c>
      <c r="O234" s="1">
        <v>320.83480055702216</v>
      </c>
      <c r="P234" s="1">
        <v>320.83</v>
      </c>
    </row>
    <row r="235" spans="1:16" x14ac:dyDescent="0.25">
      <c r="A235">
        <v>4479</v>
      </c>
      <c r="B235" t="s">
        <v>149</v>
      </c>
      <c r="C235">
        <v>129</v>
      </c>
      <c r="D235">
        <v>148</v>
      </c>
      <c r="E235">
        <v>66</v>
      </c>
      <c r="F235" s="1">
        <v>17205.506734528906</v>
      </c>
      <c r="G235" s="1">
        <v>3467.117990899545</v>
      </c>
      <c r="H235" s="1">
        <v>15966.247165815033</v>
      </c>
      <c r="I235" s="1">
        <v>36638.871891243485</v>
      </c>
      <c r="J235" s="1">
        <v>36638.870000000003</v>
      </c>
      <c r="K235" s="1" t="s">
        <v>1318</v>
      </c>
      <c r="L235" s="1">
        <v>66.963360661882461</v>
      </c>
      <c r="M235" s="1">
        <v>13.688010479545415</v>
      </c>
      <c r="N235" s="1">
        <v>379.74219812534466</v>
      </c>
      <c r="O235" s="1">
        <v>460.39356926677254</v>
      </c>
      <c r="P235" s="1">
        <v>460.39</v>
      </c>
    </row>
    <row r="236" spans="1:16" x14ac:dyDescent="0.25">
      <c r="A236">
        <v>4480</v>
      </c>
      <c r="B236" t="s">
        <v>312</v>
      </c>
      <c r="C236">
        <v>105</v>
      </c>
      <c r="D236">
        <v>109</v>
      </c>
      <c r="E236">
        <v>58</v>
      </c>
      <c r="F236" s="1">
        <v>12671.623203132778</v>
      </c>
      <c r="G236" s="1">
        <v>3046.8612647299033</v>
      </c>
      <c r="H236" s="1">
        <v>8745.132558165722</v>
      </c>
      <c r="I236" s="1">
        <v>24463.617026028405</v>
      </c>
      <c r="J236" s="1">
        <v>24463.62</v>
      </c>
      <c r="K236" s="1" t="s">
        <v>1318</v>
      </c>
      <c r="L236" s="1">
        <v>49.31761021719722</v>
      </c>
      <c r="M236" s="1">
        <v>12.028857694145971</v>
      </c>
      <c r="N236" s="1">
        <v>552.3522881823194</v>
      </c>
      <c r="O236" s="1">
        <v>613.69875609366261</v>
      </c>
      <c r="P236" s="1">
        <v>613.70000000000005</v>
      </c>
    </row>
    <row r="237" spans="1:16" x14ac:dyDescent="0.25">
      <c r="A237">
        <v>4481</v>
      </c>
      <c r="B237" t="s">
        <v>88</v>
      </c>
      <c r="C237">
        <v>516</v>
      </c>
      <c r="D237">
        <v>553</v>
      </c>
      <c r="E237">
        <v>238</v>
      </c>
      <c r="F237" s="1">
        <v>64288.1434067195</v>
      </c>
      <c r="G237" s="1">
        <v>12502.637603546842</v>
      </c>
      <c r="H237" s="1">
        <v>16261.503403375555</v>
      </c>
      <c r="I237" s="1">
        <v>93052.284413641886</v>
      </c>
      <c r="J237" s="1">
        <v>93052.28</v>
      </c>
      <c r="K237" s="1" t="s">
        <v>1318</v>
      </c>
      <c r="L237" s="1">
        <v>250.20769220284461</v>
      </c>
      <c r="M237" s="1">
        <v>49.359795365633467</v>
      </c>
      <c r="N237" s="1">
        <v>345.2201801139496</v>
      </c>
      <c r="O237" s="1">
        <v>644.7876676824277</v>
      </c>
      <c r="P237" s="1">
        <v>644.79</v>
      </c>
    </row>
    <row r="238" spans="1:16" x14ac:dyDescent="0.25">
      <c r="A238">
        <v>4482</v>
      </c>
      <c r="B238" t="s">
        <v>259</v>
      </c>
      <c r="C238">
        <v>9</v>
      </c>
      <c r="D238">
        <v>9</v>
      </c>
      <c r="E238">
        <v>1</v>
      </c>
      <c r="F238" s="1">
        <v>1046.2808149375687</v>
      </c>
      <c r="G238" s="1">
        <v>52.532090771205226</v>
      </c>
      <c r="H238" s="1">
        <v>1759.1353120782564</v>
      </c>
      <c r="I238" s="1">
        <v>2857.9482177870304</v>
      </c>
      <c r="J238" s="1">
        <v>2857.95</v>
      </c>
      <c r="K238" s="1" t="s">
        <v>1318</v>
      </c>
      <c r="L238" s="1">
        <v>4.0720962564658265</v>
      </c>
      <c r="M238" s="1">
        <v>0.20739409817493051</v>
      </c>
      <c r="N238" s="1">
        <v>207.67151459979783</v>
      </c>
      <c r="O238" s="1">
        <v>211.95100495443859</v>
      </c>
      <c r="P238" s="1">
        <v>211.95</v>
      </c>
    </row>
    <row r="239" spans="1:16" x14ac:dyDescent="0.25">
      <c r="A239">
        <v>4483</v>
      </c>
      <c r="B239" t="s">
        <v>161</v>
      </c>
      <c r="C239">
        <v>6</v>
      </c>
      <c r="D239">
        <v>6</v>
      </c>
      <c r="E239">
        <v>0</v>
      </c>
      <c r="F239" s="1">
        <v>697.52054329171244</v>
      </c>
      <c r="G239" s="1">
        <v>0</v>
      </c>
      <c r="H239" s="1">
        <v>720.40779447014313</v>
      </c>
      <c r="I239" s="1">
        <v>1417.9283377618556</v>
      </c>
      <c r="J239" s="1">
        <v>1417.93</v>
      </c>
      <c r="K239" s="1" t="s">
        <v>1317</v>
      </c>
      <c r="L239" s="1" t="b">
        <v>0</v>
      </c>
      <c r="M239" s="1" t="b">
        <v>0</v>
      </c>
      <c r="N239" s="1">
        <v>0</v>
      </c>
      <c r="O239" s="1">
        <v>0</v>
      </c>
      <c r="P239" s="1">
        <v>0</v>
      </c>
    </row>
    <row r="240" spans="1:16" x14ac:dyDescent="0.25">
      <c r="A240">
        <v>4484</v>
      </c>
      <c r="B240" t="s">
        <v>114</v>
      </c>
      <c r="C240">
        <v>182</v>
      </c>
      <c r="D240">
        <v>182</v>
      </c>
      <c r="E240">
        <v>7</v>
      </c>
      <c r="F240" s="1">
        <v>21158.123146515278</v>
      </c>
      <c r="G240" s="1">
        <v>367.72463539843659</v>
      </c>
      <c r="H240" s="1">
        <v>22563.004586108495</v>
      </c>
      <c r="I240" s="1">
        <v>44088.852368022213</v>
      </c>
      <c r="J240" s="1">
        <v>44088.85</v>
      </c>
      <c r="K240" s="1" t="s">
        <v>1318</v>
      </c>
      <c r="L240" s="1">
        <v>82.346835408531149</v>
      </c>
      <c r="M240" s="1">
        <v>1.4517586872245138</v>
      </c>
      <c r="N240" s="1">
        <v>1380.8807204557984</v>
      </c>
      <c r="O240" s="1">
        <v>1464.6793145515539</v>
      </c>
      <c r="P240" s="1">
        <v>1464.68</v>
      </c>
    </row>
    <row r="241" spans="1:16" x14ac:dyDescent="0.25">
      <c r="A241">
        <v>4485</v>
      </c>
      <c r="B241" t="s">
        <v>590</v>
      </c>
      <c r="C241">
        <v>49</v>
      </c>
      <c r="D241">
        <v>85</v>
      </c>
      <c r="E241">
        <v>36</v>
      </c>
      <c r="F241" s="1">
        <v>9881.541029965927</v>
      </c>
      <c r="G241" s="1">
        <v>1891.1552677633879</v>
      </c>
      <c r="H241" s="1">
        <v>1453.3808411694167</v>
      </c>
      <c r="I241" s="1">
        <v>13226.077138898732</v>
      </c>
      <c r="J241" s="1">
        <v>13226.08</v>
      </c>
      <c r="K241" s="1" t="s">
        <v>1318</v>
      </c>
      <c r="L241" s="1">
        <v>38.458686866621683</v>
      </c>
      <c r="M241" s="1">
        <v>7.4661875342974993</v>
      </c>
      <c r="N241" s="1">
        <v>517.83027017092445</v>
      </c>
      <c r="O241" s="1">
        <v>563.75514457184363</v>
      </c>
      <c r="P241" s="1">
        <v>563.76</v>
      </c>
    </row>
    <row r="242" spans="1:16" x14ac:dyDescent="0.25">
      <c r="A242">
        <v>4486</v>
      </c>
      <c r="B242" t="s">
        <v>137</v>
      </c>
      <c r="C242">
        <v>443</v>
      </c>
      <c r="D242">
        <v>494</v>
      </c>
      <c r="E242">
        <v>163</v>
      </c>
      <c r="F242" s="1">
        <v>57429.191397684335</v>
      </c>
      <c r="G242" s="1">
        <v>8562.7307957064513</v>
      </c>
      <c r="H242" s="1">
        <v>13274.527651011582</v>
      </c>
      <c r="I242" s="1">
        <v>79266.449844402363</v>
      </c>
      <c r="J242" s="1">
        <v>79266.45</v>
      </c>
      <c r="K242" s="1" t="s">
        <v>1318</v>
      </c>
      <c r="L242" s="1">
        <v>223.51283896601308</v>
      </c>
      <c r="M242" s="1">
        <v>33.805238002513676</v>
      </c>
      <c r="N242" s="1">
        <v>1380.8807204557984</v>
      </c>
      <c r="O242" s="1">
        <v>1638.1987974243252</v>
      </c>
      <c r="P242" s="1">
        <v>1638.2</v>
      </c>
    </row>
    <row r="243" spans="1:16" x14ac:dyDescent="0.25">
      <c r="A243">
        <v>4487</v>
      </c>
      <c r="B243" t="s">
        <v>154</v>
      </c>
      <c r="C243">
        <v>1849</v>
      </c>
      <c r="D243">
        <v>2049</v>
      </c>
      <c r="E243">
        <v>1269</v>
      </c>
      <c r="F243" s="1">
        <v>238203.26553411983</v>
      </c>
      <c r="G243" s="1">
        <v>66663.223188659424</v>
      </c>
      <c r="H243" s="1">
        <v>101132.81538485484</v>
      </c>
      <c r="I243" s="1">
        <v>405999.30410763412</v>
      </c>
      <c r="J243" s="1">
        <v>405999.3</v>
      </c>
      <c r="K243" s="1" t="s">
        <v>1318</v>
      </c>
      <c r="L243" s="1">
        <v>927.08058105538646</v>
      </c>
      <c r="M243" s="1">
        <v>263.18311058398683</v>
      </c>
      <c r="N243" s="1">
        <v>12908.919235053638</v>
      </c>
      <c r="O243" s="1">
        <v>14099.182926693011</v>
      </c>
      <c r="P243" s="1">
        <v>14099.18</v>
      </c>
    </row>
    <row r="244" spans="1:16" x14ac:dyDescent="0.25">
      <c r="A244">
        <v>4488</v>
      </c>
      <c r="B244" t="s">
        <v>372</v>
      </c>
      <c r="C244">
        <v>1270</v>
      </c>
      <c r="D244">
        <v>1286</v>
      </c>
      <c r="E244">
        <v>514</v>
      </c>
      <c r="F244" s="1">
        <v>149501.9031121904</v>
      </c>
      <c r="G244" s="1">
        <v>27001.494656399485</v>
      </c>
      <c r="H244" s="1">
        <v>47815.337922057195</v>
      </c>
      <c r="I244" s="1">
        <v>224318.73569064707</v>
      </c>
      <c r="J244" s="1">
        <v>224318.74</v>
      </c>
      <c r="K244" s="1" t="s">
        <v>1317</v>
      </c>
      <c r="L244" s="1" t="b">
        <v>0</v>
      </c>
      <c r="M244" s="1" t="b">
        <v>0</v>
      </c>
      <c r="N244" s="1">
        <v>0</v>
      </c>
      <c r="O244" s="1">
        <v>0</v>
      </c>
      <c r="P244" s="1">
        <v>0</v>
      </c>
    </row>
    <row r="245" spans="1:16" x14ac:dyDescent="0.25">
      <c r="A245">
        <v>4492</v>
      </c>
      <c r="B245" t="s">
        <v>501</v>
      </c>
      <c r="C245">
        <v>163</v>
      </c>
      <c r="D245">
        <v>163</v>
      </c>
      <c r="E245">
        <v>44</v>
      </c>
      <c r="F245" s="1">
        <v>18949.30809275819</v>
      </c>
      <c r="G245" s="1">
        <v>2311.4119939330299</v>
      </c>
      <c r="H245" s="1">
        <v>4278.1692113467798</v>
      </c>
      <c r="I245" s="1">
        <v>25538.889298038001</v>
      </c>
      <c r="J245" s="1">
        <v>25538.89</v>
      </c>
      <c r="K245" s="1" t="s">
        <v>1318</v>
      </c>
      <c r="L245" s="1">
        <v>73.750187755992172</v>
      </c>
      <c r="M245" s="1">
        <v>9.125340319696944</v>
      </c>
      <c r="N245" s="1">
        <v>690.44036022789919</v>
      </c>
      <c r="O245" s="1">
        <v>773.31588830358828</v>
      </c>
      <c r="P245" s="1">
        <v>773.32</v>
      </c>
    </row>
    <row r="246" spans="1:16" x14ac:dyDescent="0.25">
      <c r="A246">
        <v>4493</v>
      </c>
      <c r="B246" t="s">
        <v>371</v>
      </c>
      <c r="C246">
        <v>161</v>
      </c>
      <c r="D246">
        <v>161</v>
      </c>
      <c r="E246">
        <v>45</v>
      </c>
      <c r="F246" s="1">
        <v>18716.801244994283</v>
      </c>
      <c r="G246" s="1">
        <v>2363.9440847042351</v>
      </c>
      <c r="H246" s="1">
        <v>12753.731012567358</v>
      </c>
      <c r="I246" s="1">
        <v>33834.476342265873</v>
      </c>
      <c r="J246" s="1">
        <v>33834.480000000003</v>
      </c>
      <c r="K246" s="1" t="s">
        <v>1318</v>
      </c>
      <c r="L246" s="1">
        <v>72.84527747677754</v>
      </c>
      <c r="M246" s="1">
        <v>9.3327344178718743</v>
      </c>
      <c r="N246" s="1">
        <v>345.2201801139496</v>
      </c>
      <c r="O246" s="1">
        <v>427.39819200859904</v>
      </c>
      <c r="P246" s="1">
        <v>427.4</v>
      </c>
    </row>
    <row r="247" spans="1:16" x14ac:dyDescent="0.25">
      <c r="A247">
        <v>4495</v>
      </c>
      <c r="B247" t="s">
        <v>222</v>
      </c>
      <c r="C247">
        <v>410</v>
      </c>
      <c r="D247">
        <v>410</v>
      </c>
      <c r="E247">
        <v>244</v>
      </c>
      <c r="F247" s="1">
        <v>47663.903791600358</v>
      </c>
      <c r="G247" s="1">
        <v>12817.830148174075</v>
      </c>
      <c r="H247" s="1">
        <v>17208.464403380916</v>
      </c>
      <c r="I247" s="1">
        <v>77690.198343155353</v>
      </c>
      <c r="J247" s="1">
        <v>77690.2</v>
      </c>
      <c r="K247" s="1" t="s">
        <v>1318</v>
      </c>
      <c r="L247" s="1">
        <v>185.50660723899873</v>
      </c>
      <c r="M247" s="1">
        <v>50.604159954683048</v>
      </c>
      <c r="N247" s="1">
        <v>1035.6605403418489</v>
      </c>
      <c r="O247" s="1">
        <v>1271.7713075355307</v>
      </c>
      <c r="P247" s="1">
        <v>1271.77</v>
      </c>
    </row>
    <row r="248" spans="1:16" x14ac:dyDescent="0.25">
      <c r="A248">
        <v>4496</v>
      </c>
      <c r="B248" t="s">
        <v>514</v>
      </c>
      <c r="C248">
        <v>215</v>
      </c>
      <c r="D248">
        <v>215</v>
      </c>
      <c r="E248">
        <v>67</v>
      </c>
      <c r="F248" s="1">
        <v>24994.486134619696</v>
      </c>
      <c r="G248" s="1">
        <v>3519.6500816707498</v>
      </c>
      <c r="H248" s="1">
        <v>4059.5430278728995</v>
      </c>
      <c r="I248" s="1">
        <v>32573.679244163344</v>
      </c>
      <c r="J248" s="1">
        <v>32573.68</v>
      </c>
      <c r="K248" s="1" t="s">
        <v>1318</v>
      </c>
      <c r="L248" s="1">
        <v>97.277855015572513</v>
      </c>
      <c r="M248" s="1">
        <v>13.895404577720345</v>
      </c>
      <c r="N248" s="1">
        <v>336.36838062384834</v>
      </c>
      <c r="O248" s="1">
        <v>447.54164021714121</v>
      </c>
      <c r="P248" s="1">
        <v>447.54</v>
      </c>
    </row>
    <row r="249" spans="1:16" x14ac:dyDescent="0.25">
      <c r="A249">
        <v>4499</v>
      </c>
      <c r="B249" t="s">
        <v>599</v>
      </c>
      <c r="C249">
        <v>8785</v>
      </c>
      <c r="D249">
        <v>10432</v>
      </c>
      <c r="E249">
        <v>6118</v>
      </c>
      <c r="F249" s="1">
        <v>1212755.7179365242</v>
      </c>
      <c r="G249" s="1">
        <v>321391.33133823361</v>
      </c>
      <c r="H249" s="1">
        <v>407541.41120007087</v>
      </c>
      <c r="I249" s="1">
        <v>1941688.4604748287</v>
      </c>
      <c r="J249" s="1">
        <v>1941688.46</v>
      </c>
      <c r="K249" s="1" t="s">
        <v>1318</v>
      </c>
      <c r="L249" s="1">
        <v>4720.012016383499</v>
      </c>
      <c r="M249" s="1">
        <v>1268.837092634225</v>
      </c>
      <c r="N249" s="1">
        <v>29485.350059214186</v>
      </c>
      <c r="O249" s="1">
        <v>35474.199168231913</v>
      </c>
      <c r="P249" s="1">
        <v>35474.199999999997</v>
      </c>
    </row>
    <row r="250" spans="1:16" x14ac:dyDescent="0.25">
      <c r="A250">
        <v>4500</v>
      </c>
      <c r="B250" t="s">
        <v>518</v>
      </c>
      <c r="C250">
        <v>2796</v>
      </c>
      <c r="D250">
        <v>2807</v>
      </c>
      <c r="E250">
        <v>2712</v>
      </c>
      <c r="F250" s="1">
        <v>326323.36083663953</v>
      </c>
      <c r="G250" s="1">
        <v>142467.03017150858</v>
      </c>
      <c r="H250" s="1">
        <v>156601.28569086167</v>
      </c>
      <c r="I250" s="1">
        <v>625391.67669900972</v>
      </c>
      <c r="J250" s="1">
        <v>625391.68000000005</v>
      </c>
      <c r="K250" s="1" t="s">
        <v>1318</v>
      </c>
      <c r="L250" s="1">
        <v>1270.0415768777302</v>
      </c>
      <c r="M250" s="1">
        <v>562.45279425041156</v>
      </c>
      <c r="N250" s="1">
        <v>27450.685810782859</v>
      </c>
      <c r="O250" s="1">
        <v>29283.180181911001</v>
      </c>
      <c r="P250" s="1">
        <v>29283.18</v>
      </c>
    </row>
    <row r="251" spans="1:16" x14ac:dyDescent="0.25">
      <c r="A251">
        <v>4501</v>
      </c>
      <c r="B251" t="s">
        <v>158</v>
      </c>
      <c r="C251">
        <v>6083</v>
      </c>
      <c r="D251">
        <v>6095</v>
      </c>
      <c r="E251">
        <v>3046</v>
      </c>
      <c r="F251" s="1">
        <v>708564.618560498</v>
      </c>
      <c r="G251" s="1">
        <v>160012.74848909111</v>
      </c>
      <c r="H251" s="1">
        <v>307040.79287605552</v>
      </c>
      <c r="I251" s="1">
        <v>1175618.1599256445</v>
      </c>
      <c r="J251" s="1">
        <v>1175618.1599999999</v>
      </c>
      <c r="K251" s="1" t="s">
        <v>1318</v>
      </c>
      <c r="L251" s="1">
        <v>2757.7140759065787</v>
      </c>
      <c r="M251" s="1">
        <v>631.72242304083841</v>
      </c>
      <c r="N251" s="1">
        <v>17784.520767592268</v>
      </c>
      <c r="O251" s="1">
        <v>21173.957266539684</v>
      </c>
      <c r="P251" s="1">
        <v>21173.96</v>
      </c>
    </row>
    <row r="252" spans="1:16" x14ac:dyDescent="0.25">
      <c r="A252">
        <v>4502</v>
      </c>
      <c r="B252" t="s">
        <v>264</v>
      </c>
      <c r="C252">
        <v>96</v>
      </c>
      <c r="D252">
        <v>96</v>
      </c>
      <c r="E252">
        <v>90</v>
      </c>
      <c r="F252" s="1">
        <v>11160.328692667399</v>
      </c>
      <c r="G252" s="1">
        <v>4727.8881694084703</v>
      </c>
      <c r="H252" s="1">
        <v>8749.3835258629078</v>
      </c>
      <c r="I252" s="1">
        <v>24637.600387938779</v>
      </c>
      <c r="J252" s="1">
        <v>24637.599999999999</v>
      </c>
      <c r="K252" s="1" t="s">
        <v>1318</v>
      </c>
      <c r="L252" s="1">
        <v>43.435693402302142</v>
      </c>
      <c r="M252" s="1">
        <v>18.665468835743749</v>
      </c>
      <c r="N252" s="1">
        <v>920.58714697053233</v>
      </c>
      <c r="O252" s="1">
        <v>982.68830920857818</v>
      </c>
      <c r="P252" s="1">
        <v>982.69</v>
      </c>
    </row>
    <row r="253" spans="1:16" x14ac:dyDescent="0.25">
      <c r="A253">
        <v>4503</v>
      </c>
      <c r="B253" t="s">
        <v>379</v>
      </c>
      <c r="C253">
        <v>146</v>
      </c>
      <c r="D253">
        <v>153</v>
      </c>
      <c r="E253">
        <v>116</v>
      </c>
      <c r="F253" s="1">
        <v>17786.77385393867</v>
      </c>
      <c r="G253" s="1">
        <v>6093.7225294598065</v>
      </c>
      <c r="H253" s="1">
        <v>10554.81187246954</v>
      </c>
      <c r="I253" s="1">
        <v>34435.308255868018</v>
      </c>
      <c r="J253" s="1">
        <v>34435.31</v>
      </c>
      <c r="K253" s="1" t="s">
        <v>1318</v>
      </c>
      <c r="L253" s="1">
        <v>69.225636359919037</v>
      </c>
      <c r="M253" s="1">
        <v>24.057715388291943</v>
      </c>
      <c r="N253" s="1">
        <v>1035.6605403418489</v>
      </c>
      <c r="O253" s="1">
        <v>1128.9438920900598</v>
      </c>
      <c r="P253" s="1">
        <v>1128.94</v>
      </c>
    </row>
    <row r="254" spans="1:16" x14ac:dyDescent="0.25">
      <c r="A254">
        <v>4504</v>
      </c>
      <c r="B254" t="s">
        <v>577</v>
      </c>
      <c r="C254">
        <v>156</v>
      </c>
      <c r="D254">
        <v>176</v>
      </c>
      <c r="E254">
        <v>104</v>
      </c>
      <c r="F254" s="1">
        <v>20460.602603223568</v>
      </c>
      <c r="G254" s="1">
        <v>5463.3374402053441</v>
      </c>
      <c r="H254" s="1">
        <v>23308.542885036895</v>
      </c>
      <c r="I254" s="1">
        <v>49232.482928465804</v>
      </c>
      <c r="J254" s="1">
        <v>49232.480000000003</v>
      </c>
      <c r="K254" s="1" t="s">
        <v>1318</v>
      </c>
      <c r="L254" s="1">
        <v>79.632104570887265</v>
      </c>
      <c r="M254" s="1">
        <v>21.568986210192776</v>
      </c>
      <c r="N254" s="1">
        <v>1035.6605403418489</v>
      </c>
      <c r="O254" s="1">
        <v>1136.8616311229289</v>
      </c>
      <c r="P254" s="1">
        <v>1136.8599999999999</v>
      </c>
    </row>
    <row r="255" spans="1:16" x14ac:dyDescent="0.25">
      <c r="A255">
        <v>4505</v>
      </c>
      <c r="B255" t="s">
        <v>226</v>
      </c>
      <c r="C255">
        <v>5049</v>
      </c>
      <c r="D255">
        <v>5058</v>
      </c>
      <c r="E255">
        <v>5036</v>
      </c>
      <c r="F255" s="1">
        <v>588009.81799491367</v>
      </c>
      <c r="G255" s="1">
        <v>264551.60912378947</v>
      </c>
      <c r="H255" s="1">
        <v>101666.55010431301</v>
      </c>
      <c r="I255" s="1">
        <v>954227.97722301609</v>
      </c>
      <c r="J255" s="1">
        <v>954227.98</v>
      </c>
      <c r="K255" s="1" t="s">
        <v>1318</v>
      </c>
      <c r="L255" s="1">
        <v>2288.5180961337942</v>
      </c>
      <c r="M255" s="1">
        <v>1044.4366784089502</v>
      </c>
      <c r="N255" s="1">
        <v>13308.021409558653</v>
      </c>
      <c r="O255" s="1">
        <v>16640.976184101397</v>
      </c>
      <c r="P255" s="1">
        <v>16640.98</v>
      </c>
    </row>
    <row r="256" spans="1:16" x14ac:dyDescent="0.25">
      <c r="A256">
        <v>4506</v>
      </c>
      <c r="B256" t="s">
        <v>40</v>
      </c>
      <c r="C256">
        <v>198</v>
      </c>
      <c r="D256">
        <v>198</v>
      </c>
      <c r="E256">
        <v>166</v>
      </c>
      <c r="F256" s="1">
        <v>23018.177928626512</v>
      </c>
      <c r="G256" s="1">
        <v>8720.3270680200676</v>
      </c>
      <c r="H256" s="1">
        <v>19350.48843286082</v>
      </c>
      <c r="I256" s="1">
        <v>51088.993429507405</v>
      </c>
      <c r="J256" s="1">
        <v>51088.99</v>
      </c>
      <c r="K256" s="1" t="s">
        <v>1317</v>
      </c>
      <c r="L256" s="1" t="b">
        <v>0</v>
      </c>
      <c r="M256" s="1" t="b">
        <v>0</v>
      </c>
      <c r="N256" s="1">
        <v>0</v>
      </c>
      <c r="O256" s="1">
        <v>0</v>
      </c>
      <c r="P256" s="1">
        <v>0</v>
      </c>
    </row>
    <row r="257" spans="1:16" x14ac:dyDescent="0.25">
      <c r="A257">
        <v>4507</v>
      </c>
      <c r="B257" t="s">
        <v>601</v>
      </c>
      <c r="C257">
        <v>11077</v>
      </c>
      <c r="D257">
        <v>11891</v>
      </c>
      <c r="E257">
        <v>0</v>
      </c>
      <c r="F257" s="1">
        <v>1382369.4633802923</v>
      </c>
      <c r="G257" s="1">
        <v>0</v>
      </c>
      <c r="H257" s="1">
        <v>370235.55172229186</v>
      </c>
      <c r="I257" s="1">
        <v>1752605.0151025841</v>
      </c>
      <c r="J257" s="1">
        <v>1752605.02</v>
      </c>
      <c r="K257" s="1" t="s">
        <v>1317</v>
      </c>
      <c r="L257" s="1" t="b">
        <v>0</v>
      </c>
      <c r="M257" s="1" t="b">
        <v>0</v>
      </c>
      <c r="N257" s="1">
        <v>0</v>
      </c>
      <c r="O257" s="1">
        <v>0</v>
      </c>
      <c r="P257" s="1">
        <v>0</v>
      </c>
    </row>
    <row r="258" spans="1:16" x14ac:dyDescent="0.25">
      <c r="A258">
        <v>4508</v>
      </c>
      <c r="B258" t="s">
        <v>80</v>
      </c>
      <c r="C258">
        <v>65</v>
      </c>
      <c r="D258">
        <v>65</v>
      </c>
      <c r="E258">
        <v>31</v>
      </c>
      <c r="F258" s="1">
        <v>7556.4725523268853</v>
      </c>
      <c r="G258" s="1">
        <v>1628.494813907362</v>
      </c>
      <c r="H258" s="1">
        <v>11434.379528508667</v>
      </c>
      <c r="I258" s="1">
        <v>20619.346894742914</v>
      </c>
      <c r="J258" s="1">
        <v>20619.349999999999</v>
      </c>
      <c r="K258" s="1" t="s">
        <v>1317</v>
      </c>
      <c r="L258" s="1" t="b">
        <v>0</v>
      </c>
      <c r="M258" s="1" t="b">
        <v>0</v>
      </c>
      <c r="N258" s="1">
        <v>0</v>
      </c>
      <c r="O258" s="1">
        <v>0</v>
      </c>
      <c r="P258" s="1">
        <v>0</v>
      </c>
    </row>
    <row r="259" spans="1:16" x14ac:dyDescent="0.25">
      <c r="A259">
        <v>4509</v>
      </c>
      <c r="B259" t="s">
        <v>600</v>
      </c>
      <c r="C259">
        <v>114</v>
      </c>
      <c r="D259">
        <v>114</v>
      </c>
      <c r="E259">
        <v>114</v>
      </c>
      <c r="F259" s="1">
        <v>13252.890322542538</v>
      </c>
      <c r="G259" s="1">
        <v>5988.6583479173951</v>
      </c>
      <c r="H259" s="1">
        <v>7916.1089043521542</v>
      </c>
      <c r="I259" s="1">
        <v>27157.657574812085</v>
      </c>
      <c r="J259" s="1">
        <v>27157.66</v>
      </c>
      <c r="K259" s="1" t="s">
        <v>1317</v>
      </c>
      <c r="L259" s="1" t="b">
        <v>0</v>
      </c>
      <c r="M259" s="1" t="b">
        <v>0</v>
      </c>
      <c r="N259" s="1">
        <v>0</v>
      </c>
      <c r="O259" s="1">
        <v>0</v>
      </c>
      <c r="P259" s="1">
        <v>0</v>
      </c>
    </row>
    <row r="260" spans="1:16" x14ac:dyDescent="0.25">
      <c r="A260">
        <v>4510</v>
      </c>
      <c r="B260" t="s">
        <v>425</v>
      </c>
      <c r="C260">
        <v>1866</v>
      </c>
      <c r="D260">
        <v>1889</v>
      </c>
      <c r="E260">
        <v>1466</v>
      </c>
      <c r="F260" s="1">
        <v>219602.7177130075</v>
      </c>
      <c r="G260" s="1">
        <v>77012.045070586857</v>
      </c>
      <c r="H260" s="1">
        <v>153115.32523476388</v>
      </c>
      <c r="I260" s="1">
        <v>449730.08801835822</v>
      </c>
      <c r="J260" s="1">
        <v>449730.09</v>
      </c>
      <c r="K260" s="1" t="s">
        <v>1318</v>
      </c>
      <c r="L260" s="1">
        <v>854.68775871821617</v>
      </c>
      <c r="M260" s="1">
        <v>304.03974792444814</v>
      </c>
      <c r="N260" s="1">
        <v>19332.330086381178</v>
      </c>
      <c r="O260" s="1">
        <v>20491.057593023841</v>
      </c>
      <c r="P260" s="1">
        <v>20491.060000000001</v>
      </c>
    </row>
    <row r="261" spans="1:16" x14ac:dyDescent="0.25">
      <c r="A261">
        <v>4511</v>
      </c>
      <c r="B261" t="s">
        <v>463</v>
      </c>
      <c r="C261">
        <v>149</v>
      </c>
      <c r="D261">
        <v>149</v>
      </c>
      <c r="E261">
        <v>0</v>
      </c>
      <c r="F261" s="1">
        <v>17321.76015841086</v>
      </c>
      <c r="G261" s="1">
        <v>0</v>
      </c>
      <c r="H261" s="1">
        <v>23748.32671305646</v>
      </c>
      <c r="I261" s="1">
        <v>41070.08687146732</v>
      </c>
      <c r="J261" s="1">
        <v>41070.089999999997</v>
      </c>
      <c r="K261" s="1" t="s">
        <v>1318</v>
      </c>
      <c r="L261" s="1">
        <v>67.415815801489785</v>
      </c>
      <c r="M261" s="1">
        <v>0</v>
      </c>
      <c r="N261" s="1">
        <v>690.4403602278993</v>
      </c>
      <c r="O261" s="1">
        <v>757.85617602938908</v>
      </c>
      <c r="P261" s="1">
        <v>757.86</v>
      </c>
    </row>
    <row r="262" spans="1:16" x14ac:dyDescent="0.25">
      <c r="A262">
        <v>4512</v>
      </c>
      <c r="B262" t="s">
        <v>578</v>
      </c>
      <c r="C262">
        <v>88</v>
      </c>
      <c r="D262">
        <v>88</v>
      </c>
      <c r="E262">
        <v>88</v>
      </c>
      <c r="F262" s="1">
        <v>10230.301301611784</v>
      </c>
      <c r="G262" s="1">
        <v>4622.8239878660597</v>
      </c>
      <c r="H262" s="1">
        <v>14952.650152665181</v>
      </c>
      <c r="I262" s="1">
        <v>29805.775442143025</v>
      </c>
      <c r="J262" s="1">
        <v>29805.78</v>
      </c>
      <c r="K262" s="1" t="s">
        <v>1318</v>
      </c>
      <c r="L262" s="1">
        <v>39.816052285443632</v>
      </c>
      <c r="M262" s="1">
        <v>18.250680639393888</v>
      </c>
      <c r="N262" s="1">
        <v>2761.7614409115968</v>
      </c>
      <c r="O262" s="1">
        <v>2819.8281738364344</v>
      </c>
      <c r="P262" s="1">
        <v>2819.83</v>
      </c>
    </row>
    <row r="263" spans="1:16" x14ac:dyDescent="0.25">
      <c r="A263">
        <v>4513</v>
      </c>
      <c r="B263" t="s">
        <v>100</v>
      </c>
      <c r="C263">
        <v>50</v>
      </c>
      <c r="D263">
        <v>50</v>
      </c>
      <c r="E263">
        <v>50</v>
      </c>
      <c r="F263" s="1">
        <v>5812.6711940976038</v>
      </c>
      <c r="G263" s="1">
        <v>2626.6045385602615</v>
      </c>
      <c r="H263" s="1">
        <v>1759.1353120782564</v>
      </c>
      <c r="I263" s="1">
        <v>10198.411044736122</v>
      </c>
      <c r="J263" s="1">
        <v>10198.41</v>
      </c>
      <c r="K263" s="1" t="s">
        <v>1318</v>
      </c>
      <c r="L263" s="1">
        <v>22.622756980365697</v>
      </c>
      <c r="M263" s="1">
        <v>10.369704908746527</v>
      </c>
      <c r="N263" s="1">
        <v>345.2201801139496</v>
      </c>
      <c r="O263" s="1">
        <v>378.21264200306183</v>
      </c>
      <c r="P263" s="1">
        <v>378.21</v>
      </c>
    </row>
    <row r="264" spans="1:16" x14ac:dyDescent="0.25">
      <c r="A264">
        <v>4514</v>
      </c>
      <c r="B264" t="s">
        <v>483</v>
      </c>
      <c r="C264">
        <v>104</v>
      </c>
      <c r="D264">
        <v>104</v>
      </c>
      <c r="E264">
        <v>104</v>
      </c>
      <c r="F264" s="1">
        <v>12090.356083723016</v>
      </c>
      <c r="G264" s="1">
        <v>5463.3374402053441</v>
      </c>
      <c r="H264" s="1">
        <v>13193.514840586924</v>
      </c>
      <c r="I264" s="1">
        <v>30747.208364515282</v>
      </c>
      <c r="J264" s="1">
        <v>30747.21</v>
      </c>
      <c r="K264" s="1" t="s">
        <v>1318</v>
      </c>
      <c r="L264" s="1">
        <v>47.055334519160652</v>
      </c>
      <c r="M264" s="1">
        <v>21.568986210192776</v>
      </c>
      <c r="N264" s="1">
        <v>3452.2018011394962</v>
      </c>
      <c r="O264" s="1">
        <v>3520.8261218688494</v>
      </c>
      <c r="P264" s="1">
        <v>3520.83</v>
      </c>
    </row>
    <row r="265" spans="1:16" x14ac:dyDescent="0.25">
      <c r="A265">
        <v>4515</v>
      </c>
      <c r="B265" t="s">
        <v>93</v>
      </c>
      <c r="C265">
        <v>131</v>
      </c>
      <c r="D265">
        <v>131</v>
      </c>
      <c r="E265">
        <v>131</v>
      </c>
      <c r="F265" s="1">
        <v>15229.198528535722</v>
      </c>
      <c r="G265" s="1">
        <v>6881.7038910278852</v>
      </c>
      <c r="H265" s="1">
        <v>13174.393804586074</v>
      </c>
      <c r="I265" s="1">
        <v>35285.296224149686</v>
      </c>
      <c r="J265" s="1">
        <v>35285.300000000003</v>
      </c>
      <c r="K265" s="1" t="s">
        <v>1317</v>
      </c>
      <c r="L265" s="1" t="b">
        <v>0</v>
      </c>
      <c r="M265" s="1" t="b">
        <v>0</v>
      </c>
      <c r="N265" s="1">
        <v>0</v>
      </c>
      <c r="O265" s="1">
        <v>0</v>
      </c>
      <c r="P265" s="1">
        <v>0</v>
      </c>
    </row>
    <row r="266" spans="1:16" x14ac:dyDescent="0.25">
      <c r="A266">
        <v>5174</v>
      </c>
      <c r="B266" t="s">
        <v>281</v>
      </c>
      <c r="C266">
        <v>24</v>
      </c>
      <c r="D266">
        <v>24</v>
      </c>
      <c r="E266">
        <v>15</v>
      </c>
      <c r="F266" s="1">
        <v>2790.0821731668498</v>
      </c>
      <c r="G266" s="1">
        <v>787.98136156807846</v>
      </c>
      <c r="H266" s="1">
        <v>15125.860307858691</v>
      </c>
      <c r="I266" s="1">
        <v>18703.92384259362</v>
      </c>
      <c r="J266" s="1">
        <v>18703.919999999998</v>
      </c>
      <c r="K266" s="1" t="s">
        <v>1317</v>
      </c>
      <c r="L266" s="1" t="b">
        <v>0</v>
      </c>
      <c r="M266" s="1" t="b">
        <v>0</v>
      </c>
      <c r="N266" s="1">
        <v>232.22308967095256</v>
      </c>
      <c r="O266" s="1">
        <v>232.22308967095256</v>
      </c>
      <c r="P266" s="1">
        <v>232.22</v>
      </c>
    </row>
    <row r="267" spans="1:16" x14ac:dyDescent="0.25">
      <c r="A267">
        <v>5180</v>
      </c>
      <c r="B267" t="s">
        <v>422</v>
      </c>
      <c r="C267">
        <v>2818</v>
      </c>
      <c r="D267">
        <v>2818</v>
      </c>
      <c r="E267">
        <v>473</v>
      </c>
      <c r="F267" s="1">
        <v>327602.14849934098</v>
      </c>
      <c r="G267" s="1">
        <v>24847.678934780073</v>
      </c>
      <c r="H267" s="1">
        <v>31063.837411383287</v>
      </c>
      <c r="I267" s="1">
        <v>383513.66484550433</v>
      </c>
      <c r="J267" s="1">
        <v>383513.66</v>
      </c>
      <c r="K267" s="1" t="s">
        <v>1318</v>
      </c>
      <c r="L267" s="1">
        <v>1275.0185834134106</v>
      </c>
      <c r="M267" s="1">
        <v>98.097408436742143</v>
      </c>
      <c r="N267" s="1">
        <v>1380.8807204557984</v>
      </c>
      <c r="O267" s="1">
        <v>2753.9967123059514</v>
      </c>
      <c r="P267" s="1">
        <v>2754</v>
      </c>
    </row>
    <row r="268" spans="1:16" x14ac:dyDescent="0.25">
      <c r="A268">
        <v>5181</v>
      </c>
      <c r="B268" t="s">
        <v>366</v>
      </c>
      <c r="C268">
        <v>251</v>
      </c>
      <c r="D268">
        <v>251</v>
      </c>
      <c r="E268">
        <v>0</v>
      </c>
      <c r="F268" s="1">
        <v>29179.609394369974</v>
      </c>
      <c r="G268" s="1">
        <v>0</v>
      </c>
      <c r="H268" s="1">
        <v>439.78382801956411</v>
      </c>
      <c r="I268" s="1">
        <v>29619.393222389539</v>
      </c>
      <c r="J268" s="1">
        <v>29619.39</v>
      </c>
      <c r="K268" s="1" t="s">
        <v>1317</v>
      </c>
      <c r="L268" s="1" t="b">
        <v>0</v>
      </c>
      <c r="M268" s="1" t="b">
        <v>0</v>
      </c>
      <c r="N268" s="1">
        <v>0</v>
      </c>
      <c r="O268" s="1">
        <v>0</v>
      </c>
      <c r="P268" s="1">
        <v>0</v>
      </c>
    </row>
    <row r="269" spans="1:16" x14ac:dyDescent="0.25">
      <c r="A269">
        <v>5186</v>
      </c>
      <c r="B269" t="s">
        <v>134</v>
      </c>
      <c r="C269">
        <v>535</v>
      </c>
      <c r="D269">
        <v>535</v>
      </c>
      <c r="E269">
        <v>344</v>
      </c>
      <c r="F269" s="1">
        <v>62195.581776844367</v>
      </c>
      <c r="G269" s="1">
        <v>18071.039225294597</v>
      </c>
      <c r="H269" s="1">
        <v>20448.770513005773</v>
      </c>
      <c r="I269" s="1">
        <v>100715.39151514474</v>
      </c>
      <c r="J269" s="1">
        <v>100715.39</v>
      </c>
      <c r="K269" s="1" t="s">
        <v>1318</v>
      </c>
      <c r="L269" s="1">
        <v>242.06349968991296</v>
      </c>
      <c r="M269" s="1">
        <v>71.343569772176096</v>
      </c>
      <c r="N269" s="1">
        <v>633.01730911108461</v>
      </c>
      <c r="O269" s="1">
        <v>946.42437857317373</v>
      </c>
      <c r="P269" s="1">
        <v>946.42</v>
      </c>
    </row>
    <row r="270" spans="1:16" x14ac:dyDescent="0.25">
      <c r="A270">
        <v>5978</v>
      </c>
      <c r="B270" t="s">
        <v>22</v>
      </c>
      <c r="C270">
        <v>21</v>
      </c>
      <c r="D270">
        <v>21</v>
      </c>
      <c r="E270">
        <v>21</v>
      </c>
      <c r="F270" s="1">
        <v>2441.3219015209938</v>
      </c>
      <c r="G270" s="1">
        <v>1103.1739061953097</v>
      </c>
      <c r="H270" s="1">
        <v>1556.3644821632283</v>
      </c>
      <c r="I270" s="1">
        <v>5100.8602898795325</v>
      </c>
      <c r="J270" s="1">
        <v>5100.8599999999997</v>
      </c>
      <c r="K270" s="1" t="s">
        <v>1318</v>
      </c>
      <c r="L270" s="1">
        <v>9.5015579317535934</v>
      </c>
      <c r="M270" s="1">
        <v>4.3552760616735409</v>
      </c>
      <c r="N270" s="1">
        <v>1488.0180177325415</v>
      </c>
      <c r="O270" s="1">
        <v>1501.8748517259687</v>
      </c>
      <c r="P270" s="1">
        <v>1501.87</v>
      </c>
    </row>
    <row r="271" spans="1:16" x14ac:dyDescent="0.25">
      <c r="A271">
        <v>6235</v>
      </c>
      <c r="B271" t="s">
        <v>411</v>
      </c>
      <c r="C271">
        <v>938</v>
      </c>
      <c r="D271">
        <v>938</v>
      </c>
      <c r="E271">
        <v>618</v>
      </c>
      <c r="F271" s="1">
        <v>109045.71160127106</v>
      </c>
      <c r="G271" s="1">
        <v>32464.83209660483</v>
      </c>
      <c r="H271" s="1">
        <v>3536.2598017655464</v>
      </c>
      <c r="I271" s="1">
        <v>145046.80349964145</v>
      </c>
      <c r="J271" s="1">
        <v>145046.79999999999</v>
      </c>
      <c r="K271" s="1" t="s">
        <v>1318</v>
      </c>
      <c r="L271" s="1">
        <v>424.40292095166052</v>
      </c>
      <c r="M271" s="1">
        <v>128.16955267210707</v>
      </c>
      <c r="N271" s="1">
        <v>63.956580736900143</v>
      </c>
      <c r="O271" s="1">
        <v>616.52905436066771</v>
      </c>
      <c r="P271" s="1">
        <v>616.53</v>
      </c>
    </row>
    <row r="272" spans="1:16" x14ac:dyDescent="0.25">
      <c r="A272">
        <v>6258</v>
      </c>
      <c r="B272" t="s">
        <v>174</v>
      </c>
      <c r="C272">
        <v>319</v>
      </c>
      <c r="D272">
        <v>319</v>
      </c>
      <c r="E272">
        <v>51</v>
      </c>
      <c r="F272" s="1">
        <v>37084.842218342717</v>
      </c>
      <c r="G272" s="1">
        <v>2679.1366293314668</v>
      </c>
      <c r="H272" s="1">
        <v>14073.082496626052</v>
      </c>
      <c r="I272" s="1">
        <v>53837.061344300237</v>
      </c>
      <c r="J272" s="1">
        <v>53837.06</v>
      </c>
      <c r="K272" s="1" t="s">
        <v>1318</v>
      </c>
      <c r="L272" s="1">
        <v>144.33318953473315</v>
      </c>
      <c r="M272" s="1">
        <v>10.577099006921456</v>
      </c>
      <c r="N272" s="1">
        <v>1035.6605403418489</v>
      </c>
      <c r="O272" s="1">
        <v>1190.5708288835035</v>
      </c>
      <c r="P272" s="1">
        <v>1190.57</v>
      </c>
    </row>
    <row r="273" spans="1:16" x14ac:dyDescent="0.25">
      <c r="A273">
        <v>6353</v>
      </c>
      <c r="B273" t="s">
        <v>508</v>
      </c>
      <c r="C273">
        <v>73</v>
      </c>
      <c r="D273">
        <v>73</v>
      </c>
      <c r="E273">
        <v>0</v>
      </c>
      <c r="F273" s="1">
        <v>8486.4999433825014</v>
      </c>
      <c r="G273" s="1">
        <v>0</v>
      </c>
      <c r="H273" s="1">
        <v>7078.699855565038</v>
      </c>
      <c r="I273" s="1">
        <v>15565.199798947539</v>
      </c>
      <c r="J273" s="1">
        <v>15565.2</v>
      </c>
      <c r="K273" s="1" t="s">
        <v>1317</v>
      </c>
      <c r="L273" s="1" t="b">
        <v>0</v>
      </c>
      <c r="M273" s="1" t="b">
        <v>0</v>
      </c>
      <c r="N273" s="1">
        <v>0</v>
      </c>
      <c r="O273" s="1">
        <v>0</v>
      </c>
      <c r="P273" s="1">
        <v>0</v>
      </c>
    </row>
    <row r="274" spans="1:16" x14ac:dyDescent="0.25">
      <c r="A274">
        <v>6355</v>
      </c>
      <c r="B274" t="s">
        <v>540</v>
      </c>
      <c r="C274">
        <v>595</v>
      </c>
      <c r="D274">
        <v>595</v>
      </c>
      <c r="E274">
        <v>330</v>
      </c>
      <c r="F274" s="1">
        <v>69170.787209761489</v>
      </c>
      <c r="G274" s="1">
        <v>17335.589954497726</v>
      </c>
      <c r="H274" s="1">
        <v>13090.957851103163</v>
      </c>
      <c r="I274" s="1">
        <v>99597.335015362376</v>
      </c>
      <c r="J274" s="1">
        <v>99597.34</v>
      </c>
      <c r="K274" s="1" t="s">
        <v>1318</v>
      </c>
      <c r="L274" s="1">
        <v>269.21080806635177</v>
      </c>
      <c r="M274" s="1">
        <v>68.440052397727072</v>
      </c>
      <c r="N274" s="1">
        <v>1384.6155077800877</v>
      </c>
      <c r="O274" s="1">
        <v>1722.2663682441666</v>
      </c>
      <c r="P274" s="1">
        <v>1722.27</v>
      </c>
    </row>
    <row r="275" spans="1:16" x14ac:dyDescent="0.25">
      <c r="A275">
        <v>6357</v>
      </c>
      <c r="B275" t="s">
        <v>175</v>
      </c>
      <c r="C275">
        <v>114</v>
      </c>
      <c r="D275">
        <v>114</v>
      </c>
      <c r="E275">
        <v>6</v>
      </c>
      <c r="F275" s="1">
        <v>13252.890322542538</v>
      </c>
      <c r="G275" s="1">
        <v>315.19254462723131</v>
      </c>
      <c r="H275" s="1">
        <v>3078.4867961369487</v>
      </c>
      <c r="I275" s="1">
        <v>16646.569663306716</v>
      </c>
      <c r="J275" s="1">
        <v>16646.57</v>
      </c>
      <c r="K275" s="1" t="s">
        <v>1318</v>
      </c>
      <c r="L275" s="1">
        <v>51.579885915233795</v>
      </c>
      <c r="M275" s="1">
        <v>1.2443645890495831</v>
      </c>
      <c r="N275" s="1">
        <v>385.83431895088489</v>
      </c>
      <c r="O275" s="1">
        <v>438.65856945516828</v>
      </c>
      <c r="P275" s="1">
        <v>438.66</v>
      </c>
    </row>
    <row r="276" spans="1:16" x14ac:dyDescent="0.25">
      <c r="A276">
        <v>6361</v>
      </c>
      <c r="B276" t="s">
        <v>87</v>
      </c>
      <c r="C276">
        <v>789</v>
      </c>
      <c r="D276">
        <v>789</v>
      </c>
      <c r="E276">
        <v>0</v>
      </c>
      <c r="F276" s="1">
        <v>91723.951442860198</v>
      </c>
      <c r="G276" s="1">
        <v>0</v>
      </c>
      <c r="H276" s="1">
        <v>949.2477302572081</v>
      </c>
      <c r="I276" s="1">
        <v>92673.199173117406</v>
      </c>
      <c r="J276" s="1">
        <v>92673.2</v>
      </c>
      <c r="K276" s="1" t="s">
        <v>1318</v>
      </c>
      <c r="L276" s="1">
        <v>356.98710515017075</v>
      </c>
      <c r="M276" s="1">
        <v>0</v>
      </c>
      <c r="N276" s="1">
        <v>1458.780219003972</v>
      </c>
      <c r="O276" s="1">
        <v>1815.7673241541427</v>
      </c>
      <c r="P276" s="1">
        <v>1815.77</v>
      </c>
    </row>
    <row r="277" spans="1:16" x14ac:dyDescent="0.25">
      <c r="A277">
        <v>6362</v>
      </c>
      <c r="B277" t="s">
        <v>127</v>
      </c>
      <c r="C277">
        <v>421</v>
      </c>
      <c r="D277">
        <v>421</v>
      </c>
      <c r="E277">
        <v>118</v>
      </c>
      <c r="F277" s="1">
        <v>48942.691454301828</v>
      </c>
      <c r="G277" s="1">
        <v>6198.7867110022162</v>
      </c>
      <c r="H277" s="1">
        <v>12919.151297627841</v>
      </c>
      <c r="I277" s="1">
        <v>68060.629462931887</v>
      </c>
      <c r="J277" s="1">
        <v>68060.63</v>
      </c>
      <c r="K277" s="1" t="s">
        <v>1318</v>
      </c>
      <c r="L277" s="1">
        <v>190.48361377467918</v>
      </c>
      <c r="M277" s="1">
        <v>24.472503584641803</v>
      </c>
      <c r="N277" s="1">
        <v>1380.8807204557984</v>
      </c>
      <c r="O277" s="1">
        <v>1595.8368378151195</v>
      </c>
      <c r="P277" s="1">
        <v>1595.84</v>
      </c>
    </row>
    <row r="278" spans="1:16" x14ac:dyDescent="0.25">
      <c r="A278">
        <v>6364</v>
      </c>
      <c r="B278" t="s">
        <v>14</v>
      </c>
      <c r="C278">
        <v>245</v>
      </c>
      <c r="D278">
        <v>245</v>
      </c>
      <c r="E278">
        <v>40</v>
      </c>
      <c r="F278" s="1">
        <v>28482.088851078261</v>
      </c>
      <c r="G278" s="1">
        <v>2101.2836308482092</v>
      </c>
      <c r="H278" s="1">
        <v>1884.8135385720632</v>
      </c>
      <c r="I278" s="1">
        <v>32468.186020498531</v>
      </c>
      <c r="J278" s="1">
        <v>32468.19</v>
      </c>
      <c r="K278" s="1" t="s">
        <v>1318</v>
      </c>
      <c r="L278" s="1">
        <v>110.85150920379192</v>
      </c>
      <c r="M278" s="1">
        <v>8.2957639269972212</v>
      </c>
      <c r="N278" s="1">
        <v>611.22316913894952</v>
      </c>
      <c r="O278" s="1">
        <v>730.37044226973865</v>
      </c>
      <c r="P278" s="1">
        <v>730.37</v>
      </c>
    </row>
    <row r="279" spans="1:16" x14ac:dyDescent="0.25">
      <c r="A279">
        <v>6365</v>
      </c>
      <c r="B279" t="s">
        <v>188</v>
      </c>
      <c r="C279">
        <v>298</v>
      </c>
      <c r="D279">
        <v>298</v>
      </c>
      <c r="E279">
        <v>120</v>
      </c>
      <c r="F279" s="1">
        <v>34643.520316821719</v>
      </c>
      <c r="G279" s="1">
        <v>6303.8508925446276</v>
      </c>
      <c r="H279" s="1">
        <v>2198.9191400978207</v>
      </c>
      <c r="I279" s="1">
        <v>43146.290349464172</v>
      </c>
      <c r="J279" s="1">
        <v>43146.29</v>
      </c>
      <c r="K279" s="1" t="s">
        <v>1318</v>
      </c>
      <c r="L279" s="1">
        <v>134.83163160297957</v>
      </c>
      <c r="M279" s="1">
        <v>24.88729178099166</v>
      </c>
      <c r="N279" s="1">
        <v>639.92033386976038</v>
      </c>
      <c r="O279" s="1">
        <v>799.63925725373156</v>
      </c>
      <c r="P279" s="1">
        <v>799.64</v>
      </c>
    </row>
    <row r="280" spans="1:16" x14ac:dyDescent="0.25">
      <c r="A280">
        <v>6369</v>
      </c>
      <c r="B280" t="s">
        <v>243</v>
      </c>
      <c r="C280">
        <v>126</v>
      </c>
      <c r="D280">
        <v>126</v>
      </c>
      <c r="E280">
        <v>0</v>
      </c>
      <c r="F280" s="1">
        <v>14647.931409125962</v>
      </c>
      <c r="G280" s="1">
        <v>0</v>
      </c>
      <c r="H280" s="1">
        <v>10115.028044449975</v>
      </c>
      <c r="I280" s="1">
        <v>24762.959453575939</v>
      </c>
      <c r="J280" s="1">
        <v>24762.959999999999</v>
      </c>
      <c r="K280" s="1" t="s">
        <v>1317</v>
      </c>
      <c r="L280" s="1" t="b">
        <v>0</v>
      </c>
      <c r="M280" s="1" t="b">
        <v>0</v>
      </c>
      <c r="N280" s="1">
        <v>0</v>
      </c>
      <c r="O280" s="1">
        <v>0</v>
      </c>
      <c r="P280" s="1">
        <v>0</v>
      </c>
    </row>
    <row r="281" spans="1:16" x14ac:dyDescent="0.25">
      <c r="A281">
        <v>6372</v>
      </c>
      <c r="B281" t="s">
        <v>228</v>
      </c>
      <c r="C281">
        <v>69</v>
      </c>
      <c r="D281">
        <v>69</v>
      </c>
      <c r="E281">
        <v>3</v>
      </c>
      <c r="F281" s="1">
        <v>8021.4862478546938</v>
      </c>
      <c r="G281" s="1">
        <v>157.59627231361566</v>
      </c>
      <c r="H281" s="1">
        <v>879.56765603912822</v>
      </c>
      <c r="I281" s="1">
        <v>9058.6501762074367</v>
      </c>
      <c r="J281" s="1">
        <v>9058.65</v>
      </c>
      <c r="K281" s="1" t="s">
        <v>1318</v>
      </c>
      <c r="L281" s="1">
        <v>31.219404632904663</v>
      </c>
      <c r="M281" s="1">
        <v>0.62218229452479157</v>
      </c>
      <c r="N281" s="1">
        <v>609.5239194686244</v>
      </c>
      <c r="O281" s="1">
        <v>641.36550639605389</v>
      </c>
      <c r="P281" s="1">
        <v>641.37</v>
      </c>
    </row>
    <row r="282" spans="1:16" x14ac:dyDescent="0.25">
      <c r="A282">
        <v>6374</v>
      </c>
      <c r="B282" t="s">
        <v>558</v>
      </c>
      <c r="C282">
        <v>114</v>
      </c>
      <c r="D282">
        <v>114</v>
      </c>
      <c r="E282">
        <v>108</v>
      </c>
      <c r="F282" s="1">
        <v>13252.890322542538</v>
      </c>
      <c r="G282" s="1">
        <v>5673.4658032901643</v>
      </c>
      <c r="H282" s="1">
        <v>6596.757420293462</v>
      </c>
      <c r="I282" s="1">
        <v>25523.113546126166</v>
      </c>
      <c r="J282" s="1">
        <v>25523.11</v>
      </c>
      <c r="K282" s="1" t="s">
        <v>1317</v>
      </c>
      <c r="L282" s="1" t="b">
        <v>0</v>
      </c>
      <c r="M282" s="1" t="b">
        <v>0</v>
      </c>
      <c r="N282" s="1">
        <v>0</v>
      </c>
      <c r="O282" s="1">
        <v>0</v>
      </c>
      <c r="P282" s="1">
        <v>0</v>
      </c>
    </row>
    <row r="283" spans="1:16" x14ac:dyDescent="0.25">
      <c r="A283">
        <v>6379</v>
      </c>
      <c r="B283" t="s">
        <v>442</v>
      </c>
      <c r="C283">
        <v>96</v>
      </c>
      <c r="D283">
        <v>96</v>
      </c>
      <c r="E283">
        <v>66</v>
      </c>
      <c r="F283" s="1">
        <v>11160.328692667399</v>
      </c>
      <c r="G283" s="1">
        <v>3467.117990899545</v>
      </c>
      <c r="H283" s="1">
        <v>7036.5412483130267</v>
      </c>
      <c r="I283" s="1">
        <v>21663.987931879972</v>
      </c>
      <c r="J283" s="1">
        <v>21663.99</v>
      </c>
      <c r="K283" s="1" t="s">
        <v>1317</v>
      </c>
      <c r="L283" s="1" t="b">
        <v>0</v>
      </c>
      <c r="M283" s="1" t="b">
        <v>0</v>
      </c>
      <c r="N283" s="1">
        <v>0</v>
      </c>
      <c r="O283" s="1">
        <v>0</v>
      </c>
      <c r="P283" s="1">
        <v>0</v>
      </c>
    </row>
    <row r="284" spans="1:16" x14ac:dyDescent="0.25">
      <c r="A284">
        <v>6393</v>
      </c>
      <c r="B284" t="s">
        <v>640</v>
      </c>
      <c r="C284">
        <v>430</v>
      </c>
      <c r="D284">
        <v>430</v>
      </c>
      <c r="E284">
        <v>362</v>
      </c>
      <c r="F284" s="1">
        <v>49988.972269239392</v>
      </c>
      <c r="G284" s="1">
        <v>19016.616859176291</v>
      </c>
      <c r="H284" s="1">
        <v>137124.90789857169</v>
      </c>
      <c r="I284" s="1">
        <v>206130.49702698737</v>
      </c>
      <c r="J284" s="1">
        <v>206130.5</v>
      </c>
      <c r="K284" s="1" t="s">
        <v>1317</v>
      </c>
      <c r="L284" s="1" t="b">
        <v>0</v>
      </c>
      <c r="M284" s="1" t="b">
        <v>0</v>
      </c>
      <c r="N284" s="1">
        <v>17596.711959369084</v>
      </c>
      <c r="O284" s="1">
        <v>17596.711959369084</v>
      </c>
      <c r="P284" s="1">
        <v>17596.71</v>
      </c>
    </row>
    <row r="285" spans="1:16" x14ac:dyDescent="0.25">
      <c r="A285">
        <v>6446</v>
      </c>
      <c r="B285" t="s">
        <v>192</v>
      </c>
      <c r="C285">
        <v>748</v>
      </c>
      <c r="D285">
        <v>748</v>
      </c>
      <c r="E285">
        <v>464</v>
      </c>
      <c r="F285" s="1">
        <v>86957.561063700166</v>
      </c>
      <c r="G285" s="1">
        <v>24374.890117839226</v>
      </c>
      <c r="H285" s="1">
        <v>28585.948821271668</v>
      </c>
      <c r="I285" s="1">
        <v>139918.40000281105</v>
      </c>
      <c r="J285" s="1">
        <v>139918.39999999999</v>
      </c>
      <c r="K285" s="1" t="s">
        <v>1318</v>
      </c>
      <c r="L285" s="1">
        <v>338.43644442627084</v>
      </c>
      <c r="M285" s="1">
        <v>96.23086155316777</v>
      </c>
      <c r="N285" s="1">
        <v>633.21333359975256</v>
      </c>
      <c r="O285" s="1">
        <v>1067.8806395791912</v>
      </c>
      <c r="P285" s="1">
        <v>1067.8800000000001</v>
      </c>
    </row>
    <row r="286" spans="1:16" x14ac:dyDescent="0.25">
      <c r="A286">
        <v>8326</v>
      </c>
      <c r="B286" t="s">
        <v>65</v>
      </c>
      <c r="C286">
        <v>129</v>
      </c>
      <c r="D286">
        <v>129</v>
      </c>
      <c r="E286">
        <v>0</v>
      </c>
      <c r="F286" s="1">
        <v>14996.691680771819</v>
      </c>
      <c r="G286" s="1">
        <v>0</v>
      </c>
      <c r="H286" s="1">
        <v>71621.573896284783</v>
      </c>
      <c r="I286" s="1">
        <v>86618.265577056605</v>
      </c>
      <c r="J286" s="1">
        <v>86618.27</v>
      </c>
      <c r="K286" s="1" t="s">
        <v>1317</v>
      </c>
      <c r="L286" s="1" t="b">
        <v>0</v>
      </c>
      <c r="M286" s="1" t="b">
        <v>0</v>
      </c>
      <c r="N286" s="1">
        <v>0</v>
      </c>
      <c r="O286" s="1">
        <v>0</v>
      </c>
      <c r="P286" s="1">
        <v>0</v>
      </c>
    </row>
    <row r="287" spans="1:16" x14ac:dyDescent="0.25">
      <c r="A287">
        <v>8336</v>
      </c>
      <c r="B287" t="s">
        <v>64</v>
      </c>
      <c r="C287">
        <v>82</v>
      </c>
      <c r="D287">
        <v>82</v>
      </c>
      <c r="E287">
        <v>0</v>
      </c>
      <c r="F287" s="1">
        <v>9532.780758320072</v>
      </c>
      <c r="G287" s="1">
        <v>0</v>
      </c>
      <c r="H287" s="1">
        <v>76522.386075404153</v>
      </c>
      <c r="I287" s="1">
        <v>86055.16683372423</v>
      </c>
      <c r="J287" s="1">
        <v>86055.17</v>
      </c>
      <c r="K287" s="1" t="s">
        <v>1317</v>
      </c>
      <c r="L287" s="1" t="b">
        <v>0</v>
      </c>
      <c r="M287" s="1" t="b">
        <v>0</v>
      </c>
      <c r="N287" s="1">
        <v>0</v>
      </c>
      <c r="O287" s="1">
        <v>0</v>
      </c>
      <c r="P287" s="1">
        <v>0</v>
      </c>
    </row>
    <row r="288" spans="1:16" x14ac:dyDescent="0.25">
      <c r="A288">
        <v>10386</v>
      </c>
      <c r="B288" t="s">
        <v>141</v>
      </c>
      <c r="C288">
        <v>116</v>
      </c>
      <c r="D288">
        <v>116</v>
      </c>
      <c r="E288">
        <v>0</v>
      </c>
      <c r="F288" s="1">
        <v>13485.397170306442</v>
      </c>
      <c r="G288" s="1">
        <v>0</v>
      </c>
      <c r="H288" s="1">
        <v>3078.4867961369487</v>
      </c>
      <c r="I288" s="1">
        <v>16563.883966443391</v>
      </c>
      <c r="J288" s="1">
        <v>16563.88</v>
      </c>
      <c r="K288" s="1" t="s">
        <v>1317</v>
      </c>
      <c r="L288" s="1" t="b">
        <v>0</v>
      </c>
      <c r="M288" s="1" t="b">
        <v>0</v>
      </c>
      <c r="N288" s="1">
        <v>0</v>
      </c>
      <c r="O288" s="1">
        <v>0</v>
      </c>
      <c r="P288" s="1">
        <v>0</v>
      </c>
    </row>
    <row r="289" spans="1:16" x14ac:dyDescent="0.25">
      <c r="A289">
        <v>10760</v>
      </c>
      <c r="B289" t="s">
        <v>399</v>
      </c>
      <c r="C289">
        <v>686</v>
      </c>
      <c r="D289">
        <v>686</v>
      </c>
      <c r="E289">
        <v>211</v>
      </c>
      <c r="F289" s="1">
        <v>79749.84878301913</v>
      </c>
      <c r="G289" s="1">
        <v>11084.271152724303</v>
      </c>
      <c r="H289" s="1">
        <v>25763.675904220418</v>
      </c>
      <c r="I289" s="1">
        <v>116597.79583996386</v>
      </c>
      <c r="J289" s="1">
        <v>116597.8</v>
      </c>
      <c r="K289" s="1" t="s">
        <v>1318</v>
      </c>
      <c r="L289" s="1">
        <v>310.38422577061743</v>
      </c>
      <c r="M289" s="1">
        <v>43.760154714910342</v>
      </c>
      <c r="N289" s="1">
        <v>1380.8807204557984</v>
      </c>
      <c r="O289" s="1">
        <v>1735.0251009413262</v>
      </c>
      <c r="P289" s="1">
        <v>1735.03</v>
      </c>
    </row>
    <row r="290" spans="1:16" x14ac:dyDescent="0.25">
      <c r="A290">
        <v>10878</v>
      </c>
      <c r="B290" t="s">
        <v>307</v>
      </c>
      <c r="C290">
        <v>185</v>
      </c>
      <c r="D290">
        <v>185</v>
      </c>
      <c r="E290">
        <v>0</v>
      </c>
      <c r="F290" s="1">
        <v>21506.883418161138</v>
      </c>
      <c r="G290" s="1">
        <v>0</v>
      </c>
      <c r="H290" s="1">
        <v>439.78382801956411</v>
      </c>
      <c r="I290" s="1">
        <v>21946.667246180703</v>
      </c>
      <c r="J290" s="1">
        <v>21946.67</v>
      </c>
      <c r="K290" s="1" t="s">
        <v>1317</v>
      </c>
      <c r="L290" s="1" t="b">
        <v>0</v>
      </c>
      <c r="M290" s="1" t="b">
        <v>0</v>
      </c>
      <c r="N290" s="1">
        <v>0</v>
      </c>
      <c r="O290" s="1">
        <v>0</v>
      </c>
      <c r="P290" s="1">
        <v>0</v>
      </c>
    </row>
    <row r="291" spans="1:16" x14ac:dyDescent="0.25">
      <c r="A291">
        <v>10965</v>
      </c>
      <c r="B291" t="s">
        <v>357</v>
      </c>
      <c r="C291">
        <v>260</v>
      </c>
      <c r="D291">
        <v>260</v>
      </c>
      <c r="E291">
        <v>0</v>
      </c>
      <c r="F291" s="1">
        <v>30225.890209307541</v>
      </c>
      <c r="G291" s="1">
        <v>0</v>
      </c>
      <c r="H291" s="1">
        <v>1649.1893550733655</v>
      </c>
      <c r="I291" s="1">
        <v>31875.079564380907</v>
      </c>
      <c r="J291" s="1">
        <v>31875.08</v>
      </c>
      <c r="K291" s="1" t="s">
        <v>1317</v>
      </c>
      <c r="L291" s="1" t="b">
        <v>0</v>
      </c>
      <c r="M291" s="1" t="b">
        <v>0</v>
      </c>
      <c r="N291" s="1">
        <v>0</v>
      </c>
      <c r="O291" s="1">
        <v>0</v>
      </c>
      <c r="P291" s="1">
        <v>0</v>
      </c>
    </row>
    <row r="292" spans="1:16" x14ac:dyDescent="0.25">
      <c r="A292">
        <v>10966</v>
      </c>
      <c r="B292" t="s">
        <v>528</v>
      </c>
      <c r="C292">
        <v>199</v>
      </c>
      <c r="D292">
        <v>199</v>
      </c>
      <c r="E292">
        <v>0</v>
      </c>
      <c r="F292" s="1">
        <v>23134.431352508465</v>
      </c>
      <c r="G292" s="1">
        <v>0</v>
      </c>
      <c r="H292" s="1">
        <v>10554.81187246954</v>
      </c>
      <c r="I292" s="1">
        <v>33689.243224978003</v>
      </c>
      <c r="J292" s="1">
        <v>33689.24</v>
      </c>
      <c r="K292" s="1" t="s">
        <v>1318</v>
      </c>
      <c r="L292" s="1">
        <v>90.038572781855493</v>
      </c>
      <c r="M292" s="1">
        <v>0</v>
      </c>
      <c r="N292" s="1">
        <v>285.88546165686455</v>
      </c>
      <c r="O292" s="1">
        <v>375.92403443872001</v>
      </c>
      <c r="P292" s="1">
        <v>375.92</v>
      </c>
    </row>
    <row r="293" spans="1:16" x14ac:dyDescent="0.25">
      <c r="A293">
        <v>10967</v>
      </c>
      <c r="B293" t="s">
        <v>416</v>
      </c>
      <c r="C293">
        <v>82</v>
      </c>
      <c r="D293">
        <v>82</v>
      </c>
      <c r="E293">
        <v>53</v>
      </c>
      <c r="F293" s="1">
        <v>9532.780758320072</v>
      </c>
      <c r="G293" s="1">
        <v>2784.2008108738769</v>
      </c>
      <c r="H293" s="1">
        <v>410.4649061515932</v>
      </c>
      <c r="I293" s="1">
        <v>12727.446475345543</v>
      </c>
      <c r="J293" s="1">
        <v>12727.45</v>
      </c>
      <c r="K293" s="1" t="s">
        <v>1318</v>
      </c>
      <c r="L293" s="1">
        <v>37.101321447799748</v>
      </c>
      <c r="M293" s="1">
        <v>10.991887203271318</v>
      </c>
      <c r="N293" s="1">
        <v>631.20980067685127</v>
      </c>
      <c r="O293" s="1">
        <v>679.30300932792238</v>
      </c>
      <c r="P293" s="1">
        <v>679.3</v>
      </c>
    </row>
    <row r="294" spans="1:16" x14ac:dyDescent="0.25">
      <c r="A294">
        <v>10968</v>
      </c>
      <c r="B294" t="s">
        <v>340</v>
      </c>
      <c r="C294">
        <v>532</v>
      </c>
      <c r="D294">
        <v>532</v>
      </c>
      <c r="E294">
        <v>461</v>
      </c>
      <c r="F294" s="1">
        <v>61846.821505198503</v>
      </c>
      <c r="G294" s="1">
        <v>24217.293845525608</v>
      </c>
      <c r="H294" s="1">
        <v>12657.139504668059</v>
      </c>
      <c r="I294" s="1">
        <v>98721.254855392166</v>
      </c>
      <c r="J294" s="1">
        <v>98721.25</v>
      </c>
      <c r="K294" s="1" t="s">
        <v>1318</v>
      </c>
      <c r="L294" s="1">
        <v>240.70613427109103</v>
      </c>
      <c r="M294" s="1">
        <v>95.608679258642965</v>
      </c>
      <c r="N294" s="1">
        <v>1035.6605403418489</v>
      </c>
      <c r="O294" s="1">
        <v>1371.9753538715829</v>
      </c>
      <c r="P294" s="1">
        <v>1371.98</v>
      </c>
    </row>
    <row r="295" spans="1:16" x14ac:dyDescent="0.25">
      <c r="A295">
        <v>10970</v>
      </c>
      <c r="B295" t="s">
        <v>424</v>
      </c>
      <c r="C295">
        <v>154</v>
      </c>
      <c r="D295">
        <v>154</v>
      </c>
      <c r="E295">
        <v>40</v>
      </c>
      <c r="F295" s="1">
        <v>17903.027277820624</v>
      </c>
      <c r="G295" s="1">
        <v>2101.2836308482092</v>
      </c>
      <c r="H295" s="1">
        <v>7085.7478304690612</v>
      </c>
      <c r="I295" s="1">
        <v>27090.058739137894</v>
      </c>
      <c r="J295" s="1">
        <v>27090.06</v>
      </c>
      <c r="K295" s="1" t="s">
        <v>1317</v>
      </c>
      <c r="L295" s="1" t="b">
        <v>0</v>
      </c>
      <c r="M295" s="1" t="b">
        <v>0</v>
      </c>
      <c r="N295" s="1">
        <v>0</v>
      </c>
      <c r="O295" s="1">
        <v>0</v>
      </c>
      <c r="P295" s="1">
        <v>0</v>
      </c>
    </row>
    <row r="296" spans="1:16" x14ac:dyDescent="0.25">
      <c r="A296">
        <v>10972</v>
      </c>
      <c r="B296" t="s">
        <v>90</v>
      </c>
      <c r="C296">
        <v>419</v>
      </c>
      <c r="D296">
        <v>419</v>
      </c>
      <c r="E296">
        <v>0</v>
      </c>
      <c r="F296" s="1">
        <v>48710.184606537921</v>
      </c>
      <c r="G296" s="1">
        <v>0</v>
      </c>
      <c r="H296" s="1">
        <v>7652.2386075404156</v>
      </c>
      <c r="I296" s="1">
        <v>56362.423214078335</v>
      </c>
      <c r="J296" s="1">
        <v>56362.42</v>
      </c>
      <c r="K296" s="1" t="s">
        <v>1318</v>
      </c>
      <c r="L296" s="1">
        <v>189.57870349546457</v>
      </c>
      <c r="M296" s="1">
        <v>0</v>
      </c>
      <c r="N296" s="1">
        <v>690.44036022789919</v>
      </c>
      <c r="O296" s="1">
        <v>880.01906372336373</v>
      </c>
      <c r="P296" s="1">
        <v>880.02</v>
      </c>
    </row>
    <row r="297" spans="1:16" x14ac:dyDescent="0.25">
      <c r="A297">
        <v>10974</v>
      </c>
      <c r="B297" t="s">
        <v>241</v>
      </c>
      <c r="C297">
        <v>272</v>
      </c>
      <c r="D297">
        <v>272</v>
      </c>
      <c r="E297">
        <v>98</v>
      </c>
      <c r="F297" s="1">
        <v>31620.931295890965</v>
      </c>
      <c r="G297" s="1">
        <v>5148.1448955781116</v>
      </c>
      <c r="H297" s="1">
        <v>7476.3250763325905</v>
      </c>
      <c r="I297" s="1">
        <v>44245.401267801666</v>
      </c>
      <c r="J297" s="1">
        <v>44245.4</v>
      </c>
      <c r="K297" s="1" t="s">
        <v>1318</v>
      </c>
      <c r="L297" s="1">
        <v>123.06779797318941</v>
      </c>
      <c r="M297" s="1">
        <v>20.324621621143191</v>
      </c>
      <c r="N297" s="1">
        <v>345.2201801139496</v>
      </c>
      <c r="O297" s="1">
        <v>488.61259970828223</v>
      </c>
      <c r="P297" s="1">
        <v>488.61</v>
      </c>
    </row>
    <row r="298" spans="1:16" x14ac:dyDescent="0.25">
      <c r="A298">
        <v>78783</v>
      </c>
      <c r="B298" t="s">
        <v>210</v>
      </c>
      <c r="C298">
        <v>1381</v>
      </c>
      <c r="D298">
        <v>1381</v>
      </c>
      <c r="E298">
        <v>1135</v>
      </c>
      <c r="F298" s="1">
        <v>160545.97838097581</v>
      </c>
      <c r="G298" s="1">
        <v>59623.923025317927</v>
      </c>
      <c r="H298" s="1">
        <v>12098.462915149785</v>
      </c>
      <c r="I298" s="1">
        <v>232268.36432144351</v>
      </c>
      <c r="J298" s="1">
        <v>232268.36</v>
      </c>
      <c r="K298" s="1" t="s">
        <v>1318</v>
      </c>
      <c r="L298" s="1">
        <v>624.84054779770054</v>
      </c>
      <c r="M298" s="1">
        <v>235.39230142854615</v>
      </c>
      <c r="N298" s="1">
        <v>875.91193832308568</v>
      </c>
      <c r="O298" s="1">
        <v>1736.1447875493322</v>
      </c>
      <c r="P298" s="1">
        <v>1736.14</v>
      </c>
    </row>
    <row r="299" spans="1:16" x14ac:dyDescent="0.25">
      <c r="A299">
        <v>78858</v>
      </c>
      <c r="B299" t="s">
        <v>115</v>
      </c>
      <c r="C299">
        <v>54</v>
      </c>
      <c r="D299">
        <v>54</v>
      </c>
      <c r="E299">
        <v>0</v>
      </c>
      <c r="F299" s="1">
        <v>6277.6848896254132</v>
      </c>
      <c r="G299" s="1">
        <v>0</v>
      </c>
      <c r="H299" s="1">
        <v>3078.4867961369487</v>
      </c>
      <c r="I299" s="1">
        <v>9356.1716857623614</v>
      </c>
      <c r="J299" s="1">
        <v>9356.17</v>
      </c>
      <c r="K299" s="1" t="s">
        <v>1318</v>
      </c>
      <c r="L299" s="1">
        <v>24.432577538794952</v>
      </c>
      <c r="M299" s="1">
        <v>0</v>
      </c>
      <c r="N299" s="1">
        <v>270.3531531012859</v>
      </c>
      <c r="O299" s="1">
        <v>294.78573064008083</v>
      </c>
      <c r="P299" s="1">
        <v>294.79000000000002</v>
      </c>
    </row>
    <row r="300" spans="1:16" x14ac:dyDescent="0.25">
      <c r="A300">
        <v>78873</v>
      </c>
      <c r="B300" t="s">
        <v>386</v>
      </c>
      <c r="C300">
        <v>69</v>
      </c>
      <c r="D300">
        <v>69</v>
      </c>
      <c r="E300">
        <v>31</v>
      </c>
      <c r="F300" s="1">
        <v>8021.4862478546938</v>
      </c>
      <c r="G300" s="1">
        <v>1628.494813907362</v>
      </c>
      <c r="H300" s="1">
        <v>2866.7390270904921</v>
      </c>
      <c r="I300" s="1">
        <v>12516.720088852548</v>
      </c>
      <c r="J300" s="1">
        <v>12516.72</v>
      </c>
      <c r="K300" s="1" t="s">
        <v>1318</v>
      </c>
      <c r="L300" s="1">
        <v>31.219404632904663</v>
      </c>
      <c r="M300" s="1">
        <v>6.4292170434228462</v>
      </c>
      <c r="N300" s="1">
        <v>690.44036022789919</v>
      </c>
      <c r="O300" s="1">
        <v>728.08898190422667</v>
      </c>
      <c r="P300" s="1">
        <v>728.09</v>
      </c>
    </row>
    <row r="301" spans="1:16" x14ac:dyDescent="0.25">
      <c r="A301">
        <v>78882</v>
      </c>
      <c r="B301" t="s">
        <v>398</v>
      </c>
      <c r="C301">
        <v>169</v>
      </c>
      <c r="D301">
        <v>169</v>
      </c>
      <c r="E301">
        <v>106</v>
      </c>
      <c r="F301" s="1">
        <v>19646.828636049901</v>
      </c>
      <c r="G301" s="1">
        <v>5568.4016217477538</v>
      </c>
      <c r="H301" s="1">
        <v>378.55999797563834</v>
      </c>
      <c r="I301" s="1">
        <v>25593.790255773292</v>
      </c>
      <c r="J301" s="1">
        <v>25593.79</v>
      </c>
      <c r="K301" s="1" t="s">
        <v>1318</v>
      </c>
      <c r="L301" s="1">
        <v>76.464918593636057</v>
      </c>
      <c r="M301" s="1">
        <v>21.983774406542636</v>
      </c>
      <c r="N301" s="1">
        <v>291.79324747726696</v>
      </c>
      <c r="O301" s="1">
        <v>390.24194047744567</v>
      </c>
      <c r="P301" s="1">
        <v>390.24</v>
      </c>
    </row>
    <row r="302" spans="1:16" x14ac:dyDescent="0.25">
      <c r="A302">
        <v>78888</v>
      </c>
      <c r="B302" t="s">
        <v>110</v>
      </c>
      <c r="C302">
        <v>303</v>
      </c>
      <c r="D302">
        <v>303</v>
      </c>
      <c r="E302">
        <v>12</v>
      </c>
      <c r="F302" s="1">
        <v>35224.787436231483</v>
      </c>
      <c r="G302" s="1">
        <v>630.38508925446263</v>
      </c>
      <c r="H302" s="1">
        <v>368.94437610334592</v>
      </c>
      <c r="I302" s="1">
        <v>36224.116901589296</v>
      </c>
      <c r="J302" s="1">
        <v>36224.120000000003</v>
      </c>
      <c r="K302" s="1" t="s">
        <v>1318</v>
      </c>
      <c r="L302" s="1">
        <v>137.09390730101612</v>
      </c>
      <c r="M302" s="1">
        <v>2.4887291780991663</v>
      </c>
      <c r="N302" s="1">
        <v>91.499147280773954</v>
      </c>
      <c r="O302" s="1">
        <v>231.08178375988922</v>
      </c>
      <c r="P302" s="1">
        <v>231.08</v>
      </c>
    </row>
    <row r="303" spans="1:16" x14ac:dyDescent="0.25">
      <c r="A303">
        <v>78897</v>
      </c>
      <c r="B303" t="s">
        <v>12</v>
      </c>
      <c r="C303">
        <v>548</v>
      </c>
      <c r="D303">
        <v>548</v>
      </c>
      <c r="E303">
        <v>194</v>
      </c>
      <c r="F303" s="1">
        <v>63706.876287309737</v>
      </c>
      <c r="G303" s="1">
        <v>10191.225609613814</v>
      </c>
      <c r="H303" s="1">
        <v>3945.6664995083975</v>
      </c>
      <c r="I303" s="1">
        <v>77843.768396431944</v>
      </c>
      <c r="J303" s="1">
        <v>77843.77</v>
      </c>
      <c r="K303" s="1" t="s">
        <v>1318</v>
      </c>
      <c r="L303" s="1">
        <v>247.94541650480809</v>
      </c>
      <c r="M303" s="1">
        <v>40.234455045936521</v>
      </c>
      <c r="N303" s="1">
        <v>819.48910781574057</v>
      </c>
      <c r="O303" s="1">
        <v>1107.6689793664852</v>
      </c>
      <c r="P303" s="1">
        <v>1107.67</v>
      </c>
    </row>
    <row r="304" spans="1:16" x14ac:dyDescent="0.25">
      <c r="A304">
        <v>78965</v>
      </c>
      <c r="B304" t="s">
        <v>300</v>
      </c>
      <c r="C304">
        <v>153</v>
      </c>
      <c r="D304">
        <v>153</v>
      </c>
      <c r="E304">
        <v>146</v>
      </c>
      <c r="F304" s="1">
        <v>17786.77385393867</v>
      </c>
      <c r="G304" s="1">
        <v>7669.685252595963</v>
      </c>
      <c r="H304" s="1">
        <v>3298.378710146731</v>
      </c>
      <c r="I304" s="1">
        <v>28754.837816681364</v>
      </c>
      <c r="J304" s="1">
        <v>28754.84</v>
      </c>
      <c r="K304" s="1" t="s">
        <v>1317</v>
      </c>
      <c r="L304" s="1" t="b">
        <v>0</v>
      </c>
      <c r="M304" s="1" t="b">
        <v>0</v>
      </c>
      <c r="N304" s="1">
        <v>0</v>
      </c>
      <c r="O304" s="1">
        <v>0</v>
      </c>
      <c r="P304" s="1">
        <v>0</v>
      </c>
    </row>
    <row r="305" spans="1:16" x14ac:dyDescent="0.25">
      <c r="A305">
        <v>78966</v>
      </c>
      <c r="B305" t="s">
        <v>23</v>
      </c>
      <c r="C305">
        <v>8</v>
      </c>
      <c r="D305">
        <v>8</v>
      </c>
      <c r="E305">
        <v>8</v>
      </c>
      <c r="F305" s="1">
        <v>930.02739105561659</v>
      </c>
      <c r="G305" s="1">
        <v>420.25672616964181</v>
      </c>
      <c r="H305" s="1">
        <v>4729.6973466939799</v>
      </c>
      <c r="I305" s="1">
        <v>6079.9814639192382</v>
      </c>
      <c r="J305" s="1">
        <v>6079.98</v>
      </c>
      <c r="K305" s="1" t="s">
        <v>1317</v>
      </c>
      <c r="L305" s="1" t="b">
        <v>0</v>
      </c>
      <c r="M305" s="1" t="b">
        <v>0</v>
      </c>
      <c r="N305" s="1">
        <v>0</v>
      </c>
      <c r="O305" s="1">
        <v>0</v>
      </c>
      <c r="P305" s="1">
        <v>0</v>
      </c>
    </row>
    <row r="306" spans="1:16" x14ac:dyDescent="0.25">
      <c r="A306">
        <v>79024</v>
      </c>
      <c r="B306" t="s">
        <v>430</v>
      </c>
      <c r="C306">
        <v>499</v>
      </c>
      <c r="D306">
        <v>499</v>
      </c>
      <c r="E306">
        <v>374</v>
      </c>
      <c r="F306" s="1">
        <v>58010.458517094085</v>
      </c>
      <c r="G306" s="1">
        <v>19647.001948430752</v>
      </c>
      <c r="H306" s="1">
        <v>19677.687600907375</v>
      </c>
      <c r="I306" s="1">
        <v>97335.148066432215</v>
      </c>
      <c r="J306" s="1">
        <v>97335.15</v>
      </c>
      <c r="K306" s="1" t="s">
        <v>1318</v>
      </c>
      <c r="L306" s="1">
        <v>225.77511466404968</v>
      </c>
      <c r="M306" s="1">
        <v>77.565392717424018</v>
      </c>
      <c r="N306" s="1">
        <v>1726.1009005697481</v>
      </c>
      <c r="O306" s="1">
        <v>2029.4414079512217</v>
      </c>
      <c r="P306" s="1">
        <v>2029.44</v>
      </c>
    </row>
    <row r="307" spans="1:16" x14ac:dyDescent="0.25">
      <c r="A307">
        <v>79047</v>
      </c>
      <c r="B307" t="s">
        <v>117</v>
      </c>
      <c r="C307">
        <v>973</v>
      </c>
      <c r="D307">
        <v>973</v>
      </c>
      <c r="E307">
        <v>610</v>
      </c>
      <c r="F307" s="1">
        <v>113114.58143713938</v>
      </c>
      <c r="G307" s="1">
        <v>32044.575370435188</v>
      </c>
      <c r="H307" s="1">
        <v>6781.594101635018</v>
      </c>
      <c r="I307" s="1">
        <v>151940.75090920957</v>
      </c>
      <c r="J307" s="1">
        <v>151940.75</v>
      </c>
      <c r="K307" s="1" t="s">
        <v>1318</v>
      </c>
      <c r="L307" s="1">
        <v>440.23885083791652</v>
      </c>
      <c r="M307" s="1">
        <v>126.51039988670762</v>
      </c>
      <c r="N307" s="1">
        <v>837.02141923656973</v>
      </c>
      <c r="O307" s="1">
        <v>1403.770669961194</v>
      </c>
      <c r="P307" s="1">
        <v>1403.77</v>
      </c>
    </row>
    <row r="308" spans="1:16" x14ac:dyDescent="0.25">
      <c r="A308">
        <v>79049</v>
      </c>
      <c r="B308" t="s">
        <v>163</v>
      </c>
      <c r="C308">
        <v>789</v>
      </c>
      <c r="D308">
        <v>789</v>
      </c>
      <c r="E308">
        <v>421</v>
      </c>
      <c r="F308" s="1">
        <v>91723.951442860198</v>
      </c>
      <c r="G308" s="1">
        <v>22116.010214677401</v>
      </c>
      <c r="H308" s="1">
        <v>3173.0831669031095</v>
      </c>
      <c r="I308" s="1">
        <v>117013.0448244407</v>
      </c>
      <c r="J308" s="1">
        <v>117013.04</v>
      </c>
      <c r="K308" s="1" t="s">
        <v>1318</v>
      </c>
      <c r="L308" s="1">
        <v>356.98710515017075</v>
      </c>
      <c r="M308" s="1">
        <v>87.312915331645755</v>
      </c>
      <c r="N308" s="1">
        <v>317.35487409578332</v>
      </c>
      <c r="O308" s="1">
        <v>761.65489457759986</v>
      </c>
      <c r="P308" s="1">
        <v>761.65</v>
      </c>
    </row>
    <row r="309" spans="1:16" x14ac:dyDescent="0.25">
      <c r="A309">
        <v>79050</v>
      </c>
      <c r="B309" t="s">
        <v>343</v>
      </c>
      <c r="C309">
        <v>160</v>
      </c>
      <c r="D309">
        <v>160</v>
      </c>
      <c r="E309">
        <v>0</v>
      </c>
      <c r="F309" s="1">
        <v>18600.547821112334</v>
      </c>
      <c r="G309" s="1">
        <v>0</v>
      </c>
      <c r="H309" s="1">
        <v>808.96690772829515</v>
      </c>
      <c r="I309" s="1">
        <v>19409.51472884063</v>
      </c>
      <c r="J309" s="1">
        <v>19409.509999999998</v>
      </c>
      <c r="K309" s="1" t="s">
        <v>1318</v>
      </c>
      <c r="L309" s="1">
        <v>72.392822337170244</v>
      </c>
      <c r="M309" s="1">
        <v>0</v>
      </c>
      <c r="N309" s="1">
        <v>345.2201801139496</v>
      </c>
      <c r="O309" s="1">
        <v>417.61300245111983</v>
      </c>
      <c r="P309" s="1">
        <v>417.61</v>
      </c>
    </row>
    <row r="310" spans="1:16" x14ac:dyDescent="0.25">
      <c r="A310">
        <v>79053</v>
      </c>
      <c r="B310" t="s">
        <v>19</v>
      </c>
      <c r="C310">
        <v>106</v>
      </c>
      <c r="D310">
        <v>106</v>
      </c>
      <c r="E310">
        <v>68</v>
      </c>
      <c r="F310" s="1">
        <v>12322.862931486919</v>
      </c>
      <c r="G310" s="1">
        <v>3572.1821724419556</v>
      </c>
      <c r="H310" s="1">
        <v>848.15452546630218</v>
      </c>
      <c r="I310" s="1">
        <v>16743.199629395178</v>
      </c>
      <c r="J310" s="1">
        <v>16743.2</v>
      </c>
      <c r="K310" s="1" t="s">
        <v>1317</v>
      </c>
      <c r="L310" s="1" t="b">
        <v>0</v>
      </c>
      <c r="M310" s="1" t="b">
        <v>0</v>
      </c>
      <c r="N310" s="1">
        <v>0</v>
      </c>
      <c r="O310" s="1">
        <v>0</v>
      </c>
      <c r="P310" s="1">
        <v>0</v>
      </c>
    </row>
    <row r="311" spans="1:16" x14ac:dyDescent="0.25">
      <c r="A311">
        <v>79055</v>
      </c>
      <c r="B311" t="s">
        <v>109</v>
      </c>
      <c r="C311">
        <v>471</v>
      </c>
      <c r="D311">
        <v>471</v>
      </c>
      <c r="E311">
        <v>139</v>
      </c>
      <c r="F311" s="1">
        <v>54755.36264839943</v>
      </c>
      <c r="G311" s="1">
        <v>7301.9606171975256</v>
      </c>
      <c r="H311" s="1">
        <v>7816.5448411201724</v>
      </c>
      <c r="I311" s="1">
        <v>69873.868106717127</v>
      </c>
      <c r="J311" s="1">
        <v>69873.87</v>
      </c>
      <c r="K311" s="1" t="s">
        <v>1318</v>
      </c>
      <c r="L311" s="1">
        <v>213.10637075504488</v>
      </c>
      <c r="M311" s="1">
        <v>28.827779646315346</v>
      </c>
      <c r="N311" s="1">
        <v>690.44036022789919</v>
      </c>
      <c r="O311" s="1">
        <v>932.37451062925948</v>
      </c>
      <c r="P311" s="1">
        <v>932.37</v>
      </c>
    </row>
    <row r="312" spans="1:16" x14ac:dyDescent="0.25">
      <c r="A312">
        <v>79059</v>
      </c>
      <c r="B312" t="s">
        <v>201</v>
      </c>
      <c r="C312">
        <v>712</v>
      </c>
      <c r="D312">
        <v>712</v>
      </c>
      <c r="E312">
        <v>62</v>
      </c>
      <c r="F312" s="1">
        <v>82772.437803949884</v>
      </c>
      <c r="G312" s="1">
        <v>3256.9896278147239</v>
      </c>
      <c r="H312" s="1">
        <v>439.78382801956411</v>
      </c>
      <c r="I312" s="1">
        <v>86469.211259784162</v>
      </c>
      <c r="J312" s="1">
        <v>86469.21</v>
      </c>
      <c r="K312" s="1" t="s">
        <v>1317</v>
      </c>
      <c r="L312" s="1" t="b">
        <v>0</v>
      </c>
      <c r="M312" s="1" t="b">
        <v>0</v>
      </c>
      <c r="N312" s="1">
        <v>0</v>
      </c>
      <c r="O312" s="1">
        <v>0</v>
      </c>
      <c r="P312" s="1">
        <v>0</v>
      </c>
    </row>
    <row r="313" spans="1:16" x14ac:dyDescent="0.25">
      <c r="A313">
        <v>79061</v>
      </c>
      <c r="B313" t="s">
        <v>256</v>
      </c>
      <c r="C313">
        <v>42</v>
      </c>
      <c r="D313">
        <v>42</v>
      </c>
      <c r="E313">
        <v>18</v>
      </c>
      <c r="F313" s="1">
        <v>4882.6438030419877</v>
      </c>
      <c r="G313" s="1">
        <v>945.57763388169394</v>
      </c>
      <c r="H313" s="1">
        <v>817.49812132023851</v>
      </c>
      <c r="I313" s="1">
        <v>6645.7195582439199</v>
      </c>
      <c r="J313" s="1">
        <v>6645.72</v>
      </c>
      <c r="K313" s="1" t="s">
        <v>1318</v>
      </c>
      <c r="L313" s="1">
        <v>19.003115863507187</v>
      </c>
      <c r="M313" s="1">
        <v>3.7330937671487496</v>
      </c>
      <c r="N313" s="1">
        <v>324.11434562342015</v>
      </c>
      <c r="O313" s="1">
        <v>346.85055525407608</v>
      </c>
      <c r="P313" s="1">
        <v>346.85</v>
      </c>
    </row>
    <row r="314" spans="1:16" x14ac:dyDescent="0.25">
      <c r="A314">
        <v>79063</v>
      </c>
      <c r="B314" t="s">
        <v>285</v>
      </c>
      <c r="C314">
        <v>157</v>
      </c>
      <c r="D314">
        <v>157</v>
      </c>
      <c r="E314">
        <v>0</v>
      </c>
      <c r="F314" s="1">
        <v>18251.787549466477</v>
      </c>
      <c r="G314" s="1">
        <v>0</v>
      </c>
      <c r="H314" s="1">
        <v>1759.1353120782564</v>
      </c>
      <c r="I314" s="1">
        <v>20010.922861544732</v>
      </c>
      <c r="J314" s="1">
        <v>20010.919999999998</v>
      </c>
      <c r="K314" s="1" t="s">
        <v>1317</v>
      </c>
      <c r="L314" s="1" t="b">
        <v>0</v>
      </c>
      <c r="M314" s="1" t="b">
        <v>0</v>
      </c>
      <c r="N314" s="1">
        <v>0</v>
      </c>
      <c r="O314" s="1">
        <v>0</v>
      </c>
      <c r="P314" s="1">
        <v>0</v>
      </c>
    </row>
    <row r="315" spans="1:16" x14ac:dyDescent="0.25">
      <c r="A315">
        <v>79064</v>
      </c>
      <c r="B315" t="s">
        <v>288</v>
      </c>
      <c r="C315">
        <v>941</v>
      </c>
      <c r="D315">
        <v>941</v>
      </c>
      <c r="E315">
        <v>339</v>
      </c>
      <c r="F315" s="1">
        <v>109394.47187291691</v>
      </c>
      <c r="G315" s="1">
        <v>17808.378771438573</v>
      </c>
      <c r="H315" s="1">
        <v>26387.029681173848</v>
      </c>
      <c r="I315" s="1">
        <v>153589.88032552932</v>
      </c>
      <c r="J315" s="1">
        <v>153589.88</v>
      </c>
      <c r="K315" s="1" t="s">
        <v>1318</v>
      </c>
      <c r="L315" s="1">
        <v>425.76028637048245</v>
      </c>
      <c r="M315" s="1">
        <v>70.306599281301445</v>
      </c>
      <c r="N315" s="1">
        <v>4833.0825215952946</v>
      </c>
      <c r="O315" s="1">
        <v>5329.1494072470787</v>
      </c>
      <c r="P315" s="1">
        <v>5329.15</v>
      </c>
    </row>
    <row r="316" spans="1:16" x14ac:dyDescent="0.25">
      <c r="A316">
        <v>79065</v>
      </c>
      <c r="B316" t="s">
        <v>306</v>
      </c>
      <c r="C316">
        <v>29</v>
      </c>
      <c r="D316">
        <v>29</v>
      </c>
      <c r="E316">
        <v>13</v>
      </c>
      <c r="F316" s="1">
        <v>3371.3492925766104</v>
      </c>
      <c r="G316" s="1">
        <v>682.91718002566802</v>
      </c>
      <c r="H316" s="1">
        <v>7036.5412483130258</v>
      </c>
      <c r="I316" s="1">
        <v>11090.807720915305</v>
      </c>
      <c r="J316" s="1">
        <v>11090.81</v>
      </c>
      <c r="K316" s="1" t="s">
        <v>1317</v>
      </c>
      <c r="L316" s="1" t="b">
        <v>0</v>
      </c>
      <c r="M316" s="1" t="b">
        <v>0</v>
      </c>
      <c r="N316" s="1">
        <v>0</v>
      </c>
      <c r="O316" s="1">
        <v>0</v>
      </c>
      <c r="P316" s="1">
        <v>0</v>
      </c>
    </row>
    <row r="317" spans="1:16" x14ac:dyDescent="0.25">
      <c r="A317">
        <v>79066</v>
      </c>
      <c r="B317" t="s">
        <v>492</v>
      </c>
      <c r="C317">
        <v>57</v>
      </c>
      <c r="D317">
        <v>57</v>
      </c>
      <c r="E317">
        <v>32</v>
      </c>
      <c r="F317" s="1">
        <v>6626.4451612712692</v>
      </c>
      <c r="G317" s="1">
        <v>1681.0269046785672</v>
      </c>
      <c r="H317" s="1">
        <v>4223.8886959072015</v>
      </c>
      <c r="I317" s="1">
        <v>12531.360761857039</v>
      </c>
      <c r="J317" s="1">
        <v>12531.36</v>
      </c>
      <c r="K317" s="1" t="s">
        <v>1318</v>
      </c>
      <c r="L317" s="1">
        <v>25.789942957616898</v>
      </c>
      <c r="M317" s="1">
        <v>6.6366111415977764</v>
      </c>
      <c r="N317" s="1">
        <v>268.50458453307192</v>
      </c>
      <c r="O317" s="1">
        <v>300.9311386322866</v>
      </c>
      <c r="P317" s="1">
        <v>300.93</v>
      </c>
    </row>
    <row r="318" spans="1:16" x14ac:dyDescent="0.25">
      <c r="A318">
        <v>79068</v>
      </c>
      <c r="B318" t="s">
        <v>412</v>
      </c>
      <c r="C318">
        <v>79</v>
      </c>
      <c r="D318">
        <v>79</v>
      </c>
      <c r="E318">
        <v>18</v>
      </c>
      <c r="F318" s="1">
        <v>9184.0204866742151</v>
      </c>
      <c r="G318" s="1">
        <v>945.57763388169394</v>
      </c>
      <c r="H318" s="1">
        <v>3518.2706241565129</v>
      </c>
      <c r="I318" s="1">
        <v>13647.868744712421</v>
      </c>
      <c r="J318" s="1">
        <v>13647.87</v>
      </c>
      <c r="K318" s="1" t="s">
        <v>1317</v>
      </c>
      <c r="L318" s="1" t="b">
        <v>0</v>
      </c>
      <c r="M318" s="1" t="b">
        <v>0</v>
      </c>
      <c r="N318" s="1">
        <v>0</v>
      </c>
      <c r="O318" s="1">
        <v>0</v>
      </c>
      <c r="P318" s="1">
        <v>0</v>
      </c>
    </row>
    <row r="319" spans="1:16" x14ac:dyDescent="0.25">
      <c r="A319">
        <v>79069</v>
      </c>
      <c r="B319" t="s">
        <v>428</v>
      </c>
      <c r="C319">
        <v>26</v>
      </c>
      <c r="D319">
        <v>26</v>
      </c>
      <c r="E319">
        <v>0</v>
      </c>
      <c r="F319" s="1">
        <v>3022.589020930754</v>
      </c>
      <c r="G319" s="1">
        <v>0</v>
      </c>
      <c r="H319" s="1">
        <v>2198.9191400978207</v>
      </c>
      <c r="I319" s="1">
        <v>5221.5081610285742</v>
      </c>
      <c r="J319" s="1">
        <v>5221.51</v>
      </c>
      <c r="K319" s="1" t="s">
        <v>1318</v>
      </c>
      <c r="L319" s="1">
        <v>11.763833629790163</v>
      </c>
      <c r="M319" s="1">
        <v>0</v>
      </c>
      <c r="N319" s="1">
        <v>345.2201801139496</v>
      </c>
      <c r="O319" s="1">
        <v>356.98401374373975</v>
      </c>
      <c r="P319" s="1">
        <v>356.98</v>
      </c>
    </row>
    <row r="320" spans="1:16" x14ac:dyDescent="0.25">
      <c r="A320">
        <v>79073</v>
      </c>
      <c r="B320" t="s">
        <v>556</v>
      </c>
      <c r="C320">
        <v>541</v>
      </c>
      <c r="D320">
        <v>541</v>
      </c>
      <c r="E320">
        <v>177</v>
      </c>
      <c r="F320" s="1">
        <v>62893.102320136073</v>
      </c>
      <c r="G320" s="1">
        <v>9298.1800665033243</v>
      </c>
      <c r="H320" s="1">
        <v>2961.0906957325406</v>
      </c>
      <c r="I320" s="1">
        <v>75152.373082371938</v>
      </c>
      <c r="J320" s="1">
        <v>75152.37</v>
      </c>
      <c r="K320" s="1" t="s">
        <v>1318</v>
      </c>
      <c r="L320" s="1">
        <v>244.77823052755684</v>
      </c>
      <c r="M320" s="1">
        <v>36.708755376962706</v>
      </c>
      <c r="N320" s="1">
        <v>305.9811269933798</v>
      </c>
      <c r="O320" s="1">
        <v>587.46811289789935</v>
      </c>
      <c r="P320" s="1">
        <v>587.47</v>
      </c>
    </row>
    <row r="321" spans="1:16" x14ac:dyDescent="0.25">
      <c r="A321">
        <v>79074</v>
      </c>
      <c r="B321" t="s">
        <v>155</v>
      </c>
      <c r="C321">
        <v>413</v>
      </c>
      <c r="D321">
        <v>413</v>
      </c>
      <c r="E321">
        <v>245</v>
      </c>
      <c r="F321" s="1">
        <v>48012.664063246208</v>
      </c>
      <c r="G321" s="1">
        <v>12870.362238945279</v>
      </c>
      <c r="H321" s="1">
        <v>1348.9363358251896</v>
      </c>
      <c r="I321" s="1">
        <v>62231.962638016674</v>
      </c>
      <c r="J321" s="1">
        <v>62231.96</v>
      </c>
      <c r="K321" s="1" t="s">
        <v>1318</v>
      </c>
      <c r="L321" s="1">
        <v>186.86397265782068</v>
      </c>
      <c r="M321" s="1">
        <v>50.811554052857979</v>
      </c>
      <c r="N321" s="1">
        <v>105.31567076362069</v>
      </c>
      <c r="O321" s="1">
        <v>342.99119747429938</v>
      </c>
      <c r="P321" s="1">
        <v>342.99</v>
      </c>
    </row>
    <row r="322" spans="1:16" x14ac:dyDescent="0.25">
      <c r="A322">
        <v>79077</v>
      </c>
      <c r="B322" t="s">
        <v>152</v>
      </c>
      <c r="C322">
        <v>178</v>
      </c>
      <c r="D322">
        <v>178</v>
      </c>
      <c r="E322">
        <v>80</v>
      </c>
      <c r="F322" s="1">
        <v>20693.109450987471</v>
      </c>
      <c r="G322" s="1">
        <v>4202.5672616964184</v>
      </c>
      <c r="H322" s="1">
        <v>2449.5213547605244</v>
      </c>
      <c r="I322" s="1">
        <v>27345.198067444413</v>
      </c>
      <c r="J322" s="1">
        <v>27345.200000000001</v>
      </c>
      <c r="K322" s="1" t="s">
        <v>1317</v>
      </c>
      <c r="L322" s="1" t="b">
        <v>0</v>
      </c>
      <c r="M322" s="1" t="b">
        <v>0</v>
      </c>
      <c r="N322" s="1">
        <v>0</v>
      </c>
      <c r="O322" s="1">
        <v>0</v>
      </c>
      <c r="P322" s="1">
        <v>0</v>
      </c>
    </row>
    <row r="323" spans="1:16" x14ac:dyDescent="0.25">
      <c r="A323">
        <v>79081</v>
      </c>
      <c r="B323" t="s">
        <v>246</v>
      </c>
      <c r="C323">
        <v>546</v>
      </c>
      <c r="D323">
        <v>546</v>
      </c>
      <c r="E323">
        <v>76</v>
      </c>
      <c r="F323" s="1">
        <v>63474.369439545837</v>
      </c>
      <c r="G323" s="1">
        <v>3992.4388986115969</v>
      </c>
      <c r="H323" s="1">
        <v>20331.135782799411</v>
      </c>
      <c r="I323" s="1">
        <v>87797.944120956847</v>
      </c>
      <c r="J323" s="1">
        <v>87797.94</v>
      </c>
      <c r="K323" s="1" t="s">
        <v>1318</v>
      </c>
      <c r="L323" s="1">
        <v>247.04050622559342</v>
      </c>
      <c r="M323" s="1">
        <v>15.761951461294721</v>
      </c>
      <c r="N323" s="1">
        <v>1259.4742589074126</v>
      </c>
      <c r="O323" s="1">
        <v>1522.2767165943008</v>
      </c>
      <c r="P323" s="1">
        <v>1522.28</v>
      </c>
    </row>
    <row r="324" spans="1:16" x14ac:dyDescent="0.25">
      <c r="A324">
        <v>79084</v>
      </c>
      <c r="B324" t="s">
        <v>513</v>
      </c>
      <c r="C324">
        <v>178</v>
      </c>
      <c r="D324">
        <v>178</v>
      </c>
      <c r="E324">
        <v>119</v>
      </c>
      <c r="F324" s="1">
        <v>20693.109450987471</v>
      </c>
      <c r="G324" s="1">
        <v>6251.318801773421</v>
      </c>
      <c r="H324" s="1">
        <v>1235.5372605368916</v>
      </c>
      <c r="I324" s="1">
        <v>28179.965513297782</v>
      </c>
      <c r="J324" s="1">
        <v>28179.97</v>
      </c>
      <c r="K324" s="1" t="s">
        <v>1317</v>
      </c>
      <c r="L324" s="1" t="b">
        <v>0</v>
      </c>
      <c r="M324" s="1" t="b">
        <v>0</v>
      </c>
      <c r="N324" s="1">
        <v>0</v>
      </c>
      <c r="O324" s="1">
        <v>0</v>
      </c>
      <c r="P324" s="1">
        <v>0</v>
      </c>
    </row>
    <row r="325" spans="1:16" x14ac:dyDescent="0.25">
      <c r="A325">
        <v>79085</v>
      </c>
      <c r="B325" t="s">
        <v>522</v>
      </c>
      <c r="C325">
        <v>468</v>
      </c>
      <c r="D325">
        <v>468</v>
      </c>
      <c r="E325">
        <v>144</v>
      </c>
      <c r="F325" s="1">
        <v>54406.602376753573</v>
      </c>
      <c r="G325" s="1">
        <v>7564.6210710535515</v>
      </c>
      <c r="H325" s="1">
        <v>23052.405051135393</v>
      </c>
      <c r="I325" s="1">
        <v>85023.628498942518</v>
      </c>
      <c r="J325" s="1">
        <v>85023.63</v>
      </c>
      <c r="K325" s="1" t="s">
        <v>1318</v>
      </c>
      <c r="L325" s="1">
        <v>211.74900533622295</v>
      </c>
      <c r="M325" s="1">
        <v>29.864750137189997</v>
      </c>
      <c r="N325" s="1">
        <v>690.44036022789919</v>
      </c>
      <c r="O325" s="1">
        <v>932.05411570131218</v>
      </c>
      <c r="P325" s="1">
        <v>932.05</v>
      </c>
    </row>
    <row r="326" spans="1:16" x14ac:dyDescent="0.25">
      <c r="A326">
        <v>79086</v>
      </c>
      <c r="B326" t="s">
        <v>414</v>
      </c>
      <c r="C326">
        <v>95</v>
      </c>
      <c r="D326">
        <v>95</v>
      </c>
      <c r="E326">
        <v>20</v>
      </c>
      <c r="F326" s="1">
        <v>11044.075268785447</v>
      </c>
      <c r="G326" s="1">
        <v>1050.6418154241046</v>
      </c>
      <c r="H326" s="1">
        <v>3958.0544521760771</v>
      </c>
      <c r="I326" s="1">
        <v>16052.771536385628</v>
      </c>
      <c r="J326" s="1">
        <v>16052.77</v>
      </c>
      <c r="K326" s="1" t="s">
        <v>1318</v>
      </c>
      <c r="L326" s="1">
        <v>42.983238262694826</v>
      </c>
      <c r="M326" s="1">
        <v>4.1478819634986106</v>
      </c>
      <c r="N326" s="1">
        <v>1035.6605403418489</v>
      </c>
      <c r="O326" s="1">
        <v>1082.7916605680423</v>
      </c>
      <c r="P326" s="1">
        <v>1082.79</v>
      </c>
    </row>
    <row r="327" spans="1:16" x14ac:dyDescent="0.25">
      <c r="A327">
        <v>79204</v>
      </c>
      <c r="B327" t="s">
        <v>83</v>
      </c>
      <c r="C327">
        <v>455</v>
      </c>
      <c r="D327">
        <v>455</v>
      </c>
      <c r="E327">
        <v>121</v>
      </c>
      <c r="F327" s="1">
        <v>52895.307866288196</v>
      </c>
      <c r="G327" s="1">
        <v>6356.3829833158325</v>
      </c>
      <c r="H327" s="1">
        <v>19790.272260880385</v>
      </c>
      <c r="I327" s="1">
        <v>79041.963110484416</v>
      </c>
      <c r="J327" s="1">
        <v>79041.960000000006</v>
      </c>
      <c r="K327" s="1" t="s">
        <v>1318</v>
      </c>
      <c r="L327" s="1">
        <v>205.86708852132784</v>
      </c>
      <c r="M327" s="1">
        <v>25.094685879166594</v>
      </c>
      <c r="N327" s="1">
        <v>345.2201801139496</v>
      </c>
      <c r="O327" s="1">
        <v>576.18195451444399</v>
      </c>
      <c r="P327" s="1">
        <v>576.17999999999995</v>
      </c>
    </row>
    <row r="328" spans="1:16" x14ac:dyDescent="0.25">
      <c r="A328">
        <v>79205</v>
      </c>
      <c r="B328" t="s">
        <v>423</v>
      </c>
      <c r="C328">
        <v>188</v>
      </c>
      <c r="D328">
        <v>188</v>
      </c>
      <c r="E328">
        <v>113</v>
      </c>
      <c r="F328" s="1">
        <v>21855.643689806991</v>
      </c>
      <c r="G328" s="1">
        <v>5936.1262571461903</v>
      </c>
      <c r="H328" s="1">
        <v>5197.4452402312127</v>
      </c>
      <c r="I328" s="1">
        <v>32989.215187184396</v>
      </c>
      <c r="J328" s="1">
        <v>32989.22</v>
      </c>
      <c r="K328" s="1" t="s">
        <v>1318</v>
      </c>
      <c r="L328" s="1">
        <v>85.061566246175033</v>
      </c>
      <c r="M328" s="1">
        <v>23.435533093767152</v>
      </c>
      <c r="N328" s="1">
        <v>278.16018628394738</v>
      </c>
      <c r="O328" s="1">
        <v>386.65728562388955</v>
      </c>
      <c r="P328" s="1">
        <v>386.66</v>
      </c>
    </row>
    <row r="329" spans="1:16" x14ac:dyDescent="0.25">
      <c r="A329">
        <v>79207</v>
      </c>
      <c r="B329" t="s">
        <v>370</v>
      </c>
      <c r="C329">
        <v>214</v>
      </c>
      <c r="D329">
        <v>214</v>
      </c>
      <c r="E329">
        <v>48</v>
      </c>
      <c r="F329" s="1">
        <v>24878.232710737746</v>
      </c>
      <c r="G329" s="1">
        <v>2521.5403570178505</v>
      </c>
      <c r="H329" s="1">
        <v>4177.946366185859</v>
      </c>
      <c r="I329" s="1">
        <v>31577.719433941456</v>
      </c>
      <c r="J329" s="1">
        <v>31577.72</v>
      </c>
      <c r="K329" s="1" t="s">
        <v>1318</v>
      </c>
      <c r="L329" s="1">
        <v>96.825399875965189</v>
      </c>
      <c r="M329" s="1">
        <v>9.9549167123966651</v>
      </c>
      <c r="N329" s="1">
        <v>391.35472337963466</v>
      </c>
      <c r="O329" s="1">
        <v>498.13503996799653</v>
      </c>
      <c r="P329" s="1">
        <v>498.14</v>
      </c>
    </row>
    <row r="330" spans="1:16" x14ac:dyDescent="0.25">
      <c r="A330">
        <v>79211</v>
      </c>
      <c r="B330" t="s">
        <v>197</v>
      </c>
      <c r="C330">
        <v>451</v>
      </c>
      <c r="D330">
        <v>451</v>
      </c>
      <c r="E330">
        <v>257</v>
      </c>
      <c r="F330" s="1">
        <v>52430.29417076039</v>
      </c>
      <c r="G330" s="1">
        <v>13500.747328199743</v>
      </c>
      <c r="H330" s="1">
        <v>14641.614915016391</v>
      </c>
      <c r="I330" s="1">
        <v>80572.656413976511</v>
      </c>
      <c r="J330" s="1">
        <v>80572.66</v>
      </c>
      <c r="K330" s="1" t="s">
        <v>1318</v>
      </c>
      <c r="L330" s="1">
        <v>204.05726796289861</v>
      </c>
      <c r="M330" s="1">
        <v>53.300283230957142</v>
      </c>
      <c r="N330" s="1">
        <v>345.2201801139496</v>
      </c>
      <c r="O330" s="1">
        <v>602.57773130780538</v>
      </c>
      <c r="P330" s="1">
        <v>602.58000000000004</v>
      </c>
    </row>
    <row r="331" spans="1:16" x14ac:dyDescent="0.25">
      <c r="A331">
        <v>79213</v>
      </c>
      <c r="B331" t="s">
        <v>13</v>
      </c>
      <c r="C331">
        <v>135</v>
      </c>
      <c r="D331">
        <v>135</v>
      </c>
      <c r="E331">
        <v>11</v>
      </c>
      <c r="F331" s="1">
        <v>15694.212224063531</v>
      </c>
      <c r="G331" s="1">
        <v>577.85299848325747</v>
      </c>
      <c r="H331" s="1">
        <v>6853.2979866382084</v>
      </c>
      <c r="I331" s="1">
        <v>23125.363209184994</v>
      </c>
      <c r="J331" s="1">
        <v>23125.360000000001</v>
      </c>
      <c r="K331" s="1" t="s">
        <v>1317</v>
      </c>
      <c r="L331" s="1" t="b">
        <v>0</v>
      </c>
      <c r="M331" s="1" t="b">
        <v>0</v>
      </c>
      <c r="N331" s="1">
        <v>0</v>
      </c>
      <c r="O331" s="1">
        <v>0</v>
      </c>
      <c r="P331" s="1">
        <v>0</v>
      </c>
    </row>
    <row r="332" spans="1:16" x14ac:dyDescent="0.25">
      <c r="A332">
        <v>79214</v>
      </c>
      <c r="B332" t="s">
        <v>209</v>
      </c>
      <c r="C332">
        <v>301</v>
      </c>
      <c r="D332">
        <v>301</v>
      </c>
      <c r="E332">
        <v>190</v>
      </c>
      <c r="F332" s="1">
        <v>34992.280588467576</v>
      </c>
      <c r="G332" s="1">
        <v>9981.0972465289924</v>
      </c>
      <c r="H332" s="1">
        <v>15392.433980684744</v>
      </c>
      <c r="I332" s="1">
        <v>60365.811815681314</v>
      </c>
      <c r="J332" s="1">
        <v>60365.81</v>
      </c>
      <c r="K332" s="1" t="s">
        <v>1318</v>
      </c>
      <c r="L332" s="1">
        <v>136.1889970218015</v>
      </c>
      <c r="M332" s="1">
        <v>39.4048786532368</v>
      </c>
      <c r="N332" s="1">
        <v>948.79868857124222</v>
      </c>
      <c r="O332" s="1">
        <v>1124.3925642462805</v>
      </c>
      <c r="P332" s="1">
        <v>1124.3900000000001</v>
      </c>
    </row>
    <row r="333" spans="1:16" x14ac:dyDescent="0.25">
      <c r="A333">
        <v>79218</v>
      </c>
      <c r="B333" t="s">
        <v>535</v>
      </c>
      <c r="C333">
        <v>298</v>
      </c>
      <c r="D333">
        <v>298</v>
      </c>
      <c r="E333">
        <v>159</v>
      </c>
      <c r="F333" s="1">
        <v>34643.520316821719</v>
      </c>
      <c r="G333" s="1">
        <v>8352.602432621632</v>
      </c>
      <c r="H333" s="1">
        <v>6596.757420293462</v>
      </c>
      <c r="I333" s="1">
        <v>49592.880169736818</v>
      </c>
      <c r="J333" s="1">
        <v>49592.88</v>
      </c>
      <c r="K333" s="1" t="s">
        <v>1318</v>
      </c>
      <c r="L333" s="1">
        <v>134.83163160297957</v>
      </c>
      <c r="M333" s="1">
        <v>32.975661609813955</v>
      </c>
      <c r="N333" s="1">
        <v>269.95453565229809</v>
      </c>
      <c r="O333" s="1">
        <v>437.76182886509162</v>
      </c>
      <c r="P333" s="1">
        <v>437.76</v>
      </c>
    </row>
    <row r="334" spans="1:16" x14ac:dyDescent="0.25">
      <c r="A334">
        <v>79226</v>
      </c>
      <c r="B334" t="s">
        <v>92</v>
      </c>
      <c r="C334">
        <v>1275</v>
      </c>
      <c r="D334">
        <v>1329</v>
      </c>
      <c r="E334">
        <v>351</v>
      </c>
      <c r="F334" s="1">
        <v>154500.8003391143</v>
      </c>
      <c r="G334" s="1">
        <v>18438.763860693034</v>
      </c>
      <c r="H334" s="1">
        <v>71906.252691463611</v>
      </c>
      <c r="I334" s="1">
        <v>244845.81689127092</v>
      </c>
      <c r="J334" s="1">
        <v>244845.82</v>
      </c>
      <c r="K334" s="1" t="s">
        <v>1318</v>
      </c>
      <c r="L334" s="1">
        <v>601.31288053812034</v>
      </c>
      <c r="M334" s="1">
        <v>72.795328459400622</v>
      </c>
      <c r="N334" s="1">
        <v>3546.3527593523913</v>
      </c>
      <c r="O334" s="1">
        <v>4220.460968349912</v>
      </c>
      <c r="P334" s="1">
        <v>4220.46</v>
      </c>
    </row>
    <row r="335" spans="1:16" x14ac:dyDescent="0.25">
      <c r="A335">
        <v>79233</v>
      </c>
      <c r="B335" t="s">
        <v>299</v>
      </c>
      <c r="C335">
        <v>308</v>
      </c>
      <c r="D335">
        <v>308</v>
      </c>
      <c r="E335">
        <v>270</v>
      </c>
      <c r="F335" s="1">
        <v>35806.054555641247</v>
      </c>
      <c r="G335" s="1">
        <v>14183.664508225413</v>
      </c>
      <c r="H335" s="1">
        <v>2167.7167444841994</v>
      </c>
      <c r="I335" s="1">
        <v>52157.435808350856</v>
      </c>
      <c r="J335" s="1">
        <v>52157.440000000002</v>
      </c>
      <c r="K335" s="1" t="s">
        <v>1318</v>
      </c>
      <c r="L335" s="1">
        <v>139.35618299905269</v>
      </c>
      <c r="M335" s="1">
        <v>55.996406507231242</v>
      </c>
      <c r="N335" s="1">
        <v>333.84961060973592</v>
      </c>
      <c r="O335" s="1">
        <v>529.20220011601987</v>
      </c>
      <c r="P335" s="1">
        <v>529.20000000000005</v>
      </c>
    </row>
    <row r="336" spans="1:16" x14ac:dyDescent="0.25">
      <c r="A336">
        <v>79264</v>
      </c>
      <c r="B336" t="s">
        <v>262</v>
      </c>
      <c r="C336">
        <v>714</v>
      </c>
      <c r="D336">
        <v>714</v>
      </c>
      <c r="E336">
        <v>0</v>
      </c>
      <c r="F336" s="1">
        <v>83004.944651713799</v>
      </c>
      <c r="G336" s="1">
        <v>0</v>
      </c>
      <c r="H336" s="1">
        <v>30037.752846475076</v>
      </c>
      <c r="I336" s="1">
        <v>113042.69749818888</v>
      </c>
      <c r="J336" s="1">
        <v>113042.7</v>
      </c>
      <c r="K336" s="1" t="s">
        <v>1317</v>
      </c>
      <c r="L336" s="1" t="b">
        <v>0</v>
      </c>
      <c r="M336" s="1" t="b">
        <v>0</v>
      </c>
      <c r="N336" s="1">
        <v>3106.9816210255467</v>
      </c>
      <c r="O336" s="1">
        <v>3106.9816210255467</v>
      </c>
      <c r="P336" s="1">
        <v>3106.98</v>
      </c>
    </row>
    <row r="337" spans="1:16" x14ac:dyDescent="0.25">
      <c r="A337">
        <v>79379</v>
      </c>
      <c r="B337" t="s">
        <v>591</v>
      </c>
      <c r="C337">
        <v>58</v>
      </c>
      <c r="D337">
        <v>58</v>
      </c>
      <c r="E337">
        <v>13</v>
      </c>
      <c r="F337" s="1">
        <v>6742.6985851532208</v>
      </c>
      <c r="G337" s="1">
        <v>682.91718002566802</v>
      </c>
      <c r="H337" s="1">
        <v>2638.7029681173849</v>
      </c>
      <c r="I337" s="1">
        <v>10064.318733296273</v>
      </c>
      <c r="J337" s="1">
        <v>10064.32</v>
      </c>
      <c r="K337" s="1" t="s">
        <v>1317</v>
      </c>
      <c r="L337" s="1" t="b">
        <v>0</v>
      </c>
      <c r="M337" s="1" t="b">
        <v>0</v>
      </c>
      <c r="N337" s="1">
        <v>0</v>
      </c>
      <c r="O337" s="1">
        <v>0</v>
      </c>
      <c r="P337" s="1">
        <v>0</v>
      </c>
    </row>
    <row r="338" spans="1:16" x14ac:dyDescent="0.25">
      <c r="A338">
        <v>79420</v>
      </c>
      <c r="B338" t="s">
        <v>308</v>
      </c>
      <c r="C338">
        <v>245</v>
      </c>
      <c r="D338">
        <v>245</v>
      </c>
      <c r="E338">
        <v>0</v>
      </c>
      <c r="F338" s="1">
        <v>28482.088851078261</v>
      </c>
      <c r="G338" s="1">
        <v>0</v>
      </c>
      <c r="H338" s="1">
        <v>7998.8192149192864</v>
      </c>
      <c r="I338" s="1">
        <v>36480.908065997544</v>
      </c>
      <c r="J338" s="1">
        <v>36480.910000000003</v>
      </c>
      <c r="K338" s="1" t="s">
        <v>1318</v>
      </c>
      <c r="L338" s="1">
        <v>110.85150920379192</v>
      </c>
      <c r="M338" s="1">
        <v>0</v>
      </c>
      <c r="N338" s="1">
        <v>611.22316913894952</v>
      </c>
      <c r="O338" s="1">
        <v>722.07467834274144</v>
      </c>
      <c r="P338" s="1">
        <v>722.07</v>
      </c>
    </row>
    <row r="339" spans="1:16" x14ac:dyDescent="0.25">
      <c r="A339">
        <v>79426</v>
      </c>
      <c r="B339" t="s">
        <v>45</v>
      </c>
      <c r="C339">
        <v>223</v>
      </c>
      <c r="D339">
        <v>223</v>
      </c>
      <c r="E339">
        <v>203</v>
      </c>
      <c r="F339" s="1">
        <v>25924.513525675313</v>
      </c>
      <c r="G339" s="1">
        <v>10664.014426554661</v>
      </c>
      <c r="H339" s="1">
        <v>2960.0834578239892</v>
      </c>
      <c r="I339" s="1">
        <v>39548.611410053963</v>
      </c>
      <c r="J339" s="1">
        <v>39548.61</v>
      </c>
      <c r="K339" s="1" t="s">
        <v>1318</v>
      </c>
      <c r="L339" s="1">
        <v>100.89749613243102</v>
      </c>
      <c r="M339" s="1">
        <v>42.101001929510893</v>
      </c>
      <c r="N339" s="1">
        <v>305.19011958116226</v>
      </c>
      <c r="O339" s="1">
        <v>448.18861764310418</v>
      </c>
      <c r="P339" s="1">
        <v>448.19</v>
      </c>
    </row>
    <row r="340" spans="1:16" x14ac:dyDescent="0.25">
      <c r="A340">
        <v>79437</v>
      </c>
      <c r="B340" t="s">
        <v>16</v>
      </c>
      <c r="C340">
        <v>473</v>
      </c>
      <c r="D340">
        <v>473</v>
      </c>
      <c r="E340">
        <v>195</v>
      </c>
      <c r="F340" s="1">
        <v>54987.869496163337</v>
      </c>
      <c r="G340" s="1">
        <v>10243.757700385018</v>
      </c>
      <c r="H340" s="1">
        <v>11400.917715507177</v>
      </c>
      <c r="I340" s="1">
        <v>76632.544912055528</v>
      </c>
      <c r="J340" s="1">
        <v>76632.539999999994</v>
      </c>
      <c r="K340" s="1" t="s">
        <v>1318</v>
      </c>
      <c r="L340" s="1">
        <v>214.0112810342595</v>
      </c>
      <c r="M340" s="1">
        <v>40.441849144111451</v>
      </c>
      <c r="N340" s="1">
        <v>1380.8807204557984</v>
      </c>
      <c r="O340" s="1">
        <v>1635.3338506341693</v>
      </c>
      <c r="P340" s="1">
        <v>1635.33</v>
      </c>
    </row>
    <row r="341" spans="1:16" x14ac:dyDescent="0.25">
      <c r="A341">
        <v>79443</v>
      </c>
      <c r="B341" t="s">
        <v>160</v>
      </c>
      <c r="C341">
        <v>368</v>
      </c>
      <c r="D341">
        <v>368</v>
      </c>
      <c r="E341">
        <v>0</v>
      </c>
      <c r="F341" s="1">
        <v>42781.25998855837</v>
      </c>
      <c r="G341" s="1">
        <v>0</v>
      </c>
      <c r="H341" s="1">
        <v>2008.7393196347152</v>
      </c>
      <c r="I341" s="1">
        <v>44789.999308193088</v>
      </c>
      <c r="J341" s="1">
        <v>44790</v>
      </c>
      <c r="K341" s="1" t="s">
        <v>1318</v>
      </c>
      <c r="L341" s="1">
        <v>166.50349137549156</v>
      </c>
      <c r="M341" s="1">
        <v>0</v>
      </c>
      <c r="N341" s="1">
        <v>856.04629673379372</v>
      </c>
      <c r="O341" s="1">
        <v>1022.5497881092853</v>
      </c>
      <c r="P341" s="1">
        <v>1022.55</v>
      </c>
    </row>
    <row r="342" spans="1:16" x14ac:dyDescent="0.25">
      <c r="A342">
        <v>79453</v>
      </c>
      <c r="B342" t="s">
        <v>530</v>
      </c>
      <c r="C342">
        <v>973</v>
      </c>
      <c r="D342">
        <v>973</v>
      </c>
      <c r="E342">
        <v>663</v>
      </c>
      <c r="F342" s="1">
        <v>113114.58143713938</v>
      </c>
      <c r="G342" s="1">
        <v>34828.776181309062</v>
      </c>
      <c r="H342" s="1">
        <v>20209.192207321052</v>
      </c>
      <c r="I342" s="1">
        <v>168152.5498257695</v>
      </c>
      <c r="J342" s="1">
        <v>168152.55</v>
      </c>
      <c r="K342" s="1" t="s">
        <v>1318</v>
      </c>
      <c r="L342" s="1">
        <v>440.23885083791652</v>
      </c>
      <c r="M342" s="1">
        <v>137.50228708997892</v>
      </c>
      <c r="N342" s="1">
        <v>513.28789937995145</v>
      </c>
      <c r="O342" s="1">
        <v>1091.0290373078469</v>
      </c>
      <c r="P342" s="1">
        <v>1091.03</v>
      </c>
    </row>
    <row r="343" spans="1:16" x14ac:dyDescent="0.25">
      <c r="A343">
        <v>79455</v>
      </c>
      <c r="B343" t="s">
        <v>456</v>
      </c>
      <c r="C343">
        <v>708</v>
      </c>
      <c r="D343">
        <v>708</v>
      </c>
      <c r="E343">
        <v>307</v>
      </c>
      <c r="F343" s="1">
        <v>82307.42410842207</v>
      </c>
      <c r="G343" s="1">
        <v>16127.351866760004</v>
      </c>
      <c r="H343" s="1">
        <v>5432.5305375506832</v>
      </c>
      <c r="I343" s="1">
        <v>103867.30651273276</v>
      </c>
      <c r="J343" s="1">
        <v>103867.31</v>
      </c>
      <c r="K343" s="1" t="s">
        <v>1318</v>
      </c>
      <c r="L343" s="1">
        <v>320.3382388419783</v>
      </c>
      <c r="M343" s="1">
        <v>63.669988139703669</v>
      </c>
      <c r="N343" s="1">
        <v>1712.4503637874536</v>
      </c>
      <c r="O343" s="1">
        <v>2096.4585907691358</v>
      </c>
      <c r="P343" s="1">
        <v>2096.46</v>
      </c>
    </row>
    <row r="344" spans="1:16" x14ac:dyDescent="0.25">
      <c r="A344">
        <v>79467</v>
      </c>
      <c r="B344" t="s">
        <v>145</v>
      </c>
      <c r="C344">
        <v>415</v>
      </c>
      <c r="D344">
        <v>415</v>
      </c>
      <c r="E344">
        <v>309</v>
      </c>
      <c r="F344" s="1">
        <v>48245.170911010115</v>
      </c>
      <c r="G344" s="1">
        <v>16232.416048302415</v>
      </c>
      <c r="H344" s="1">
        <v>17455.208515982056</v>
      </c>
      <c r="I344" s="1">
        <v>81932.795475294581</v>
      </c>
      <c r="J344" s="1">
        <v>81932.800000000003</v>
      </c>
      <c r="K344" s="1" t="s">
        <v>1317</v>
      </c>
      <c r="L344" s="1" t="b">
        <v>0</v>
      </c>
      <c r="M344" s="1" t="b">
        <v>0</v>
      </c>
      <c r="N344" s="1">
        <v>0</v>
      </c>
      <c r="O344" s="1">
        <v>0</v>
      </c>
      <c r="P344" s="1">
        <v>0</v>
      </c>
    </row>
    <row r="345" spans="1:16" x14ac:dyDescent="0.25">
      <c r="A345">
        <v>79472</v>
      </c>
      <c r="B345" t="s">
        <v>598</v>
      </c>
      <c r="C345">
        <v>1</v>
      </c>
      <c r="D345">
        <v>1</v>
      </c>
      <c r="E345">
        <v>0</v>
      </c>
      <c r="F345" s="1">
        <v>116.25342388195207</v>
      </c>
      <c r="G345" s="1">
        <v>0</v>
      </c>
      <c r="H345" s="1">
        <v>4425.872309073382</v>
      </c>
      <c r="I345" s="1">
        <v>4542.1257329553337</v>
      </c>
      <c r="J345" s="1">
        <v>4542.13</v>
      </c>
      <c r="K345" s="1" t="s">
        <v>1317</v>
      </c>
      <c r="L345" s="1" t="b">
        <v>0</v>
      </c>
      <c r="M345" s="1" t="b">
        <v>0</v>
      </c>
      <c r="N345" s="1">
        <v>0</v>
      </c>
      <c r="O345" s="1">
        <v>0</v>
      </c>
      <c r="P345" s="1">
        <v>0</v>
      </c>
    </row>
    <row r="346" spans="1:16" x14ac:dyDescent="0.25">
      <c r="A346">
        <v>79475</v>
      </c>
      <c r="B346" t="s">
        <v>286</v>
      </c>
      <c r="C346">
        <v>57</v>
      </c>
      <c r="D346">
        <v>57</v>
      </c>
      <c r="E346">
        <v>41</v>
      </c>
      <c r="F346" s="1">
        <v>6626.4451612712692</v>
      </c>
      <c r="G346" s="1">
        <v>2153.8157216194145</v>
      </c>
      <c r="H346" s="1">
        <v>1759.1353120782564</v>
      </c>
      <c r="I346" s="1">
        <v>10539.39619496894</v>
      </c>
      <c r="J346" s="1">
        <v>10539.4</v>
      </c>
      <c r="K346" s="1" t="s">
        <v>1317</v>
      </c>
      <c r="L346" s="1" t="b">
        <v>0</v>
      </c>
      <c r="M346" s="1" t="b">
        <v>0</v>
      </c>
      <c r="N346" s="1">
        <v>0</v>
      </c>
      <c r="O346" s="1">
        <v>0</v>
      </c>
      <c r="P346" s="1">
        <v>0</v>
      </c>
    </row>
    <row r="347" spans="1:16" x14ac:dyDescent="0.25">
      <c r="A347">
        <v>79496</v>
      </c>
      <c r="B347" t="s">
        <v>168</v>
      </c>
      <c r="C347">
        <v>6</v>
      </c>
      <c r="D347">
        <v>6</v>
      </c>
      <c r="E347">
        <v>0</v>
      </c>
      <c r="F347" s="1">
        <v>697.52054329171244</v>
      </c>
      <c r="G347" s="1">
        <v>0</v>
      </c>
      <c r="H347" s="1">
        <v>3078.4867961369487</v>
      </c>
      <c r="I347" s="1">
        <v>3776.007339428661</v>
      </c>
      <c r="J347" s="1">
        <v>3776.01</v>
      </c>
      <c r="K347" s="1" t="s">
        <v>1317</v>
      </c>
      <c r="L347" s="1" t="b">
        <v>0</v>
      </c>
      <c r="M347" s="1" t="b">
        <v>0</v>
      </c>
      <c r="N347" s="1">
        <v>0</v>
      </c>
      <c r="O347" s="1">
        <v>0</v>
      </c>
      <c r="P347" s="1">
        <v>0</v>
      </c>
    </row>
    <row r="348" spans="1:16" x14ac:dyDescent="0.25">
      <c r="A348">
        <v>79497</v>
      </c>
      <c r="B348" t="s">
        <v>579</v>
      </c>
      <c r="C348">
        <v>134</v>
      </c>
      <c r="D348">
        <v>134</v>
      </c>
      <c r="E348">
        <v>71</v>
      </c>
      <c r="F348" s="1">
        <v>15577.958800181579</v>
      </c>
      <c r="G348" s="1">
        <v>3729.7784447555709</v>
      </c>
      <c r="H348" s="1">
        <v>4323.7500116705678</v>
      </c>
      <c r="I348" s="1">
        <v>23631.487256607717</v>
      </c>
      <c r="J348" s="1">
        <v>23631.49</v>
      </c>
      <c r="K348" s="1" t="s">
        <v>1318</v>
      </c>
      <c r="L348" s="1">
        <v>60.628988707380074</v>
      </c>
      <c r="M348" s="1">
        <v>14.724980970420066</v>
      </c>
      <c r="N348" s="1">
        <v>451.66499285406888</v>
      </c>
      <c r="O348" s="1">
        <v>527.01896253186897</v>
      </c>
      <c r="P348" s="1">
        <v>527.02</v>
      </c>
    </row>
    <row r="349" spans="1:16" x14ac:dyDescent="0.25">
      <c r="A349">
        <v>79498</v>
      </c>
      <c r="B349" t="s">
        <v>375</v>
      </c>
      <c r="C349">
        <v>489</v>
      </c>
      <c r="D349">
        <v>489</v>
      </c>
      <c r="E349">
        <v>229</v>
      </c>
      <c r="F349" s="1">
        <v>56847.924278274571</v>
      </c>
      <c r="G349" s="1">
        <v>12029.848786605995</v>
      </c>
      <c r="H349" s="1">
        <v>7230.9330916225135</v>
      </c>
      <c r="I349" s="1">
        <v>76108.706156503089</v>
      </c>
      <c r="J349" s="1">
        <v>76108.710000000006</v>
      </c>
      <c r="K349" s="1" t="s">
        <v>1317</v>
      </c>
      <c r="L349" s="1" t="b">
        <v>0</v>
      </c>
      <c r="M349" s="1" t="b">
        <v>0</v>
      </c>
      <c r="N349" s="1">
        <v>0</v>
      </c>
      <c r="O349" s="1">
        <v>0</v>
      </c>
      <c r="P349" s="1">
        <v>0</v>
      </c>
    </row>
    <row r="350" spans="1:16" x14ac:dyDescent="0.25">
      <c r="A350">
        <v>79499</v>
      </c>
      <c r="B350" t="s">
        <v>359</v>
      </c>
      <c r="C350">
        <v>500</v>
      </c>
      <c r="D350">
        <v>500</v>
      </c>
      <c r="E350">
        <v>347</v>
      </c>
      <c r="F350" s="1">
        <v>58126.711940976042</v>
      </c>
      <c r="G350" s="1">
        <v>18228.635497608211</v>
      </c>
      <c r="H350" s="1">
        <v>8355.892732371718</v>
      </c>
      <c r="I350" s="1">
        <v>84711.240170955978</v>
      </c>
      <c r="J350" s="1">
        <v>84711.24</v>
      </c>
      <c r="K350" s="1" t="s">
        <v>1318</v>
      </c>
      <c r="L350" s="1">
        <v>226.22756980365699</v>
      </c>
      <c r="M350" s="1">
        <v>71.965752066700887</v>
      </c>
      <c r="N350" s="1">
        <v>690.44036022789919</v>
      </c>
      <c r="O350" s="1">
        <v>988.63368209825705</v>
      </c>
      <c r="P350" s="1">
        <v>988.63</v>
      </c>
    </row>
    <row r="351" spans="1:16" x14ac:dyDescent="0.25">
      <c r="A351">
        <v>79500</v>
      </c>
      <c r="B351" t="s">
        <v>242</v>
      </c>
      <c r="C351">
        <v>144</v>
      </c>
      <c r="D351">
        <v>144</v>
      </c>
      <c r="E351">
        <v>133</v>
      </c>
      <c r="F351" s="1">
        <v>16740.4930390011</v>
      </c>
      <c r="G351" s="1">
        <v>6986.7680725702949</v>
      </c>
      <c r="H351" s="1">
        <v>2094.2087048550675</v>
      </c>
      <c r="I351" s="1">
        <v>25821.469816426463</v>
      </c>
      <c r="J351" s="1">
        <v>25821.47</v>
      </c>
      <c r="K351" s="1" t="s">
        <v>1318</v>
      </c>
      <c r="L351" s="1">
        <v>65.153540103453224</v>
      </c>
      <c r="M351" s="1">
        <v>27.583415057265757</v>
      </c>
      <c r="N351" s="1">
        <v>345.2201801139496</v>
      </c>
      <c r="O351" s="1">
        <v>437.95713527466859</v>
      </c>
      <c r="P351" s="1">
        <v>437.96</v>
      </c>
    </row>
    <row r="352" spans="1:16" x14ac:dyDescent="0.25">
      <c r="A352">
        <v>79501</v>
      </c>
      <c r="B352" t="s">
        <v>247</v>
      </c>
      <c r="C352">
        <v>1692</v>
      </c>
      <c r="D352">
        <v>1692</v>
      </c>
      <c r="E352">
        <v>1041</v>
      </c>
      <c r="F352" s="1">
        <v>196700.79320826294</v>
      </c>
      <c r="G352" s="1">
        <v>54685.906492824637</v>
      </c>
      <c r="H352" s="1">
        <v>7631.8526468215523</v>
      </c>
      <c r="I352" s="1">
        <v>259018.55234790914</v>
      </c>
      <c r="J352" s="1">
        <v>259018.55</v>
      </c>
      <c r="K352" s="1" t="s">
        <v>1318</v>
      </c>
      <c r="L352" s="1">
        <v>765.55409621557533</v>
      </c>
      <c r="M352" s="1">
        <v>215.89725620010267</v>
      </c>
      <c r="N352" s="1">
        <v>560.16859414716362</v>
      </c>
      <c r="O352" s="1">
        <v>1541.6199465628415</v>
      </c>
      <c r="P352" s="1">
        <v>1541.62</v>
      </c>
    </row>
    <row r="353" spans="1:16" x14ac:dyDescent="0.25">
      <c r="A353">
        <v>79503</v>
      </c>
      <c r="B353" t="s">
        <v>406</v>
      </c>
      <c r="C353">
        <v>302</v>
      </c>
      <c r="D353">
        <v>302</v>
      </c>
      <c r="E353">
        <v>259</v>
      </c>
      <c r="F353" s="1">
        <v>35108.534012349526</v>
      </c>
      <c r="G353" s="1">
        <v>13605.811509742152</v>
      </c>
      <c r="H353" s="1">
        <v>8443.8494979756306</v>
      </c>
      <c r="I353" s="1">
        <v>57158.195020067309</v>
      </c>
      <c r="J353" s="1">
        <v>57158.2</v>
      </c>
      <c r="K353" s="1" t="s">
        <v>1318</v>
      </c>
      <c r="L353" s="1">
        <v>136.64145216140884</v>
      </c>
      <c r="M353" s="1">
        <v>53.715071427307009</v>
      </c>
      <c r="N353" s="1">
        <v>120.07658438746073</v>
      </c>
      <c r="O353" s="1">
        <v>310.43310797617659</v>
      </c>
      <c r="P353" s="1">
        <v>310.43</v>
      </c>
    </row>
    <row r="354" spans="1:16" x14ac:dyDescent="0.25">
      <c r="A354">
        <v>79516</v>
      </c>
      <c r="B354" t="s">
        <v>639</v>
      </c>
      <c r="C354">
        <v>10</v>
      </c>
      <c r="D354">
        <v>10</v>
      </c>
      <c r="E354">
        <v>0</v>
      </c>
      <c r="F354" s="1">
        <v>1162.5342388195209</v>
      </c>
      <c r="G354" s="1">
        <v>0</v>
      </c>
      <c r="H354" s="1">
        <v>5717.1897642543336</v>
      </c>
      <c r="I354" s="1">
        <v>6879.724003073854</v>
      </c>
      <c r="J354" s="1">
        <v>6879.72</v>
      </c>
      <c r="K354" s="1" t="s">
        <v>1317</v>
      </c>
      <c r="L354" s="1" t="b">
        <v>0</v>
      </c>
      <c r="M354" s="1" t="b">
        <v>0</v>
      </c>
      <c r="N354" s="1">
        <v>0</v>
      </c>
      <c r="O354" s="1">
        <v>0</v>
      </c>
      <c r="P354" s="1">
        <v>0</v>
      </c>
    </row>
    <row r="355" spans="1:16" x14ac:dyDescent="0.25">
      <c r="A355">
        <v>79524</v>
      </c>
      <c r="B355" t="s">
        <v>597</v>
      </c>
      <c r="C355">
        <v>5</v>
      </c>
      <c r="D355">
        <v>5</v>
      </c>
      <c r="E355">
        <v>0</v>
      </c>
      <c r="F355" s="1">
        <v>581.26711940976043</v>
      </c>
      <c r="G355" s="1">
        <v>0</v>
      </c>
      <c r="H355" s="1">
        <v>5296.5269722356197</v>
      </c>
      <c r="I355" s="1">
        <v>5877.7940916453799</v>
      </c>
      <c r="J355" s="1">
        <v>5877.79</v>
      </c>
      <c r="K355" s="1" t="s">
        <v>1317</v>
      </c>
      <c r="L355" s="1" t="b">
        <v>0</v>
      </c>
      <c r="M355" s="1" t="b">
        <v>0</v>
      </c>
      <c r="N355" s="1">
        <v>0</v>
      </c>
      <c r="O355" s="1">
        <v>0</v>
      </c>
      <c r="P355" s="1">
        <v>0</v>
      </c>
    </row>
    <row r="356" spans="1:16" x14ac:dyDescent="0.25">
      <c r="A356">
        <v>79533</v>
      </c>
      <c r="B356" t="s">
        <v>592</v>
      </c>
      <c r="C356">
        <v>14</v>
      </c>
      <c r="D356">
        <v>14</v>
      </c>
      <c r="E356">
        <v>0</v>
      </c>
      <c r="F356" s="1">
        <v>1627.5479343473291</v>
      </c>
      <c r="G356" s="1">
        <v>0</v>
      </c>
      <c r="H356" s="1">
        <v>5277.4059362347698</v>
      </c>
      <c r="I356" s="1">
        <v>6904.9538705820987</v>
      </c>
      <c r="J356" s="1">
        <v>6904.95</v>
      </c>
      <c r="K356" s="1" t="s">
        <v>1317</v>
      </c>
      <c r="L356" s="1" t="b">
        <v>0</v>
      </c>
      <c r="M356" s="1" t="b">
        <v>0</v>
      </c>
      <c r="N356" s="1">
        <v>0</v>
      </c>
      <c r="O356" s="1">
        <v>0</v>
      </c>
      <c r="P356" s="1">
        <v>0</v>
      </c>
    </row>
    <row r="357" spans="1:16" x14ac:dyDescent="0.25">
      <c r="A357">
        <v>79540</v>
      </c>
      <c r="B357" t="s">
        <v>354</v>
      </c>
      <c r="C357">
        <v>55</v>
      </c>
      <c r="D357">
        <v>55</v>
      </c>
      <c r="E357">
        <v>0</v>
      </c>
      <c r="F357" s="1">
        <v>6393.9383135073649</v>
      </c>
      <c r="G357" s="1">
        <v>0</v>
      </c>
      <c r="H357" s="1">
        <v>26387.029681173848</v>
      </c>
      <c r="I357" s="1">
        <v>32780.96799468121</v>
      </c>
      <c r="J357" s="1">
        <v>32780.97</v>
      </c>
      <c r="K357" s="1" t="s">
        <v>1317</v>
      </c>
      <c r="L357" s="1" t="b">
        <v>0</v>
      </c>
      <c r="M357" s="1" t="b">
        <v>0</v>
      </c>
      <c r="N357" s="1">
        <v>0</v>
      </c>
      <c r="O357" s="1">
        <v>0</v>
      </c>
      <c r="P357" s="1">
        <v>0</v>
      </c>
    </row>
    <row r="358" spans="1:16" x14ac:dyDescent="0.25">
      <c r="A358">
        <v>79569</v>
      </c>
      <c r="B358" t="s">
        <v>459</v>
      </c>
      <c r="C358">
        <v>146</v>
      </c>
      <c r="D358">
        <v>146</v>
      </c>
      <c r="E358">
        <v>131</v>
      </c>
      <c r="F358" s="1">
        <v>16972.999886765003</v>
      </c>
      <c r="G358" s="1">
        <v>6881.7038910278852</v>
      </c>
      <c r="H358" s="1">
        <v>7916.1089043521542</v>
      </c>
      <c r="I358" s="1">
        <v>31770.812682145042</v>
      </c>
      <c r="J358" s="1">
        <v>31770.81</v>
      </c>
      <c r="K358" s="1" t="s">
        <v>1317</v>
      </c>
      <c r="L358" s="1" t="b">
        <v>0</v>
      </c>
      <c r="M358" s="1" t="b">
        <v>0</v>
      </c>
      <c r="N358" s="1">
        <v>0</v>
      </c>
      <c r="O358" s="1">
        <v>0</v>
      </c>
      <c r="P358" s="1">
        <v>0</v>
      </c>
    </row>
    <row r="359" spans="1:16" x14ac:dyDescent="0.25">
      <c r="A359">
        <v>79578</v>
      </c>
      <c r="B359" t="s">
        <v>420</v>
      </c>
      <c r="C359">
        <v>1138</v>
      </c>
      <c r="D359">
        <v>1138</v>
      </c>
      <c r="E359">
        <v>1138</v>
      </c>
      <c r="F359" s="1">
        <v>132296.39637766147</v>
      </c>
      <c r="G359" s="1">
        <v>59781.519297631552</v>
      </c>
      <c r="H359" s="1">
        <v>1631.6623013360138</v>
      </c>
      <c r="I359" s="1">
        <v>193709.57797662902</v>
      </c>
      <c r="J359" s="1">
        <v>193709.58</v>
      </c>
      <c r="K359" s="1" t="s">
        <v>1318</v>
      </c>
      <c r="L359" s="1">
        <v>514.89394887312335</v>
      </c>
      <c r="M359" s="1">
        <v>236.01448372307095</v>
      </c>
      <c r="N359" s="1">
        <v>450.5795857331421</v>
      </c>
      <c r="O359" s="1">
        <v>1201.4880183293365</v>
      </c>
      <c r="P359" s="1">
        <v>1201.49</v>
      </c>
    </row>
    <row r="360" spans="1:16" x14ac:dyDescent="0.25">
      <c r="A360">
        <v>79598</v>
      </c>
      <c r="B360" t="s">
        <v>311</v>
      </c>
      <c r="C360">
        <v>6975</v>
      </c>
      <c r="D360">
        <v>7666</v>
      </c>
      <c r="E360">
        <v>4391</v>
      </c>
      <c r="F360" s="1">
        <v>891198.74747904472</v>
      </c>
      <c r="G360" s="1">
        <v>230668.41057636213</v>
      </c>
      <c r="H360" s="1">
        <v>433850.39718607406</v>
      </c>
      <c r="I360" s="1">
        <v>1555717.5552414809</v>
      </c>
      <c r="J360" s="1">
        <v>1555717.56</v>
      </c>
      <c r="K360" s="1" t="s">
        <v>1318</v>
      </c>
      <c r="L360" s="1">
        <v>3468.5211002296692</v>
      </c>
      <c r="M360" s="1">
        <v>910.66748508611988</v>
      </c>
      <c r="N360" s="1">
        <v>25962.566340476136</v>
      </c>
      <c r="O360" s="1">
        <v>30341.754925791924</v>
      </c>
      <c r="P360" s="1">
        <v>30341.75</v>
      </c>
    </row>
    <row r="361" spans="1:16" x14ac:dyDescent="0.25">
      <c r="A361">
        <v>79701</v>
      </c>
      <c r="B361" t="s">
        <v>403</v>
      </c>
      <c r="C361">
        <v>1499</v>
      </c>
      <c r="D361">
        <v>1499</v>
      </c>
      <c r="E361">
        <v>65</v>
      </c>
      <c r="F361" s="1">
        <v>174263.88239904618</v>
      </c>
      <c r="G361" s="1">
        <v>3414.5859001283397</v>
      </c>
      <c r="H361" s="1">
        <v>2612.2279506231771</v>
      </c>
      <c r="I361" s="1">
        <v>180290.69624979771</v>
      </c>
      <c r="J361" s="1">
        <v>180290.7</v>
      </c>
      <c r="K361" s="1" t="s">
        <v>1317</v>
      </c>
      <c r="L361" s="1" t="b">
        <v>0</v>
      </c>
      <c r="M361" s="1" t="b">
        <v>0</v>
      </c>
      <c r="N361" s="1">
        <v>0</v>
      </c>
      <c r="O361" s="1">
        <v>0</v>
      </c>
      <c r="P361" s="1">
        <v>0</v>
      </c>
    </row>
    <row r="362" spans="1:16" x14ac:dyDescent="0.25">
      <c r="A362">
        <v>79866</v>
      </c>
      <c r="B362" t="s">
        <v>434</v>
      </c>
      <c r="C362">
        <v>89</v>
      </c>
      <c r="D362">
        <v>89</v>
      </c>
      <c r="E362">
        <v>75</v>
      </c>
      <c r="F362" s="1">
        <v>10346.554725493736</v>
      </c>
      <c r="G362" s="1">
        <v>3939.906807840392</v>
      </c>
      <c r="H362" s="1">
        <v>3518.2706241565129</v>
      </c>
      <c r="I362" s="1">
        <v>17804.732157490642</v>
      </c>
      <c r="J362" s="1">
        <v>17804.73</v>
      </c>
      <c r="K362" s="1" t="s">
        <v>1318</v>
      </c>
      <c r="L362" s="1">
        <v>40.268507425050942</v>
      </c>
      <c r="M362" s="1">
        <v>15.554557363119789</v>
      </c>
      <c r="N362" s="1">
        <v>690.44036022789919</v>
      </c>
      <c r="O362" s="1">
        <v>746.26342501606996</v>
      </c>
      <c r="P362" s="1">
        <v>746.26</v>
      </c>
    </row>
    <row r="363" spans="1:16" x14ac:dyDescent="0.25">
      <c r="A363">
        <v>79871</v>
      </c>
      <c r="B363" t="s">
        <v>304</v>
      </c>
      <c r="C363">
        <v>29</v>
      </c>
      <c r="D363">
        <v>29</v>
      </c>
      <c r="E363">
        <v>22</v>
      </c>
      <c r="F363" s="1">
        <v>3371.3492925766104</v>
      </c>
      <c r="G363" s="1">
        <v>1155.7059969665149</v>
      </c>
      <c r="H363" s="1">
        <v>1068.0464394760843</v>
      </c>
      <c r="I363" s="1">
        <v>5595.1017290192103</v>
      </c>
      <c r="J363" s="1">
        <v>5595.1</v>
      </c>
      <c r="K363" s="1" t="s">
        <v>1317</v>
      </c>
      <c r="L363" s="1" t="b">
        <v>0</v>
      </c>
      <c r="M363" s="1" t="b">
        <v>0</v>
      </c>
      <c r="N363" s="1">
        <v>0</v>
      </c>
      <c r="O363" s="1">
        <v>0</v>
      </c>
      <c r="P363" s="1">
        <v>0</v>
      </c>
    </row>
    <row r="364" spans="1:16" x14ac:dyDescent="0.25">
      <c r="A364">
        <v>79872</v>
      </c>
      <c r="B364" t="s">
        <v>31</v>
      </c>
      <c r="C364">
        <v>274</v>
      </c>
      <c r="D364">
        <v>274</v>
      </c>
      <c r="E364">
        <v>133</v>
      </c>
      <c r="F364" s="1">
        <v>31853.438143654868</v>
      </c>
      <c r="G364" s="1">
        <v>6986.7680725702949</v>
      </c>
      <c r="H364" s="1">
        <v>14073.082496626052</v>
      </c>
      <c r="I364" s="1">
        <v>52913.288712851208</v>
      </c>
      <c r="J364" s="1">
        <v>52913.29</v>
      </c>
      <c r="K364" s="1" t="s">
        <v>1317</v>
      </c>
      <c r="L364" s="1" t="b">
        <v>0</v>
      </c>
      <c r="M364" s="1" t="b">
        <v>0</v>
      </c>
      <c r="N364" s="1">
        <v>0</v>
      </c>
      <c r="O364" s="1">
        <v>0</v>
      </c>
      <c r="P364" s="1">
        <v>0</v>
      </c>
    </row>
    <row r="365" spans="1:16" x14ac:dyDescent="0.25">
      <c r="A365">
        <v>79873</v>
      </c>
      <c r="B365" t="s">
        <v>32</v>
      </c>
      <c r="C365">
        <v>162</v>
      </c>
      <c r="D365">
        <v>162</v>
      </c>
      <c r="E365">
        <v>128</v>
      </c>
      <c r="F365" s="1">
        <v>18833.054668876237</v>
      </c>
      <c r="G365" s="1">
        <v>6724.1076187142689</v>
      </c>
      <c r="H365" s="1">
        <v>14952.650152665181</v>
      </c>
      <c r="I365" s="1">
        <v>40509.812440255686</v>
      </c>
      <c r="J365" s="1">
        <v>40509.81</v>
      </c>
      <c r="K365" s="1" t="s">
        <v>1317</v>
      </c>
      <c r="L365" s="1" t="b">
        <v>0</v>
      </c>
      <c r="M365" s="1" t="b">
        <v>0</v>
      </c>
      <c r="N365" s="1">
        <v>0</v>
      </c>
      <c r="O365" s="1">
        <v>0</v>
      </c>
      <c r="P365" s="1">
        <v>0</v>
      </c>
    </row>
    <row r="366" spans="1:16" x14ac:dyDescent="0.25">
      <c r="A366">
        <v>79874</v>
      </c>
      <c r="B366" t="s">
        <v>30</v>
      </c>
      <c r="C366">
        <v>213</v>
      </c>
      <c r="D366">
        <v>213</v>
      </c>
      <c r="E366">
        <v>184</v>
      </c>
      <c r="F366" s="1">
        <v>24761.979286855792</v>
      </c>
      <c r="G366" s="1">
        <v>9665.9047019017617</v>
      </c>
      <c r="H366" s="1">
        <v>15392.433980684744</v>
      </c>
      <c r="I366" s="1">
        <v>49820.317969442294</v>
      </c>
      <c r="J366" s="1">
        <v>49820.32</v>
      </c>
      <c r="K366" s="1" t="s">
        <v>1317</v>
      </c>
      <c r="L366" s="1" t="b">
        <v>0</v>
      </c>
      <c r="M366" s="1" t="b">
        <v>0</v>
      </c>
      <c r="N366" s="1">
        <v>0</v>
      </c>
      <c r="O366" s="1">
        <v>0</v>
      </c>
      <c r="P366" s="1">
        <v>0</v>
      </c>
    </row>
    <row r="367" spans="1:16" x14ac:dyDescent="0.25">
      <c r="A367">
        <v>79875</v>
      </c>
      <c r="B367" t="s">
        <v>33</v>
      </c>
      <c r="C367">
        <v>508</v>
      </c>
      <c r="D367">
        <v>508</v>
      </c>
      <c r="E367">
        <v>302</v>
      </c>
      <c r="F367" s="1">
        <v>59056.739332031655</v>
      </c>
      <c r="G367" s="1">
        <v>15864.691412903978</v>
      </c>
      <c r="H367" s="1">
        <v>13305.459814991902</v>
      </c>
      <c r="I367" s="1">
        <v>88226.890559927531</v>
      </c>
      <c r="J367" s="1">
        <v>88226.89</v>
      </c>
      <c r="K367" s="1" t="s">
        <v>1317</v>
      </c>
      <c r="L367" s="1" t="b">
        <v>0</v>
      </c>
      <c r="M367" s="1" t="b">
        <v>0</v>
      </c>
      <c r="N367" s="1">
        <v>0</v>
      </c>
      <c r="O367" s="1">
        <v>0</v>
      </c>
      <c r="P367" s="1">
        <v>0</v>
      </c>
    </row>
    <row r="368" spans="1:16" x14ac:dyDescent="0.25">
      <c r="A368">
        <v>79876</v>
      </c>
      <c r="B368" t="s">
        <v>301</v>
      </c>
      <c r="C368">
        <v>195</v>
      </c>
      <c r="D368">
        <v>195</v>
      </c>
      <c r="E368">
        <v>158</v>
      </c>
      <c r="F368" s="1">
        <v>22669.417656980659</v>
      </c>
      <c r="G368" s="1">
        <v>8300.0703418504254</v>
      </c>
      <c r="H368" s="1">
        <v>3518.2706241565129</v>
      </c>
      <c r="I368" s="1">
        <v>34487.758622987596</v>
      </c>
      <c r="J368" s="1">
        <v>34487.760000000002</v>
      </c>
      <c r="K368" s="1" t="s">
        <v>1317</v>
      </c>
      <c r="L368" s="1" t="b">
        <v>0</v>
      </c>
      <c r="M368" s="1" t="b">
        <v>0</v>
      </c>
      <c r="N368" s="1">
        <v>0</v>
      </c>
      <c r="O368" s="1">
        <v>0</v>
      </c>
      <c r="P368" s="1">
        <v>0</v>
      </c>
    </row>
    <row r="369" spans="1:16" x14ac:dyDescent="0.25">
      <c r="A369">
        <v>79877</v>
      </c>
      <c r="B369" t="s">
        <v>36</v>
      </c>
      <c r="C369">
        <v>376</v>
      </c>
      <c r="D369">
        <v>376</v>
      </c>
      <c r="E369">
        <v>205</v>
      </c>
      <c r="F369" s="1">
        <v>43711.287379613983</v>
      </c>
      <c r="G369" s="1">
        <v>10769.078608097072</v>
      </c>
      <c r="H369" s="1">
        <v>20789.780960924851</v>
      </c>
      <c r="I369" s="1">
        <v>75270.146948635898</v>
      </c>
      <c r="J369" s="1">
        <v>75270.149999999994</v>
      </c>
      <c r="K369" s="1" t="s">
        <v>1317</v>
      </c>
      <c r="L369" s="1" t="b">
        <v>0</v>
      </c>
      <c r="M369" s="1" t="b">
        <v>0</v>
      </c>
      <c r="N369" s="1">
        <v>0</v>
      </c>
      <c r="O369" s="1">
        <v>0</v>
      </c>
      <c r="P369" s="1">
        <v>0</v>
      </c>
    </row>
    <row r="370" spans="1:16" x14ac:dyDescent="0.25">
      <c r="A370">
        <v>79878</v>
      </c>
      <c r="B370" t="s">
        <v>302</v>
      </c>
      <c r="C370">
        <v>73</v>
      </c>
      <c r="D370">
        <v>73</v>
      </c>
      <c r="E370">
        <v>73</v>
      </c>
      <c r="F370" s="1">
        <v>8486.4999433825014</v>
      </c>
      <c r="G370" s="1">
        <v>3834.8426262979815</v>
      </c>
      <c r="H370" s="1">
        <v>14952.650152665181</v>
      </c>
      <c r="I370" s="1">
        <v>27273.992722345662</v>
      </c>
      <c r="J370" s="1">
        <v>27273.99</v>
      </c>
      <c r="K370" s="1" t="s">
        <v>1317</v>
      </c>
      <c r="L370" s="1" t="b">
        <v>0</v>
      </c>
      <c r="M370" s="1" t="b">
        <v>0</v>
      </c>
      <c r="N370" s="1">
        <v>0</v>
      </c>
      <c r="O370" s="1">
        <v>0</v>
      </c>
      <c r="P370" s="1">
        <v>0</v>
      </c>
    </row>
    <row r="371" spans="1:16" x14ac:dyDescent="0.25">
      <c r="A371">
        <v>79879</v>
      </c>
      <c r="B371" t="s">
        <v>37</v>
      </c>
      <c r="C371">
        <v>465</v>
      </c>
      <c r="D371">
        <v>465</v>
      </c>
      <c r="E371">
        <v>351</v>
      </c>
      <c r="F371" s="1">
        <v>54057.842105107724</v>
      </c>
      <c r="G371" s="1">
        <v>18438.763860693034</v>
      </c>
      <c r="H371" s="1">
        <v>8523.1283007110578</v>
      </c>
      <c r="I371" s="1">
        <v>81019.734266511819</v>
      </c>
      <c r="J371" s="1">
        <v>81019.73</v>
      </c>
      <c r="K371" s="1" t="s">
        <v>1317</v>
      </c>
      <c r="L371" s="1" t="b">
        <v>0</v>
      </c>
      <c r="M371" s="1" t="b">
        <v>0</v>
      </c>
      <c r="N371" s="1">
        <v>0</v>
      </c>
      <c r="O371" s="1">
        <v>0</v>
      </c>
      <c r="P371" s="1">
        <v>0</v>
      </c>
    </row>
    <row r="372" spans="1:16" x14ac:dyDescent="0.25">
      <c r="A372">
        <v>79880</v>
      </c>
      <c r="B372" t="s">
        <v>298</v>
      </c>
      <c r="C372">
        <v>163</v>
      </c>
      <c r="D372">
        <v>163</v>
      </c>
      <c r="E372">
        <v>114</v>
      </c>
      <c r="F372" s="1">
        <v>18949.30809275819</v>
      </c>
      <c r="G372" s="1">
        <v>5988.6583479173951</v>
      </c>
      <c r="H372" s="1">
        <v>22428.97522899777</v>
      </c>
      <c r="I372" s="1">
        <v>47366.941669673353</v>
      </c>
      <c r="J372" s="1">
        <v>47366.94</v>
      </c>
      <c r="K372" s="1" t="s">
        <v>1317</v>
      </c>
      <c r="L372" s="1" t="b">
        <v>0</v>
      </c>
      <c r="M372" s="1" t="b">
        <v>0</v>
      </c>
      <c r="N372" s="1">
        <v>0</v>
      </c>
      <c r="O372" s="1">
        <v>0</v>
      </c>
      <c r="P372" s="1">
        <v>0</v>
      </c>
    </row>
    <row r="373" spans="1:16" x14ac:dyDescent="0.25">
      <c r="A373">
        <v>79881</v>
      </c>
      <c r="B373" t="s">
        <v>405</v>
      </c>
      <c r="C373">
        <v>293</v>
      </c>
      <c r="D373">
        <v>293</v>
      </c>
      <c r="E373">
        <v>238</v>
      </c>
      <c r="F373" s="1">
        <v>34062.253197411956</v>
      </c>
      <c r="G373" s="1">
        <v>12502.637603546842</v>
      </c>
      <c r="H373" s="1">
        <v>2988.2657969630341</v>
      </c>
      <c r="I373" s="1">
        <v>49553.156597921829</v>
      </c>
      <c r="J373" s="1">
        <v>49553.16</v>
      </c>
      <c r="K373" s="1" t="s">
        <v>1318</v>
      </c>
      <c r="L373" s="1">
        <v>132.569355904943</v>
      </c>
      <c r="M373" s="1">
        <v>49.359795365633467</v>
      </c>
      <c r="N373" s="1">
        <v>301.14480018261264</v>
      </c>
      <c r="O373" s="1">
        <v>483.07395145318912</v>
      </c>
      <c r="P373" s="1">
        <v>483.07</v>
      </c>
    </row>
    <row r="374" spans="1:16" x14ac:dyDescent="0.25">
      <c r="A374">
        <v>79882</v>
      </c>
      <c r="B374" t="s">
        <v>296</v>
      </c>
      <c r="C374">
        <v>354</v>
      </c>
      <c r="D374">
        <v>354</v>
      </c>
      <c r="E374">
        <v>348</v>
      </c>
      <c r="F374" s="1">
        <v>41153.712054211035</v>
      </c>
      <c r="G374" s="1">
        <v>18281.16758837942</v>
      </c>
      <c r="H374" s="1">
        <v>25067.678197115154</v>
      </c>
      <c r="I374" s="1">
        <v>84502.557839705609</v>
      </c>
      <c r="J374" s="1">
        <v>84502.56</v>
      </c>
      <c r="K374" s="1" t="s">
        <v>1317</v>
      </c>
      <c r="L374" s="1" t="b">
        <v>0</v>
      </c>
      <c r="M374" s="1" t="b">
        <v>0</v>
      </c>
      <c r="N374" s="1">
        <v>0</v>
      </c>
      <c r="O374" s="1">
        <v>0</v>
      </c>
      <c r="P374" s="1">
        <v>0</v>
      </c>
    </row>
    <row r="375" spans="1:16" x14ac:dyDescent="0.25">
      <c r="A375">
        <v>79883</v>
      </c>
      <c r="B375" t="s">
        <v>29</v>
      </c>
      <c r="C375">
        <v>198</v>
      </c>
      <c r="D375">
        <v>198</v>
      </c>
      <c r="E375">
        <v>159</v>
      </c>
      <c r="F375" s="1">
        <v>23018.177928626512</v>
      </c>
      <c r="G375" s="1">
        <v>8352.602432621632</v>
      </c>
      <c r="H375" s="1">
        <v>3518.2706241565129</v>
      </c>
      <c r="I375" s="1">
        <v>34889.050985404654</v>
      </c>
      <c r="J375" s="1">
        <v>34889.050000000003</v>
      </c>
      <c r="K375" s="1" t="s">
        <v>1317</v>
      </c>
      <c r="L375" s="1" t="b">
        <v>0</v>
      </c>
      <c r="M375" s="1" t="b">
        <v>0</v>
      </c>
      <c r="N375" s="1">
        <v>0</v>
      </c>
      <c r="O375" s="1">
        <v>0</v>
      </c>
      <c r="P375" s="1">
        <v>0</v>
      </c>
    </row>
    <row r="376" spans="1:16" x14ac:dyDescent="0.25">
      <c r="A376">
        <v>79886</v>
      </c>
      <c r="B376" t="s">
        <v>128</v>
      </c>
      <c r="C376">
        <v>345</v>
      </c>
      <c r="D376">
        <v>345</v>
      </c>
      <c r="E376">
        <v>0</v>
      </c>
      <c r="F376" s="1">
        <v>40107.431239273472</v>
      </c>
      <c r="G376" s="1">
        <v>0</v>
      </c>
      <c r="H376" s="1">
        <v>351.82706241565131</v>
      </c>
      <c r="I376" s="1">
        <v>40459.258301689122</v>
      </c>
      <c r="J376" s="1">
        <v>40459.26</v>
      </c>
      <c r="K376" s="1" t="s">
        <v>1318</v>
      </c>
      <c r="L376" s="1">
        <v>156.09702316452331</v>
      </c>
      <c r="M376" s="1">
        <v>0</v>
      </c>
      <c r="N376" s="1">
        <v>291.40258549542517</v>
      </c>
      <c r="O376" s="1">
        <v>447.49960865994848</v>
      </c>
      <c r="P376" s="1">
        <v>447.5</v>
      </c>
    </row>
    <row r="377" spans="1:16" x14ac:dyDescent="0.25">
      <c r="A377">
        <v>79905</v>
      </c>
      <c r="B377" t="s">
        <v>111</v>
      </c>
      <c r="C377">
        <v>564</v>
      </c>
      <c r="D377">
        <v>564</v>
      </c>
      <c r="E377">
        <v>302</v>
      </c>
      <c r="F377" s="1">
        <v>65566.931069420971</v>
      </c>
      <c r="G377" s="1">
        <v>15864.691412903978</v>
      </c>
      <c r="H377" s="1">
        <v>3281.2478169248029</v>
      </c>
      <c r="I377" s="1">
        <v>84712.870299249756</v>
      </c>
      <c r="J377" s="1">
        <v>84712.87</v>
      </c>
      <c r="K377" s="1" t="s">
        <v>1318</v>
      </c>
      <c r="L377" s="1">
        <v>255.18469873852507</v>
      </c>
      <c r="M377" s="1">
        <v>62.633017648829025</v>
      </c>
      <c r="N377" s="1">
        <v>345.2201801139496</v>
      </c>
      <c r="O377" s="1">
        <v>663.03789650130375</v>
      </c>
      <c r="P377" s="1">
        <v>663.04</v>
      </c>
    </row>
    <row r="378" spans="1:16" x14ac:dyDescent="0.25">
      <c r="A378">
        <v>79907</v>
      </c>
      <c r="B378" t="s">
        <v>574</v>
      </c>
      <c r="C378">
        <v>9</v>
      </c>
      <c r="D378">
        <v>9</v>
      </c>
      <c r="E378">
        <v>0</v>
      </c>
      <c r="F378" s="1">
        <v>1046.2808149375687</v>
      </c>
      <c r="G378" s="1">
        <v>0</v>
      </c>
      <c r="H378" s="1">
        <v>0</v>
      </c>
      <c r="I378" s="1">
        <v>1046.2808149375687</v>
      </c>
      <c r="J378" s="1">
        <v>1046.28</v>
      </c>
      <c r="K378" s="1" t="s">
        <v>1317</v>
      </c>
      <c r="L378" s="1" t="b">
        <v>0</v>
      </c>
      <c r="M378" s="1" t="b">
        <v>0</v>
      </c>
      <c r="N378" s="1">
        <v>0</v>
      </c>
      <c r="O378" s="1">
        <v>0</v>
      </c>
      <c r="P378" s="1">
        <v>0</v>
      </c>
    </row>
    <row r="379" spans="1:16" x14ac:dyDescent="0.25">
      <c r="A379">
        <v>79929</v>
      </c>
      <c r="B379" t="s">
        <v>78</v>
      </c>
      <c r="C379">
        <v>66</v>
      </c>
      <c r="D379">
        <v>66</v>
      </c>
      <c r="E379">
        <v>29</v>
      </c>
      <c r="F379" s="1">
        <v>7672.725976208837</v>
      </c>
      <c r="G379" s="1">
        <v>1523.4306323649516</v>
      </c>
      <c r="H379" s="1">
        <v>675.9196616341344</v>
      </c>
      <c r="I379" s="1">
        <v>9872.0762702079228</v>
      </c>
      <c r="J379" s="1">
        <v>9872.08</v>
      </c>
      <c r="K379" s="1" t="s">
        <v>1317</v>
      </c>
      <c r="L379" s="1" t="b">
        <v>0</v>
      </c>
      <c r="M379" s="1" t="b">
        <v>0</v>
      </c>
      <c r="N379" s="1">
        <v>0</v>
      </c>
      <c r="O379" s="1">
        <v>0</v>
      </c>
      <c r="P379" s="1">
        <v>0</v>
      </c>
    </row>
    <row r="380" spans="1:16" x14ac:dyDescent="0.25">
      <c r="A380">
        <v>79947</v>
      </c>
      <c r="B380" t="s">
        <v>62</v>
      </c>
      <c r="C380">
        <v>2065</v>
      </c>
      <c r="D380">
        <v>2065</v>
      </c>
      <c r="E380">
        <v>1284</v>
      </c>
      <c r="F380" s="1">
        <v>240063.32031623105</v>
      </c>
      <c r="G380" s="1">
        <v>67451.204550227514</v>
      </c>
      <c r="H380" s="1">
        <v>27160.261160390495</v>
      </c>
      <c r="I380" s="1">
        <v>334674.78602684906</v>
      </c>
      <c r="J380" s="1">
        <v>334674.78999999998</v>
      </c>
      <c r="K380" s="1" t="s">
        <v>1318</v>
      </c>
      <c r="L380" s="1">
        <v>934.3198632891033</v>
      </c>
      <c r="M380" s="1">
        <v>266.2940220566108</v>
      </c>
      <c r="N380" s="1">
        <v>870.08613836081622</v>
      </c>
      <c r="O380" s="1">
        <v>2070.7000237065304</v>
      </c>
      <c r="P380" s="1">
        <v>2070.6999999999998</v>
      </c>
    </row>
    <row r="381" spans="1:16" x14ac:dyDescent="0.25">
      <c r="A381">
        <v>79951</v>
      </c>
      <c r="B381" t="s">
        <v>496</v>
      </c>
      <c r="C381">
        <v>70</v>
      </c>
      <c r="D381">
        <v>70</v>
      </c>
      <c r="E381">
        <v>45</v>
      </c>
      <c r="F381" s="1">
        <v>8137.7396717366464</v>
      </c>
      <c r="G381" s="1">
        <v>2363.9440847042351</v>
      </c>
      <c r="H381" s="1">
        <v>3078.4867961369487</v>
      </c>
      <c r="I381" s="1">
        <v>13580.170552577831</v>
      </c>
      <c r="J381" s="1">
        <v>13580.17</v>
      </c>
      <c r="K381" s="1" t="s">
        <v>1317</v>
      </c>
      <c r="L381" s="1" t="b">
        <v>0</v>
      </c>
      <c r="M381" s="1" t="b">
        <v>0</v>
      </c>
      <c r="N381" s="1">
        <v>0</v>
      </c>
      <c r="O381" s="1">
        <v>0</v>
      </c>
      <c r="P381" s="1">
        <v>0</v>
      </c>
    </row>
    <row r="382" spans="1:16" x14ac:dyDescent="0.25">
      <c r="A382">
        <v>79953</v>
      </c>
      <c r="B382" t="s">
        <v>426</v>
      </c>
      <c r="C382">
        <v>147</v>
      </c>
      <c r="D382">
        <v>147</v>
      </c>
      <c r="E382">
        <v>83</v>
      </c>
      <c r="F382" s="1">
        <v>17089.253310646956</v>
      </c>
      <c r="G382" s="1">
        <v>4360.1635340100338</v>
      </c>
      <c r="H382" s="1">
        <v>5277.4059362347698</v>
      </c>
      <c r="I382" s="1">
        <v>26726.822780891758</v>
      </c>
      <c r="J382" s="1">
        <v>26726.82</v>
      </c>
      <c r="K382" s="1" t="s">
        <v>1317</v>
      </c>
      <c r="L382" s="1" t="b">
        <v>0</v>
      </c>
      <c r="M382" s="1" t="b">
        <v>0</v>
      </c>
      <c r="N382" s="1">
        <v>0</v>
      </c>
      <c r="O382" s="1">
        <v>0</v>
      </c>
      <c r="P382" s="1">
        <v>0</v>
      </c>
    </row>
    <row r="383" spans="1:16" x14ac:dyDescent="0.25">
      <c r="A383">
        <v>79957</v>
      </c>
      <c r="B383" t="s">
        <v>565</v>
      </c>
      <c r="C383">
        <v>300</v>
      </c>
      <c r="D383">
        <v>300</v>
      </c>
      <c r="E383">
        <v>0</v>
      </c>
      <c r="F383" s="1">
        <v>34876.027164585619</v>
      </c>
      <c r="G383" s="1">
        <v>0</v>
      </c>
      <c r="H383" s="1">
        <v>4308.0864785589956</v>
      </c>
      <c r="I383" s="1">
        <v>39184.113643144614</v>
      </c>
      <c r="J383" s="1">
        <v>39184.11</v>
      </c>
      <c r="K383" s="1" t="s">
        <v>1318</v>
      </c>
      <c r="L383" s="1">
        <v>135.73654188219419</v>
      </c>
      <c r="M383" s="1">
        <v>0</v>
      </c>
      <c r="N383" s="1">
        <v>1726.1009005697481</v>
      </c>
      <c r="O383" s="1">
        <v>1861.8374424519423</v>
      </c>
      <c r="P383" s="1">
        <v>1861.84</v>
      </c>
    </row>
    <row r="384" spans="1:16" x14ac:dyDescent="0.25">
      <c r="A384">
        <v>79959</v>
      </c>
      <c r="B384" t="s">
        <v>450</v>
      </c>
      <c r="C384">
        <v>125</v>
      </c>
      <c r="D384">
        <v>125</v>
      </c>
      <c r="E384">
        <v>0</v>
      </c>
      <c r="F384" s="1">
        <v>14531.67798524401</v>
      </c>
      <c r="G384" s="1">
        <v>0</v>
      </c>
      <c r="H384" s="1">
        <v>4925.5788738191186</v>
      </c>
      <c r="I384" s="1">
        <v>19457.256859063127</v>
      </c>
      <c r="J384" s="1">
        <v>19457.259999999998</v>
      </c>
      <c r="K384" s="1" t="s">
        <v>1317</v>
      </c>
      <c r="L384" s="1" t="b">
        <v>0</v>
      </c>
      <c r="M384" s="1" t="b">
        <v>0</v>
      </c>
      <c r="N384" s="1">
        <v>0</v>
      </c>
      <c r="O384" s="1">
        <v>0</v>
      </c>
      <c r="P384" s="1">
        <v>0</v>
      </c>
    </row>
    <row r="385" spans="1:16" x14ac:dyDescent="0.25">
      <c r="A385">
        <v>79961</v>
      </c>
      <c r="B385" t="s">
        <v>11</v>
      </c>
      <c r="C385">
        <v>1051</v>
      </c>
      <c r="D385">
        <v>1051</v>
      </c>
      <c r="E385">
        <v>567</v>
      </c>
      <c r="F385" s="1">
        <v>122182.34849993163</v>
      </c>
      <c r="G385" s="1">
        <v>29785.695467273359</v>
      </c>
      <c r="H385" s="1">
        <v>4832.7893188963089</v>
      </c>
      <c r="I385" s="1">
        <v>156800.83328610129</v>
      </c>
      <c r="J385" s="1">
        <v>156800.82999999999</v>
      </c>
      <c r="K385" s="1" t="s">
        <v>1318</v>
      </c>
      <c r="L385" s="1">
        <v>475.53035172728698</v>
      </c>
      <c r="M385" s="1">
        <v>117.5924536651856</v>
      </c>
      <c r="N385" s="1">
        <v>226.2138627990351</v>
      </c>
      <c r="O385" s="1">
        <v>819.33666819150767</v>
      </c>
      <c r="P385" s="1">
        <v>819.34</v>
      </c>
    </row>
    <row r="386" spans="1:16" x14ac:dyDescent="0.25">
      <c r="A386">
        <v>79967</v>
      </c>
      <c r="B386" t="s">
        <v>318</v>
      </c>
      <c r="C386">
        <v>1010</v>
      </c>
      <c r="D386">
        <v>1010</v>
      </c>
      <c r="E386">
        <v>329</v>
      </c>
      <c r="F386" s="1">
        <v>117415.95812077161</v>
      </c>
      <c r="G386" s="1">
        <v>17283.057863726521</v>
      </c>
      <c r="H386" s="1">
        <v>1185.1827412820833</v>
      </c>
      <c r="I386" s="1">
        <v>135884.19872578021</v>
      </c>
      <c r="J386" s="1">
        <v>135884.20000000001</v>
      </c>
      <c r="K386" s="1" t="s">
        <v>1318</v>
      </c>
      <c r="L386" s="1">
        <v>456.97969100338713</v>
      </c>
      <c r="M386" s="1">
        <v>68.232658299552142</v>
      </c>
      <c r="N386" s="1">
        <v>334.23545718251802</v>
      </c>
      <c r="O386" s="1">
        <v>859.44780648545725</v>
      </c>
      <c r="P386" s="1">
        <v>859.45</v>
      </c>
    </row>
    <row r="387" spans="1:16" x14ac:dyDescent="0.25">
      <c r="A387">
        <v>79969</v>
      </c>
      <c r="B387" t="s">
        <v>25</v>
      </c>
      <c r="C387">
        <v>106</v>
      </c>
      <c r="D387">
        <v>106</v>
      </c>
      <c r="E387">
        <v>75</v>
      </c>
      <c r="F387" s="1">
        <v>12322.862931486919</v>
      </c>
      <c r="G387" s="1">
        <v>3939.906807840392</v>
      </c>
      <c r="H387" s="1">
        <v>879.56765603912822</v>
      </c>
      <c r="I387" s="1">
        <v>17142.337395366441</v>
      </c>
      <c r="J387" s="1">
        <v>17142.34</v>
      </c>
      <c r="K387" s="1" t="s">
        <v>1318</v>
      </c>
      <c r="L387" s="1">
        <v>47.960244798375278</v>
      </c>
      <c r="M387" s="1">
        <v>15.554557363119789</v>
      </c>
      <c r="N387" s="1">
        <v>345.2201801139496</v>
      </c>
      <c r="O387" s="1">
        <v>408.73498227544468</v>
      </c>
      <c r="P387" s="1">
        <v>408.73</v>
      </c>
    </row>
    <row r="388" spans="1:16" x14ac:dyDescent="0.25">
      <c r="A388">
        <v>79971</v>
      </c>
      <c r="B388" t="s">
        <v>108</v>
      </c>
      <c r="C388">
        <v>151</v>
      </c>
      <c r="D388">
        <v>151</v>
      </c>
      <c r="E388">
        <v>93</v>
      </c>
      <c r="F388" s="1">
        <v>17554.267006174763</v>
      </c>
      <c r="G388" s="1">
        <v>4885.4844417220856</v>
      </c>
      <c r="H388" s="1">
        <v>395.17444275455495</v>
      </c>
      <c r="I388" s="1">
        <v>22834.925890651404</v>
      </c>
      <c r="J388" s="1">
        <v>22834.93</v>
      </c>
      <c r="K388" s="1" t="s">
        <v>1318</v>
      </c>
      <c r="L388" s="1">
        <v>68.320726080704418</v>
      </c>
      <c r="M388" s="1">
        <v>19.287651130268539</v>
      </c>
      <c r="N388" s="1">
        <v>633.21333359975256</v>
      </c>
      <c r="O388" s="1">
        <v>720.82171081072556</v>
      </c>
      <c r="P388" s="1">
        <v>720.82</v>
      </c>
    </row>
    <row r="389" spans="1:16" x14ac:dyDescent="0.25">
      <c r="A389">
        <v>79979</v>
      </c>
      <c r="B389" t="s">
        <v>557</v>
      </c>
      <c r="C389">
        <v>446</v>
      </c>
      <c r="D389">
        <v>446</v>
      </c>
      <c r="E389">
        <v>393</v>
      </c>
      <c r="F389" s="1">
        <v>51849.027051350626</v>
      </c>
      <c r="G389" s="1">
        <v>20645.111673083655</v>
      </c>
      <c r="H389" s="1">
        <v>3841.0418881946275</v>
      </c>
      <c r="I389" s="1">
        <v>76335.180612628901</v>
      </c>
      <c r="J389" s="1">
        <v>76335.179999999993</v>
      </c>
      <c r="K389" s="1" t="s">
        <v>1318</v>
      </c>
      <c r="L389" s="1">
        <v>201.79499226486203</v>
      </c>
      <c r="M389" s="1">
        <v>81.505880582747707</v>
      </c>
      <c r="N389" s="1">
        <v>611.22316913894952</v>
      </c>
      <c r="O389" s="1">
        <v>894.52404198655927</v>
      </c>
      <c r="P389" s="1">
        <v>894.52</v>
      </c>
    </row>
    <row r="390" spans="1:16" x14ac:dyDescent="0.25">
      <c r="A390">
        <v>79981</v>
      </c>
      <c r="B390" t="s">
        <v>189</v>
      </c>
      <c r="C390">
        <v>350</v>
      </c>
      <c r="D390">
        <v>350</v>
      </c>
      <c r="E390">
        <v>140</v>
      </c>
      <c r="F390" s="1">
        <v>40688.698358683228</v>
      </c>
      <c r="G390" s="1">
        <v>7354.4927079687322</v>
      </c>
      <c r="H390" s="1">
        <v>6147.9985032664472</v>
      </c>
      <c r="I390" s="1">
        <v>54191.18956991841</v>
      </c>
      <c r="J390" s="1">
        <v>54191.19</v>
      </c>
      <c r="K390" s="1" t="s">
        <v>1317</v>
      </c>
      <c r="L390" s="1" t="b">
        <v>0</v>
      </c>
      <c r="M390" s="1" t="b">
        <v>0</v>
      </c>
      <c r="N390" s="1">
        <v>0</v>
      </c>
      <c r="O390" s="1">
        <v>0</v>
      </c>
      <c r="P390" s="1">
        <v>0</v>
      </c>
    </row>
    <row r="391" spans="1:16" x14ac:dyDescent="0.25">
      <c r="A391">
        <v>79983</v>
      </c>
      <c r="B391" t="s">
        <v>89</v>
      </c>
      <c r="C391">
        <v>301</v>
      </c>
      <c r="D391">
        <v>301</v>
      </c>
      <c r="E391">
        <v>169</v>
      </c>
      <c r="F391" s="1">
        <v>34992.280588467576</v>
      </c>
      <c r="G391" s="1">
        <v>8877.9233403336839</v>
      </c>
      <c r="H391" s="1">
        <v>18732.784470334307</v>
      </c>
      <c r="I391" s="1">
        <v>62602.988399135567</v>
      </c>
      <c r="J391" s="1">
        <v>62602.99</v>
      </c>
      <c r="K391" s="1" t="s">
        <v>1318</v>
      </c>
      <c r="L391" s="1">
        <v>136.1889970218015</v>
      </c>
      <c r="M391" s="1">
        <v>35.049602591563257</v>
      </c>
      <c r="N391" s="1">
        <v>2071.3210806836978</v>
      </c>
      <c r="O391" s="1">
        <v>2242.5596802970626</v>
      </c>
      <c r="P391" s="1">
        <v>2242.56</v>
      </c>
    </row>
    <row r="392" spans="1:16" x14ac:dyDescent="0.25">
      <c r="A392">
        <v>79988</v>
      </c>
      <c r="B392" t="s">
        <v>153</v>
      </c>
      <c r="C392">
        <v>263</v>
      </c>
      <c r="D392">
        <v>263</v>
      </c>
      <c r="E392">
        <v>170</v>
      </c>
      <c r="F392" s="1">
        <v>30574.650480953398</v>
      </c>
      <c r="G392" s="1">
        <v>8930.4554311048887</v>
      </c>
      <c r="H392" s="1">
        <v>4453.6838456584428</v>
      </c>
      <c r="I392" s="1">
        <v>43958.789757716731</v>
      </c>
      <c r="J392" s="1">
        <v>43958.79</v>
      </c>
      <c r="K392" s="1" t="s">
        <v>1317</v>
      </c>
      <c r="L392" s="1" t="b">
        <v>0</v>
      </c>
      <c r="M392" s="1" t="b">
        <v>0</v>
      </c>
      <c r="N392" s="1">
        <v>0</v>
      </c>
      <c r="O392" s="1">
        <v>0</v>
      </c>
      <c r="P392" s="1">
        <v>0</v>
      </c>
    </row>
    <row r="393" spans="1:16" x14ac:dyDescent="0.25">
      <c r="A393">
        <v>79990</v>
      </c>
      <c r="B393" t="s">
        <v>580</v>
      </c>
      <c r="C393">
        <v>195</v>
      </c>
      <c r="D393">
        <v>195</v>
      </c>
      <c r="E393">
        <v>20</v>
      </c>
      <c r="F393" s="1">
        <v>22669.417656980659</v>
      </c>
      <c r="G393" s="1">
        <v>1050.6418154241046</v>
      </c>
      <c r="H393" s="1">
        <v>3247.6344222983198</v>
      </c>
      <c r="I393" s="1">
        <v>26967.693894703083</v>
      </c>
      <c r="J393" s="1">
        <v>26967.69</v>
      </c>
      <c r="K393" s="1" t="s">
        <v>1318</v>
      </c>
      <c r="L393" s="1">
        <v>88.228752223426227</v>
      </c>
      <c r="M393" s="1">
        <v>4.1478819634986106</v>
      </c>
      <c r="N393" s="1">
        <v>0</v>
      </c>
      <c r="O393" s="1">
        <v>92.376634186924832</v>
      </c>
      <c r="P393" s="1">
        <v>92.38</v>
      </c>
    </row>
    <row r="394" spans="1:16" x14ac:dyDescent="0.25">
      <c r="A394">
        <v>79994</v>
      </c>
      <c r="B394" t="s">
        <v>369</v>
      </c>
      <c r="C394">
        <v>103</v>
      </c>
      <c r="D394">
        <v>103</v>
      </c>
      <c r="E394">
        <v>65</v>
      </c>
      <c r="F394" s="1">
        <v>11974.102659841064</v>
      </c>
      <c r="G394" s="1">
        <v>3414.5859001283397</v>
      </c>
      <c r="H394" s="1">
        <v>305.42437900534026</v>
      </c>
      <c r="I394" s="1">
        <v>15694.112938974744</v>
      </c>
      <c r="J394" s="1">
        <v>15694.11</v>
      </c>
      <c r="K394" s="1" t="s">
        <v>1318</v>
      </c>
      <c r="L394" s="1">
        <v>46.602879379553343</v>
      </c>
      <c r="M394" s="1">
        <v>13.480616381370485</v>
      </c>
      <c r="N394" s="1">
        <v>641.1231916401922</v>
      </c>
      <c r="O394" s="1">
        <v>701.20668740111603</v>
      </c>
      <c r="P394" s="1">
        <v>701.21</v>
      </c>
    </row>
    <row r="395" spans="1:16" x14ac:dyDescent="0.25">
      <c r="A395">
        <v>80001</v>
      </c>
      <c r="B395" t="s">
        <v>118</v>
      </c>
      <c r="C395">
        <v>161</v>
      </c>
      <c r="D395">
        <v>161</v>
      </c>
      <c r="E395">
        <v>60</v>
      </c>
      <c r="F395" s="1">
        <v>18716.801244994283</v>
      </c>
      <c r="G395" s="1">
        <v>3151.9254462723138</v>
      </c>
      <c r="H395" s="1">
        <v>879.56765603912822</v>
      </c>
      <c r="I395" s="1">
        <v>22748.294347305728</v>
      </c>
      <c r="J395" s="1">
        <v>22748.29</v>
      </c>
      <c r="K395" s="1" t="s">
        <v>1317</v>
      </c>
      <c r="L395" s="1" t="b">
        <v>0</v>
      </c>
      <c r="M395" s="1" t="b">
        <v>0</v>
      </c>
      <c r="N395" s="1">
        <v>0</v>
      </c>
      <c r="O395" s="1">
        <v>0</v>
      </c>
      <c r="P395" s="1">
        <v>0</v>
      </c>
    </row>
    <row r="396" spans="1:16" x14ac:dyDescent="0.25">
      <c r="A396">
        <v>80011</v>
      </c>
      <c r="B396" t="s">
        <v>380</v>
      </c>
      <c r="C396">
        <v>152</v>
      </c>
      <c r="D396">
        <v>152</v>
      </c>
      <c r="E396">
        <v>24</v>
      </c>
      <c r="F396" s="1">
        <v>17670.520430056713</v>
      </c>
      <c r="G396" s="1">
        <v>1260.7701785089253</v>
      </c>
      <c r="H396" s="1">
        <v>6087.0353885230388</v>
      </c>
      <c r="I396" s="1">
        <v>25018.325997088679</v>
      </c>
      <c r="J396" s="1">
        <v>25018.33</v>
      </c>
      <c r="K396" s="1" t="s">
        <v>1318</v>
      </c>
      <c r="L396" s="1">
        <v>68.773181220311727</v>
      </c>
      <c r="M396" s="1">
        <v>4.9774583561983325</v>
      </c>
      <c r="N396" s="1">
        <v>326.12289355445455</v>
      </c>
      <c r="O396" s="1">
        <v>399.87353313096457</v>
      </c>
      <c r="P396" s="1">
        <v>399.87</v>
      </c>
    </row>
    <row r="397" spans="1:16" x14ac:dyDescent="0.25">
      <c r="A397">
        <v>80032</v>
      </c>
      <c r="B397" t="s">
        <v>157</v>
      </c>
      <c r="C397">
        <v>137</v>
      </c>
      <c r="D397">
        <v>137</v>
      </c>
      <c r="E397">
        <v>84</v>
      </c>
      <c r="F397" s="1">
        <v>15926.719071827434</v>
      </c>
      <c r="G397" s="1">
        <v>4412.6956247812386</v>
      </c>
      <c r="H397" s="1">
        <v>2198.9191400978207</v>
      </c>
      <c r="I397" s="1">
        <v>22538.333836706493</v>
      </c>
      <c r="J397" s="1">
        <v>22538.33</v>
      </c>
      <c r="K397" s="1" t="s">
        <v>1317</v>
      </c>
      <c r="L397" s="1" t="b">
        <v>0</v>
      </c>
      <c r="M397" s="1" t="b">
        <v>0</v>
      </c>
      <c r="N397" s="1">
        <v>0</v>
      </c>
      <c r="O397" s="1">
        <v>0</v>
      </c>
      <c r="P397" s="1">
        <v>0</v>
      </c>
    </row>
    <row r="398" spans="1:16" x14ac:dyDescent="0.25">
      <c r="A398">
        <v>80985</v>
      </c>
      <c r="B398" t="s">
        <v>397</v>
      </c>
      <c r="C398">
        <v>81</v>
      </c>
      <c r="D398">
        <v>81</v>
      </c>
      <c r="E398">
        <v>0</v>
      </c>
      <c r="F398" s="1">
        <v>9416.5273344381185</v>
      </c>
      <c r="G398" s="1">
        <v>0</v>
      </c>
      <c r="H398" s="1">
        <v>3416.7254562123912</v>
      </c>
      <c r="I398" s="1">
        <v>12833.252790650509</v>
      </c>
      <c r="J398" s="1">
        <v>12833.25</v>
      </c>
      <c r="K398" s="1" t="s">
        <v>1317</v>
      </c>
      <c r="L398" s="1" t="b">
        <v>0</v>
      </c>
      <c r="M398" s="1" t="b">
        <v>0</v>
      </c>
      <c r="N398" s="1">
        <v>0</v>
      </c>
      <c r="O398" s="1">
        <v>0</v>
      </c>
      <c r="P398" s="1">
        <v>0</v>
      </c>
    </row>
    <row r="399" spans="1:16" x14ac:dyDescent="0.25">
      <c r="A399">
        <v>80989</v>
      </c>
      <c r="B399" t="s">
        <v>34</v>
      </c>
      <c r="C399">
        <v>494</v>
      </c>
      <c r="D399">
        <v>494</v>
      </c>
      <c r="E399">
        <v>452</v>
      </c>
      <c r="F399" s="1">
        <v>57429.191397684335</v>
      </c>
      <c r="G399" s="1">
        <v>23744.505028584761</v>
      </c>
      <c r="H399" s="1">
        <v>9195.4040928165123</v>
      </c>
      <c r="I399" s="1">
        <v>90369.100519085623</v>
      </c>
      <c r="J399" s="1">
        <v>90369.1</v>
      </c>
      <c r="K399" s="1" t="s">
        <v>1317</v>
      </c>
      <c r="L399" s="1" t="b">
        <v>0</v>
      </c>
      <c r="M399" s="1" t="b">
        <v>0</v>
      </c>
      <c r="N399" s="1">
        <v>0</v>
      </c>
      <c r="O399" s="1">
        <v>0</v>
      </c>
      <c r="P399" s="1">
        <v>0</v>
      </c>
    </row>
    <row r="400" spans="1:16" x14ac:dyDescent="0.25">
      <c r="A400">
        <v>80992</v>
      </c>
      <c r="B400" t="s">
        <v>569</v>
      </c>
      <c r="C400">
        <v>792</v>
      </c>
      <c r="D400">
        <v>792</v>
      </c>
      <c r="E400">
        <v>132</v>
      </c>
      <c r="F400" s="1">
        <v>92072.711714506047</v>
      </c>
      <c r="G400" s="1">
        <v>6934.23598179909</v>
      </c>
      <c r="H400" s="1">
        <v>388.07712458496405</v>
      </c>
      <c r="I400" s="1">
        <v>99395.024820890103</v>
      </c>
      <c r="J400" s="1">
        <v>99395.02</v>
      </c>
      <c r="K400" s="1" t="s">
        <v>1317</v>
      </c>
      <c r="L400" s="1" t="b">
        <v>0</v>
      </c>
      <c r="M400" s="1" t="b">
        <v>0</v>
      </c>
      <c r="N400" s="1">
        <v>0</v>
      </c>
      <c r="O400" s="1">
        <v>0</v>
      </c>
      <c r="P400" s="1">
        <v>0</v>
      </c>
    </row>
    <row r="401" spans="1:16" x14ac:dyDescent="0.25">
      <c r="A401">
        <v>80995</v>
      </c>
      <c r="B401" t="s">
        <v>28</v>
      </c>
      <c r="C401">
        <v>464</v>
      </c>
      <c r="D401">
        <v>464</v>
      </c>
      <c r="E401">
        <v>411</v>
      </c>
      <c r="F401" s="1">
        <v>53941.588681225767</v>
      </c>
      <c r="G401" s="1">
        <v>21590.689306965349</v>
      </c>
      <c r="H401" s="1">
        <v>18382.134064986054</v>
      </c>
      <c r="I401" s="1">
        <v>93914.412053177162</v>
      </c>
      <c r="J401" s="1">
        <v>93914.41</v>
      </c>
      <c r="K401" s="1" t="s">
        <v>1317</v>
      </c>
      <c r="L401" s="1" t="b">
        <v>0</v>
      </c>
      <c r="M401" s="1" t="b">
        <v>0</v>
      </c>
      <c r="N401" s="1">
        <v>0</v>
      </c>
      <c r="O401" s="1">
        <v>0</v>
      </c>
      <c r="P401" s="1">
        <v>0</v>
      </c>
    </row>
    <row r="402" spans="1:16" x14ac:dyDescent="0.25">
      <c r="A402">
        <v>81027</v>
      </c>
      <c r="B402" t="s">
        <v>138</v>
      </c>
      <c r="C402">
        <v>413</v>
      </c>
      <c r="D402">
        <v>413</v>
      </c>
      <c r="E402">
        <v>1</v>
      </c>
      <c r="F402" s="1">
        <v>48012.664063246208</v>
      </c>
      <c r="G402" s="1">
        <v>52.532090771205226</v>
      </c>
      <c r="H402" s="1">
        <v>4708.3993689541348</v>
      </c>
      <c r="I402" s="1">
        <v>52773.595522971547</v>
      </c>
      <c r="J402" s="1">
        <v>52773.599999999999</v>
      </c>
      <c r="K402" s="1" t="s">
        <v>1318</v>
      </c>
      <c r="L402" s="1">
        <v>186.86397265782068</v>
      </c>
      <c r="M402" s="1">
        <v>0.20739409817493051</v>
      </c>
      <c r="N402" s="1">
        <v>287.68348342829131</v>
      </c>
      <c r="O402" s="1">
        <v>474.75485018428697</v>
      </c>
      <c r="P402" s="1">
        <v>474.75</v>
      </c>
    </row>
    <row r="403" spans="1:16" x14ac:dyDescent="0.25">
      <c r="A403">
        <v>81033</v>
      </c>
      <c r="B403" t="s">
        <v>477</v>
      </c>
      <c r="C403">
        <v>40</v>
      </c>
      <c r="D403">
        <v>40</v>
      </c>
      <c r="E403">
        <v>28</v>
      </c>
      <c r="F403" s="1">
        <v>4650.1369552780834</v>
      </c>
      <c r="G403" s="1">
        <v>1470.8985415937464</v>
      </c>
      <c r="H403" s="1">
        <v>12614.557138036431</v>
      </c>
      <c r="I403" s="1">
        <v>18735.592634908258</v>
      </c>
      <c r="J403" s="1">
        <v>18735.59</v>
      </c>
      <c r="K403" s="1" t="s">
        <v>1317</v>
      </c>
      <c r="L403" s="1" t="b">
        <v>0</v>
      </c>
      <c r="M403" s="1" t="b">
        <v>0</v>
      </c>
      <c r="N403" s="1">
        <v>0</v>
      </c>
      <c r="O403" s="1">
        <v>0</v>
      </c>
      <c r="P403" s="1">
        <v>0</v>
      </c>
    </row>
    <row r="404" spans="1:16" x14ac:dyDescent="0.25">
      <c r="A404">
        <v>81041</v>
      </c>
      <c r="B404" t="s">
        <v>98</v>
      </c>
      <c r="C404">
        <v>675</v>
      </c>
      <c r="D404">
        <v>675</v>
      </c>
      <c r="E404">
        <v>269</v>
      </c>
      <c r="F404" s="1">
        <v>78471.061120317652</v>
      </c>
      <c r="G404" s="1">
        <v>14131.132417454206</v>
      </c>
      <c r="H404" s="1">
        <v>426.03185752434911</v>
      </c>
      <c r="I404" s="1">
        <v>93028.225395296206</v>
      </c>
      <c r="J404" s="1">
        <v>93028.23</v>
      </c>
      <c r="K404" s="1" t="s">
        <v>1317</v>
      </c>
      <c r="L404" s="1" t="b">
        <v>0</v>
      </c>
      <c r="M404" s="1" t="b">
        <v>0</v>
      </c>
      <c r="N404" s="1">
        <v>0</v>
      </c>
      <c r="O404" s="1">
        <v>0</v>
      </c>
      <c r="P404" s="1">
        <v>0</v>
      </c>
    </row>
    <row r="405" spans="1:16" x14ac:dyDescent="0.25">
      <c r="A405">
        <v>81043</v>
      </c>
      <c r="B405" t="s">
        <v>191</v>
      </c>
      <c r="C405">
        <v>229</v>
      </c>
      <c r="D405">
        <v>229</v>
      </c>
      <c r="E405">
        <v>108</v>
      </c>
      <c r="F405" s="1">
        <v>26622.034068967027</v>
      </c>
      <c r="G405" s="1">
        <v>5673.4658032901643</v>
      </c>
      <c r="H405" s="1">
        <v>6506.7934808011178</v>
      </c>
      <c r="I405" s="1">
        <v>38802.29335305831</v>
      </c>
      <c r="J405" s="1">
        <v>38802.29</v>
      </c>
      <c r="K405" s="1" t="s">
        <v>1318</v>
      </c>
      <c r="L405" s="1">
        <v>103.6122269700749</v>
      </c>
      <c r="M405" s="1">
        <v>22.398562602892497</v>
      </c>
      <c r="N405" s="1">
        <v>310.47399315442874</v>
      </c>
      <c r="O405" s="1">
        <v>436.48478272739612</v>
      </c>
      <c r="P405" s="1">
        <v>436.48</v>
      </c>
    </row>
    <row r="406" spans="1:16" x14ac:dyDescent="0.25">
      <c r="A406">
        <v>81045</v>
      </c>
      <c r="B406" t="s">
        <v>190</v>
      </c>
      <c r="C406">
        <v>976</v>
      </c>
      <c r="D406">
        <v>976</v>
      </c>
      <c r="E406">
        <v>94</v>
      </c>
      <c r="F406" s="1">
        <v>113463.34170878523</v>
      </c>
      <c r="G406" s="1">
        <v>4938.0165324932905</v>
      </c>
      <c r="H406" s="1">
        <v>1224.2151523053499</v>
      </c>
      <c r="I406" s="1">
        <v>119625.57339358387</v>
      </c>
      <c r="J406" s="1">
        <v>119625.57</v>
      </c>
      <c r="K406" s="1" t="s">
        <v>1318</v>
      </c>
      <c r="L406" s="1">
        <v>441.59621625673844</v>
      </c>
      <c r="M406" s="1">
        <v>19.49504522844347</v>
      </c>
      <c r="N406" s="1">
        <v>316.94783777703134</v>
      </c>
      <c r="O406" s="1">
        <v>778.03909926221331</v>
      </c>
      <c r="P406" s="1">
        <v>778.04</v>
      </c>
    </row>
    <row r="407" spans="1:16" x14ac:dyDescent="0.25">
      <c r="A407">
        <v>81050</v>
      </c>
      <c r="B407" t="s">
        <v>196</v>
      </c>
      <c r="C407">
        <v>89</v>
      </c>
      <c r="D407">
        <v>89</v>
      </c>
      <c r="E407">
        <v>42</v>
      </c>
      <c r="F407" s="1">
        <v>10346.554725493736</v>
      </c>
      <c r="G407" s="1">
        <v>2206.3478123906193</v>
      </c>
      <c r="H407" s="1">
        <v>16735.643573597292</v>
      </c>
      <c r="I407" s="1">
        <v>29288.546111481646</v>
      </c>
      <c r="J407" s="1">
        <v>29288.55</v>
      </c>
      <c r="K407" s="1" t="s">
        <v>1318</v>
      </c>
      <c r="L407" s="1">
        <v>40.268507425050942</v>
      </c>
      <c r="M407" s="1">
        <v>8.7105521233470817</v>
      </c>
      <c r="N407" s="1">
        <v>1920.8954650350349</v>
      </c>
      <c r="O407" s="1">
        <v>1969.874524583433</v>
      </c>
      <c r="P407" s="1">
        <v>1969.87</v>
      </c>
    </row>
    <row r="408" spans="1:16" x14ac:dyDescent="0.25">
      <c r="A408">
        <v>81052</v>
      </c>
      <c r="B408" t="s">
        <v>195</v>
      </c>
      <c r="C408">
        <v>112</v>
      </c>
      <c r="D408">
        <v>112</v>
      </c>
      <c r="E408">
        <v>106</v>
      </c>
      <c r="F408" s="1">
        <v>13020.383474778633</v>
      </c>
      <c r="G408" s="1">
        <v>5568.4016217477538</v>
      </c>
      <c r="H408" s="1">
        <v>1255.4818628076293</v>
      </c>
      <c r="I408" s="1">
        <v>19844.266959334014</v>
      </c>
      <c r="J408" s="1">
        <v>19844.27</v>
      </c>
      <c r="K408" s="1" t="s">
        <v>1318</v>
      </c>
      <c r="L408" s="1">
        <v>50.674975636019163</v>
      </c>
      <c r="M408" s="1">
        <v>21.983774406542636</v>
      </c>
      <c r="N408" s="1">
        <v>295.90301152624255</v>
      </c>
      <c r="O408" s="1">
        <v>368.56176156880434</v>
      </c>
      <c r="P408" s="1">
        <v>368.56</v>
      </c>
    </row>
    <row r="409" spans="1:16" x14ac:dyDescent="0.25">
      <c r="A409">
        <v>81076</v>
      </c>
      <c r="B409" t="s">
        <v>254</v>
      </c>
      <c r="C409">
        <v>880</v>
      </c>
      <c r="D409">
        <v>880</v>
      </c>
      <c r="E409">
        <v>533</v>
      </c>
      <c r="F409" s="1">
        <v>102303.01301611784</v>
      </c>
      <c r="G409" s="1">
        <v>27999.604381052388</v>
      </c>
      <c r="H409" s="1">
        <v>3997.1738574709093</v>
      </c>
      <c r="I409" s="1">
        <v>134299.79125464114</v>
      </c>
      <c r="J409" s="1">
        <v>134299.79</v>
      </c>
      <c r="K409" s="1" t="s">
        <v>1318</v>
      </c>
      <c r="L409" s="1">
        <v>398.16052285443629</v>
      </c>
      <c r="M409" s="1">
        <v>110.54105432723796</v>
      </c>
      <c r="N409" s="1">
        <v>311.00917127382849</v>
      </c>
      <c r="O409" s="1">
        <v>819.71074845550265</v>
      </c>
      <c r="P409" s="1">
        <v>819.71</v>
      </c>
    </row>
    <row r="410" spans="1:16" x14ac:dyDescent="0.25">
      <c r="A410">
        <v>81078</v>
      </c>
      <c r="B410" t="s">
        <v>87</v>
      </c>
      <c r="C410">
        <v>1057</v>
      </c>
      <c r="D410">
        <v>1057</v>
      </c>
      <c r="E410">
        <v>0</v>
      </c>
      <c r="F410" s="1">
        <v>122879.86904322336</v>
      </c>
      <c r="G410" s="1">
        <v>0</v>
      </c>
      <c r="H410" s="1">
        <v>1276.2691685158636</v>
      </c>
      <c r="I410" s="1">
        <v>124156.13821173922</v>
      </c>
      <c r="J410" s="1">
        <v>124156.14</v>
      </c>
      <c r="K410" s="1" t="s">
        <v>1318</v>
      </c>
      <c r="L410" s="1">
        <v>478.2450825649309</v>
      </c>
      <c r="M410" s="1">
        <v>0</v>
      </c>
      <c r="N410" s="1">
        <v>0</v>
      </c>
      <c r="O410" s="1">
        <v>478.2450825649309</v>
      </c>
      <c r="P410" s="1">
        <v>478.25</v>
      </c>
    </row>
    <row r="411" spans="1:16" x14ac:dyDescent="0.25">
      <c r="A411">
        <v>81099</v>
      </c>
      <c r="B411" t="s">
        <v>170</v>
      </c>
      <c r="C411">
        <v>923</v>
      </c>
      <c r="D411">
        <v>923</v>
      </c>
      <c r="E411">
        <v>286</v>
      </c>
      <c r="F411" s="1">
        <v>107301.91024304177</v>
      </c>
      <c r="G411" s="1">
        <v>15024.177960564693</v>
      </c>
      <c r="H411" s="1">
        <v>14080.419651476735</v>
      </c>
      <c r="I411" s="1">
        <v>136406.50785508318</v>
      </c>
      <c r="J411" s="1">
        <v>136406.51</v>
      </c>
      <c r="K411" s="1" t="s">
        <v>1318</v>
      </c>
      <c r="L411" s="1">
        <v>417.61609385755082</v>
      </c>
      <c r="M411" s="1">
        <v>59.314712078030134</v>
      </c>
      <c r="N411" s="1">
        <v>240.6776079903658</v>
      </c>
      <c r="O411" s="1">
        <v>717.60841392594671</v>
      </c>
      <c r="P411" s="1">
        <v>717.61</v>
      </c>
    </row>
    <row r="412" spans="1:16" x14ac:dyDescent="0.25">
      <c r="A412">
        <v>81123</v>
      </c>
      <c r="B412" t="s">
        <v>198</v>
      </c>
      <c r="C412">
        <v>111</v>
      </c>
      <c r="D412">
        <v>111</v>
      </c>
      <c r="E412">
        <v>0</v>
      </c>
      <c r="F412" s="1">
        <v>12904.130050896681</v>
      </c>
      <c r="G412" s="1">
        <v>0</v>
      </c>
      <c r="H412" s="1">
        <v>4391.4946805159225</v>
      </c>
      <c r="I412" s="1">
        <v>17295.624731412605</v>
      </c>
      <c r="J412" s="1">
        <v>17295.62</v>
      </c>
      <c r="K412" s="1" t="s">
        <v>1318</v>
      </c>
      <c r="L412" s="1">
        <v>50.222520496411853</v>
      </c>
      <c r="M412" s="1">
        <v>0</v>
      </c>
      <c r="N412" s="1">
        <v>309.78730932260015</v>
      </c>
      <c r="O412" s="1">
        <v>360.009829819012</v>
      </c>
      <c r="P412" s="1">
        <v>360.01</v>
      </c>
    </row>
    <row r="413" spans="1:16" x14ac:dyDescent="0.25">
      <c r="A413">
        <v>81174</v>
      </c>
      <c r="B413" t="s">
        <v>362</v>
      </c>
      <c r="C413">
        <v>212</v>
      </c>
      <c r="D413">
        <v>212</v>
      </c>
      <c r="E413">
        <v>0</v>
      </c>
      <c r="F413" s="1">
        <v>24645.725862973839</v>
      </c>
      <c r="G413" s="1">
        <v>0</v>
      </c>
      <c r="H413" s="1">
        <v>2349.9572712870659</v>
      </c>
      <c r="I413" s="1">
        <v>26995.683134260904</v>
      </c>
      <c r="J413" s="1">
        <v>26995.68</v>
      </c>
      <c r="K413" s="1" t="s">
        <v>1317</v>
      </c>
      <c r="L413" s="1" t="b">
        <v>0</v>
      </c>
      <c r="M413" s="1" t="b">
        <v>0</v>
      </c>
      <c r="N413" s="1">
        <v>0</v>
      </c>
      <c r="O413" s="1">
        <v>0</v>
      </c>
      <c r="P413" s="1">
        <v>0</v>
      </c>
    </row>
    <row r="414" spans="1:16" x14ac:dyDescent="0.25">
      <c r="A414">
        <v>85448</v>
      </c>
      <c r="B414" t="s">
        <v>136</v>
      </c>
      <c r="C414">
        <v>326</v>
      </c>
      <c r="D414">
        <v>326</v>
      </c>
      <c r="E414">
        <v>72</v>
      </c>
      <c r="F414" s="1">
        <v>37898.616185516381</v>
      </c>
      <c r="G414" s="1">
        <v>3782.3105355267758</v>
      </c>
      <c r="H414" s="1">
        <v>1599.9058371771887</v>
      </c>
      <c r="I414" s="1">
        <v>43280.832558220347</v>
      </c>
      <c r="J414" s="1">
        <v>43280.83</v>
      </c>
      <c r="K414" s="1" t="s">
        <v>1317</v>
      </c>
      <c r="L414" s="1" t="b">
        <v>0</v>
      </c>
      <c r="M414" s="1" t="b">
        <v>0</v>
      </c>
      <c r="N414" s="1">
        <v>0</v>
      </c>
      <c r="O414" s="1">
        <v>0</v>
      </c>
      <c r="P414" s="1">
        <v>0</v>
      </c>
    </row>
    <row r="415" spans="1:16" x14ac:dyDescent="0.25">
      <c r="A415">
        <v>85454</v>
      </c>
      <c r="B415" t="s">
        <v>495</v>
      </c>
      <c r="C415">
        <v>117</v>
      </c>
      <c r="D415">
        <v>117</v>
      </c>
      <c r="E415">
        <v>0</v>
      </c>
      <c r="F415" s="1">
        <v>13601.650594188393</v>
      </c>
      <c r="G415" s="1">
        <v>0</v>
      </c>
      <c r="H415" s="1">
        <v>3613.5533782057291</v>
      </c>
      <c r="I415" s="1">
        <v>17215.203972394123</v>
      </c>
      <c r="J415" s="1">
        <v>17215.2</v>
      </c>
      <c r="K415" s="1" t="s">
        <v>1317</v>
      </c>
      <c r="L415" s="1" t="b">
        <v>0</v>
      </c>
      <c r="M415" s="1" t="b">
        <v>0</v>
      </c>
      <c r="N415" s="1">
        <v>0</v>
      </c>
      <c r="O415" s="1">
        <v>0</v>
      </c>
      <c r="P415" s="1">
        <v>0</v>
      </c>
    </row>
    <row r="416" spans="1:16" x14ac:dyDescent="0.25">
      <c r="A416">
        <v>85516</v>
      </c>
      <c r="B416" t="s">
        <v>374</v>
      </c>
      <c r="C416">
        <v>537</v>
      </c>
      <c r="D416">
        <v>537</v>
      </c>
      <c r="E416">
        <v>217</v>
      </c>
      <c r="F416" s="1">
        <v>62428.088624608266</v>
      </c>
      <c r="G416" s="1">
        <v>11399.463697351533</v>
      </c>
      <c r="H416" s="1">
        <v>4069.8188430764271</v>
      </c>
      <c r="I416" s="1">
        <v>77897.371165036224</v>
      </c>
      <c r="J416" s="1">
        <v>77897.37</v>
      </c>
      <c r="K416" s="1" t="s">
        <v>1318</v>
      </c>
      <c r="L416" s="1">
        <v>242.96840996912763</v>
      </c>
      <c r="M416" s="1">
        <v>45.004519303959924</v>
      </c>
      <c r="N416" s="1">
        <v>280.4913963425841</v>
      </c>
      <c r="O416" s="1">
        <v>568.46432561567167</v>
      </c>
      <c r="P416" s="1">
        <v>568.46</v>
      </c>
    </row>
    <row r="417" spans="1:16" x14ac:dyDescent="0.25">
      <c r="A417">
        <v>85540</v>
      </c>
      <c r="B417" t="s">
        <v>9</v>
      </c>
      <c r="C417">
        <v>104</v>
      </c>
      <c r="D417">
        <v>104</v>
      </c>
      <c r="E417">
        <v>94</v>
      </c>
      <c r="F417" s="1">
        <v>12090.356083723016</v>
      </c>
      <c r="G417" s="1">
        <v>4938.0165324932905</v>
      </c>
      <c r="H417" s="1">
        <v>3882.3125199627871</v>
      </c>
      <c r="I417" s="1">
        <v>20910.685136179094</v>
      </c>
      <c r="J417" s="1">
        <v>20910.689999999999</v>
      </c>
      <c r="K417" s="1" t="s">
        <v>1317</v>
      </c>
      <c r="L417" s="1" t="b">
        <v>0</v>
      </c>
      <c r="M417" s="1" t="b">
        <v>0</v>
      </c>
      <c r="N417" s="1">
        <v>0</v>
      </c>
      <c r="O417" s="1">
        <v>0</v>
      </c>
      <c r="P417" s="1">
        <v>0</v>
      </c>
    </row>
    <row r="418" spans="1:16" x14ac:dyDescent="0.25">
      <c r="A418">
        <v>85749</v>
      </c>
      <c r="B418" t="s">
        <v>638</v>
      </c>
      <c r="C418">
        <v>468</v>
      </c>
      <c r="D418">
        <v>468</v>
      </c>
      <c r="E418">
        <v>35</v>
      </c>
      <c r="F418" s="1">
        <v>54406.602376753573</v>
      </c>
      <c r="G418" s="1">
        <v>1838.6231769921831</v>
      </c>
      <c r="H418" s="1">
        <v>1920.988622958793</v>
      </c>
      <c r="I418" s="1">
        <v>58166.214176704547</v>
      </c>
      <c r="J418" s="1">
        <v>58166.21</v>
      </c>
      <c r="K418" s="1" t="s">
        <v>1318</v>
      </c>
      <c r="L418" s="1">
        <v>211.74900533622295</v>
      </c>
      <c r="M418" s="1">
        <v>7.2587934361225681</v>
      </c>
      <c r="N418" s="1">
        <v>279.1758103263108</v>
      </c>
      <c r="O418" s="1">
        <v>498.18360909865635</v>
      </c>
      <c r="P418" s="1">
        <v>498.18</v>
      </c>
    </row>
    <row r="419" spans="1:16" x14ac:dyDescent="0.25">
      <c r="A419">
        <v>85816</v>
      </c>
      <c r="B419" t="s">
        <v>59</v>
      </c>
      <c r="C419">
        <v>477</v>
      </c>
      <c r="D419">
        <v>477</v>
      </c>
      <c r="E419">
        <v>348</v>
      </c>
      <c r="F419" s="1">
        <v>55452.883191691144</v>
      </c>
      <c r="G419" s="1">
        <v>18281.16758837942</v>
      </c>
      <c r="H419" s="1">
        <v>1271.9156978299147</v>
      </c>
      <c r="I419" s="1">
        <v>75005.966477900482</v>
      </c>
      <c r="J419" s="1">
        <v>75005.97</v>
      </c>
      <c r="K419" s="1" t="s">
        <v>1317</v>
      </c>
      <c r="L419" s="1" t="b">
        <v>0</v>
      </c>
      <c r="M419" s="1" t="b">
        <v>0</v>
      </c>
      <c r="N419" s="1">
        <v>0</v>
      </c>
      <c r="O419" s="1">
        <v>0</v>
      </c>
      <c r="P419" s="1">
        <v>0</v>
      </c>
    </row>
    <row r="420" spans="1:16" x14ac:dyDescent="0.25">
      <c r="A420">
        <v>87334</v>
      </c>
      <c r="B420" t="s">
        <v>445</v>
      </c>
      <c r="C420">
        <v>32</v>
      </c>
      <c r="D420">
        <v>32</v>
      </c>
      <c r="E420">
        <v>26</v>
      </c>
      <c r="F420" s="1">
        <v>3720.1095642224664</v>
      </c>
      <c r="G420" s="1">
        <v>1365.834360051336</v>
      </c>
      <c r="H420" s="1">
        <v>380.03118981936478</v>
      </c>
      <c r="I420" s="1">
        <v>5465.9751140931676</v>
      </c>
      <c r="J420" s="1">
        <v>5465.98</v>
      </c>
      <c r="K420" s="1" t="s">
        <v>1317</v>
      </c>
      <c r="L420" s="1" t="b">
        <v>0</v>
      </c>
      <c r="M420" s="1" t="b">
        <v>0</v>
      </c>
      <c r="N420" s="1">
        <v>0</v>
      </c>
      <c r="O420" s="1">
        <v>0</v>
      </c>
      <c r="P420" s="1">
        <v>0</v>
      </c>
    </row>
    <row r="421" spans="1:16" x14ac:dyDescent="0.25">
      <c r="A421">
        <v>87349</v>
      </c>
      <c r="B421" t="s">
        <v>321</v>
      </c>
      <c r="C421">
        <v>169</v>
      </c>
      <c r="D421">
        <v>169</v>
      </c>
      <c r="E421">
        <v>99</v>
      </c>
      <c r="F421" s="1">
        <v>19646.828636049901</v>
      </c>
      <c r="G421" s="1">
        <v>5200.6769863493173</v>
      </c>
      <c r="H421" s="1">
        <v>3064.2812547691651</v>
      </c>
      <c r="I421" s="1">
        <v>27911.786877168382</v>
      </c>
      <c r="J421" s="1">
        <v>27911.79</v>
      </c>
      <c r="K421" s="1" t="s">
        <v>1317</v>
      </c>
      <c r="L421" s="1" t="b">
        <v>0</v>
      </c>
      <c r="M421" s="1" t="b">
        <v>0</v>
      </c>
      <c r="N421" s="1">
        <v>0</v>
      </c>
      <c r="O421" s="1">
        <v>0</v>
      </c>
      <c r="P421" s="1">
        <v>0</v>
      </c>
    </row>
    <row r="422" spans="1:16" x14ac:dyDescent="0.25">
      <c r="A422">
        <v>87399</v>
      </c>
      <c r="B422" t="s">
        <v>475</v>
      </c>
      <c r="C422">
        <v>555</v>
      </c>
      <c r="D422">
        <v>555</v>
      </c>
      <c r="E422">
        <v>142</v>
      </c>
      <c r="F422" s="1">
        <v>64520.650254483407</v>
      </c>
      <c r="G422" s="1">
        <v>7459.5568895111419</v>
      </c>
      <c r="H422" s="1">
        <v>9287.6847585996002</v>
      </c>
      <c r="I422" s="1">
        <v>81267.891902594143</v>
      </c>
      <c r="J422" s="1">
        <v>81267.89</v>
      </c>
      <c r="K422" s="1" t="s">
        <v>1318</v>
      </c>
      <c r="L422" s="1">
        <v>251.11260248205929</v>
      </c>
      <c r="M422" s="1">
        <v>29.449961940840133</v>
      </c>
      <c r="N422" s="1">
        <v>726.15032774221504</v>
      </c>
      <c r="O422" s="1">
        <v>1006.7128921651145</v>
      </c>
      <c r="P422" s="1">
        <v>1006.71</v>
      </c>
    </row>
    <row r="423" spans="1:16" x14ac:dyDescent="0.25">
      <c r="A423">
        <v>87401</v>
      </c>
      <c r="B423" t="s">
        <v>184</v>
      </c>
      <c r="C423">
        <v>623</v>
      </c>
      <c r="D423">
        <v>623</v>
      </c>
      <c r="E423">
        <v>361</v>
      </c>
      <c r="F423" s="1">
        <v>72425.883078456143</v>
      </c>
      <c r="G423" s="1">
        <v>18964.084768405086</v>
      </c>
      <c r="H423" s="1">
        <v>14666.714753830023</v>
      </c>
      <c r="I423" s="1">
        <v>106056.68260069125</v>
      </c>
      <c r="J423" s="1">
        <v>106056.68</v>
      </c>
      <c r="K423" s="1" t="s">
        <v>1318</v>
      </c>
      <c r="L423" s="1">
        <v>281.87955197535661</v>
      </c>
      <c r="M423" s="1">
        <v>74.869269441149925</v>
      </c>
      <c r="N423" s="1">
        <v>2409.8757538293353</v>
      </c>
      <c r="O423" s="1">
        <v>2766.6245752458417</v>
      </c>
      <c r="P423" s="1">
        <v>2766.62</v>
      </c>
    </row>
    <row r="424" spans="1:16" x14ac:dyDescent="0.25">
      <c r="A424">
        <v>87405</v>
      </c>
      <c r="B424" t="s">
        <v>458</v>
      </c>
      <c r="C424">
        <v>7004</v>
      </c>
      <c r="D424">
        <v>7004</v>
      </c>
      <c r="E424">
        <v>2042</v>
      </c>
      <c r="F424" s="1">
        <v>814238.98086919228</v>
      </c>
      <c r="G424" s="1">
        <v>107270.52935480107</v>
      </c>
      <c r="H424" s="1">
        <v>53133.238937290502</v>
      </c>
      <c r="I424" s="1">
        <v>974642.74916128383</v>
      </c>
      <c r="J424" s="1">
        <v>974642.75</v>
      </c>
      <c r="K424" s="1" t="s">
        <v>1318</v>
      </c>
      <c r="L424" s="1">
        <v>3168.9957978096272</v>
      </c>
      <c r="M424" s="1">
        <v>423.49874847320814</v>
      </c>
      <c r="N424" s="1">
        <v>2130.0430325864459</v>
      </c>
      <c r="O424" s="1">
        <v>5722.5375788692818</v>
      </c>
      <c r="P424" s="1">
        <v>5722.54</v>
      </c>
    </row>
    <row r="425" spans="1:16" x14ac:dyDescent="0.25">
      <c r="A425">
        <v>87407</v>
      </c>
      <c r="B425" t="s">
        <v>63</v>
      </c>
      <c r="C425">
        <v>3006</v>
      </c>
      <c r="D425">
        <v>3006</v>
      </c>
      <c r="E425">
        <v>632</v>
      </c>
      <c r="F425" s="1">
        <v>349457.79218914796</v>
      </c>
      <c r="G425" s="1">
        <v>33200.281367401702</v>
      </c>
      <c r="H425" s="1">
        <v>11215.952560087129</v>
      </c>
      <c r="I425" s="1">
        <v>393874.02611663681</v>
      </c>
      <c r="J425" s="1">
        <v>393874.03</v>
      </c>
      <c r="K425" s="1" t="s">
        <v>1318</v>
      </c>
      <c r="L425" s="1">
        <v>1360.0801496595857</v>
      </c>
      <c r="M425" s="1">
        <v>131.0730700465561</v>
      </c>
      <c r="N425" s="1">
        <v>508.09379483048053</v>
      </c>
      <c r="O425" s="1">
        <v>1999.2470145366224</v>
      </c>
      <c r="P425" s="1">
        <v>1999.25</v>
      </c>
    </row>
    <row r="426" spans="1:16" x14ac:dyDescent="0.25">
      <c r="A426">
        <v>88299</v>
      </c>
      <c r="B426" t="s">
        <v>129</v>
      </c>
      <c r="C426">
        <v>694</v>
      </c>
      <c r="D426">
        <v>694</v>
      </c>
      <c r="E426">
        <v>110</v>
      </c>
      <c r="F426" s="1">
        <v>80679.876174074743</v>
      </c>
      <c r="G426" s="1">
        <v>5778.5299848325749</v>
      </c>
      <c r="H426" s="1">
        <v>590.85025183633684</v>
      </c>
      <c r="I426" s="1">
        <v>87049.256410743663</v>
      </c>
      <c r="J426" s="1">
        <v>87049.26</v>
      </c>
      <c r="K426" s="1" t="s">
        <v>1317</v>
      </c>
      <c r="L426" s="1" t="b">
        <v>0</v>
      </c>
      <c r="M426" s="1" t="b">
        <v>0</v>
      </c>
      <c r="N426" s="1">
        <v>0</v>
      </c>
      <c r="O426" s="1">
        <v>0</v>
      </c>
      <c r="P426" s="1">
        <v>0</v>
      </c>
    </row>
    <row r="427" spans="1:16" x14ac:dyDescent="0.25">
      <c r="A427">
        <v>88308</v>
      </c>
      <c r="B427" t="s">
        <v>171</v>
      </c>
      <c r="C427">
        <v>53</v>
      </c>
      <c r="D427">
        <v>53</v>
      </c>
      <c r="E427">
        <v>35</v>
      </c>
      <c r="F427" s="1">
        <v>6161.4314657434597</v>
      </c>
      <c r="G427" s="1">
        <v>1838.6231769921831</v>
      </c>
      <c r="H427" s="1">
        <v>807.9817041372977</v>
      </c>
      <c r="I427" s="1">
        <v>8808.0363468729411</v>
      </c>
      <c r="J427" s="1">
        <v>8808.0400000000009</v>
      </c>
      <c r="K427" s="1" t="s">
        <v>1318</v>
      </c>
      <c r="L427" s="1">
        <v>23.980122399187639</v>
      </c>
      <c r="M427" s="1">
        <v>7.2587934361225681</v>
      </c>
      <c r="N427" s="1">
        <v>336.81328939391699</v>
      </c>
      <c r="O427" s="1">
        <v>368.05220522922718</v>
      </c>
      <c r="P427" s="1">
        <v>368.05</v>
      </c>
    </row>
    <row r="428" spans="1:16" x14ac:dyDescent="0.25">
      <c r="A428">
        <v>88317</v>
      </c>
      <c r="B428" t="s">
        <v>461</v>
      </c>
      <c r="C428">
        <v>415</v>
      </c>
      <c r="D428">
        <v>415</v>
      </c>
      <c r="E428">
        <v>315</v>
      </c>
      <c r="F428" s="1">
        <v>48245.170911010115</v>
      </c>
      <c r="G428" s="1">
        <v>16547.608592929646</v>
      </c>
      <c r="H428" s="1">
        <v>10661.728179681591</v>
      </c>
      <c r="I428" s="1">
        <v>75454.507683621356</v>
      </c>
      <c r="J428" s="1">
        <v>75454.509999999995</v>
      </c>
      <c r="K428" s="1" t="s">
        <v>1318</v>
      </c>
      <c r="L428" s="1">
        <v>187.7688829370353</v>
      </c>
      <c r="M428" s="1">
        <v>65.329140925103118</v>
      </c>
      <c r="N428" s="1">
        <v>247.01099094360188</v>
      </c>
      <c r="O428" s="1">
        <v>500.10901480574029</v>
      </c>
      <c r="P428" s="1">
        <v>500.11</v>
      </c>
    </row>
    <row r="429" spans="1:16" x14ac:dyDescent="0.25">
      <c r="A429">
        <v>88321</v>
      </c>
      <c r="B429" t="s">
        <v>173</v>
      </c>
      <c r="C429">
        <v>184</v>
      </c>
      <c r="D429">
        <v>184</v>
      </c>
      <c r="E429">
        <v>37</v>
      </c>
      <c r="F429" s="1">
        <v>21390.629994279185</v>
      </c>
      <c r="G429" s="1">
        <v>1943.6873585345932</v>
      </c>
      <c r="H429" s="1">
        <v>1389.9590682531252</v>
      </c>
      <c r="I429" s="1">
        <v>24724.276421066905</v>
      </c>
      <c r="J429" s="1">
        <v>24724.28</v>
      </c>
      <c r="K429" s="1" t="s">
        <v>1318</v>
      </c>
      <c r="L429" s="1">
        <v>83.251745687745782</v>
      </c>
      <c r="M429" s="1">
        <v>7.6735816324724295</v>
      </c>
      <c r="N429" s="1">
        <v>438.25921741542913</v>
      </c>
      <c r="O429" s="1">
        <v>529.18454473564736</v>
      </c>
      <c r="P429" s="1">
        <v>529.17999999999995</v>
      </c>
    </row>
    <row r="430" spans="1:16" x14ac:dyDescent="0.25">
      <c r="A430">
        <v>88334</v>
      </c>
      <c r="B430" t="s">
        <v>35</v>
      </c>
      <c r="C430">
        <v>434</v>
      </c>
      <c r="D430">
        <v>434</v>
      </c>
      <c r="E430">
        <v>351</v>
      </c>
      <c r="F430" s="1">
        <v>50453.985964767206</v>
      </c>
      <c r="G430" s="1">
        <v>18438.763860693034</v>
      </c>
      <c r="H430" s="1">
        <v>4467.507143535393</v>
      </c>
      <c r="I430" s="1">
        <v>73360.256968995629</v>
      </c>
      <c r="J430" s="1">
        <v>73360.259999999995</v>
      </c>
      <c r="K430" s="1" t="s">
        <v>1317</v>
      </c>
      <c r="L430" s="1" t="b">
        <v>0</v>
      </c>
      <c r="M430" s="1" t="b">
        <v>0</v>
      </c>
      <c r="N430" s="1">
        <v>0</v>
      </c>
      <c r="O430" s="1">
        <v>0</v>
      </c>
      <c r="P430" s="1">
        <v>0</v>
      </c>
    </row>
    <row r="431" spans="1:16" x14ac:dyDescent="0.25">
      <c r="A431">
        <v>88360</v>
      </c>
      <c r="B431" t="s">
        <v>330</v>
      </c>
      <c r="C431">
        <v>1206</v>
      </c>
      <c r="D431">
        <v>1206</v>
      </c>
      <c r="E431">
        <v>257</v>
      </c>
      <c r="F431" s="1">
        <v>140201.62920163423</v>
      </c>
      <c r="G431" s="1">
        <v>13500.747328199743</v>
      </c>
      <c r="H431" s="1">
        <v>5055.7741911425228</v>
      </c>
      <c r="I431" s="1">
        <v>158758.1507209765</v>
      </c>
      <c r="J431" s="1">
        <v>158758.15</v>
      </c>
      <c r="K431" s="1" t="s">
        <v>1318</v>
      </c>
      <c r="L431" s="1">
        <v>545.66089836642061</v>
      </c>
      <c r="M431" s="1">
        <v>53.300283230957142</v>
      </c>
      <c r="N431" s="1">
        <v>728.83020296218979</v>
      </c>
      <c r="O431" s="1">
        <v>1327.7913845595676</v>
      </c>
      <c r="P431" s="1">
        <v>1327.79</v>
      </c>
    </row>
    <row r="432" spans="1:16" x14ac:dyDescent="0.25">
      <c r="A432">
        <v>88365</v>
      </c>
      <c r="B432" t="s">
        <v>268</v>
      </c>
      <c r="C432">
        <v>353</v>
      </c>
      <c r="D432">
        <v>353</v>
      </c>
      <c r="E432">
        <v>337</v>
      </c>
      <c r="F432" s="1">
        <v>41037.458630329085</v>
      </c>
      <c r="G432" s="1">
        <v>17703.314589896159</v>
      </c>
      <c r="H432" s="1">
        <v>2080.9560271805972</v>
      </c>
      <c r="I432" s="1">
        <v>60821.729247405841</v>
      </c>
      <c r="J432" s="1">
        <v>60821.73</v>
      </c>
      <c r="K432" s="1" t="s">
        <v>1318</v>
      </c>
      <c r="L432" s="1">
        <v>159.71666428138184</v>
      </c>
      <c r="M432" s="1">
        <v>69.891811084951584</v>
      </c>
      <c r="N432" s="1">
        <v>295.10757332321504</v>
      </c>
      <c r="O432" s="1">
        <v>524.71604868954842</v>
      </c>
      <c r="P432" s="1">
        <v>524.72</v>
      </c>
    </row>
    <row r="433" spans="1:16" x14ac:dyDescent="0.25">
      <c r="A433">
        <v>88367</v>
      </c>
      <c r="B433" t="s">
        <v>269</v>
      </c>
      <c r="C433">
        <v>722</v>
      </c>
      <c r="D433">
        <v>722</v>
      </c>
      <c r="E433">
        <v>653</v>
      </c>
      <c r="F433" s="1">
        <v>83934.972042769412</v>
      </c>
      <c r="G433" s="1">
        <v>34303.455273597014</v>
      </c>
      <c r="H433" s="1">
        <v>7268.0063597275894</v>
      </c>
      <c r="I433" s="1">
        <v>125506.43367609402</v>
      </c>
      <c r="J433" s="1">
        <v>125506.43</v>
      </c>
      <c r="K433" s="1" t="s">
        <v>1318</v>
      </c>
      <c r="L433" s="1">
        <v>326.67261079648068</v>
      </c>
      <c r="M433" s="1">
        <v>135.42834610822965</v>
      </c>
      <c r="N433" s="1">
        <v>1558.2743485313106</v>
      </c>
      <c r="O433" s="1">
        <v>2020.3753054360209</v>
      </c>
      <c r="P433" s="1">
        <v>2020.38</v>
      </c>
    </row>
    <row r="434" spans="1:16" x14ac:dyDescent="0.25">
      <c r="A434">
        <v>88369</v>
      </c>
      <c r="B434" t="s">
        <v>272</v>
      </c>
      <c r="C434">
        <v>124</v>
      </c>
      <c r="D434">
        <v>124</v>
      </c>
      <c r="E434">
        <v>66</v>
      </c>
      <c r="F434" s="1">
        <v>14415.424561362059</v>
      </c>
      <c r="G434" s="1">
        <v>3467.117990899545</v>
      </c>
      <c r="H434" s="1">
        <v>758.66479631408436</v>
      </c>
      <c r="I434" s="1">
        <v>18641.207348575688</v>
      </c>
      <c r="J434" s="1">
        <v>18641.21</v>
      </c>
      <c r="K434" s="1" t="s">
        <v>1317</v>
      </c>
      <c r="L434" s="1" t="b">
        <v>0</v>
      </c>
      <c r="M434" s="1" t="b">
        <v>0</v>
      </c>
      <c r="N434" s="1">
        <v>0</v>
      </c>
      <c r="O434" s="1">
        <v>0</v>
      </c>
      <c r="P434" s="1">
        <v>0</v>
      </c>
    </row>
    <row r="435" spans="1:16" x14ac:dyDescent="0.25">
      <c r="A435">
        <v>88372</v>
      </c>
      <c r="B435" t="s">
        <v>273</v>
      </c>
      <c r="C435">
        <v>308</v>
      </c>
      <c r="D435">
        <v>308</v>
      </c>
      <c r="E435">
        <v>110</v>
      </c>
      <c r="F435" s="1">
        <v>35806.054555641247</v>
      </c>
      <c r="G435" s="1">
        <v>5778.5299848325749</v>
      </c>
      <c r="H435" s="1">
        <v>1527.7438342124401</v>
      </c>
      <c r="I435" s="1">
        <v>43112.328374686258</v>
      </c>
      <c r="J435" s="1">
        <v>43112.33</v>
      </c>
      <c r="K435" s="1" t="s">
        <v>1317</v>
      </c>
      <c r="L435" s="1" t="b">
        <v>0</v>
      </c>
      <c r="M435" s="1" t="b">
        <v>0</v>
      </c>
      <c r="N435" s="1">
        <v>0</v>
      </c>
      <c r="O435" s="1">
        <v>0</v>
      </c>
      <c r="P435" s="1">
        <v>0</v>
      </c>
    </row>
    <row r="436" spans="1:16" x14ac:dyDescent="0.25">
      <c r="A436">
        <v>89414</v>
      </c>
      <c r="B436" t="s">
        <v>481</v>
      </c>
      <c r="C436">
        <v>168</v>
      </c>
      <c r="D436">
        <v>168</v>
      </c>
      <c r="E436">
        <v>81</v>
      </c>
      <c r="F436" s="1">
        <v>19530.575212167951</v>
      </c>
      <c r="G436" s="1">
        <v>4255.0993524676232</v>
      </c>
      <c r="H436" s="1">
        <v>5565.9345726292386</v>
      </c>
      <c r="I436" s="1">
        <v>29351.609137264812</v>
      </c>
      <c r="J436" s="1">
        <v>29351.61</v>
      </c>
      <c r="K436" s="1" t="s">
        <v>1318</v>
      </c>
      <c r="L436" s="1">
        <v>76.012463454028747</v>
      </c>
      <c r="M436" s="1">
        <v>16.798921952169373</v>
      </c>
      <c r="N436" s="1">
        <v>395.28157094847421</v>
      </c>
      <c r="O436" s="1">
        <v>488.09295635467231</v>
      </c>
      <c r="P436" s="1">
        <v>488.09</v>
      </c>
    </row>
    <row r="437" spans="1:16" x14ac:dyDescent="0.25">
      <c r="A437">
        <v>89486</v>
      </c>
      <c r="B437" t="s">
        <v>57</v>
      </c>
      <c r="C437">
        <v>550</v>
      </c>
      <c r="D437">
        <v>550</v>
      </c>
      <c r="E437">
        <v>46</v>
      </c>
      <c r="F437" s="1">
        <v>63939.383135073644</v>
      </c>
      <c r="G437" s="1">
        <v>2416.4761754754404</v>
      </c>
      <c r="H437" s="1">
        <v>1640.9444043373255</v>
      </c>
      <c r="I437" s="1">
        <v>67996.80371488641</v>
      </c>
      <c r="J437" s="1">
        <v>67996.800000000003</v>
      </c>
      <c r="K437" s="1" t="s">
        <v>1317</v>
      </c>
      <c r="L437" s="1" t="b">
        <v>0</v>
      </c>
      <c r="M437" s="1" t="b">
        <v>0</v>
      </c>
      <c r="N437" s="1">
        <v>0</v>
      </c>
      <c r="O437" s="1">
        <v>0</v>
      </c>
      <c r="P437" s="1">
        <v>0</v>
      </c>
    </row>
    <row r="438" spans="1:16" x14ac:dyDescent="0.25">
      <c r="A438">
        <v>89506</v>
      </c>
      <c r="B438" t="s">
        <v>224</v>
      </c>
      <c r="C438">
        <v>379</v>
      </c>
      <c r="D438">
        <v>379</v>
      </c>
      <c r="E438">
        <v>144</v>
      </c>
      <c r="F438" s="1">
        <v>44060.04765125984</v>
      </c>
      <c r="G438" s="1">
        <v>7564.6210710535515</v>
      </c>
      <c r="H438" s="1">
        <v>388.16750554720278</v>
      </c>
      <c r="I438" s="1">
        <v>52012.836227860593</v>
      </c>
      <c r="J438" s="1">
        <v>52012.84</v>
      </c>
      <c r="K438" s="1" t="s">
        <v>1318</v>
      </c>
      <c r="L438" s="1">
        <v>171.48049791117199</v>
      </c>
      <c r="M438" s="1">
        <v>29.864750137189997</v>
      </c>
      <c r="N438" s="1">
        <v>395.28157094847421</v>
      </c>
      <c r="O438" s="1">
        <v>596.62681899683616</v>
      </c>
      <c r="P438" s="1">
        <v>596.63</v>
      </c>
    </row>
    <row r="439" spans="1:16" x14ac:dyDescent="0.25">
      <c r="A439">
        <v>89556</v>
      </c>
      <c r="B439" t="s">
        <v>148</v>
      </c>
      <c r="C439">
        <v>112</v>
      </c>
      <c r="D439">
        <v>112</v>
      </c>
      <c r="E439">
        <v>106</v>
      </c>
      <c r="F439" s="1">
        <v>13020.383474778633</v>
      </c>
      <c r="G439" s="1">
        <v>5568.4016217477538</v>
      </c>
      <c r="H439" s="1">
        <v>1849.5937828210353</v>
      </c>
      <c r="I439" s="1">
        <v>20438.378879347423</v>
      </c>
      <c r="J439" s="1">
        <v>20438.38</v>
      </c>
      <c r="K439" s="1" t="s">
        <v>1318</v>
      </c>
      <c r="L439" s="1">
        <v>50.674975636019163</v>
      </c>
      <c r="M439" s="1">
        <v>21.983774406542636</v>
      </c>
      <c r="N439" s="1">
        <v>282.79984417596586</v>
      </c>
      <c r="O439" s="1">
        <v>355.45859421852765</v>
      </c>
      <c r="P439" s="1">
        <v>355.46</v>
      </c>
    </row>
    <row r="440" spans="1:16" x14ac:dyDescent="0.25">
      <c r="A440">
        <v>89561</v>
      </c>
      <c r="B440" t="s">
        <v>267</v>
      </c>
      <c r="C440">
        <v>167</v>
      </c>
      <c r="D440">
        <v>167</v>
      </c>
      <c r="E440">
        <v>146</v>
      </c>
      <c r="F440" s="1">
        <v>19414.321788285997</v>
      </c>
      <c r="G440" s="1">
        <v>7669.685252595963</v>
      </c>
      <c r="H440" s="1">
        <v>2943.7233036382377</v>
      </c>
      <c r="I440" s="1">
        <v>30027.730344520198</v>
      </c>
      <c r="J440" s="1">
        <v>30027.73</v>
      </c>
      <c r="K440" s="1" t="s">
        <v>1317</v>
      </c>
      <c r="L440" s="1" t="b">
        <v>0</v>
      </c>
      <c r="M440" s="1" t="b">
        <v>0</v>
      </c>
      <c r="N440" s="1">
        <v>0</v>
      </c>
      <c r="O440" s="1">
        <v>0</v>
      </c>
      <c r="P440" s="1">
        <v>0</v>
      </c>
    </row>
    <row r="441" spans="1:16" x14ac:dyDescent="0.25">
      <c r="A441">
        <v>89563</v>
      </c>
      <c r="B441" t="s">
        <v>271</v>
      </c>
      <c r="C441">
        <v>450</v>
      </c>
      <c r="D441">
        <v>450</v>
      </c>
      <c r="E441">
        <v>364</v>
      </c>
      <c r="F441" s="1">
        <v>52314.040746878432</v>
      </c>
      <c r="G441" s="1">
        <v>19121.6810407187</v>
      </c>
      <c r="H441" s="1">
        <v>3467.5448177048884</v>
      </c>
      <c r="I441" s="1">
        <v>74903.266605302022</v>
      </c>
      <c r="J441" s="1">
        <v>74903.27</v>
      </c>
      <c r="K441" s="1" t="s">
        <v>1317</v>
      </c>
      <c r="L441" s="1" t="b">
        <v>0</v>
      </c>
      <c r="M441" s="1" t="b">
        <v>0</v>
      </c>
      <c r="N441" s="1">
        <v>0</v>
      </c>
      <c r="O441" s="1">
        <v>0</v>
      </c>
      <c r="P441" s="1">
        <v>0</v>
      </c>
    </row>
    <row r="442" spans="1:16" x14ac:dyDescent="0.25">
      <c r="A442">
        <v>89756</v>
      </c>
      <c r="B442" t="s">
        <v>499</v>
      </c>
      <c r="C442">
        <v>851</v>
      </c>
      <c r="D442">
        <v>851</v>
      </c>
      <c r="E442">
        <v>48</v>
      </c>
      <c r="F442" s="1">
        <v>98931.663723541235</v>
      </c>
      <c r="G442" s="1">
        <v>2521.5403570178505</v>
      </c>
      <c r="H442" s="1">
        <v>1167.3548905111427</v>
      </c>
      <c r="I442" s="1">
        <v>102620.55897107022</v>
      </c>
      <c r="J442" s="1">
        <v>102620.56</v>
      </c>
      <c r="K442" s="1" t="s">
        <v>1318</v>
      </c>
      <c r="L442" s="1">
        <v>385.03932380582421</v>
      </c>
      <c r="M442" s="1">
        <v>9.9549167123966651</v>
      </c>
      <c r="N442" s="1">
        <v>0</v>
      </c>
      <c r="O442" s="1">
        <v>394.99424051822086</v>
      </c>
      <c r="P442" s="1">
        <v>394.99</v>
      </c>
    </row>
    <row r="443" spans="1:16" x14ac:dyDescent="0.25">
      <c r="A443">
        <v>89758</v>
      </c>
      <c r="B443" t="s">
        <v>113</v>
      </c>
      <c r="C443">
        <v>573</v>
      </c>
      <c r="D443">
        <v>573</v>
      </c>
      <c r="E443">
        <v>0</v>
      </c>
      <c r="F443" s="1">
        <v>66613.211884358534</v>
      </c>
      <c r="G443" s="1">
        <v>0</v>
      </c>
      <c r="H443" s="1">
        <v>2467.0829906031113</v>
      </c>
      <c r="I443" s="1">
        <v>69080.294874961648</v>
      </c>
      <c r="J443" s="1">
        <v>69080.289999999994</v>
      </c>
      <c r="K443" s="1" t="s">
        <v>1318</v>
      </c>
      <c r="L443" s="1">
        <v>259.25679499499091</v>
      </c>
      <c r="M443" s="1">
        <v>0</v>
      </c>
      <c r="N443" s="1">
        <v>278.16018628394738</v>
      </c>
      <c r="O443" s="1">
        <v>537.41698127893824</v>
      </c>
      <c r="P443" s="1">
        <v>537.41999999999996</v>
      </c>
    </row>
    <row r="444" spans="1:16" x14ac:dyDescent="0.25">
      <c r="A444">
        <v>89784</v>
      </c>
      <c r="B444" t="s">
        <v>265</v>
      </c>
      <c r="C444">
        <v>458</v>
      </c>
      <c r="D444">
        <v>458</v>
      </c>
      <c r="E444">
        <v>291</v>
      </c>
      <c r="F444" s="1">
        <v>53244.068137934053</v>
      </c>
      <c r="G444" s="1">
        <v>15286.838414420721</v>
      </c>
      <c r="H444" s="1">
        <v>3628.2490122724839</v>
      </c>
      <c r="I444" s="1">
        <v>72159.155564627261</v>
      </c>
      <c r="J444" s="1">
        <v>72159.16</v>
      </c>
      <c r="K444" s="1" t="s">
        <v>1318</v>
      </c>
      <c r="L444" s="1">
        <v>207.2244539401498</v>
      </c>
      <c r="M444" s="1">
        <v>60.351682568904785</v>
      </c>
      <c r="N444" s="1">
        <v>799.35386112646938</v>
      </c>
      <c r="O444" s="1">
        <v>1066.9299976355239</v>
      </c>
      <c r="P444" s="1">
        <v>1066.93</v>
      </c>
    </row>
    <row r="445" spans="1:16" x14ac:dyDescent="0.25">
      <c r="A445">
        <v>89786</v>
      </c>
      <c r="B445" t="s">
        <v>270</v>
      </c>
      <c r="C445">
        <v>600</v>
      </c>
      <c r="D445">
        <v>600</v>
      </c>
      <c r="E445">
        <v>414</v>
      </c>
      <c r="F445" s="1">
        <v>69752.054329171238</v>
      </c>
      <c r="G445" s="1">
        <v>21748.285579278963</v>
      </c>
      <c r="H445" s="1">
        <v>4162.7329596146983</v>
      </c>
      <c r="I445" s="1">
        <v>95663.072868064904</v>
      </c>
      <c r="J445" s="1">
        <v>95663.07</v>
      </c>
      <c r="K445" s="1" t="s">
        <v>1318</v>
      </c>
      <c r="L445" s="1">
        <v>271.47308376438838</v>
      </c>
      <c r="M445" s="1">
        <v>85.861156644421243</v>
      </c>
      <c r="N445" s="1">
        <v>276.71914013973577</v>
      </c>
      <c r="O445" s="1">
        <v>634.05338054854542</v>
      </c>
      <c r="P445" s="1">
        <v>634.04999999999995</v>
      </c>
    </row>
    <row r="446" spans="1:16" x14ac:dyDescent="0.25">
      <c r="A446">
        <v>89788</v>
      </c>
      <c r="B446" t="s">
        <v>275</v>
      </c>
      <c r="C446">
        <v>362</v>
      </c>
      <c r="D446">
        <v>362</v>
      </c>
      <c r="E446">
        <v>147</v>
      </c>
      <c r="F446" s="1">
        <v>42083.739445266649</v>
      </c>
      <c r="G446" s="1">
        <v>7722.2173433671678</v>
      </c>
      <c r="H446" s="1">
        <v>2162.3062328994561</v>
      </c>
      <c r="I446" s="1">
        <v>51968.263021533276</v>
      </c>
      <c r="J446" s="1">
        <v>51968.26</v>
      </c>
      <c r="K446" s="1" t="s">
        <v>1317</v>
      </c>
      <c r="L446" s="1" t="b">
        <v>0</v>
      </c>
      <c r="M446" s="1" t="b">
        <v>0</v>
      </c>
      <c r="N446" s="1">
        <v>0</v>
      </c>
      <c r="O446" s="1">
        <v>0</v>
      </c>
      <c r="P446" s="1">
        <v>0</v>
      </c>
    </row>
    <row r="447" spans="1:16" x14ac:dyDescent="0.25">
      <c r="A447">
        <v>89790</v>
      </c>
      <c r="B447" t="s">
        <v>276</v>
      </c>
      <c r="C447">
        <v>305</v>
      </c>
      <c r="D447">
        <v>305</v>
      </c>
      <c r="E447">
        <v>90</v>
      </c>
      <c r="F447" s="1">
        <v>35457.294283995383</v>
      </c>
      <c r="G447" s="1">
        <v>4727.8881694084703</v>
      </c>
      <c r="H447" s="1">
        <v>4292.49941368074</v>
      </c>
      <c r="I447" s="1">
        <v>44477.681867084597</v>
      </c>
      <c r="J447" s="1">
        <v>44477.68</v>
      </c>
      <c r="K447" s="1" t="s">
        <v>1317</v>
      </c>
      <c r="L447" s="1" t="b">
        <v>0</v>
      </c>
      <c r="M447" s="1" t="b">
        <v>0</v>
      </c>
      <c r="N447" s="1">
        <v>0</v>
      </c>
      <c r="O447" s="1">
        <v>0</v>
      </c>
      <c r="P447" s="1">
        <v>0</v>
      </c>
    </row>
    <row r="448" spans="1:16" x14ac:dyDescent="0.25">
      <c r="A448">
        <v>89798</v>
      </c>
      <c r="B448" t="s">
        <v>488</v>
      </c>
      <c r="C448">
        <v>853</v>
      </c>
      <c r="D448">
        <v>853</v>
      </c>
      <c r="E448">
        <v>117</v>
      </c>
      <c r="F448" s="1">
        <v>99164.17057130512</v>
      </c>
      <c r="G448" s="1">
        <v>6146.2546202310114</v>
      </c>
      <c r="H448" s="1">
        <v>1247.9524076964517</v>
      </c>
      <c r="I448" s="1">
        <v>106558.3775992326</v>
      </c>
      <c r="J448" s="1">
        <v>106558.38</v>
      </c>
      <c r="K448" s="1" t="s">
        <v>1318</v>
      </c>
      <c r="L448" s="1">
        <v>385.94423408503883</v>
      </c>
      <c r="M448" s="1">
        <v>24.265109486466873</v>
      </c>
      <c r="N448" s="1">
        <v>342.83959276458557</v>
      </c>
      <c r="O448" s="1">
        <v>753.04893633609129</v>
      </c>
      <c r="P448" s="1">
        <v>753.05</v>
      </c>
    </row>
    <row r="449" spans="1:16" x14ac:dyDescent="0.25">
      <c r="A449">
        <v>89829</v>
      </c>
      <c r="B449" t="s">
        <v>236</v>
      </c>
      <c r="C449">
        <v>592</v>
      </c>
      <c r="D449">
        <v>592</v>
      </c>
      <c r="E449">
        <v>26</v>
      </c>
      <c r="F449" s="1">
        <v>68822.026938115625</v>
      </c>
      <c r="G449" s="1">
        <v>1365.834360051336</v>
      </c>
      <c r="H449" s="1">
        <v>294.08229928346248</v>
      </c>
      <c r="I449" s="1">
        <v>70481.943597450416</v>
      </c>
      <c r="J449" s="1">
        <v>70481.94</v>
      </c>
      <c r="K449" s="1" t="s">
        <v>1317</v>
      </c>
      <c r="L449" s="1" t="b">
        <v>0</v>
      </c>
      <c r="M449" s="1" t="b">
        <v>0</v>
      </c>
      <c r="N449" s="1">
        <v>0</v>
      </c>
      <c r="O449" s="1">
        <v>0</v>
      </c>
      <c r="P449" s="1">
        <v>0</v>
      </c>
    </row>
    <row r="450" spans="1:16" x14ac:dyDescent="0.25">
      <c r="A450">
        <v>89850</v>
      </c>
      <c r="B450" t="s">
        <v>183</v>
      </c>
      <c r="C450">
        <v>469</v>
      </c>
      <c r="D450">
        <v>469</v>
      </c>
      <c r="E450">
        <v>295</v>
      </c>
      <c r="F450" s="1">
        <v>54522.855800635531</v>
      </c>
      <c r="G450" s="1">
        <v>15496.96677750554</v>
      </c>
      <c r="H450" s="1">
        <v>2882.4364241848643</v>
      </c>
      <c r="I450" s="1">
        <v>72902.25900232594</v>
      </c>
      <c r="J450" s="1">
        <v>72902.259999999995</v>
      </c>
      <c r="K450" s="1" t="s">
        <v>1318</v>
      </c>
      <c r="L450" s="1">
        <v>212.20146047583026</v>
      </c>
      <c r="M450" s="1">
        <v>61.181258961604506</v>
      </c>
      <c r="N450" s="1">
        <v>1119.5546040763427</v>
      </c>
      <c r="O450" s="1">
        <v>1392.9373235137775</v>
      </c>
      <c r="P450" s="1">
        <v>1392.94</v>
      </c>
    </row>
    <row r="451" spans="1:16" x14ac:dyDescent="0.25">
      <c r="A451">
        <v>89852</v>
      </c>
      <c r="B451" t="s">
        <v>360</v>
      </c>
      <c r="C451">
        <v>709</v>
      </c>
      <c r="D451">
        <v>709</v>
      </c>
      <c r="E451">
        <v>550</v>
      </c>
      <c r="F451" s="1">
        <v>82423.677532304035</v>
      </c>
      <c r="G451" s="1">
        <v>28892.649924162874</v>
      </c>
      <c r="H451" s="1">
        <v>1020.5855778437823</v>
      </c>
      <c r="I451" s="1">
        <v>112336.9130343107</v>
      </c>
      <c r="J451" s="1">
        <v>112336.91</v>
      </c>
      <c r="K451" s="1" t="s">
        <v>1318</v>
      </c>
      <c r="L451" s="1">
        <v>320.7906939815856</v>
      </c>
      <c r="M451" s="1">
        <v>114.0667539962118</v>
      </c>
      <c r="N451" s="1">
        <v>294.26000134176542</v>
      </c>
      <c r="O451" s="1">
        <v>729.11744931956287</v>
      </c>
      <c r="P451" s="1">
        <v>729.12</v>
      </c>
    </row>
    <row r="452" spans="1:16" x14ac:dyDescent="0.25">
      <c r="A452">
        <v>89864</v>
      </c>
      <c r="B452" t="s">
        <v>449</v>
      </c>
      <c r="C452">
        <v>62</v>
      </c>
      <c r="D452">
        <v>62</v>
      </c>
      <c r="E452">
        <v>0</v>
      </c>
      <c r="F452" s="1">
        <v>7207.7122806810294</v>
      </c>
      <c r="G452" s="1">
        <v>0</v>
      </c>
      <c r="H452" s="1">
        <v>1467.828521217921</v>
      </c>
      <c r="I452" s="1">
        <v>8675.540801898951</v>
      </c>
      <c r="J452" s="1">
        <v>8675.5400000000009</v>
      </c>
      <c r="K452" s="1" t="s">
        <v>1317</v>
      </c>
      <c r="L452" s="1" t="b">
        <v>0</v>
      </c>
      <c r="M452" s="1" t="b">
        <v>0</v>
      </c>
      <c r="N452" s="1">
        <v>0</v>
      </c>
      <c r="O452" s="1">
        <v>0</v>
      </c>
      <c r="P452" s="1">
        <v>0</v>
      </c>
    </row>
    <row r="453" spans="1:16" x14ac:dyDescent="0.25">
      <c r="A453">
        <v>89869</v>
      </c>
      <c r="B453" t="s">
        <v>79</v>
      </c>
      <c r="C453">
        <v>237</v>
      </c>
      <c r="D453">
        <v>237</v>
      </c>
      <c r="E453">
        <v>172</v>
      </c>
      <c r="F453" s="1">
        <v>27552.061460022644</v>
      </c>
      <c r="G453" s="1">
        <v>9035.5196126472983</v>
      </c>
      <c r="H453" s="1">
        <v>315.60131673848781</v>
      </c>
      <c r="I453" s="1">
        <v>36903.18238940843</v>
      </c>
      <c r="J453" s="1">
        <v>36903.18</v>
      </c>
      <c r="K453" s="1" t="s">
        <v>1317</v>
      </c>
      <c r="L453" s="1" t="b">
        <v>0</v>
      </c>
      <c r="M453" s="1" t="b">
        <v>0</v>
      </c>
      <c r="N453" s="1">
        <v>0</v>
      </c>
      <c r="O453" s="1">
        <v>0</v>
      </c>
      <c r="P453" s="1">
        <v>0</v>
      </c>
    </row>
    <row r="454" spans="1:16" x14ac:dyDescent="0.25">
      <c r="A454">
        <v>89871</v>
      </c>
      <c r="B454" t="s">
        <v>95</v>
      </c>
      <c r="C454">
        <v>75</v>
      </c>
      <c r="D454">
        <v>75</v>
      </c>
      <c r="E454">
        <v>43</v>
      </c>
      <c r="F454" s="1">
        <v>8719.0067911464048</v>
      </c>
      <c r="G454" s="1">
        <v>2258.8799031618246</v>
      </c>
      <c r="H454" s="1">
        <v>1706.1382948068986</v>
      </c>
      <c r="I454" s="1">
        <v>12684.024989115127</v>
      </c>
      <c r="J454" s="1">
        <v>12684.02</v>
      </c>
      <c r="K454" s="1" t="s">
        <v>1317</v>
      </c>
      <c r="L454" s="1" t="b">
        <v>0</v>
      </c>
      <c r="M454" s="1" t="b">
        <v>0</v>
      </c>
      <c r="N454" s="1">
        <v>0</v>
      </c>
      <c r="O454" s="1">
        <v>0</v>
      </c>
      <c r="P454" s="1">
        <v>0</v>
      </c>
    </row>
    <row r="455" spans="1:16" x14ac:dyDescent="0.25">
      <c r="A455">
        <v>89914</v>
      </c>
      <c r="B455" t="s">
        <v>164</v>
      </c>
      <c r="C455">
        <v>383</v>
      </c>
      <c r="D455">
        <v>383</v>
      </c>
      <c r="E455">
        <v>327</v>
      </c>
      <c r="F455" s="1">
        <v>44525.061346787646</v>
      </c>
      <c r="G455" s="1">
        <v>17177.993682184107</v>
      </c>
      <c r="H455" s="1">
        <v>2341.6254654297854</v>
      </c>
      <c r="I455" s="1">
        <v>64044.680494401538</v>
      </c>
      <c r="J455" s="1">
        <v>64044.68</v>
      </c>
      <c r="K455" s="1" t="s">
        <v>1318</v>
      </c>
      <c r="L455" s="1">
        <v>173.29031846960126</v>
      </c>
      <c r="M455" s="1">
        <v>67.817870103202281</v>
      </c>
      <c r="N455" s="1">
        <v>304.80979113740034</v>
      </c>
      <c r="O455" s="1">
        <v>545.91797971020389</v>
      </c>
      <c r="P455" s="1">
        <v>545.91999999999996</v>
      </c>
    </row>
    <row r="456" spans="1:16" x14ac:dyDescent="0.25">
      <c r="A456">
        <v>89915</v>
      </c>
      <c r="B456" t="s">
        <v>165</v>
      </c>
      <c r="C456">
        <v>450</v>
      </c>
      <c r="D456">
        <v>450</v>
      </c>
      <c r="E456">
        <v>303</v>
      </c>
      <c r="F456" s="1">
        <v>52314.040746878432</v>
      </c>
      <c r="G456" s="1">
        <v>15917.223503675183</v>
      </c>
      <c r="H456" s="1">
        <v>4200.8559680020344</v>
      </c>
      <c r="I456" s="1">
        <v>72432.120218555661</v>
      </c>
      <c r="J456" s="1">
        <v>72432.12</v>
      </c>
      <c r="K456" s="1" t="s">
        <v>1318</v>
      </c>
      <c r="L456" s="1">
        <v>203.60481282329127</v>
      </c>
      <c r="M456" s="1">
        <v>62.840411747003955</v>
      </c>
      <c r="N456" s="1">
        <v>336.81328939391699</v>
      </c>
      <c r="O456" s="1">
        <v>603.25851396421217</v>
      </c>
      <c r="P456" s="1">
        <v>603.26</v>
      </c>
    </row>
    <row r="457" spans="1:16" x14ac:dyDescent="0.25">
      <c r="A457">
        <v>89917</v>
      </c>
      <c r="B457" t="s">
        <v>162</v>
      </c>
      <c r="C457">
        <v>524</v>
      </c>
      <c r="D457">
        <v>524</v>
      </c>
      <c r="E457">
        <v>308</v>
      </c>
      <c r="F457" s="1">
        <v>60916.794114142889</v>
      </c>
      <c r="G457" s="1">
        <v>16179.883957531209</v>
      </c>
      <c r="H457" s="1">
        <v>233.89176346359829</v>
      </c>
      <c r="I457" s="1">
        <v>77330.569835137707</v>
      </c>
      <c r="J457" s="1">
        <v>77330.570000000007</v>
      </c>
      <c r="K457" s="1" t="s">
        <v>1318</v>
      </c>
      <c r="L457" s="1">
        <v>237.0864931542325</v>
      </c>
      <c r="M457" s="1">
        <v>63.877382237878599</v>
      </c>
      <c r="N457" s="1">
        <v>856.99607590387677</v>
      </c>
      <c r="O457" s="1">
        <v>1157.9599512959878</v>
      </c>
      <c r="P457" s="1">
        <v>1157.96</v>
      </c>
    </row>
    <row r="458" spans="1:16" x14ac:dyDescent="0.25">
      <c r="A458">
        <v>89949</v>
      </c>
      <c r="B458" t="s">
        <v>74</v>
      </c>
      <c r="C458">
        <v>414</v>
      </c>
      <c r="D458">
        <v>414</v>
      </c>
      <c r="E458">
        <v>89</v>
      </c>
      <c r="F458" s="1">
        <v>48128.917487128165</v>
      </c>
      <c r="G458" s="1">
        <v>4675.3560786372645</v>
      </c>
      <c r="H458" s="1">
        <v>1165.8140055315212</v>
      </c>
      <c r="I458" s="1">
        <v>53970.08757129695</v>
      </c>
      <c r="J458" s="1">
        <v>53970.09</v>
      </c>
      <c r="K458" s="1" t="s">
        <v>1318</v>
      </c>
      <c r="L458" s="1">
        <v>187.31642779742799</v>
      </c>
      <c r="M458" s="1">
        <v>18.458074737568818</v>
      </c>
      <c r="N458" s="1">
        <v>290.79723407245643</v>
      </c>
      <c r="O458" s="1">
        <v>496.5717366074532</v>
      </c>
      <c r="P458" s="1">
        <v>496.57</v>
      </c>
    </row>
    <row r="459" spans="1:16" x14ac:dyDescent="0.25">
      <c r="A459">
        <v>89951</v>
      </c>
      <c r="B459" t="s">
        <v>248</v>
      </c>
      <c r="C459">
        <v>73</v>
      </c>
      <c r="D459">
        <v>73</v>
      </c>
      <c r="E459">
        <v>9</v>
      </c>
      <c r="F459" s="1">
        <v>8486.4999433825014</v>
      </c>
      <c r="G459" s="1">
        <v>472.78881694084697</v>
      </c>
      <c r="H459" s="1">
        <v>1058.7690637518358</v>
      </c>
      <c r="I459" s="1">
        <v>10018.057824075184</v>
      </c>
      <c r="J459" s="1">
        <v>10018.06</v>
      </c>
      <c r="K459" s="1" t="s">
        <v>1318</v>
      </c>
      <c r="L459" s="1">
        <v>33.029225191333921</v>
      </c>
      <c r="M459" s="1">
        <v>1.8665468835743748</v>
      </c>
      <c r="N459" s="1">
        <v>415.87060208647364</v>
      </c>
      <c r="O459" s="1">
        <v>450.76637416138192</v>
      </c>
      <c r="P459" s="1">
        <v>450.77</v>
      </c>
    </row>
    <row r="460" spans="1:16" x14ac:dyDescent="0.25">
      <c r="A460">
        <v>90034</v>
      </c>
      <c r="B460" t="s">
        <v>274</v>
      </c>
      <c r="C460">
        <v>519</v>
      </c>
      <c r="D460">
        <v>519</v>
      </c>
      <c r="E460">
        <v>329</v>
      </c>
      <c r="F460" s="1">
        <v>60335.526994733133</v>
      </c>
      <c r="G460" s="1">
        <v>17283.057863726521</v>
      </c>
      <c r="H460" s="1">
        <v>4704.0465092319719</v>
      </c>
      <c r="I460" s="1">
        <v>82322.631367691618</v>
      </c>
      <c r="J460" s="1">
        <v>82322.63</v>
      </c>
      <c r="K460" s="1" t="s">
        <v>1317</v>
      </c>
      <c r="L460" s="1" t="b">
        <v>0</v>
      </c>
      <c r="M460" s="1" t="b">
        <v>0</v>
      </c>
      <c r="N460" s="1">
        <v>0</v>
      </c>
      <c r="O460" s="1">
        <v>0</v>
      </c>
      <c r="P460" s="1">
        <v>0</v>
      </c>
    </row>
    <row r="461" spans="1:16" x14ac:dyDescent="0.25">
      <c r="A461">
        <v>90036</v>
      </c>
      <c r="B461" t="s">
        <v>581</v>
      </c>
      <c r="C461">
        <v>283</v>
      </c>
      <c r="D461">
        <v>283</v>
      </c>
      <c r="E461">
        <v>150</v>
      </c>
      <c r="F461" s="1">
        <v>32899.718958592435</v>
      </c>
      <c r="G461" s="1">
        <v>7879.8136156807841</v>
      </c>
      <c r="H461" s="1">
        <v>2738.4050545092491</v>
      </c>
      <c r="I461" s="1">
        <v>43517.937628782463</v>
      </c>
      <c r="J461" s="1">
        <v>43517.94</v>
      </c>
      <c r="K461" s="1" t="s">
        <v>1318</v>
      </c>
      <c r="L461" s="1">
        <v>128.04480450886984</v>
      </c>
      <c r="M461" s="1">
        <v>31.109114726239579</v>
      </c>
      <c r="N461" s="1">
        <v>183.86726005449765</v>
      </c>
      <c r="O461" s="1">
        <v>343.02117928960706</v>
      </c>
      <c r="P461" s="1">
        <v>343.02</v>
      </c>
    </row>
    <row r="462" spans="1:16" x14ac:dyDescent="0.25">
      <c r="A462">
        <v>90138</v>
      </c>
      <c r="B462" t="s">
        <v>133</v>
      </c>
      <c r="C462">
        <v>642</v>
      </c>
      <c r="D462">
        <v>642</v>
      </c>
      <c r="E462">
        <v>19</v>
      </c>
      <c r="F462" s="1">
        <v>74634.698132213234</v>
      </c>
      <c r="G462" s="1">
        <v>998.10972465289922</v>
      </c>
      <c r="H462" s="1">
        <v>5097.0978268602785</v>
      </c>
      <c r="I462" s="1">
        <v>80729.905683726407</v>
      </c>
      <c r="J462" s="1">
        <v>80729.91</v>
      </c>
      <c r="K462" s="1" t="s">
        <v>1318</v>
      </c>
      <c r="L462" s="1">
        <v>290.4761996278956</v>
      </c>
      <c r="M462" s="1">
        <v>3.9404878653236803</v>
      </c>
      <c r="N462" s="1">
        <v>1265.8625041709147</v>
      </c>
      <c r="O462" s="1">
        <v>1560.279191664134</v>
      </c>
      <c r="P462" s="1">
        <v>1560.28</v>
      </c>
    </row>
    <row r="463" spans="1:16" x14ac:dyDescent="0.25">
      <c r="A463">
        <v>90140</v>
      </c>
      <c r="B463" t="s">
        <v>455</v>
      </c>
      <c r="C463">
        <v>393</v>
      </c>
      <c r="D463">
        <v>393</v>
      </c>
      <c r="E463">
        <v>322</v>
      </c>
      <c r="F463" s="1">
        <v>45687.595585607167</v>
      </c>
      <c r="G463" s="1">
        <v>16915.333228328083</v>
      </c>
      <c r="H463" s="1">
        <v>6523.4179104843615</v>
      </c>
      <c r="I463" s="1">
        <v>69126.346724419607</v>
      </c>
      <c r="J463" s="1">
        <v>69126.350000000006</v>
      </c>
      <c r="K463" s="1" t="s">
        <v>1318</v>
      </c>
      <c r="L463" s="1">
        <v>177.81486986567438</v>
      </c>
      <c r="M463" s="1">
        <v>66.78089961232763</v>
      </c>
      <c r="N463" s="1">
        <v>1028.461070030665</v>
      </c>
      <c r="O463" s="1">
        <v>1273.0568395086671</v>
      </c>
      <c r="P463" s="1">
        <v>1273.06</v>
      </c>
    </row>
    <row r="464" spans="1:16" x14ac:dyDescent="0.25">
      <c r="A464">
        <v>90160</v>
      </c>
      <c r="B464" t="s">
        <v>277</v>
      </c>
      <c r="C464">
        <v>127</v>
      </c>
      <c r="D464">
        <v>127</v>
      </c>
      <c r="E464">
        <v>60</v>
      </c>
      <c r="F464" s="1">
        <v>14764.184833007914</v>
      </c>
      <c r="G464" s="1">
        <v>3151.9254462723138</v>
      </c>
      <c r="H464" s="1">
        <v>2068.2811576536483</v>
      </c>
      <c r="I464" s="1">
        <v>19984.391436933875</v>
      </c>
      <c r="J464" s="1">
        <v>19984.39</v>
      </c>
      <c r="K464" s="1" t="s">
        <v>1317</v>
      </c>
      <c r="L464" s="1" t="b">
        <v>0</v>
      </c>
      <c r="M464" s="1" t="b">
        <v>0</v>
      </c>
      <c r="N464" s="1">
        <v>0</v>
      </c>
      <c r="O464" s="1">
        <v>0</v>
      </c>
      <c r="P464" s="1">
        <v>0</v>
      </c>
    </row>
    <row r="465" spans="1:16" x14ac:dyDescent="0.25">
      <c r="A465">
        <v>90162</v>
      </c>
      <c r="B465" t="s">
        <v>266</v>
      </c>
      <c r="C465">
        <v>251</v>
      </c>
      <c r="D465">
        <v>251</v>
      </c>
      <c r="E465">
        <v>147</v>
      </c>
      <c r="F465" s="1">
        <v>29179.609394369974</v>
      </c>
      <c r="G465" s="1">
        <v>7722.2173433671678</v>
      </c>
      <c r="H465" s="1">
        <v>896.17644420888064</v>
      </c>
      <c r="I465" s="1">
        <v>37798.003181946027</v>
      </c>
      <c r="J465" s="1">
        <v>37798</v>
      </c>
      <c r="K465" s="1" t="s">
        <v>1317</v>
      </c>
      <c r="L465" s="1" t="b">
        <v>0</v>
      </c>
      <c r="M465" s="1" t="b">
        <v>0</v>
      </c>
      <c r="N465" s="1">
        <v>0</v>
      </c>
      <c r="O465" s="1">
        <v>0</v>
      </c>
      <c r="P465" s="1">
        <v>0</v>
      </c>
    </row>
    <row r="466" spans="1:16" x14ac:dyDescent="0.25">
      <c r="A466">
        <v>90192</v>
      </c>
      <c r="B466" t="s">
        <v>384</v>
      </c>
      <c r="C466">
        <v>545</v>
      </c>
      <c r="D466">
        <v>545</v>
      </c>
      <c r="E466">
        <v>272</v>
      </c>
      <c r="F466" s="1">
        <v>63358.11601566388</v>
      </c>
      <c r="G466" s="1">
        <v>14288.728689767822</v>
      </c>
      <c r="H466" s="1">
        <v>2440.575145428782</v>
      </c>
      <c r="I466" s="1">
        <v>80087.41985086049</v>
      </c>
      <c r="J466" s="1">
        <v>80087.42</v>
      </c>
      <c r="K466" s="1" t="s">
        <v>1318</v>
      </c>
      <c r="L466" s="1">
        <v>246.58805108598611</v>
      </c>
      <c r="M466" s="1">
        <v>56.411194703581103</v>
      </c>
      <c r="N466" s="1">
        <v>147.75047682950705</v>
      </c>
      <c r="O466" s="1">
        <v>450.7497226190743</v>
      </c>
      <c r="P466" s="1">
        <v>450.75</v>
      </c>
    </row>
    <row r="467" spans="1:16" x14ac:dyDescent="0.25">
      <c r="A467">
        <v>90199</v>
      </c>
      <c r="B467" t="s">
        <v>8</v>
      </c>
      <c r="C467">
        <v>727</v>
      </c>
      <c r="D467">
        <v>727</v>
      </c>
      <c r="E467">
        <v>334</v>
      </c>
      <c r="F467" s="1">
        <v>84516.239162179176</v>
      </c>
      <c r="G467" s="1">
        <v>17545.718317582545</v>
      </c>
      <c r="H467" s="1">
        <v>1225.4363797304045</v>
      </c>
      <c r="I467" s="1">
        <v>103287.39385949213</v>
      </c>
      <c r="J467" s="1">
        <v>103287.39</v>
      </c>
      <c r="K467" s="1" t="s">
        <v>1318</v>
      </c>
      <c r="L467" s="1">
        <v>328.93488649451723</v>
      </c>
      <c r="M467" s="1">
        <v>69.269628790426793</v>
      </c>
      <c r="N467" s="1">
        <v>324.11434562342015</v>
      </c>
      <c r="O467" s="1">
        <v>722.31886090836417</v>
      </c>
      <c r="P467" s="1">
        <v>722.32</v>
      </c>
    </row>
    <row r="468" spans="1:16" x14ac:dyDescent="0.25">
      <c r="A468">
        <v>90201</v>
      </c>
      <c r="B468" t="s">
        <v>199</v>
      </c>
      <c r="C468">
        <v>538</v>
      </c>
      <c r="D468">
        <v>538</v>
      </c>
      <c r="E468">
        <v>195</v>
      </c>
      <c r="F468" s="1">
        <v>62544.342048490224</v>
      </c>
      <c r="G468" s="1">
        <v>10243.757700385018</v>
      </c>
      <c r="H468" s="1">
        <v>1146.8706604064569</v>
      </c>
      <c r="I468" s="1">
        <v>73934.970409281697</v>
      </c>
      <c r="J468" s="1">
        <v>73934.97</v>
      </c>
      <c r="K468" s="1" t="s">
        <v>1317</v>
      </c>
      <c r="L468" s="1" t="b">
        <v>0</v>
      </c>
      <c r="M468" s="1" t="b">
        <v>0</v>
      </c>
      <c r="N468" s="1">
        <v>0</v>
      </c>
      <c r="O468" s="1">
        <v>0</v>
      </c>
      <c r="P468" s="1">
        <v>0</v>
      </c>
    </row>
    <row r="469" spans="1:16" x14ac:dyDescent="0.25">
      <c r="A469">
        <v>90273</v>
      </c>
      <c r="B469" t="s">
        <v>74</v>
      </c>
      <c r="C469">
        <v>115</v>
      </c>
      <c r="D469">
        <v>115</v>
      </c>
      <c r="E469">
        <v>85</v>
      </c>
      <c r="F469" s="1">
        <v>13369.14374642449</v>
      </c>
      <c r="G469" s="1">
        <v>4465.2277155524444</v>
      </c>
      <c r="H469" s="1">
        <v>1212.7207304078966</v>
      </c>
      <c r="I469" s="1">
        <v>19047.092192384829</v>
      </c>
      <c r="J469" s="1">
        <v>19047.09</v>
      </c>
      <c r="K469" s="1" t="s">
        <v>1317</v>
      </c>
      <c r="L469" s="1" t="b">
        <v>0</v>
      </c>
      <c r="M469" s="1" t="b">
        <v>0</v>
      </c>
      <c r="N469" s="1">
        <v>583.52687049277677</v>
      </c>
      <c r="O469" s="1">
        <v>583.52687049277677</v>
      </c>
      <c r="P469" s="1">
        <v>583.53</v>
      </c>
    </row>
    <row r="470" spans="1:16" x14ac:dyDescent="0.25">
      <c r="A470">
        <v>90275</v>
      </c>
      <c r="B470" t="s">
        <v>471</v>
      </c>
      <c r="C470">
        <v>100</v>
      </c>
      <c r="D470">
        <v>100</v>
      </c>
      <c r="E470">
        <v>88</v>
      </c>
      <c r="F470" s="1">
        <v>11625.342388195208</v>
      </c>
      <c r="G470" s="1">
        <v>4622.8239878660597</v>
      </c>
      <c r="H470" s="1">
        <v>2122.907120440118</v>
      </c>
      <c r="I470" s="1">
        <v>18371.073496501387</v>
      </c>
      <c r="J470" s="1">
        <v>18371.07</v>
      </c>
      <c r="K470" s="1" t="s">
        <v>1318</v>
      </c>
      <c r="L470" s="1">
        <v>45.245513960731394</v>
      </c>
      <c r="M470" s="1">
        <v>18.250680639393888</v>
      </c>
      <c r="N470" s="1">
        <v>501.39121397502203</v>
      </c>
      <c r="O470" s="1">
        <v>564.88740857514733</v>
      </c>
      <c r="P470" s="1">
        <v>564.89</v>
      </c>
    </row>
    <row r="471" spans="1:16" x14ac:dyDescent="0.25">
      <c r="A471">
        <v>90284</v>
      </c>
      <c r="B471" t="s">
        <v>166</v>
      </c>
      <c r="C471">
        <v>155</v>
      </c>
      <c r="D471">
        <v>155</v>
      </c>
      <c r="E471">
        <v>83</v>
      </c>
      <c r="F471" s="1">
        <v>18019.280701702573</v>
      </c>
      <c r="G471" s="1">
        <v>4360.1635340100338</v>
      </c>
      <c r="H471" s="1">
        <v>4375.5020035963362</v>
      </c>
      <c r="I471" s="1">
        <v>26754.946239308942</v>
      </c>
      <c r="J471" s="1">
        <v>26754.95</v>
      </c>
      <c r="K471" s="1" t="s">
        <v>1317</v>
      </c>
      <c r="L471" s="1" t="b">
        <v>0</v>
      </c>
      <c r="M471" s="1" t="b">
        <v>0</v>
      </c>
      <c r="N471" s="1">
        <v>0</v>
      </c>
      <c r="O471" s="1">
        <v>0</v>
      </c>
      <c r="P471" s="1">
        <v>0</v>
      </c>
    </row>
    <row r="472" spans="1:16" x14ac:dyDescent="0.25">
      <c r="A472">
        <v>90287</v>
      </c>
      <c r="B472" t="s">
        <v>544</v>
      </c>
      <c r="C472">
        <v>3496</v>
      </c>
      <c r="D472">
        <v>3496</v>
      </c>
      <c r="E472">
        <v>0</v>
      </c>
      <c r="F472" s="1">
        <v>406421.96989130444</v>
      </c>
      <c r="G472" s="1">
        <v>0</v>
      </c>
      <c r="H472" s="1">
        <v>5560.6824916326505</v>
      </c>
      <c r="I472" s="1">
        <v>411982.65238293709</v>
      </c>
      <c r="J472" s="1">
        <v>411982.65</v>
      </c>
      <c r="K472" s="1" t="s">
        <v>1318</v>
      </c>
      <c r="L472" s="1">
        <v>1581.7831680671698</v>
      </c>
      <c r="M472" s="1">
        <v>0</v>
      </c>
      <c r="N472" s="1">
        <v>612.65841520856782</v>
      </c>
      <c r="O472" s="1">
        <v>2194.4415832757377</v>
      </c>
      <c r="P472" s="1">
        <v>2194.44</v>
      </c>
    </row>
    <row r="473" spans="1:16" x14ac:dyDescent="0.25">
      <c r="A473">
        <v>90317</v>
      </c>
      <c r="B473" t="s">
        <v>568</v>
      </c>
      <c r="C473">
        <v>198</v>
      </c>
      <c r="D473">
        <v>198</v>
      </c>
      <c r="E473">
        <v>151</v>
      </c>
      <c r="F473" s="1">
        <v>23018.177928626512</v>
      </c>
      <c r="G473" s="1">
        <v>7932.3457064519889</v>
      </c>
      <c r="H473" s="1">
        <v>918.8760129363443</v>
      </c>
      <c r="I473" s="1">
        <v>31869.399648014845</v>
      </c>
      <c r="J473" s="1">
        <v>31869.4</v>
      </c>
      <c r="K473" s="1" t="s">
        <v>1318</v>
      </c>
      <c r="L473" s="1">
        <v>89.586117642248169</v>
      </c>
      <c r="M473" s="1">
        <v>31.316508824414512</v>
      </c>
      <c r="N473" s="1">
        <v>230.99727753141175</v>
      </c>
      <c r="O473" s="1">
        <v>351.89990399807442</v>
      </c>
      <c r="P473" s="1">
        <v>351.9</v>
      </c>
    </row>
    <row r="474" spans="1:16" x14ac:dyDescent="0.25">
      <c r="A474">
        <v>90327</v>
      </c>
      <c r="B474" t="s">
        <v>107</v>
      </c>
      <c r="C474">
        <v>749</v>
      </c>
      <c r="D474">
        <v>749</v>
      </c>
      <c r="E474">
        <v>288</v>
      </c>
      <c r="F474" s="1">
        <v>87073.814487582116</v>
      </c>
      <c r="G474" s="1">
        <v>15129.242142107103</v>
      </c>
      <c r="H474" s="1">
        <v>5378.4658388001963</v>
      </c>
      <c r="I474" s="1">
        <v>107581.52246848942</v>
      </c>
      <c r="J474" s="1">
        <v>107581.52</v>
      </c>
      <c r="K474" s="1" t="s">
        <v>1318</v>
      </c>
      <c r="L474" s="1">
        <v>338.88889956587815</v>
      </c>
      <c r="M474" s="1">
        <v>59.729500274379994</v>
      </c>
      <c r="N474" s="1">
        <v>451.30330737200057</v>
      </c>
      <c r="O474" s="1">
        <v>849.92170721225875</v>
      </c>
      <c r="P474" s="1">
        <v>849.92</v>
      </c>
    </row>
    <row r="475" spans="1:16" x14ac:dyDescent="0.25">
      <c r="A475">
        <v>90328</v>
      </c>
      <c r="B475" t="s">
        <v>106</v>
      </c>
      <c r="C475">
        <v>97</v>
      </c>
      <c r="D475">
        <v>97</v>
      </c>
      <c r="E475">
        <v>70</v>
      </c>
      <c r="F475" s="1">
        <v>11276.582116549351</v>
      </c>
      <c r="G475" s="1">
        <v>3677.2463539843661</v>
      </c>
      <c r="H475" s="1">
        <v>4904.763109813035</v>
      </c>
      <c r="I475" s="1">
        <v>19858.591580346751</v>
      </c>
      <c r="J475" s="1">
        <v>19858.59</v>
      </c>
      <c r="K475" s="1" t="s">
        <v>1318</v>
      </c>
      <c r="L475" s="1">
        <v>43.888148541909452</v>
      </c>
      <c r="M475" s="1">
        <v>14.517586872245136</v>
      </c>
      <c r="N475" s="1">
        <v>234.04799428827005</v>
      </c>
      <c r="O475" s="1">
        <v>292.45372970242465</v>
      </c>
      <c r="P475" s="1">
        <v>292.45</v>
      </c>
    </row>
    <row r="476" spans="1:16" x14ac:dyDescent="0.25">
      <c r="A476">
        <v>90329</v>
      </c>
      <c r="B476" t="s">
        <v>512</v>
      </c>
      <c r="C476">
        <v>224</v>
      </c>
      <c r="D476">
        <v>224</v>
      </c>
      <c r="E476">
        <v>214</v>
      </c>
      <c r="F476" s="1">
        <v>26040.766949557266</v>
      </c>
      <c r="G476" s="1">
        <v>11241.867425037919</v>
      </c>
      <c r="H476" s="1">
        <v>4007.901811148583</v>
      </c>
      <c r="I476" s="1">
        <v>41290.536185743775</v>
      </c>
      <c r="J476" s="1">
        <v>41290.54</v>
      </c>
      <c r="K476" s="1" t="s">
        <v>1317</v>
      </c>
      <c r="L476" s="1" t="b">
        <v>0</v>
      </c>
      <c r="M476" s="1" t="b">
        <v>0</v>
      </c>
      <c r="N476" s="1">
        <v>0</v>
      </c>
      <c r="O476" s="1">
        <v>0</v>
      </c>
      <c r="P476" s="1">
        <v>0</v>
      </c>
    </row>
    <row r="477" spans="1:16" x14ac:dyDescent="0.25">
      <c r="A477">
        <v>90330</v>
      </c>
      <c r="B477" t="s">
        <v>303</v>
      </c>
      <c r="C477">
        <v>83</v>
      </c>
      <c r="D477">
        <v>83</v>
      </c>
      <c r="E477">
        <v>72</v>
      </c>
      <c r="F477" s="1">
        <v>9649.0341822020237</v>
      </c>
      <c r="G477" s="1">
        <v>3782.3105355267758</v>
      </c>
      <c r="H477" s="1">
        <v>5044.7146486460615</v>
      </c>
      <c r="I477" s="1">
        <v>18476.059366374862</v>
      </c>
      <c r="J477" s="1">
        <v>18476.060000000001</v>
      </c>
      <c r="K477" s="1" t="s">
        <v>1318</v>
      </c>
      <c r="L477" s="1">
        <v>37.553776587407064</v>
      </c>
      <c r="M477" s="1">
        <v>14.932375068594999</v>
      </c>
      <c r="N477" s="1">
        <v>346.36501571550258</v>
      </c>
      <c r="O477" s="1">
        <v>398.85116737150463</v>
      </c>
      <c r="P477" s="1">
        <v>398.85</v>
      </c>
    </row>
    <row r="478" spans="1:16" x14ac:dyDescent="0.25">
      <c r="A478">
        <v>90331</v>
      </c>
      <c r="B478" t="s">
        <v>156</v>
      </c>
      <c r="C478">
        <v>74</v>
      </c>
      <c r="D478">
        <v>74</v>
      </c>
      <c r="E478">
        <v>62</v>
      </c>
      <c r="F478" s="1">
        <v>8602.7533672644531</v>
      </c>
      <c r="G478" s="1">
        <v>3256.9896278147239</v>
      </c>
      <c r="H478" s="1">
        <v>4176.8017244776993</v>
      </c>
      <c r="I478" s="1">
        <v>16036.544719556878</v>
      </c>
      <c r="J478" s="1">
        <v>16036.54</v>
      </c>
      <c r="K478" s="1" t="s">
        <v>1317</v>
      </c>
      <c r="L478" s="1" t="b">
        <v>0</v>
      </c>
      <c r="M478" s="1" t="b">
        <v>0</v>
      </c>
      <c r="N478" s="1">
        <v>0</v>
      </c>
      <c r="O478" s="1">
        <v>0</v>
      </c>
      <c r="P478" s="1">
        <v>0</v>
      </c>
    </row>
    <row r="479" spans="1:16" x14ac:dyDescent="0.25">
      <c r="A479">
        <v>90333</v>
      </c>
      <c r="B479" t="s">
        <v>293</v>
      </c>
      <c r="C479">
        <v>174</v>
      </c>
      <c r="D479">
        <v>174</v>
      </c>
      <c r="E479">
        <v>104</v>
      </c>
      <c r="F479" s="1">
        <v>20228.095755459664</v>
      </c>
      <c r="G479" s="1">
        <v>5463.3374402053441</v>
      </c>
      <c r="H479" s="1">
        <v>1753.1989393366196</v>
      </c>
      <c r="I479" s="1">
        <v>27444.63213500163</v>
      </c>
      <c r="J479" s="1">
        <v>27444.63</v>
      </c>
      <c r="K479" s="1" t="s">
        <v>1318</v>
      </c>
      <c r="L479" s="1">
        <v>78.727194291672632</v>
      </c>
      <c r="M479" s="1">
        <v>21.568986210192776</v>
      </c>
      <c r="N479" s="1">
        <v>234.04799428827005</v>
      </c>
      <c r="O479" s="1">
        <v>334.34417479013547</v>
      </c>
      <c r="P479" s="1">
        <v>334.34</v>
      </c>
    </row>
    <row r="480" spans="1:16" x14ac:dyDescent="0.25">
      <c r="A480">
        <v>90334</v>
      </c>
      <c r="B480" t="s">
        <v>295</v>
      </c>
      <c r="C480">
        <v>332</v>
      </c>
      <c r="D480">
        <v>332</v>
      </c>
      <c r="E480">
        <v>228</v>
      </c>
      <c r="F480" s="1">
        <v>38596.136728808095</v>
      </c>
      <c r="G480" s="1">
        <v>11977.31669583479</v>
      </c>
      <c r="H480" s="1">
        <v>3778.6474344979965</v>
      </c>
      <c r="I480" s="1">
        <v>54352.100859140875</v>
      </c>
      <c r="J480" s="1">
        <v>54352.1</v>
      </c>
      <c r="K480" s="1" t="s">
        <v>1318</v>
      </c>
      <c r="L480" s="1">
        <v>150.21510634962826</v>
      </c>
      <c r="M480" s="1">
        <v>47.285854383884157</v>
      </c>
      <c r="N480" s="1">
        <v>549.43708653598094</v>
      </c>
      <c r="O480" s="1">
        <v>746.93804726949338</v>
      </c>
      <c r="P480" s="1">
        <v>746.94</v>
      </c>
    </row>
    <row r="481" spans="1:16" x14ac:dyDescent="0.25">
      <c r="A481">
        <v>90506</v>
      </c>
      <c r="B481" t="s">
        <v>185</v>
      </c>
      <c r="C481">
        <v>35</v>
      </c>
      <c r="D481">
        <v>35</v>
      </c>
      <c r="E481">
        <v>25</v>
      </c>
      <c r="F481" s="1">
        <v>4068.8698358683232</v>
      </c>
      <c r="G481" s="1">
        <v>1313.3022692801308</v>
      </c>
      <c r="H481" s="1">
        <v>2067.8635995874579</v>
      </c>
      <c r="I481" s="1">
        <v>7450.0357047359121</v>
      </c>
      <c r="J481" s="1">
        <v>7450.04</v>
      </c>
      <c r="K481" s="1" t="s">
        <v>1318</v>
      </c>
      <c r="L481" s="1">
        <v>15.835929886255988</v>
      </c>
      <c r="M481" s="1">
        <v>5.1848524543732637</v>
      </c>
      <c r="N481" s="1">
        <v>324.11434562342015</v>
      </c>
      <c r="O481" s="1">
        <v>345.13512796404939</v>
      </c>
      <c r="P481" s="1">
        <v>345.14</v>
      </c>
    </row>
    <row r="482" spans="1:16" x14ac:dyDescent="0.25">
      <c r="A482">
        <v>90508</v>
      </c>
      <c r="B482" t="s">
        <v>87</v>
      </c>
      <c r="C482">
        <v>575</v>
      </c>
      <c r="D482">
        <v>575</v>
      </c>
      <c r="E482">
        <v>0</v>
      </c>
      <c r="F482" s="1">
        <v>66845.718732122448</v>
      </c>
      <c r="G482" s="1">
        <v>0</v>
      </c>
      <c r="H482" s="1">
        <v>10458.19759598474</v>
      </c>
      <c r="I482" s="1">
        <v>77303.916328107181</v>
      </c>
      <c r="J482" s="1">
        <v>77303.92</v>
      </c>
      <c r="K482" s="1" t="s">
        <v>1317</v>
      </c>
      <c r="L482" s="1" t="b">
        <v>0</v>
      </c>
      <c r="M482" s="1" t="b">
        <v>0</v>
      </c>
      <c r="N482" s="1">
        <v>0</v>
      </c>
      <c r="O482" s="1">
        <v>0</v>
      </c>
      <c r="P482" s="1">
        <v>0</v>
      </c>
    </row>
    <row r="483" spans="1:16" x14ac:dyDescent="0.25">
      <c r="A483">
        <v>90532</v>
      </c>
      <c r="B483" t="s">
        <v>41</v>
      </c>
      <c r="C483">
        <v>783</v>
      </c>
      <c r="D483">
        <v>783</v>
      </c>
      <c r="E483">
        <v>112</v>
      </c>
      <c r="F483" s="1">
        <v>91026.430899568484</v>
      </c>
      <c r="G483" s="1">
        <v>5883.5941663749854</v>
      </c>
      <c r="H483" s="1">
        <v>1253.5975588534043</v>
      </c>
      <c r="I483" s="1">
        <v>98163.622624796873</v>
      </c>
      <c r="J483" s="1">
        <v>98163.62</v>
      </c>
      <c r="K483" s="1" t="s">
        <v>1318</v>
      </c>
      <c r="L483" s="1">
        <v>354.27237431252684</v>
      </c>
      <c r="M483" s="1">
        <v>23.228138995592222</v>
      </c>
      <c r="N483" s="1">
        <v>227.81763804233708</v>
      </c>
      <c r="O483" s="1">
        <v>605.31815135045622</v>
      </c>
      <c r="P483" s="1">
        <v>605.32000000000005</v>
      </c>
    </row>
    <row r="484" spans="1:16" x14ac:dyDescent="0.25">
      <c r="A484">
        <v>90533</v>
      </c>
      <c r="B484" t="s">
        <v>146</v>
      </c>
      <c r="C484">
        <v>166</v>
      </c>
      <c r="D484">
        <v>166</v>
      </c>
      <c r="E484">
        <v>35</v>
      </c>
      <c r="F484" s="1">
        <v>19298.068364404047</v>
      </c>
      <c r="G484" s="1">
        <v>1838.6231769921831</v>
      </c>
      <c r="H484" s="1">
        <v>6135.9823142380392</v>
      </c>
      <c r="I484" s="1">
        <v>27272.673855634268</v>
      </c>
      <c r="J484" s="1">
        <v>27272.67</v>
      </c>
      <c r="K484" s="1" t="s">
        <v>1317</v>
      </c>
      <c r="L484" s="1" t="b">
        <v>0</v>
      </c>
      <c r="M484" s="1" t="b">
        <v>0</v>
      </c>
      <c r="N484" s="1">
        <v>0</v>
      </c>
      <c r="O484" s="1">
        <v>0</v>
      </c>
      <c r="P484" s="1">
        <v>0</v>
      </c>
    </row>
    <row r="485" spans="1:16" x14ac:dyDescent="0.25">
      <c r="A485">
        <v>90535</v>
      </c>
      <c r="B485" t="s">
        <v>294</v>
      </c>
      <c r="C485">
        <v>206</v>
      </c>
      <c r="D485">
        <v>206</v>
      </c>
      <c r="E485">
        <v>121</v>
      </c>
      <c r="F485" s="1">
        <v>23948.205319682129</v>
      </c>
      <c r="G485" s="1">
        <v>6356.3829833158325</v>
      </c>
      <c r="H485" s="1">
        <v>7044.6457844616343</v>
      </c>
      <c r="I485" s="1">
        <v>37349.234087459598</v>
      </c>
      <c r="J485" s="1">
        <v>37349.230000000003</v>
      </c>
      <c r="K485" s="1" t="s">
        <v>1318</v>
      </c>
      <c r="L485" s="1">
        <v>93.205758759106686</v>
      </c>
      <c r="M485" s="1">
        <v>25.094685879166594</v>
      </c>
      <c r="N485" s="1">
        <v>1393.3137323989581</v>
      </c>
      <c r="O485" s="1">
        <v>1511.6141770372315</v>
      </c>
      <c r="P485" s="1">
        <v>1511.61</v>
      </c>
    </row>
    <row r="486" spans="1:16" x14ac:dyDescent="0.25">
      <c r="A486">
        <v>90536</v>
      </c>
      <c r="B486" t="s">
        <v>448</v>
      </c>
      <c r="C486">
        <v>154</v>
      </c>
      <c r="D486">
        <v>154</v>
      </c>
      <c r="E486">
        <v>0</v>
      </c>
      <c r="F486" s="1">
        <v>17903.027277820624</v>
      </c>
      <c r="G486" s="1">
        <v>0</v>
      </c>
      <c r="H486" s="1">
        <v>6547.5426918644544</v>
      </c>
      <c r="I486" s="1">
        <v>24450.569969685079</v>
      </c>
      <c r="J486" s="1">
        <v>24450.57</v>
      </c>
      <c r="K486" s="1" t="s">
        <v>1317</v>
      </c>
      <c r="L486" s="1" t="b">
        <v>0</v>
      </c>
      <c r="M486" s="1" t="b">
        <v>0</v>
      </c>
      <c r="N486" s="1">
        <v>0</v>
      </c>
      <c r="O486" s="1">
        <v>0</v>
      </c>
      <c r="P486" s="1">
        <v>0</v>
      </c>
    </row>
    <row r="487" spans="1:16" x14ac:dyDescent="0.25">
      <c r="A487">
        <v>90540</v>
      </c>
      <c r="B487" t="s">
        <v>521</v>
      </c>
      <c r="C487">
        <v>262</v>
      </c>
      <c r="D487">
        <v>262</v>
      </c>
      <c r="E487">
        <v>203</v>
      </c>
      <c r="F487" s="1">
        <v>30458.397057071445</v>
      </c>
      <c r="G487" s="1">
        <v>10664.014426554661</v>
      </c>
      <c r="H487" s="1">
        <v>1080.2072432048558</v>
      </c>
      <c r="I487" s="1">
        <v>42202.618726830966</v>
      </c>
      <c r="J487" s="1">
        <v>42202.62</v>
      </c>
      <c r="K487" s="1" t="s">
        <v>1317</v>
      </c>
      <c r="L487" s="1" t="b">
        <v>0</v>
      </c>
      <c r="M487" s="1" t="b">
        <v>0</v>
      </c>
      <c r="N487" s="1">
        <v>0</v>
      </c>
      <c r="O487" s="1">
        <v>0</v>
      </c>
      <c r="P487" s="1">
        <v>0</v>
      </c>
    </row>
    <row r="488" spans="1:16" x14ac:dyDescent="0.25">
      <c r="A488">
        <v>90541</v>
      </c>
      <c r="B488" t="s">
        <v>167</v>
      </c>
      <c r="C488">
        <v>224</v>
      </c>
      <c r="D488">
        <v>224</v>
      </c>
      <c r="E488">
        <v>125</v>
      </c>
      <c r="F488" s="1">
        <v>26040.766949557266</v>
      </c>
      <c r="G488" s="1">
        <v>6566.5113464006536</v>
      </c>
      <c r="H488" s="1">
        <v>1245.1524882801898</v>
      </c>
      <c r="I488" s="1">
        <v>33852.430784238109</v>
      </c>
      <c r="J488" s="1">
        <v>33852.43</v>
      </c>
      <c r="K488" s="1" t="s">
        <v>1318</v>
      </c>
      <c r="L488" s="1">
        <v>101.34995127203833</v>
      </c>
      <c r="M488" s="1">
        <v>25.924262271866318</v>
      </c>
      <c r="N488" s="1">
        <v>221.296890707209</v>
      </c>
      <c r="O488" s="1">
        <v>348.57110425111364</v>
      </c>
      <c r="P488" s="1">
        <v>348.57</v>
      </c>
    </row>
    <row r="489" spans="1:16" x14ac:dyDescent="0.25">
      <c r="A489">
        <v>90548</v>
      </c>
      <c r="B489" t="s">
        <v>297</v>
      </c>
      <c r="C489">
        <v>519</v>
      </c>
      <c r="D489">
        <v>519</v>
      </c>
      <c r="E489">
        <v>389</v>
      </c>
      <c r="F489" s="1">
        <v>60335.526994733133</v>
      </c>
      <c r="G489" s="1">
        <v>20434.983309998832</v>
      </c>
      <c r="H489" s="1">
        <v>5721.1778567723586</v>
      </c>
      <c r="I489" s="1">
        <v>86491.688161504309</v>
      </c>
      <c r="J489" s="1">
        <v>86491.69</v>
      </c>
      <c r="K489" s="1" t="s">
        <v>1317</v>
      </c>
      <c r="L489" s="1" t="b">
        <v>0</v>
      </c>
      <c r="M489" s="1" t="b">
        <v>0</v>
      </c>
      <c r="N489" s="1">
        <v>0</v>
      </c>
      <c r="O489" s="1">
        <v>0</v>
      </c>
      <c r="P489" s="1">
        <v>0</v>
      </c>
    </row>
    <row r="490" spans="1:16" x14ac:dyDescent="0.25">
      <c r="A490">
        <v>90637</v>
      </c>
      <c r="B490" t="s">
        <v>319</v>
      </c>
      <c r="C490">
        <v>800</v>
      </c>
      <c r="D490">
        <v>800</v>
      </c>
      <c r="E490">
        <v>257</v>
      </c>
      <c r="F490" s="1">
        <v>93002.739105561661</v>
      </c>
      <c r="G490" s="1">
        <v>13500.747328199743</v>
      </c>
      <c r="H490" s="1">
        <v>1182.8565457591073</v>
      </c>
      <c r="I490" s="1">
        <v>107686.3429795205</v>
      </c>
      <c r="J490" s="1">
        <v>107686.34</v>
      </c>
      <c r="K490" s="1" t="s">
        <v>1318</v>
      </c>
      <c r="L490" s="1">
        <v>361.96411168585115</v>
      </c>
      <c r="M490" s="1">
        <v>53.300283230957142</v>
      </c>
      <c r="N490" s="1">
        <v>197.69027728761512</v>
      </c>
      <c r="O490" s="1">
        <v>612.95467220442333</v>
      </c>
      <c r="P490" s="1">
        <v>612.95000000000005</v>
      </c>
    </row>
    <row r="491" spans="1:16" x14ac:dyDescent="0.25">
      <c r="A491">
        <v>90758</v>
      </c>
      <c r="B491" t="s">
        <v>66</v>
      </c>
      <c r="C491">
        <v>1257</v>
      </c>
      <c r="D491">
        <v>1257</v>
      </c>
      <c r="E491">
        <v>349</v>
      </c>
      <c r="F491" s="1">
        <v>146130.55381961376</v>
      </c>
      <c r="G491" s="1">
        <v>18333.699679150624</v>
      </c>
      <c r="H491" s="1">
        <v>970.40143607616176</v>
      </c>
      <c r="I491" s="1">
        <v>165434.65493484054</v>
      </c>
      <c r="J491" s="1">
        <v>165434.65</v>
      </c>
      <c r="K491" s="1" t="s">
        <v>1318</v>
      </c>
      <c r="L491" s="1">
        <v>568.73611048639373</v>
      </c>
      <c r="M491" s="1">
        <v>72.380540263050747</v>
      </c>
      <c r="N491" s="1">
        <v>0</v>
      </c>
      <c r="O491" s="1">
        <v>641.11665074944449</v>
      </c>
      <c r="P491" s="1">
        <v>641.12</v>
      </c>
    </row>
    <row r="492" spans="1:16" x14ac:dyDescent="0.25">
      <c r="A492">
        <v>90779</v>
      </c>
      <c r="B492" t="s">
        <v>59</v>
      </c>
      <c r="C492">
        <v>453</v>
      </c>
      <c r="D492">
        <v>453</v>
      </c>
      <c r="E492">
        <v>220</v>
      </c>
      <c r="F492" s="1">
        <v>52662.801018524289</v>
      </c>
      <c r="G492" s="1">
        <v>11557.05996966515</v>
      </c>
      <c r="H492" s="1">
        <v>440.20576821239649</v>
      </c>
      <c r="I492" s="1">
        <v>64660.066756401837</v>
      </c>
      <c r="J492" s="1">
        <v>64660.07</v>
      </c>
      <c r="K492" s="1" t="s">
        <v>1317</v>
      </c>
      <c r="L492" s="1" t="b">
        <v>0</v>
      </c>
      <c r="M492" s="1" t="b">
        <v>0</v>
      </c>
      <c r="N492" s="1">
        <v>0</v>
      </c>
      <c r="O492" s="1">
        <v>0</v>
      </c>
      <c r="P492" s="1">
        <v>0</v>
      </c>
    </row>
    <row r="493" spans="1:16" x14ac:dyDescent="0.25">
      <c r="A493">
        <v>90841</v>
      </c>
      <c r="B493" t="s">
        <v>87</v>
      </c>
      <c r="C493">
        <v>943</v>
      </c>
      <c r="D493">
        <v>943</v>
      </c>
      <c r="E493">
        <v>0</v>
      </c>
      <c r="F493" s="1">
        <v>109626.97872068081</v>
      </c>
      <c r="G493" s="1">
        <v>0</v>
      </c>
      <c r="H493" s="1">
        <v>2239.2755113278217</v>
      </c>
      <c r="I493" s="1">
        <v>111866.25423200864</v>
      </c>
      <c r="J493" s="1">
        <v>111866.25</v>
      </c>
      <c r="K493" s="1" t="s">
        <v>1317</v>
      </c>
      <c r="L493" s="1" t="b">
        <v>0</v>
      </c>
      <c r="M493" s="1" t="b">
        <v>0</v>
      </c>
      <c r="N493" s="1">
        <v>0</v>
      </c>
      <c r="O493" s="1">
        <v>0</v>
      </c>
      <c r="P493" s="1">
        <v>0</v>
      </c>
    </row>
    <row r="494" spans="1:16" x14ac:dyDescent="0.25">
      <c r="A494">
        <v>90842</v>
      </c>
      <c r="B494" t="s">
        <v>87</v>
      </c>
      <c r="C494">
        <v>1154</v>
      </c>
      <c r="D494">
        <v>1154</v>
      </c>
      <c r="E494">
        <v>0</v>
      </c>
      <c r="F494" s="1">
        <v>134156.4511597727</v>
      </c>
      <c r="G494" s="1">
        <v>0</v>
      </c>
      <c r="H494" s="1">
        <v>1997.6263752775942</v>
      </c>
      <c r="I494" s="1">
        <v>136154.07753505028</v>
      </c>
      <c r="J494" s="1">
        <v>136154.07999999999</v>
      </c>
      <c r="K494" s="1" t="s">
        <v>1317</v>
      </c>
      <c r="L494" s="1" t="b">
        <v>0</v>
      </c>
      <c r="M494" s="1" t="b">
        <v>0</v>
      </c>
      <c r="N494" s="1">
        <v>0</v>
      </c>
      <c r="O494" s="1">
        <v>0</v>
      </c>
      <c r="P494" s="1">
        <v>0</v>
      </c>
    </row>
    <row r="495" spans="1:16" x14ac:dyDescent="0.25">
      <c r="A495">
        <v>90857</v>
      </c>
      <c r="B495" t="s">
        <v>53</v>
      </c>
      <c r="C495">
        <v>1076</v>
      </c>
      <c r="D495">
        <v>1076</v>
      </c>
      <c r="E495">
        <v>66</v>
      </c>
      <c r="F495" s="1">
        <v>125088.68409698045</v>
      </c>
      <c r="G495" s="1">
        <v>3467.117990899545</v>
      </c>
      <c r="H495" s="1">
        <v>6583.5663084677308</v>
      </c>
      <c r="I495" s="1">
        <v>135139.36839634771</v>
      </c>
      <c r="J495" s="1">
        <v>135139.37</v>
      </c>
      <c r="K495" s="1" t="s">
        <v>1318</v>
      </c>
      <c r="L495" s="1">
        <v>486.84173021746983</v>
      </c>
      <c r="M495" s="1">
        <v>13.688010479545415</v>
      </c>
      <c r="N495" s="1">
        <v>336.60480447757305</v>
      </c>
      <c r="O495" s="1">
        <v>837.13454517458831</v>
      </c>
      <c r="P495" s="1">
        <v>837.13</v>
      </c>
    </row>
    <row r="496" spans="1:16" x14ac:dyDescent="0.25">
      <c r="A496">
        <v>90859</v>
      </c>
      <c r="B496" t="s">
        <v>554</v>
      </c>
      <c r="C496">
        <v>905</v>
      </c>
      <c r="D496">
        <v>905</v>
      </c>
      <c r="E496">
        <v>54</v>
      </c>
      <c r="F496" s="1">
        <v>105209.34861316663</v>
      </c>
      <c r="G496" s="1">
        <v>2836.7329016450822</v>
      </c>
      <c r="H496" s="1">
        <v>3523.4875277663941</v>
      </c>
      <c r="I496" s="1">
        <v>111569.56904257811</v>
      </c>
      <c r="J496" s="1">
        <v>111569.57</v>
      </c>
      <c r="K496" s="1" t="s">
        <v>1317</v>
      </c>
      <c r="L496" s="1" t="b">
        <v>0</v>
      </c>
      <c r="M496" s="1" t="b">
        <v>0</v>
      </c>
      <c r="N496" s="1">
        <v>0</v>
      </c>
      <c r="O496" s="1">
        <v>0</v>
      </c>
      <c r="P496" s="1">
        <v>0</v>
      </c>
    </row>
    <row r="497" spans="1:16" x14ac:dyDescent="0.25">
      <c r="A497">
        <v>90861</v>
      </c>
      <c r="B497" t="s">
        <v>358</v>
      </c>
      <c r="C497">
        <v>899</v>
      </c>
      <c r="D497">
        <v>899</v>
      </c>
      <c r="E497">
        <v>499</v>
      </c>
      <c r="F497" s="1">
        <v>104511.82806987493</v>
      </c>
      <c r="G497" s="1">
        <v>26213.513294831406</v>
      </c>
      <c r="H497" s="1">
        <v>2628.1062314875016</v>
      </c>
      <c r="I497" s="1">
        <v>133353.44759619384</v>
      </c>
      <c r="J497" s="1">
        <v>133353.45000000001</v>
      </c>
      <c r="K497" s="1" t="s">
        <v>1318</v>
      </c>
      <c r="L497" s="1">
        <v>406.75717050697529</v>
      </c>
      <c r="M497" s="1">
        <v>103.48965498929034</v>
      </c>
      <c r="N497" s="1">
        <v>461.89898772176895</v>
      </c>
      <c r="O497" s="1">
        <v>972.14581321803462</v>
      </c>
      <c r="P497" s="1">
        <v>972.15</v>
      </c>
    </row>
    <row r="498" spans="1:16" x14ac:dyDescent="0.25">
      <c r="A498">
        <v>90862</v>
      </c>
      <c r="B498" t="s">
        <v>87</v>
      </c>
      <c r="C498">
        <v>784</v>
      </c>
      <c r="D498">
        <v>784</v>
      </c>
      <c r="E498">
        <v>0</v>
      </c>
      <c r="F498" s="1">
        <v>91142.684323450434</v>
      </c>
      <c r="G498" s="1">
        <v>0</v>
      </c>
      <c r="H498" s="1">
        <v>8475.2940022259663</v>
      </c>
      <c r="I498" s="1">
        <v>99617.978325676406</v>
      </c>
      <c r="J498" s="1">
        <v>99617.98</v>
      </c>
      <c r="K498" s="1" t="s">
        <v>1318</v>
      </c>
      <c r="L498" s="1">
        <v>354.72482945213414</v>
      </c>
      <c r="M498" s="1">
        <v>0</v>
      </c>
      <c r="N498" s="1">
        <v>392.44127239146104</v>
      </c>
      <c r="O498" s="1">
        <v>747.16610184359524</v>
      </c>
      <c r="P498" s="1">
        <v>747.17</v>
      </c>
    </row>
    <row r="499" spans="1:16" x14ac:dyDescent="0.25">
      <c r="A499">
        <v>90876</v>
      </c>
      <c r="B499" t="s">
        <v>279</v>
      </c>
      <c r="C499">
        <v>44</v>
      </c>
      <c r="D499">
        <v>44</v>
      </c>
      <c r="E499">
        <v>0</v>
      </c>
      <c r="F499" s="1">
        <v>5115.1506508058919</v>
      </c>
      <c r="G499" s="1">
        <v>0</v>
      </c>
      <c r="H499" s="1">
        <v>818.77394413639854</v>
      </c>
      <c r="I499" s="1">
        <v>5933.9245949422902</v>
      </c>
      <c r="J499" s="1">
        <v>5933.92</v>
      </c>
      <c r="K499" s="1" t="s">
        <v>1317</v>
      </c>
      <c r="L499" s="1" t="b">
        <v>0</v>
      </c>
      <c r="M499" s="1" t="b">
        <v>0</v>
      </c>
      <c r="N499" s="1">
        <v>0</v>
      </c>
      <c r="O499" s="1">
        <v>0</v>
      </c>
      <c r="P499" s="1">
        <v>0</v>
      </c>
    </row>
    <row r="500" spans="1:16" x14ac:dyDescent="0.25">
      <c r="A500">
        <v>90878</v>
      </c>
      <c r="B500" t="s">
        <v>10</v>
      </c>
      <c r="C500">
        <v>5734</v>
      </c>
      <c r="D500">
        <v>5734</v>
      </c>
      <c r="E500">
        <v>4531</v>
      </c>
      <c r="F500" s="1">
        <v>666597.13253911317</v>
      </c>
      <c r="G500" s="1">
        <v>238022.90328433085</v>
      </c>
      <c r="H500" s="1">
        <v>111186.80706697135</v>
      </c>
      <c r="I500" s="1">
        <v>1015806.8428904153</v>
      </c>
      <c r="J500" s="1">
        <v>1015806.84</v>
      </c>
      <c r="K500" s="1" t="s">
        <v>1318</v>
      </c>
      <c r="L500" s="1">
        <v>2594.3777705083385</v>
      </c>
      <c r="M500" s="1">
        <v>939.70265883061018</v>
      </c>
      <c r="N500" s="1">
        <v>3220.1479706022483</v>
      </c>
      <c r="O500" s="1">
        <v>6754.2283999411975</v>
      </c>
      <c r="P500" s="1">
        <v>6754.23</v>
      </c>
    </row>
    <row r="501" spans="1:16" x14ac:dyDescent="0.25">
      <c r="A501">
        <v>90879</v>
      </c>
      <c r="B501" t="s">
        <v>402</v>
      </c>
      <c r="C501">
        <v>487</v>
      </c>
      <c r="D501">
        <v>487</v>
      </c>
      <c r="E501">
        <v>96</v>
      </c>
      <c r="F501" s="1">
        <v>56615.417430510664</v>
      </c>
      <c r="G501" s="1">
        <v>5043.080714035701</v>
      </c>
      <c r="H501" s="1">
        <v>1328.2000161939682</v>
      </c>
      <c r="I501" s="1">
        <v>62986.698160740329</v>
      </c>
      <c r="J501" s="1">
        <v>62986.7</v>
      </c>
      <c r="K501" s="1" t="s">
        <v>1317</v>
      </c>
      <c r="L501" s="1" t="b">
        <v>0</v>
      </c>
      <c r="M501" s="1" t="b">
        <v>0</v>
      </c>
      <c r="N501" s="1">
        <v>0</v>
      </c>
      <c r="O501" s="1">
        <v>0</v>
      </c>
      <c r="P501" s="1">
        <v>0</v>
      </c>
    </row>
    <row r="502" spans="1:16" x14ac:dyDescent="0.25">
      <c r="A502">
        <v>90884</v>
      </c>
      <c r="B502" t="s">
        <v>230</v>
      </c>
      <c r="C502">
        <v>171</v>
      </c>
      <c r="D502">
        <v>171</v>
      </c>
      <c r="E502">
        <v>84</v>
      </c>
      <c r="F502" s="1">
        <v>19879.335483813804</v>
      </c>
      <c r="G502" s="1">
        <v>4412.6956247812386</v>
      </c>
      <c r="H502" s="1">
        <v>3439.7224590790925</v>
      </c>
      <c r="I502" s="1">
        <v>27731.753567674135</v>
      </c>
      <c r="J502" s="1">
        <v>27731.75</v>
      </c>
      <c r="K502" s="1" t="s">
        <v>1318</v>
      </c>
      <c r="L502" s="1">
        <v>77.36982887285069</v>
      </c>
      <c r="M502" s="1">
        <v>17.421104246694163</v>
      </c>
      <c r="N502" s="1">
        <v>232.67017358071607</v>
      </c>
      <c r="O502" s="1">
        <v>327.46110670026093</v>
      </c>
      <c r="P502" s="1">
        <v>327.45999999999998</v>
      </c>
    </row>
    <row r="503" spans="1:16" x14ac:dyDescent="0.25">
      <c r="A503">
        <v>90885</v>
      </c>
      <c r="B503" t="s">
        <v>85</v>
      </c>
      <c r="C503">
        <v>407</v>
      </c>
      <c r="D503">
        <v>407</v>
      </c>
      <c r="E503">
        <v>0</v>
      </c>
      <c r="F503" s="1">
        <v>47315.143519954501</v>
      </c>
      <c r="G503" s="1">
        <v>0</v>
      </c>
      <c r="H503" s="1">
        <v>2848.2412519906638</v>
      </c>
      <c r="I503" s="1">
        <v>50163.384771945166</v>
      </c>
      <c r="J503" s="1">
        <v>50163.38</v>
      </c>
      <c r="K503" s="1" t="s">
        <v>1318</v>
      </c>
      <c r="L503" s="1">
        <v>184.1492418201768</v>
      </c>
      <c r="M503" s="1">
        <v>0</v>
      </c>
      <c r="N503" s="1">
        <v>744.01113245092768</v>
      </c>
      <c r="O503" s="1">
        <v>928.1603742711045</v>
      </c>
      <c r="P503" s="1">
        <v>928.16</v>
      </c>
    </row>
    <row r="504" spans="1:16" x14ac:dyDescent="0.25">
      <c r="A504">
        <v>90900</v>
      </c>
      <c r="B504" t="s">
        <v>315</v>
      </c>
      <c r="C504">
        <v>101</v>
      </c>
      <c r="D504">
        <v>101</v>
      </c>
      <c r="E504">
        <v>39</v>
      </c>
      <c r="F504" s="1">
        <v>11741.595812077159</v>
      </c>
      <c r="G504" s="1">
        <v>2048.7515400770039</v>
      </c>
      <c r="H504" s="1">
        <v>1007.183219102675</v>
      </c>
      <c r="I504" s="1">
        <v>14797.530571256839</v>
      </c>
      <c r="J504" s="1">
        <v>14797.53</v>
      </c>
      <c r="K504" s="1" t="s">
        <v>1318</v>
      </c>
      <c r="L504" s="1">
        <v>45.69796910033871</v>
      </c>
      <c r="M504" s="1">
        <v>8.0883698288222909</v>
      </c>
      <c r="N504" s="1">
        <v>219.7201435798342</v>
      </c>
      <c r="O504" s="1">
        <v>273.50648250899519</v>
      </c>
      <c r="P504" s="1">
        <v>273.51</v>
      </c>
    </row>
    <row r="505" spans="1:16" x14ac:dyDescent="0.25">
      <c r="A505">
        <v>90906</v>
      </c>
      <c r="B505" t="s">
        <v>245</v>
      </c>
      <c r="C505">
        <v>513</v>
      </c>
      <c r="D505">
        <v>513</v>
      </c>
      <c r="E505">
        <v>147</v>
      </c>
      <c r="F505" s="1">
        <v>59638.006451441419</v>
      </c>
      <c r="G505" s="1">
        <v>7722.2173433671678</v>
      </c>
      <c r="H505" s="1">
        <v>50.796780101315335</v>
      </c>
      <c r="I505" s="1">
        <v>67411.020574909897</v>
      </c>
      <c r="J505" s="1">
        <v>67411.02</v>
      </c>
      <c r="K505" s="1" t="s">
        <v>1318</v>
      </c>
      <c r="L505" s="1">
        <v>232.10948661855204</v>
      </c>
      <c r="M505" s="1">
        <v>30.486932431714788</v>
      </c>
      <c r="N505" s="1">
        <v>68.895809238713511</v>
      </c>
      <c r="O505" s="1">
        <v>331.49222828898036</v>
      </c>
      <c r="P505" s="1">
        <v>331.49</v>
      </c>
    </row>
    <row r="506" spans="1:16" x14ac:dyDescent="0.25">
      <c r="A506">
        <v>90915</v>
      </c>
      <c r="B506" t="s">
        <v>55</v>
      </c>
      <c r="C506">
        <v>1084</v>
      </c>
      <c r="D506">
        <v>1084</v>
      </c>
      <c r="E506">
        <v>121</v>
      </c>
      <c r="F506" s="1">
        <v>126018.71148803606</v>
      </c>
      <c r="G506" s="1">
        <v>6356.3829833158325</v>
      </c>
      <c r="H506" s="1">
        <v>1129.7149325726989</v>
      </c>
      <c r="I506" s="1">
        <v>133504.80940392459</v>
      </c>
      <c r="J506" s="1">
        <v>133504.81</v>
      </c>
      <c r="K506" s="1" t="s">
        <v>1318</v>
      </c>
      <c r="L506" s="1">
        <v>490.46137133432831</v>
      </c>
      <c r="M506" s="1">
        <v>25.094685879166594</v>
      </c>
      <c r="N506" s="1">
        <v>151.97220126858474</v>
      </c>
      <c r="O506" s="1">
        <v>667.52825848207965</v>
      </c>
      <c r="P506" s="1">
        <v>667.53</v>
      </c>
    </row>
    <row r="507" spans="1:16" x14ac:dyDescent="0.25">
      <c r="A507">
        <v>90916</v>
      </c>
      <c r="B507" t="s">
        <v>56</v>
      </c>
      <c r="C507">
        <v>715</v>
      </c>
      <c r="D507">
        <v>715</v>
      </c>
      <c r="E507">
        <v>103</v>
      </c>
      <c r="F507" s="1">
        <v>83121.198075595734</v>
      </c>
      <c r="G507" s="1">
        <v>5410.8053494341384</v>
      </c>
      <c r="H507" s="1">
        <v>6726.0383830156643</v>
      </c>
      <c r="I507" s="1">
        <v>95258.041808045542</v>
      </c>
      <c r="J507" s="1">
        <v>95258.04</v>
      </c>
      <c r="K507" s="1" t="s">
        <v>1318</v>
      </c>
      <c r="L507" s="1">
        <v>323.50542481922946</v>
      </c>
      <c r="M507" s="1">
        <v>21.361592112017846</v>
      </c>
      <c r="N507" s="1">
        <v>511.84467211980632</v>
      </c>
      <c r="O507" s="1">
        <v>856.71168905105355</v>
      </c>
      <c r="P507" s="1">
        <v>856.71</v>
      </c>
    </row>
    <row r="508" spans="1:16" x14ac:dyDescent="0.25">
      <c r="A508">
        <v>90917</v>
      </c>
      <c r="B508" t="s">
        <v>48</v>
      </c>
      <c r="C508">
        <v>529</v>
      </c>
      <c r="D508">
        <v>529</v>
      </c>
      <c r="E508">
        <v>36</v>
      </c>
      <c r="F508" s="1">
        <v>61498.061233552653</v>
      </c>
      <c r="G508" s="1">
        <v>1891.1552677633879</v>
      </c>
      <c r="H508" s="1">
        <v>4087.7319424098332</v>
      </c>
      <c r="I508" s="1">
        <v>67476.94844372588</v>
      </c>
      <c r="J508" s="1">
        <v>67476.95</v>
      </c>
      <c r="K508" s="1" t="s">
        <v>1318</v>
      </c>
      <c r="L508" s="1">
        <v>239.3487688522691</v>
      </c>
      <c r="M508" s="1">
        <v>7.4661875342974993</v>
      </c>
      <c r="N508" s="1">
        <v>217.25766251095604</v>
      </c>
      <c r="O508" s="1">
        <v>464.0726188975226</v>
      </c>
      <c r="P508" s="1">
        <v>464.07</v>
      </c>
    </row>
    <row r="509" spans="1:16" x14ac:dyDescent="0.25">
      <c r="A509">
        <v>91108</v>
      </c>
      <c r="B509" t="s">
        <v>520</v>
      </c>
      <c r="C509">
        <v>347</v>
      </c>
      <c r="D509">
        <v>347</v>
      </c>
      <c r="E509">
        <v>265</v>
      </c>
      <c r="F509" s="1">
        <v>40339.938087037372</v>
      </c>
      <c r="G509" s="1">
        <v>13921.004054369385</v>
      </c>
      <c r="H509" s="1">
        <v>2018.3585108418104</v>
      </c>
      <c r="I509" s="1">
        <v>56279.300652248567</v>
      </c>
      <c r="J509" s="1">
        <v>56279.3</v>
      </c>
      <c r="K509" s="1" t="s">
        <v>1318</v>
      </c>
      <c r="L509" s="1">
        <v>157.00193344373795</v>
      </c>
      <c r="M509" s="1">
        <v>54.959436016356591</v>
      </c>
      <c r="N509" s="1">
        <v>320.6030057282594</v>
      </c>
      <c r="O509" s="1">
        <v>532.56437518835401</v>
      </c>
      <c r="P509" s="1">
        <v>532.55999999999995</v>
      </c>
    </row>
    <row r="510" spans="1:16" x14ac:dyDescent="0.25">
      <c r="A510">
        <v>91110</v>
      </c>
      <c r="B510" t="s">
        <v>498</v>
      </c>
      <c r="C510">
        <v>145</v>
      </c>
      <c r="D510">
        <v>145</v>
      </c>
      <c r="E510">
        <v>0</v>
      </c>
      <c r="F510" s="1">
        <v>16856.746462883053</v>
      </c>
      <c r="G510" s="1">
        <v>0</v>
      </c>
      <c r="H510" s="1">
        <v>5111.707033474112</v>
      </c>
      <c r="I510" s="1">
        <v>21968.453496357164</v>
      </c>
      <c r="J510" s="1">
        <v>21968.45</v>
      </c>
      <c r="K510" s="1" t="s">
        <v>1318</v>
      </c>
      <c r="L510" s="1">
        <v>65.605995243060534</v>
      </c>
      <c r="M510" s="1">
        <v>0</v>
      </c>
      <c r="N510" s="1">
        <v>0</v>
      </c>
      <c r="O510" s="1">
        <v>65.605995243060534</v>
      </c>
      <c r="P510" s="1">
        <v>65.61</v>
      </c>
    </row>
    <row r="511" spans="1:16" x14ac:dyDescent="0.25">
      <c r="A511">
        <v>91131</v>
      </c>
      <c r="B511" t="s">
        <v>59</v>
      </c>
      <c r="C511">
        <v>332</v>
      </c>
      <c r="D511">
        <v>332</v>
      </c>
      <c r="E511">
        <v>85</v>
      </c>
      <c r="F511" s="1">
        <v>38596.136728808095</v>
      </c>
      <c r="G511" s="1">
        <v>4465.2277155524444</v>
      </c>
      <c r="H511" s="1">
        <v>1054.2644500243907</v>
      </c>
      <c r="I511" s="1">
        <v>44115.628894384929</v>
      </c>
      <c r="J511" s="1">
        <v>44115.63</v>
      </c>
      <c r="K511" s="1" t="s">
        <v>1317</v>
      </c>
      <c r="L511" s="1" t="b">
        <v>0</v>
      </c>
      <c r="M511" s="1" t="b">
        <v>0</v>
      </c>
      <c r="N511" s="1">
        <v>0</v>
      </c>
      <c r="O511" s="1">
        <v>0</v>
      </c>
      <c r="P511" s="1">
        <v>0</v>
      </c>
    </row>
    <row r="512" spans="1:16" x14ac:dyDescent="0.25">
      <c r="A512">
        <v>91133</v>
      </c>
      <c r="B512" t="s">
        <v>324</v>
      </c>
      <c r="C512">
        <v>1188</v>
      </c>
      <c r="D512">
        <v>1188</v>
      </c>
      <c r="E512">
        <v>146</v>
      </c>
      <c r="F512" s="1">
        <v>138109.06757175908</v>
      </c>
      <c r="G512" s="1">
        <v>7669.685252595963</v>
      </c>
      <c r="H512" s="1">
        <v>5040.0334378668558</v>
      </c>
      <c r="I512" s="1">
        <v>150818.7862622219</v>
      </c>
      <c r="J512" s="1">
        <v>150818.79</v>
      </c>
      <c r="K512" s="1" t="s">
        <v>1318</v>
      </c>
      <c r="L512" s="1">
        <v>537.51670585348904</v>
      </c>
      <c r="M512" s="1">
        <v>30.279538333539854</v>
      </c>
      <c r="N512" s="1">
        <v>279.03941019190501</v>
      </c>
      <c r="O512" s="1">
        <v>846.8356543789339</v>
      </c>
      <c r="P512" s="1">
        <v>846.84</v>
      </c>
    </row>
    <row r="513" spans="1:16" x14ac:dyDescent="0.25">
      <c r="A513">
        <v>91135</v>
      </c>
      <c r="B513" t="s">
        <v>322</v>
      </c>
      <c r="C513">
        <v>1339</v>
      </c>
      <c r="D513">
        <v>1339</v>
      </c>
      <c r="E513">
        <v>497</v>
      </c>
      <c r="F513" s="1">
        <v>155663.33457793383</v>
      </c>
      <c r="G513" s="1">
        <v>26108.449113288996</v>
      </c>
      <c r="H513" s="1">
        <v>5249.8168757136445</v>
      </c>
      <c r="I513" s="1">
        <v>187021.60056693648</v>
      </c>
      <c r="J513" s="1">
        <v>187021.6</v>
      </c>
      <c r="K513" s="1" t="s">
        <v>1318</v>
      </c>
      <c r="L513" s="1">
        <v>605.83743193419343</v>
      </c>
      <c r="M513" s="1">
        <v>103.07486679294047</v>
      </c>
      <c r="N513" s="1">
        <v>261.46387963913816</v>
      </c>
      <c r="O513" s="1">
        <v>970.37617836627214</v>
      </c>
      <c r="P513" s="1">
        <v>970.38</v>
      </c>
    </row>
    <row r="514" spans="1:16" x14ac:dyDescent="0.25">
      <c r="A514">
        <v>91137</v>
      </c>
      <c r="B514" t="s">
        <v>332</v>
      </c>
      <c r="C514">
        <v>1339</v>
      </c>
      <c r="D514">
        <v>1339</v>
      </c>
      <c r="E514">
        <v>329</v>
      </c>
      <c r="F514" s="1">
        <v>155663.33457793383</v>
      </c>
      <c r="G514" s="1">
        <v>17283.057863726521</v>
      </c>
      <c r="H514" s="1">
        <v>14998.800490597012</v>
      </c>
      <c r="I514" s="1">
        <v>187945.19293225734</v>
      </c>
      <c r="J514" s="1">
        <v>187945.19</v>
      </c>
      <c r="K514" s="1" t="s">
        <v>1318</v>
      </c>
      <c r="L514" s="1">
        <v>605.83743193419343</v>
      </c>
      <c r="M514" s="1">
        <v>68.232658299552142</v>
      </c>
      <c r="N514" s="1">
        <v>431.52416984922178</v>
      </c>
      <c r="O514" s="1">
        <v>1105.5942600829674</v>
      </c>
      <c r="P514" s="1">
        <v>1105.5899999999999</v>
      </c>
    </row>
    <row r="515" spans="1:16" x14ac:dyDescent="0.25">
      <c r="A515">
        <v>91170</v>
      </c>
      <c r="B515" t="s">
        <v>180</v>
      </c>
      <c r="C515">
        <v>165</v>
      </c>
      <c r="D515">
        <v>165</v>
      </c>
      <c r="E515">
        <v>157</v>
      </c>
      <c r="F515" s="1">
        <v>19181.814940522094</v>
      </c>
      <c r="G515" s="1">
        <v>8247.5382510792206</v>
      </c>
      <c r="H515" s="1">
        <v>1841.6057160444996</v>
      </c>
      <c r="I515" s="1">
        <v>29270.958907645814</v>
      </c>
      <c r="J515" s="1">
        <v>29270.959999999999</v>
      </c>
      <c r="K515" s="1" t="s">
        <v>1318</v>
      </c>
      <c r="L515" s="1">
        <v>74.655098035206805</v>
      </c>
      <c r="M515" s="1">
        <v>32.560873413464094</v>
      </c>
      <c r="N515" s="1">
        <v>205.71559678154122</v>
      </c>
      <c r="O515" s="1">
        <v>312.93156823021212</v>
      </c>
      <c r="P515" s="1">
        <v>312.93</v>
      </c>
    </row>
    <row r="516" spans="1:16" x14ac:dyDescent="0.25">
      <c r="A516">
        <v>91174</v>
      </c>
      <c r="B516" t="s">
        <v>320</v>
      </c>
      <c r="C516">
        <v>413</v>
      </c>
      <c r="D516">
        <v>413</v>
      </c>
      <c r="E516">
        <v>134</v>
      </c>
      <c r="F516" s="1">
        <v>48012.664063246208</v>
      </c>
      <c r="G516" s="1">
        <v>7039.3001633414997</v>
      </c>
      <c r="H516" s="1">
        <v>5676.7570825111097</v>
      </c>
      <c r="I516" s="1">
        <v>60728.721309098815</v>
      </c>
      <c r="J516" s="1">
        <v>60728.72</v>
      </c>
      <c r="K516" s="1" t="s">
        <v>1318</v>
      </c>
      <c r="L516" s="1">
        <v>186.86397265782068</v>
      </c>
      <c r="M516" s="1">
        <v>27.790809155440691</v>
      </c>
      <c r="N516" s="1">
        <v>216.26573700668561</v>
      </c>
      <c r="O516" s="1">
        <v>430.92051881994701</v>
      </c>
      <c r="P516" s="1">
        <v>430.92</v>
      </c>
    </row>
    <row r="517" spans="1:16" x14ac:dyDescent="0.25">
      <c r="A517">
        <v>91238</v>
      </c>
      <c r="B517" t="s">
        <v>407</v>
      </c>
      <c r="C517">
        <v>92</v>
      </c>
      <c r="D517">
        <v>92</v>
      </c>
      <c r="E517">
        <v>40</v>
      </c>
      <c r="F517" s="1">
        <v>10695.314997139592</v>
      </c>
      <c r="G517" s="1">
        <v>2101.2836308482092</v>
      </c>
      <c r="H517" s="1">
        <v>2404.5844314918168</v>
      </c>
      <c r="I517" s="1">
        <v>15201.183059479619</v>
      </c>
      <c r="J517" s="1">
        <v>15201.18</v>
      </c>
      <c r="K517" s="1" t="s">
        <v>1318</v>
      </c>
      <c r="L517" s="1">
        <v>41.625872843872891</v>
      </c>
      <c r="M517" s="1">
        <v>8.2957639269972212</v>
      </c>
      <c r="N517" s="1">
        <v>215.57620116015798</v>
      </c>
      <c r="O517" s="1">
        <v>265.49783793102807</v>
      </c>
      <c r="P517" s="1">
        <v>265.5</v>
      </c>
    </row>
    <row r="518" spans="1:16" x14ac:dyDescent="0.25">
      <c r="A518">
        <v>91250</v>
      </c>
      <c r="B518" t="s">
        <v>545</v>
      </c>
      <c r="C518">
        <v>812</v>
      </c>
      <c r="D518">
        <v>812</v>
      </c>
      <c r="E518">
        <v>405</v>
      </c>
      <c r="F518" s="1">
        <v>94397.780192145088</v>
      </c>
      <c r="G518" s="1">
        <v>21275.496762338116</v>
      </c>
      <c r="H518" s="1">
        <v>7270.5831000295084</v>
      </c>
      <c r="I518" s="1">
        <v>122943.86005451273</v>
      </c>
      <c r="J518" s="1">
        <v>122943.86</v>
      </c>
      <c r="K518" s="1" t="s">
        <v>1318</v>
      </c>
      <c r="L518" s="1">
        <v>367.39357336113892</v>
      </c>
      <c r="M518" s="1">
        <v>83.994609760846856</v>
      </c>
      <c r="N518" s="1">
        <v>172.8435168834599</v>
      </c>
      <c r="O518" s="1">
        <v>624.23170000544565</v>
      </c>
      <c r="P518" s="1">
        <v>624.23</v>
      </c>
    </row>
    <row r="519" spans="1:16" x14ac:dyDescent="0.25">
      <c r="A519">
        <v>91275</v>
      </c>
      <c r="B519" t="s">
        <v>260</v>
      </c>
      <c r="C519">
        <v>163</v>
      </c>
      <c r="D519">
        <v>163</v>
      </c>
      <c r="E519">
        <v>65</v>
      </c>
      <c r="F519" s="1">
        <v>18949.30809275819</v>
      </c>
      <c r="G519" s="1">
        <v>3414.5859001283397</v>
      </c>
      <c r="H519" s="1">
        <v>2493.0016594596914</v>
      </c>
      <c r="I519" s="1">
        <v>24856.895652346222</v>
      </c>
      <c r="J519" s="1">
        <v>24856.9</v>
      </c>
      <c r="K519" s="1" t="s">
        <v>1318</v>
      </c>
      <c r="L519" s="1">
        <v>73.750187755992172</v>
      </c>
      <c r="M519" s="1">
        <v>13.480616381370485</v>
      </c>
      <c r="N519" s="1">
        <v>678.65780285417577</v>
      </c>
      <c r="O519" s="1">
        <v>765.88860699153838</v>
      </c>
      <c r="P519" s="1">
        <v>765.89</v>
      </c>
    </row>
    <row r="520" spans="1:16" x14ac:dyDescent="0.25">
      <c r="A520">
        <v>91277</v>
      </c>
      <c r="B520" t="s">
        <v>204</v>
      </c>
      <c r="C520">
        <v>979</v>
      </c>
      <c r="D520">
        <v>979</v>
      </c>
      <c r="E520">
        <v>919</v>
      </c>
      <c r="F520" s="1">
        <v>113812.10198043109</v>
      </c>
      <c r="G520" s="1">
        <v>48276.991418737605</v>
      </c>
      <c r="H520" s="1">
        <v>4760.4425356623551</v>
      </c>
      <c r="I520" s="1">
        <v>166849.53593483104</v>
      </c>
      <c r="J520" s="1">
        <v>166849.54</v>
      </c>
      <c r="K520" s="1" t="s">
        <v>1318</v>
      </c>
      <c r="L520" s="1">
        <v>442.95358167556037</v>
      </c>
      <c r="M520" s="1">
        <v>190.59517622276115</v>
      </c>
      <c r="N520" s="1">
        <v>0</v>
      </c>
      <c r="O520" s="1">
        <v>633.54875789832158</v>
      </c>
      <c r="P520" s="1">
        <v>633.54999999999995</v>
      </c>
    </row>
    <row r="521" spans="1:16" x14ac:dyDescent="0.25">
      <c r="A521">
        <v>91280</v>
      </c>
      <c r="B521" t="s">
        <v>87</v>
      </c>
      <c r="C521">
        <v>868</v>
      </c>
      <c r="D521">
        <v>868</v>
      </c>
      <c r="E521">
        <v>0</v>
      </c>
      <c r="F521" s="1">
        <v>100907.97192953441</v>
      </c>
      <c r="G521" s="1">
        <v>0</v>
      </c>
      <c r="H521" s="1">
        <v>2977.6468211493607</v>
      </c>
      <c r="I521" s="1">
        <v>103885.61875068377</v>
      </c>
      <c r="J521" s="1">
        <v>103885.62</v>
      </c>
      <c r="K521" s="1" t="s">
        <v>1318</v>
      </c>
      <c r="L521" s="1">
        <v>392.73106117914853</v>
      </c>
      <c r="M521" s="1">
        <v>0</v>
      </c>
      <c r="N521" s="1">
        <v>0</v>
      </c>
      <c r="O521" s="1">
        <v>392.73106117914853</v>
      </c>
      <c r="P521" s="1">
        <v>392.73</v>
      </c>
    </row>
    <row r="522" spans="1:16" x14ac:dyDescent="0.25">
      <c r="A522">
        <v>91303</v>
      </c>
      <c r="B522" t="s">
        <v>74</v>
      </c>
      <c r="C522">
        <v>328</v>
      </c>
      <c r="D522">
        <v>328</v>
      </c>
      <c r="E522">
        <v>74</v>
      </c>
      <c r="F522" s="1">
        <v>38131.123033280288</v>
      </c>
      <c r="G522" s="1">
        <v>3887.3747170691863</v>
      </c>
      <c r="H522" s="1">
        <v>1353.3242512055378</v>
      </c>
      <c r="I522" s="1">
        <v>43371.822001555011</v>
      </c>
      <c r="J522" s="1">
        <v>43371.82</v>
      </c>
      <c r="K522" s="1" t="s">
        <v>1317</v>
      </c>
      <c r="L522" s="1" t="b">
        <v>0</v>
      </c>
      <c r="M522" s="1" t="b">
        <v>0</v>
      </c>
      <c r="N522" s="1">
        <v>0</v>
      </c>
      <c r="O522" s="1">
        <v>0</v>
      </c>
      <c r="P522" s="1">
        <v>0</v>
      </c>
    </row>
    <row r="523" spans="1:16" x14ac:dyDescent="0.25">
      <c r="A523">
        <v>91305</v>
      </c>
      <c r="B523" t="s">
        <v>74</v>
      </c>
      <c r="C523">
        <v>424</v>
      </c>
      <c r="D523">
        <v>424</v>
      </c>
      <c r="E523">
        <v>17</v>
      </c>
      <c r="F523" s="1">
        <v>49291.451725947678</v>
      </c>
      <c r="G523" s="1">
        <v>893.04554311048889</v>
      </c>
      <c r="H523" s="1">
        <v>604.27388046013198</v>
      </c>
      <c r="I523" s="1">
        <v>50788.771149518296</v>
      </c>
      <c r="J523" s="1">
        <v>50788.77</v>
      </c>
      <c r="K523" s="1" t="s">
        <v>1317</v>
      </c>
      <c r="L523" s="1" t="b">
        <v>0</v>
      </c>
      <c r="M523" s="1" t="b">
        <v>0</v>
      </c>
      <c r="N523" s="1">
        <v>0</v>
      </c>
      <c r="O523" s="1">
        <v>0</v>
      </c>
      <c r="P523" s="1">
        <v>0</v>
      </c>
    </row>
    <row r="524" spans="1:16" x14ac:dyDescent="0.25">
      <c r="A524">
        <v>91307</v>
      </c>
      <c r="B524" t="s">
        <v>74</v>
      </c>
      <c r="C524">
        <v>466</v>
      </c>
      <c r="D524">
        <v>466</v>
      </c>
      <c r="E524">
        <v>29</v>
      </c>
      <c r="F524" s="1">
        <v>54174.095528989666</v>
      </c>
      <c r="G524" s="1">
        <v>1523.4306323649516</v>
      </c>
      <c r="H524" s="1">
        <v>1964.690844577286</v>
      </c>
      <c r="I524" s="1">
        <v>57662.217005931903</v>
      </c>
      <c r="J524" s="1">
        <v>57662.22</v>
      </c>
      <c r="K524" s="1" t="s">
        <v>1318</v>
      </c>
      <c r="L524" s="1">
        <v>210.8440950570083</v>
      </c>
      <c r="M524" s="1">
        <v>6.0144288470729856</v>
      </c>
      <c r="N524" s="1">
        <v>151.03527538114886</v>
      </c>
      <c r="O524" s="1">
        <v>367.89379928523016</v>
      </c>
      <c r="P524" s="1">
        <v>367.89</v>
      </c>
    </row>
    <row r="525" spans="1:16" x14ac:dyDescent="0.25">
      <c r="A525">
        <v>91309</v>
      </c>
      <c r="B525" t="s">
        <v>87</v>
      </c>
      <c r="C525">
        <v>863</v>
      </c>
      <c r="D525">
        <v>863</v>
      </c>
      <c r="E525">
        <v>0</v>
      </c>
      <c r="F525" s="1">
        <v>100326.70481012465</v>
      </c>
      <c r="G525" s="1">
        <v>0</v>
      </c>
      <c r="H525" s="1">
        <v>1688.5193371399464</v>
      </c>
      <c r="I525" s="1">
        <v>102015.2241472646</v>
      </c>
      <c r="J525" s="1">
        <v>102015.22</v>
      </c>
      <c r="K525" s="1" t="s">
        <v>1317</v>
      </c>
      <c r="L525" s="1" t="b">
        <v>0</v>
      </c>
      <c r="M525" s="1" t="b">
        <v>0</v>
      </c>
      <c r="N525" s="1">
        <v>0</v>
      </c>
      <c r="O525" s="1">
        <v>0</v>
      </c>
      <c r="P525" s="1">
        <v>0</v>
      </c>
    </row>
    <row r="526" spans="1:16" x14ac:dyDescent="0.25">
      <c r="A526">
        <v>91317</v>
      </c>
      <c r="B526" t="s">
        <v>469</v>
      </c>
      <c r="C526">
        <v>515</v>
      </c>
      <c r="D526">
        <v>515</v>
      </c>
      <c r="E526">
        <v>120</v>
      </c>
      <c r="F526" s="1">
        <v>59870.513299205319</v>
      </c>
      <c r="G526" s="1">
        <v>6303.8508925446276</v>
      </c>
      <c r="H526" s="1">
        <v>8397.6531683091089</v>
      </c>
      <c r="I526" s="1">
        <v>74572.01736005905</v>
      </c>
      <c r="J526" s="1">
        <v>74572.02</v>
      </c>
      <c r="K526" s="1" t="s">
        <v>1318</v>
      </c>
      <c r="L526" s="1">
        <v>233.01439689776672</v>
      </c>
      <c r="M526" s="1">
        <v>24.88729178099166</v>
      </c>
      <c r="N526" s="1">
        <v>332.79195516462693</v>
      </c>
      <c r="O526" s="1">
        <v>590.6936438433853</v>
      </c>
      <c r="P526" s="1">
        <v>590.69000000000005</v>
      </c>
    </row>
    <row r="527" spans="1:16" x14ac:dyDescent="0.25">
      <c r="A527">
        <v>91326</v>
      </c>
      <c r="B527" t="s">
        <v>278</v>
      </c>
      <c r="C527">
        <v>244</v>
      </c>
      <c r="D527">
        <v>244</v>
      </c>
      <c r="E527">
        <v>51</v>
      </c>
      <c r="F527" s="1">
        <v>28365.835427196307</v>
      </c>
      <c r="G527" s="1">
        <v>2679.1366293314668</v>
      </c>
      <c r="H527" s="1">
        <v>3404.293882368298</v>
      </c>
      <c r="I527" s="1">
        <v>34449.265938896075</v>
      </c>
      <c r="J527" s="1">
        <v>34449.269999999997</v>
      </c>
      <c r="K527" s="1" t="s">
        <v>1318</v>
      </c>
      <c r="L527" s="1">
        <v>110.39905406418461</v>
      </c>
      <c r="M527" s="1">
        <v>10.577099006921456</v>
      </c>
      <c r="N527" s="1">
        <v>969.1192622364548</v>
      </c>
      <c r="O527" s="1">
        <v>1090.0954153075609</v>
      </c>
      <c r="P527" s="1">
        <v>1090.0999999999999</v>
      </c>
    </row>
    <row r="528" spans="1:16" x14ac:dyDescent="0.25">
      <c r="A528">
        <v>91328</v>
      </c>
      <c r="B528" t="s">
        <v>291</v>
      </c>
      <c r="C528">
        <v>130</v>
      </c>
      <c r="D528">
        <v>130</v>
      </c>
      <c r="E528">
        <v>93</v>
      </c>
      <c r="F528" s="1">
        <v>15112.945104653771</v>
      </c>
      <c r="G528" s="1">
        <v>4885.4844417220856</v>
      </c>
      <c r="H528" s="1">
        <v>2683.1667884466469</v>
      </c>
      <c r="I528" s="1">
        <v>22681.596334822505</v>
      </c>
      <c r="J528" s="1">
        <v>22681.599999999999</v>
      </c>
      <c r="K528" s="1" t="s">
        <v>1318</v>
      </c>
      <c r="L528" s="1">
        <v>58.819168148950808</v>
      </c>
      <c r="M528" s="1">
        <v>19.287651130268539</v>
      </c>
      <c r="N528" s="1">
        <v>498.63835462280463</v>
      </c>
      <c r="O528" s="1">
        <v>576.74517390202402</v>
      </c>
      <c r="P528" s="1">
        <v>576.75</v>
      </c>
    </row>
    <row r="529" spans="1:16" x14ac:dyDescent="0.25">
      <c r="A529">
        <v>91329</v>
      </c>
      <c r="B529" t="s">
        <v>289</v>
      </c>
      <c r="C529">
        <v>66</v>
      </c>
      <c r="D529">
        <v>66</v>
      </c>
      <c r="E529">
        <v>66</v>
      </c>
      <c r="F529" s="1">
        <v>7672.725976208837</v>
      </c>
      <c r="G529" s="1">
        <v>3467.117990899545</v>
      </c>
      <c r="H529" s="1">
        <v>3064.9689662469382</v>
      </c>
      <c r="I529" s="1">
        <v>14204.812933355319</v>
      </c>
      <c r="J529" s="1">
        <v>14204.81</v>
      </c>
      <c r="K529" s="1" t="s">
        <v>1318</v>
      </c>
      <c r="L529" s="1">
        <v>29.862039214082721</v>
      </c>
      <c r="M529" s="1">
        <v>13.688010479545415</v>
      </c>
      <c r="N529" s="1">
        <v>356.77859634767651</v>
      </c>
      <c r="O529" s="1">
        <v>400.32864604130464</v>
      </c>
      <c r="P529" s="1">
        <v>400.33</v>
      </c>
    </row>
    <row r="530" spans="1:16" x14ac:dyDescent="0.25">
      <c r="A530">
        <v>91339</v>
      </c>
      <c r="B530" t="s">
        <v>87</v>
      </c>
      <c r="C530">
        <v>720</v>
      </c>
      <c r="D530">
        <v>720</v>
      </c>
      <c r="E530">
        <v>0</v>
      </c>
      <c r="F530" s="1">
        <v>83702.465195005498</v>
      </c>
      <c r="G530" s="1">
        <v>0</v>
      </c>
      <c r="H530" s="1">
        <v>1597.9751418513824</v>
      </c>
      <c r="I530" s="1">
        <v>85300.440336856875</v>
      </c>
      <c r="J530" s="1">
        <v>85300.44</v>
      </c>
      <c r="K530" s="1" t="s">
        <v>1317</v>
      </c>
      <c r="L530" s="1" t="b">
        <v>0</v>
      </c>
      <c r="M530" s="1" t="b">
        <v>0</v>
      </c>
      <c r="N530" s="1">
        <v>0</v>
      </c>
      <c r="O530" s="1">
        <v>0</v>
      </c>
      <c r="P530" s="1">
        <v>0</v>
      </c>
    </row>
    <row r="531" spans="1:16" x14ac:dyDescent="0.25">
      <c r="A531">
        <v>91340</v>
      </c>
      <c r="B531" t="s">
        <v>541</v>
      </c>
      <c r="C531">
        <v>47</v>
      </c>
      <c r="D531">
        <v>47</v>
      </c>
      <c r="E531">
        <v>0</v>
      </c>
      <c r="F531" s="1">
        <v>5463.9109224517479</v>
      </c>
      <c r="G531" s="1">
        <v>0</v>
      </c>
      <c r="H531" s="1">
        <v>452.15145196508018</v>
      </c>
      <c r="I531" s="1">
        <v>5916.0623744168279</v>
      </c>
      <c r="J531" s="1">
        <v>5916.06</v>
      </c>
      <c r="K531" s="1" t="s">
        <v>1317</v>
      </c>
      <c r="L531" s="1" t="b">
        <v>0</v>
      </c>
      <c r="M531" s="1" t="b">
        <v>0</v>
      </c>
      <c r="N531" s="1">
        <v>0</v>
      </c>
      <c r="O531" s="1">
        <v>0</v>
      </c>
      <c r="P531" s="1">
        <v>0</v>
      </c>
    </row>
    <row r="532" spans="1:16" x14ac:dyDescent="0.25">
      <c r="A532">
        <v>91758</v>
      </c>
      <c r="B532" t="s">
        <v>52</v>
      </c>
      <c r="C532">
        <v>822</v>
      </c>
      <c r="D532">
        <v>822</v>
      </c>
      <c r="E532">
        <v>165</v>
      </c>
      <c r="F532" s="1">
        <v>95560.314430964616</v>
      </c>
      <c r="G532" s="1">
        <v>8667.7949772488628</v>
      </c>
      <c r="H532" s="1">
        <v>2875.2448026745851</v>
      </c>
      <c r="I532" s="1">
        <v>107103.35421088806</v>
      </c>
      <c r="J532" s="1">
        <v>107103.35</v>
      </c>
      <c r="K532" s="1" t="s">
        <v>1318</v>
      </c>
      <c r="L532" s="1">
        <v>371.91812475721207</v>
      </c>
      <c r="M532" s="1">
        <v>34.220026198863536</v>
      </c>
      <c r="N532" s="1">
        <v>536.53862555177761</v>
      </c>
      <c r="O532" s="1">
        <v>942.67677650785322</v>
      </c>
      <c r="P532" s="1">
        <v>942.68</v>
      </c>
    </row>
    <row r="533" spans="1:16" x14ac:dyDescent="0.25">
      <c r="A533">
        <v>91763</v>
      </c>
      <c r="B533" t="s">
        <v>329</v>
      </c>
      <c r="C533">
        <v>1031</v>
      </c>
      <c r="D533">
        <v>1031</v>
      </c>
      <c r="E533">
        <v>386</v>
      </c>
      <c r="F533" s="1">
        <v>119857.2800222926</v>
      </c>
      <c r="G533" s="1">
        <v>20277.387037685217</v>
      </c>
      <c r="H533" s="1">
        <v>5240.3831424519476</v>
      </c>
      <c r="I533" s="1">
        <v>145375.05020242979</v>
      </c>
      <c r="J533" s="1">
        <v>145375.04999999999</v>
      </c>
      <c r="K533" s="1" t="s">
        <v>1318</v>
      </c>
      <c r="L533" s="1">
        <v>466.48124893514074</v>
      </c>
      <c r="M533" s="1">
        <v>80.054121895523181</v>
      </c>
      <c r="N533" s="1">
        <v>602.95231353217946</v>
      </c>
      <c r="O533" s="1">
        <v>1149.4876843628435</v>
      </c>
      <c r="P533" s="1">
        <v>1149.49</v>
      </c>
    </row>
    <row r="534" spans="1:16" x14ac:dyDescent="0.25">
      <c r="A534">
        <v>91878</v>
      </c>
      <c r="B534" t="s">
        <v>50</v>
      </c>
      <c r="C534">
        <v>559</v>
      </c>
      <c r="D534">
        <v>559</v>
      </c>
      <c r="E534">
        <v>49</v>
      </c>
      <c r="F534" s="1">
        <v>64985.663950011214</v>
      </c>
      <c r="G534" s="1">
        <v>2574.0724477890558</v>
      </c>
      <c r="H534" s="1">
        <v>5171.3758151936045</v>
      </c>
      <c r="I534" s="1">
        <v>72731.112212993874</v>
      </c>
      <c r="J534" s="1">
        <v>72731.11</v>
      </c>
      <c r="K534" s="1" t="s">
        <v>1318</v>
      </c>
      <c r="L534" s="1">
        <v>252.9224230404885</v>
      </c>
      <c r="M534" s="1">
        <v>10.162310810571595</v>
      </c>
      <c r="N534" s="1">
        <v>1054.7045232978933</v>
      </c>
      <c r="O534" s="1">
        <v>1317.7892571489533</v>
      </c>
      <c r="P534" s="1">
        <v>1317.79</v>
      </c>
    </row>
    <row r="535" spans="1:16" x14ac:dyDescent="0.25">
      <c r="A535">
        <v>91934</v>
      </c>
      <c r="B535" t="s">
        <v>120</v>
      </c>
      <c r="C535">
        <v>211</v>
      </c>
      <c r="D535">
        <v>211</v>
      </c>
      <c r="E535">
        <v>205</v>
      </c>
      <c r="F535" s="1">
        <v>24529.472439091889</v>
      </c>
      <c r="G535" s="1">
        <v>10769.078608097072</v>
      </c>
      <c r="H535" s="1">
        <v>3036.4282169822691</v>
      </c>
      <c r="I535" s="1">
        <v>38334.979264171227</v>
      </c>
      <c r="J535" s="1">
        <v>38334.980000000003</v>
      </c>
      <c r="K535" s="1" t="s">
        <v>1318</v>
      </c>
      <c r="L535" s="1">
        <v>95.468034457143247</v>
      </c>
      <c r="M535" s="1">
        <v>42.515790125860754</v>
      </c>
      <c r="N535" s="1">
        <v>303.97775515012626</v>
      </c>
      <c r="O535" s="1">
        <v>441.96157973313029</v>
      </c>
      <c r="P535" s="1">
        <v>441.96</v>
      </c>
    </row>
    <row r="536" spans="1:16" x14ac:dyDescent="0.25">
      <c r="A536">
        <v>91935</v>
      </c>
      <c r="B536" t="s">
        <v>347</v>
      </c>
      <c r="C536">
        <v>475</v>
      </c>
      <c r="D536">
        <v>475</v>
      </c>
      <c r="E536">
        <v>297</v>
      </c>
      <c r="F536" s="1">
        <v>55220.376343927237</v>
      </c>
      <c r="G536" s="1">
        <v>15602.03095904795</v>
      </c>
      <c r="H536" s="1">
        <v>4544.3519216216491</v>
      </c>
      <c r="I536" s="1">
        <v>75366.759224596841</v>
      </c>
      <c r="J536" s="1">
        <v>75366.759999999995</v>
      </c>
      <c r="K536" s="1" t="s">
        <v>1317</v>
      </c>
      <c r="L536" s="1" t="b">
        <v>0</v>
      </c>
      <c r="M536" s="1" t="b">
        <v>0</v>
      </c>
      <c r="N536" s="1">
        <v>0</v>
      </c>
      <c r="O536" s="1">
        <v>0</v>
      </c>
      <c r="P536" s="1">
        <v>0</v>
      </c>
    </row>
    <row r="537" spans="1:16" x14ac:dyDescent="0.25">
      <c r="A537">
        <v>91937</v>
      </c>
      <c r="B537" t="s">
        <v>582</v>
      </c>
      <c r="C537">
        <v>532</v>
      </c>
      <c r="D537">
        <v>532</v>
      </c>
      <c r="E537">
        <v>477</v>
      </c>
      <c r="F537" s="1">
        <v>61846.821505198503</v>
      </c>
      <c r="G537" s="1">
        <v>25057.807297864892</v>
      </c>
      <c r="H537" s="1">
        <v>5761.7124011931755</v>
      </c>
      <c r="I537" s="1">
        <v>92666.341204256561</v>
      </c>
      <c r="J537" s="1">
        <v>92666.34</v>
      </c>
      <c r="K537" s="1" t="s">
        <v>1317</v>
      </c>
      <c r="L537" s="1" t="b">
        <v>0</v>
      </c>
      <c r="M537" s="1" t="b">
        <v>0</v>
      </c>
      <c r="N537" s="1">
        <v>0</v>
      </c>
      <c r="O537" s="1">
        <v>0</v>
      </c>
      <c r="P537" s="1">
        <v>0</v>
      </c>
    </row>
    <row r="538" spans="1:16" x14ac:dyDescent="0.25">
      <c r="A538">
        <v>91938</v>
      </c>
      <c r="B538" t="s">
        <v>181</v>
      </c>
      <c r="C538">
        <v>400</v>
      </c>
      <c r="D538">
        <v>400</v>
      </c>
      <c r="E538">
        <v>376</v>
      </c>
      <c r="F538" s="1">
        <v>46501.36955278083</v>
      </c>
      <c r="G538" s="1">
        <v>19752.066129973162</v>
      </c>
      <c r="H538" s="1">
        <v>2912.0347157602914</v>
      </c>
      <c r="I538" s="1">
        <v>69165.470398514284</v>
      </c>
      <c r="J538" s="1">
        <v>69165.47</v>
      </c>
      <c r="K538" s="1" t="s">
        <v>1318</v>
      </c>
      <c r="L538" s="1">
        <v>180.98205584292558</v>
      </c>
      <c r="M538" s="1">
        <v>77.980180913773879</v>
      </c>
      <c r="N538" s="1">
        <v>326.75782323151873</v>
      </c>
      <c r="O538" s="1">
        <v>585.72005998821817</v>
      </c>
      <c r="P538" s="1">
        <v>585.72</v>
      </c>
    </row>
    <row r="539" spans="1:16" x14ac:dyDescent="0.25">
      <c r="A539">
        <v>91939</v>
      </c>
      <c r="B539" t="s">
        <v>182</v>
      </c>
      <c r="C539">
        <v>179</v>
      </c>
      <c r="D539">
        <v>179</v>
      </c>
      <c r="E539">
        <v>166</v>
      </c>
      <c r="F539" s="1">
        <v>20809.362874869421</v>
      </c>
      <c r="G539" s="1">
        <v>8720.3270680200676</v>
      </c>
      <c r="H539" s="1">
        <v>2115.253731353082</v>
      </c>
      <c r="I539" s="1">
        <v>31644.943674242571</v>
      </c>
      <c r="J539" s="1">
        <v>31644.94</v>
      </c>
      <c r="K539" s="1" t="s">
        <v>1318</v>
      </c>
      <c r="L539" s="1">
        <v>80.989469989709207</v>
      </c>
      <c r="M539" s="1">
        <v>34.427420297038466</v>
      </c>
      <c r="N539" s="1">
        <v>419.55818655415231</v>
      </c>
      <c r="O539" s="1">
        <v>534.97507684089999</v>
      </c>
      <c r="P539" s="1">
        <v>534.98</v>
      </c>
    </row>
    <row r="540" spans="1:16" x14ac:dyDescent="0.25">
      <c r="A540">
        <v>91948</v>
      </c>
      <c r="B540" t="s">
        <v>575</v>
      </c>
      <c r="C540">
        <v>1030</v>
      </c>
      <c r="D540">
        <v>1030</v>
      </c>
      <c r="E540">
        <v>952</v>
      </c>
      <c r="F540" s="1">
        <v>119741.02659841064</v>
      </c>
      <c r="G540" s="1">
        <v>50010.550414187368</v>
      </c>
      <c r="H540" s="1">
        <v>43335.516068378703</v>
      </c>
      <c r="I540" s="1">
        <v>213087.09308097669</v>
      </c>
      <c r="J540" s="1">
        <v>213087.09</v>
      </c>
      <c r="K540" s="1" t="s">
        <v>1318</v>
      </c>
      <c r="L540" s="1">
        <v>466.02879379553343</v>
      </c>
      <c r="M540" s="1">
        <v>197.43918146253387</v>
      </c>
      <c r="N540" s="1">
        <v>1397.6485513235048</v>
      </c>
      <c r="O540" s="1">
        <v>2061.1165265815721</v>
      </c>
      <c r="P540" s="1">
        <v>2061.12</v>
      </c>
    </row>
    <row r="541" spans="1:16" x14ac:dyDescent="0.25">
      <c r="A541">
        <v>91949</v>
      </c>
      <c r="B541" t="s">
        <v>87</v>
      </c>
      <c r="C541">
        <v>808</v>
      </c>
      <c r="D541">
        <v>808</v>
      </c>
      <c r="E541">
        <v>0</v>
      </c>
      <c r="F541" s="1">
        <v>93932.766496617274</v>
      </c>
      <c r="G541" s="1">
        <v>0</v>
      </c>
      <c r="H541" s="1">
        <v>2069.1329630908444</v>
      </c>
      <c r="I541" s="1">
        <v>96001.899459708118</v>
      </c>
      <c r="J541" s="1">
        <v>96001.9</v>
      </c>
      <c r="K541" s="1" t="s">
        <v>1318</v>
      </c>
      <c r="L541" s="1">
        <v>365.58375280270968</v>
      </c>
      <c r="M541" s="1">
        <v>0</v>
      </c>
      <c r="N541" s="1">
        <v>177.46975891761136</v>
      </c>
      <c r="O541" s="1">
        <v>543.05351172032101</v>
      </c>
      <c r="P541" s="1">
        <v>543.04999999999995</v>
      </c>
    </row>
    <row r="542" spans="1:16" x14ac:dyDescent="0.25">
      <c r="A542">
        <v>91958</v>
      </c>
      <c r="B542" t="s">
        <v>60</v>
      </c>
      <c r="C542">
        <v>466</v>
      </c>
      <c r="D542">
        <v>466</v>
      </c>
      <c r="E542">
        <v>340</v>
      </c>
      <c r="F542" s="1">
        <v>54174.095528989666</v>
      </c>
      <c r="G542" s="1">
        <v>17860.910862209777</v>
      </c>
      <c r="H542" s="1">
        <v>30731.986263195831</v>
      </c>
      <c r="I542" s="1">
        <v>102766.99265439529</v>
      </c>
      <c r="J542" s="1">
        <v>102766.99</v>
      </c>
      <c r="K542" s="1" t="s">
        <v>1318</v>
      </c>
      <c r="L542" s="1">
        <v>210.8440950570083</v>
      </c>
      <c r="M542" s="1">
        <v>70.513993379476375</v>
      </c>
      <c r="N542" s="1">
        <v>4179.2591941892579</v>
      </c>
      <c r="O542" s="1">
        <v>4460.6172826257425</v>
      </c>
      <c r="P542" s="1">
        <v>4460.62</v>
      </c>
    </row>
    <row r="543" spans="1:16" x14ac:dyDescent="0.25">
      <c r="A543">
        <v>91992</v>
      </c>
      <c r="B543" t="s">
        <v>529</v>
      </c>
      <c r="C543">
        <v>46</v>
      </c>
      <c r="D543">
        <v>46</v>
      </c>
      <c r="E543">
        <v>45</v>
      </c>
      <c r="F543" s="1">
        <v>5347.6574985697962</v>
      </c>
      <c r="G543" s="1">
        <v>2363.9440847042351</v>
      </c>
      <c r="H543" s="1">
        <v>3309.1535557292527</v>
      </c>
      <c r="I543" s="1">
        <v>11020.755139003284</v>
      </c>
      <c r="J543" s="1">
        <v>11020.76</v>
      </c>
      <c r="K543" s="1" t="s">
        <v>1317</v>
      </c>
      <c r="L543" s="1" t="b">
        <v>0</v>
      </c>
      <c r="M543" s="1" t="b">
        <v>0</v>
      </c>
      <c r="N543" s="1">
        <v>0</v>
      </c>
      <c r="O543" s="1">
        <v>0</v>
      </c>
      <c r="P543" s="1">
        <v>0</v>
      </c>
    </row>
    <row r="544" spans="1:16" x14ac:dyDescent="0.25">
      <c r="A544">
        <v>92043</v>
      </c>
      <c r="B544" t="s">
        <v>523</v>
      </c>
      <c r="C544">
        <v>248</v>
      </c>
      <c r="D544">
        <v>248</v>
      </c>
      <c r="E544">
        <v>0</v>
      </c>
      <c r="F544" s="1">
        <v>28830.849122724117</v>
      </c>
      <c r="G544" s="1">
        <v>0</v>
      </c>
      <c r="H544" s="1">
        <v>7907.1370689876321</v>
      </c>
      <c r="I544" s="1">
        <v>36737.986191711752</v>
      </c>
      <c r="J544" s="1">
        <v>36737.99</v>
      </c>
      <c r="K544" s="1" t="s">
        <v>1317</v>
      </c>
      <c r="L544" s="1" t="b">
        <v>0</v>
      </c>
      <c r="M544" s="1" t="b">
        <v>0</v>
      </c>
      <c r="N544" s="1">
        <v>0</v>
      </c>
      <c r="O544" s="1">
        <v>0</v>
      </c>
      <c r="P544" s="1">
        <v>0</v>
      </c>
    </row>
    <row r="545" spans="1:16" x14ac:dyDescent="0.25">
      <c r="A545">
        <v>92047</v>
      </c>
      <c r="B545" t="s">
        <v>326</v>
      </c>
      <c r="C545">
        <v>1166</v>
      </c>
      <c r="D545">
        <v>1166</v>
      </c>
      <c r="E545">
        <v>129</v>
      </c>
      <c r="F545" s="1">
        <v>135551.49224635612</v>
      </c>
      <c r="G545" s="1">
        <v>6776.6397094854738</v>
      </c>
      <c r="H545" s="1">
        <v>5860.486494885351</v>
      </c>
      <c r="I545" s="1">
        <v>148188.61845072694</v>
      </c>
      <c r="J545" s="1">
        <v>148188.62</v>
      </c>
      <c r="K545" s="1" t="s">
        <v>1318</v>
      </c>
      <c r="L545" s="1">
        <v>527.56269278212812</v>
      </c>
      <c r="M545" s="1">
        <v>26.753838664566036</v>
      </c>
      <c r="N545" s="1">
        <v>244.34770159553244</v>
      </c>
      <c r="O545" s="1">
        <v>798.66423304222667</v>
      </c>
      <c r="P545" s="1">
        <v>798.66</v>
      </c>
    </row>
    <row r="546" spans="1:16" x14ac:dyDescent="0.25">
      <c r="A546">
        <v>92199</v>
      </c>
      <c r="B546" t="s">
        <v>323</v>
      </c>
      <c r="C546">
        <v>1314</v>
      </c>
      <c r="D546">
        <v>1314</v>
      </c>
      <c r="E546">
        <v>507</v>
      </c>
      <c r="F546" s="1">
        <v>152756.99898088502</v>
      </c>
      <c r="G546" s="1">
        <v>26633.770021001048</v>
      </c>
      <c r="H546" s="1">
        <v>12952.857233928646</v>
      </c>
      <c r="I546" s="1">
        <v>192343.62623581471</v>
      </c>
      <c r="J546" s="1">
        <v>192343.63</v>
      </c>
      <c r="K546" s="1" t="s">
        <v>1318</v>
      </c>
      <c r="L546" s="1">
        <v>594.52605344401059</v>
      </c>
      <c r="M546" s="1">
        <v>105.14880777468977</v>
      </c>
      <c r="N546" s="1">
        <v>822.6293141653199</v>
      </c>
      <c r="O546" s="1">
        <v>1522.3041753840203</v>
      </c>
      <c r="P546" s="1">
        <v>1522.3</v>
      </c>
    </row>
    <row r="547" spans="1:16" x14ac:dyDescent="0.25">
      <c r="A547">
        <v>92226</v>
      </c>
      <c r="B547" t="s">
        <v>194</v>
      </c>
      <c r="C547">
        <v>845</v>
      </c>
      <c r="D547">
        <v>845</v>
      </c>
      <c r="E547">
        <v>259</v>
      </c>
      <c r="F547" s="1">
        <v>98234.143180249506</v>
      </c>
      <c r="G547" s="1">
        <v>13605.811509742152</v>
      </c>
      <c r="H547" s="1">
        <v>5181.0600093117564</v>
      </c>
      <c r="I547" s="1">
        <v>117021.01469930341</v>
      </c>
      <c r="J547" s="1">
        <v>117021.01</v>
      </c>
      <c r="K547" s="1" t="s">
        <v>1318</v>
      </c>
      <c r="L547" s="1">
        <v>382.3245929681803</v>
      </c>
      <c r="M547" s="1">
        <v>53.715071427307009</v>
      </c>
      <c r="N547" s="1">
        <v>260.14750204858063</v>
      </c>
      <c r="O547" s="1">
        <v>696.187166444068</v>
      </c>
      <c r="P547" s="1">
        <v>696.19</v>
      </c>
    </row>
    <row r="548" spans="1:16" x14ac:dyDescent="0.25">
      <c r="A548">
        <v>92250</v>
      </c>
      <c r="B548" t="s">
        <v>205</v>
      </c>
      <c r="C548">
        <v>440</v>
      </c>
      <c r="D548">
        <v>440</v>
      </c>
      <c r="E548">
        <v>386</v>
      </c>
      <c r="F548" s="1">
        <v>51151.506508058919</v>
      </c>
      <c r="G548" s="1">
        <v>20277.387037685217</v>
      </c>
      <c r="H548" s="1">
        <v>4077.7171783040349</v>
      </c>
      <c r="I548" s="1">
        <v>75506.61072404818</v>
      </c>
      <c r="J548" s="1">
        <v>75506.61</v>
      </c>
      <c r="K548" s="1" t="s">
        <v>1318</v>
      </c>
      <c r="L548" s="1">
        <v>199.08026142721815</v>
      </c>
      <c r="M548" s="1">
        <v>80.054121895523181</v>
      </c>
      <c r="N548" s="1">
        <v>179.34838042208472</v>
      </c>
      <c r="O548" s="1">
        <v>458.482763744826</v>
      </c>
      <c r="P548" s="1">
        <v>458.48</v>
      </c>
    </row>
    <row r="549" spans="1:16" x14ac:dyDescent="0.25">
      <c r="A549">
        <v>92302</v>
      </c>
      <c r="B549" t="s">
        <v>172</v>
      </c>
      <c r="C549">
        <v>492</v>
      </c>
      <c r="D549">
        <v>492</v>
      </c>
      <c r="E549">
        <v>251</v>
      </c>
      <c r="F549" s="1">
        <v>57196.684549920421</v>
      </c>
      <c r="G549" s="1">
        <v>13185.554783572512</v>
      </c>
      <c r="H549" s="1">
        <v>5512.5255975267391</v>
      </c>
      <c r="I549" s="1">
        <v>75894.764931019672</v>
      </c>
      <c r="J549" s="1">
        <v>75894.759999999995</v>
      </c>
      <c r="K549" s="1" t="s">
        <v>1318</v>
      </c>
      <c r="L549" s="1">
        <v>222.60792868679849</v>
      </c>
      <c r="M549" s="1">
        <v>52.055918641907567</v>
      </c>
      <c r="N549" s="1">
        <v>562.58103425976981</v>
      </c>
      <c r="O549" s="1">
        <v>837.24488158847589</v>
      </c>
      <c r="P549" s="1">
        <v>837.24</v>
      </c>
    </row>
    <row r="550" spans="1:16" x14ac:dyDescent="0.25">
      <c r="A550">
        <v>92312</v>
      </c>
      <c r="B550" t="s">
        <v>47</v>
      </c>
      <c r="C550">
        <v>536</v>
      </c>
      <c r="D550">
        <v>536</v>
      </c>
      <c r="E550">
        <v>126</v>
      </c>
      <c r="F550" s="1">
        <v>62311.835200726317</v>
      </c>
      <c r="G550" s="1">
        <v>6619.0434371718584</v>
      </c>
      <c r="H550" s="1">
        <v>3814.0036655819372</v>
      </c>
      <c r="I550" s="1">
        <v>72744.882303480117</v>
      </c>
      <c r="J550" s="1">
        <v>72744.88</v>
      </c>
      <c r="K550" s="1" t="s">
        <v>1318</v>
      </c>
      <c r="L550" s="1">
        <v>242.5159548295203</v>
      </c>
      <c r="M550" s="1">
        <v>26.131656370041249</v>
      </c>
      <c r="N550" s="1">
        <v>224.30648734510015</v>
      </c>
      <c r="O550" s="1">
        <v>492.95409854466169</v>
      </c>
      <c r="P550" s="1">
        <v>492.95</v>
      </c>
    </row>
    <row r="551" spans="1:16" x14ac:dyDescent="0.25">
      <c r="A551">
        <v>92314</v>
      </c>
      <c r="B551" t="s">
        <v>49</v>
      </c>
      <c r="C551">
        <v>527</v>
      </c>
      <c r="D551">
        <v>527</v>
      </c>
      <c r="E551">
        <v>89</v>
      </c>
      <c r="F551" s="1">
        <v>61265.554385788753</v>
      </c>
      <c r="G551" s="1">
        <v>4675.3560786372645</v>
      </c>
      <c r="H551" s="1">
        <v>5820.5598117355867</v>
      </c>
      <c r="I551" s="1">
        <v>71761.470276161606</v>
      </c>
      <c r="J551" s="1">
        <v>71761.47</v>
      </c>
      <c r="K551" s="1" t="s">
        <v>1318</v>
      </c>
      <c r="L551" s="1">
        <v>238.44385857305446</v>
      </c>
      <c r="M551" s="1">
        <v>18.458074737568818</v>
      </c>
      <c r="N551" s="1">
        <v>329.26406113052172</v>
      </c>
      <c r="O551" s="1">
        <v>586.16599444114502</v>
      </c>
      <c r="P551" s="1">
        <v>586.16999999999996</v>
      </c>
    </row>
    <row r="552" spans="1:16" x14ac:dyDescent="0.25">
      <c r="A552">
        <v>92316</v>
      </c>
      <c r="B552" t="s">
        <v>135</v>
      </c>
      <c r="C552">
        <v>503</v>
      </c>
      <c r="D552">
        <v>503</v>
      </c>
      <c r="E552">
        <v>65</v>
      </c>
      <c r="F552" s="1">
        <v>58475.472212621891</v>
      </c>
      <c r="G552" s="1">
        <v>3414.5859001283397</v>
      </c>
      <c r="H552" s="1">
        <v>2017.3822974134591</v>
      </c>
      <c r="I552" s="1">
        <v>63907.44041016369</v>
      </c>
      <c r="J552" s="1">
        <v>63907.44</v>
      </c>
      <c r="K552" s="1" t="s">
        <v>1317</v>
      </c>
      <c r="L552" s="1" t="b">
        <v>0</v>
      </c>
      <c r="M552" s="1" t="b">
        <v>0</v>
      </c>
      <c r="N552" s="1">
        <v>0</v>
      </c>
      <c r="O552" s="1">
        <v>0</v>
      </c>
      <c r="P552" s="1">
        <v>0</v>
      </c>
    </row>
    <row r="553" spans="1:16" x14ac:dyDescent="0.25">
      <c r="A553">
        <v>92318</v>
      </c>
      <c r="B553" t="s">
        <v>87</v>
      </c>
      <c r="C553">
        <v>665</v>
      </c>
      <c r="D553">
        <v>665</v>
      </c>
      <c r="E553">
        <v>0</v>
      </c>
      <c r="F553" s="1">
        <v>77308.526881498139</v>
      </c>
      <c r="G553" s="1">
        <v>0</v>
      </c>
      <c r="H553" s="1">
        <v>5139.0822813716068</v>
      </c>
      <c r="I553" s="1">
        <v>82447.609162869747</v>
      </c>
      <c r="J553" s="1">
        <v>82447.61</v>
      </c>
      <c r="K553" s="1" t="s">
        <v>1318</v>
      </c>
      <c r="L553" s="1">
        <v>300.88266783886382</v>
      </c>
      <c r="M553" s="1">
        <v>0</v>
      </c>
      <c r="N553" s="1">
        <v>2347.7640211305206</v>
      </c>
      <c r="O553" s="1">
        <v>2648.6466889693843</v>
      </c>
      <c r="P553" s="1">
        <v>2648.65</v>
      </c>
    </row>
    <row r="554" spans="1:16" x14ac:dyDescent="0.25">
      <c r="A554">
        <v>92320</v>
      </c>
      <c r="B554" t="s">
        <v>87</v>
      </c>
      <c r="C554">
        <v>619</v>
      </c>
      <c r="D554">
        <v>619</v>
      </c>
      <c r="E554">
        <v>0</v>
      </c>
      <c r="F554" s="1">
        <v>71960.869382928344</v>
      </c>
      <c r="G554" s="1">
        <v>0</v>
      </c>
      <c r="H554" s="1">
        <v>2369.3351894424745</v>
      </c>
      <c r="I554" s="1">
        <v>74330.204572370814</v>
      </c>
      <c r="J554" s="1">
        <v>74330.2</v>
      </c>
      <c r="K554" s="1" t="s">
        <v>1318</v>
      </c>
      <c r="L554" s="1">
        <v>280.06973141692737</v>
      </c>
      <c r="M554" s="1">
        <v>0</v>
      </c>
      <c r="N554" s="1">
        <v>242.78858084200189</v>
      </c>
      <c r="O554" s="1">
        <v>522.85831225892923</v>
      </c>
      <c r="P554" s="1">
        <v>522.86</v>
      </c>
    </row>
    <row r="555" spans="1:16" x14ac:dyDescent="0.25">
      <c r="A555">
        <v>92325</v>
      </c>
      <c r="B555" t="s">
        <v>74</v>
      </c>
      <c r="C555">
        <v>397</v>
      </c>
      <c r="D555">
        <v>397</v>
      </c>
      <c r="E555">
        <v>109</v>
      </c>
      <c r="F555" s="1">
        <v>46152.609281134974</v>
      </c>
      <c r="G555" s="1">
        <v>5725.9978940613701</v>
      </c>
      <c r="H555" s="1">
        <v>3886.6604903907255</v>
      </c>
      <c r="I555" s="1">
        <v>55765.267665587075</v>
      </c>
      <c r="J555" s="1">
        <v>55765.27</v>
      </c>
      <c r="K555" s="1" t="s">
        <v>1317</v>
      </c>
      <c r="L555" s="1" t="b">
        <v>0</v>
      </c>
      <c r="M555" s="1" t="b">
        <v>0</v>
      </c>
      <c r="N555" s="1">
        <v>0</v>
      </c>
      <c r="O555" s="1">
        <v>0</v>
      </c>
      <c r="P555" s="1">
        <v>0</v>
      </c>
    </row>
    <row r="556" spans="1:16" x14ac:dyDescent="0.25">
      <c r="A556">
        <v>92327</v>
      </c>
      <c r="B556" t="s">
        <v>74</v>
      </c>
      <c r="C556">
        <v>294</v>
      </c>
      <c r="D556">
        <v>294</v>
      </c>
      <c r="E556">
        <v>24</v>
      </c>
      <c r="F556" s="1">
        <v>34178.506621293913</v>
      </c>
      <c r="G556" s="1">
        <v>1260.7701785089253</v>
      </c>
      <c r="H556" s="1">
        <v>2502.2900491003552</v>
      </c>
      <c r="I556" s="1">
        <v>37941.566848903189</v>
      </c>
      <c r="J556" s="1">
        <v>37941.57</v>
      </c>
      <c r="K556" s="1" t="s">
        <v>1317</v>
      </c>
      <c r="L556" s="1" t="b">
        <v>0</v>
      </c>
      <c r="M556" s="1" t="b">
        <v>0</v>
      </c>
      <c r="N556" s="1">
        <v>0</v>
      </c>
      <c r="O556" s="1">
        <v>0</v>
      </c>
      <c r="P556" s="1">
        <v>0</v>
      </c>
    </row>
    <row r="557" spans="1:16" x14ac:dyDescent="0.25">
      <c r="A557">
        <v>92349</v>
      </c>
      <c r="B557" t="s">
        <v>87</v>
      </c>
      <c r="C557">
        <v>440</v>
      </c>
      <c r="D557">
        <v>440</v>
      </c>
      <c r="E557">
        <v>0</v>
      </c>
      <c r="F557" s="1">
        <v>51151.506508058919</v>
      </c>
      <c r="G557" s="1">
        <v>0</v>
      </c>
      <c r="H557" s="1">
        <v>4419.3985731446874</v>
      </c>
      <c r="I557" s="1">
        <v>55570.905081203608</v>
      </c>
      <c r="J557" s="1">
        <v>55570.91</v>
      </c>
      <c r="K557" s="1" t="s">
        <v>1318</v>
      </c>
      <c r="L557" s="1">
        <v>199.08026142721815</v>
      </c>
      <c r="M557" s="1">
        <v>0</v>
      </c>
      <c r="N557" s="1">
        <v>654.17456676903885</v>
      </c>
      <c r="O557" s="1">
        <v>853.25482819625699</v>
      </c>
      <c r="P557" s="1">
        <v>853.25</v>
      </c>
    </row>
    <row r="558" spans="1:16" x14ac:dyDescent="0.25">
      <c r="A558">
        <v>92374</v>
      </c>
      <c r="B558" t="s">
        <v>400</v>
      </c>
      <c r="C558">
        <v>329</v>
      </c>
      <c r="D558">
        <v>329</v>
      </c>
      <c r="E558">
        <v>119</v>
      </c>
      <c r="F558" s="1">
        <v>38247.376457162231</v>
      </c>
      <c r="G558" s="1">
        <v>6251.318801773421</v>
      </c>
      <c r="H558" s="1">
        <v>8347.2468802056283</v>
      </c>
      <c r="I558" s="1">
        <v>52845.942139141276</v>
      </c>
      <c r="J558" s="1">
        <v>52845.94</v>
      </c>
      <c r="K558" s="1" t="s">
        <v>1318</v>
      </c>
      <c r="L558" s="1">
        <v>148.8577409308063</v>
      </c>
      <c r="M558" s="1">
        <v>24.679897682816733</v>
      </c>
      <c r="N558" s="1">
        <v>419.55818655415231</v>
      </c>
      <c r="O558" s="1">
        <v>593.09582516777539</v>
      </c>
      <c r="P558" s="1">
        <v>593.1</v>
      </c>
    </row>
    <row r="559" spans="1:16" x14ac:dyDescent="0.25">
      <c r="A559">
        <v>92379</v>
      </c>
      <c r="B559" t="s">
        <v>208</v>
      </c>
      <c r="C559">
        <v>320</v>
      </c>
      <c r="D559">
        <v>320</v>
      </c>
      <c r="E559">
        <v>262</v>
      </c>
      <c r="F559" s="1">
        <v>37201.095642224667</v>
      </c>
      <c r="G559" s="1">
        <v>13763.40778205577</v>
      </c>
      <c r="H559" s="1">
        <v>1216.8134370660382</v>
      </c>
      <c r="I559" s="1">
        <v>52181.31686134648</v>
      </c>
      <c r="J559" s="1">
        <v>52181.32</v>
      </c>
      <c r="K559" s="1" t="s">
        <v>1318</v>
      </c>
      <c r="L559" s="1">
        <v>144.78564467434049</v>
      </c>
      <c r="M559" s="1">
        <v>54.3372537218318</v>
      </c>
      <c r="N559" s="1">
        <v>290.20380098066778</v>
      </c>
      <c r="O559" s="1">
        <v>489.32669937684005</v>
      </c>
      <c r="P559" s="1">
        <v>489.33</v>
      </c>
    </row>
    <row r="560" spans="1:16" x14ac:dyDescent="0.25">
      <c r="A560">
        <v>92381</v>
      </c>
      <c r="B560" t="s">
        <v>503</v>
      </c>
      <c r="C560">
        <v>289</v>
      </c>
      <c r="D560">
        <v>289</v>
      </c>
      <c r="E560">
        <v>260</v>
      </c>
      <c r="F560" s="1">
        <v>33597.239501884149</v>
      </c>
      <c r="G560" s="1">
        <v>13658.343600513359</v>
      </c>
      <c r="H560" s="1">
        <v>7103.4527182665088</v>
      </c>
      <c r="I560" s="1">
        <v>54359.035820664016</v>
      </c>
      <c r="J560" s="1">
        <v>54359.040000000001</v>
      </c>
      <c r="K560" s="1" t="s">
        <v>1318</v>
      </c>
      <c r="L560" s="1">
        <v>130.75953534651373</v>
      </c>
      <c r="M560" s="1">
        <v>53.92246552548194</v>
      </c>
      <c r="N560" s="1">
        <v>227.79957460742219</v>
      </c>
      <c r="O560" s="1">
        <v>412.48157547941787</v>
      </c>
      <c r="P560" s="1">
        <v>412.48</v>
      </c>
    </row>
    <row r="561" spans="1:16" x14ac:dyDescent="0.25">
      <c r="A561">
        <v>92519</v>
      </c>
      <c r="B561" t="s">
        <v>637</v>
      </c>
      <c r="C561">
        <v>776</v>
      </c>
      <c r="D561">
        <v>776</v>
      </c>
      <c r="E561">
        <v>0</v>
      </c>
      <c r="F561" s="1">
        <v>90212.656932394806</v>
      </c>
      <c r="G561" s="1">
        <v>0</v>
      </c>
      <c r="H561" s="1">
        <v>2106.3258386745833</v>
      </c>
      <c r="I561" s="1">
        <v>92318.982771069393</v>
      </c>
      <c r="J561" s="1">
        <v>92318.98</v>
      </c>
      <c r="K561" s="1" t="s">
        <v>1317</v>
      </c>
      <c r="L561" s="1" t="b">
        <v>0</v>
      </c>
      <c r="M561" s="1" t="b">
        <v>0</v>
      </c>
      <c r="N561" s="1">
        <v>0</v>
      </c>
      <c r="O561" s="1">
        <v>0</v>
      </c>
      <c r="P561" s="1">
        <v>0</v>
      </c>
    </row>
    <row r="562" spans="1:16" x14ac:dyDescent="0.25">
      <c r="A562">
        <v>92520</v>
      </c>
      <c r="B562" t="s">
        <v>251</v>
      </c>
      <c r="C562">
        <v>584</v>
      </c>
      <c r="D562">
        <v>584</v>
      </c>
      <c r="E562">
        <v>0</v>
      </c>
      <c r="F562" s="1">
        <v>67891.999547060012</v>
      </c>
      <c r="G562" s="1">
        <v>0</v>
      </c>
      <c r="H562" s="1">
        <v>4755.4242668613197</v>
      </c>
      <c r="I562" s="1">
        <v>72647.423813921327</v>
      </c>
      <c r="J562" s="1">
        <v>72647.42</v>
      </c>
      <c r="K562" s="1" t="s">
        <v>1317</v>
      </c>
      <c r="L562" s="1" t="b">
        <v>0</v>
      </c>
      <c r="M562" s="1" t="b">
        <v>0</v>
      </c>
      <c r="N562" s="1">
        <v>0</v>
      </c>
      <c r="O562" s="1">
        <v>0</v>
      </c>
      <c r="P562" s="1">
        <v>0</v>
      </c>
    </row>
    <row r="563" spans="1:16" x14ac:dyDescent="0.25">
      <c r="A563">
        <v>92566</v>
      </c>
      <c r="B563" t="s">
        <v>67</v>
      </c>
      <c r="C563">
        <v>73</v>
      </c>
      <c r="D563">
        <v>73</v>
      </c>
      <c r="E563">
        <v>0</v>
      </c>
      <c r="F563" s="1">
        <v>8486.4999433825014</v>
      </c>
      <c r="G563" s="1">
        <v>0</v>
      </c>
      <c r="H563" s="1">
        <v>720.16319544815053</v>
      </c>
      <c r="I563" s="1">
        <v>9206.6631388306523</v>
      </c>
      <c r="J563" s="1">
        <v>9206.66</v>
      </c>
      <c r="K563" s="1" t="s">
        <v>1318</v>
      </c>
      <c r="L563" s="1">
        <v>33.029225191333921</v>
      </c>
      <c r="M563" s="1">
        <v>0</v>
      </c>
      <c r="N563" s="1">
        <v>0</v>
      </c>
      <c r="O563" s="1">
        <v>33.029225191333921</v>
      </c>
      <c r="P563" s="1">
        <v>33.03</v>
      </c>
    </row>
    <row r="564" spans="1:16" x14ac:dyDescent="0.25">
      <c r="A564">
        <v>92596</v>
      </c>
      <c r="B564" t="s">
        <v>222</v>
      </c>
      <c r="C564">
        <v>78</v>
      </c>
      <c r="D564">
        <v>78</v>
      </c>
      <c r="E564">
        <v>77</v>
      </c>
      <c r="F564" s="1">
        <v>9067.7670627922635</v>
      </c>
      <c r="G564" s="1">
        <v>4044.9709893828021</v>
      </c>
      <c r="H564" s="1">
        <v>2157.908314520877</v>
      </c>
      <c r="I564" s="1">
        <v>15270.646366695943</v>
      </c>
      <c r="J564" s="1">
        <v>15270.65</v>
      </c>
      <c r="K564" s="1" t="s">
        <v>1318</v>
      </c>
      <c r="L564" s="1">
        <v>35.291500889370489</v>
      </c>
      <c r="M564" s="1">
        <v>15.96934555946965</v>
      </c>
      <c r="N564" s="1">
        <v>1077.2600708350162</v>
      </c>
      <c r="O564" s="1">
        <v>1128.5209172838563</v>
      </c>
      <c r="P564" s="1">
        <v>1128.52</v>
      </c>
    </row>
    <row r="565" spans="1:16" x14ac:dyDescent="0.25">
      <c r="A565">
        <v>92610</v>
      </c>
      <c r="B565" t="s">
        <v>335</v>
      </c>
      <c r="C565">
        <v>1329</v>
      </c>
      <c r="D565">
        <v>1329</v>
      </c>
      <c r="E565">
        <v>165</v>
      </c>
      <c r="F565" s="1">
        <v>154500.8003391143</v>
      </c>
      <c r="G565" s="1">
        <v>8667.7949772488628</v>
      </c>
      <c r="H565" s="1">
        <v>4168.8915432287085</v>
      </c>
      <c r="I565" s="1">
        <v>167337.48685959185</v>
      </c>
      <c r="J565" s="1">
        <v>167337.49</v>
      </c>
      <c r="K565" s="1" t="s">
        <v>1318</v>
      </c>
      <c r="L565" s="1">
        <v>601.31288053812034</v>
      </c>
      <c r="M565" s="1">
        <v>34.220026198863536</v>
      </c>
      <c r="N565" s="1">
        <v>71.587051787100762</v>
      </c>
      <c r="O565" s="1">
        <v>707.11995852408472</v>
      </c>
      <c r="P565" s="1">
        <v>707.12</v>
      </c>
    </row>
    <row r="566" spans="1:16" x14ac:dyDescent="0.25">
      <c r="A566">
        <v>92620</v>
      </c>
      <c r="B566" t="s">
        <v>262</v>
      </c>
      <c r="C566">
        <v>761</v>
      </c>
      <c r="D566">
        <v>761</v>
      </c>
      <c r="E566">
        <v>0</v>
      </c>
      <c r="F566" s="1">
        <v>88468.855574165529</v>
      </c>
      <c r="G566" s="1">
        <v>0</v>
      </c>
      <c r="H566" s="1">
        <v>27849.299257535873</v>
      </c>
      <c r="I566" s="1">
        <v>116318.15483170139</v>
      </c>
      <c r="J566" s="1">
        <v>116318.15</v>
      </c>
      <c r="K566" s="1" t="s">
        <v>1318</v>
      </c>
      <c r="L566" s="1">
        <v>344.31836124116592</v>
      </c>
      <c r="M566" s="1">
        <v>0</v>
      </c>
      <c r="N566" s="1">
        <v>483.47907586721772</v>
      </c>
      <c r="O566" s="1">
        <v>827.79743710838363</v>
      </c>
      <c r="P566" s="1">
        <v>827.8</v>
      </c>
    </row>
    <row r="567" spans="1:16" x14ac:dyDescent="0.25">
      <c r="A567">
        <v>92656</v>
      </c>
      <c r="B567" t="s">
        <v>51</v>
      </c>
      <c r="C567">
        <v>704</v>
      </c>
      <c r="D567">
        <v>704</v>
      </c>
      <c r="E567">
        <v>89</v>
      </c>
      <c r="F567" s="1">
        <v>81842.410412894271</v>
      </c>
      <c r="G567" s="1">
        <v>4675.3560786372645</v>
      </c>
      <c r="H567" s="1">
        <v>5450.9811217906499</v>
      </c>
      <c r="I567" s="1">
        <v>91968.747613322194</v>
      </c>
      <c r="J567" s="1">
        <v>91968.75</v>
      </c>
      <c r="K567" s="1" t="s">
        <v>1318</v>
      </c>
      <c r="L567" s="1">
        <v>318.52841828354906</v>
      </c>
      <c r="M567" s="1">
        <v>18.458074737568818</v>
      </c>
      <c r="N567" s="1">
        <v>440.8819231268609</v>
      </c>
      <c r="O567" s="1">
        <v>777.86841614797879</v>
      </c>
      <c r="P567" s="1">
        <v>777.87</v>
      </c>
    </row>
    <row r="568" spans="1:16" x14ac:dyDescent="0.25">
      <c r="A568">
        <v>92657</v>
      </c>
      <c r="B568" t="s">
        <v>341</v>
      </c>
      <c r="C568">
        <v>546</v>
      </c>
      <c r="D568">
        <v>546</v>
      </c>
      <c r="E568">
        <v>69</v>
      </c>
      <c r="F568" s="1">
        <v>63474.369439545837</v>
      </c>
      <c r="G568" s="1">
        <v>3624.7142632131604</v>
      </c>
      <c r="H568" s="1">
        <v>3089.9799878825993</v>
      </c>
      <c r="I568" s="1">
        <v>70189.063690641604</v>
      </c>
      <c r="J568" s="1">
        <v>70189.06</v>
      </c>
      <c r="K568" s="1" t="s">
        <v>1317</v>
      </c>
      <c r="L568" s="1" t="b">
        <v>0</v>
      </c>
      <c r="M568" s="1" t="b">
        <v>0</v>
      </c>
      <c r="N568" s="1">
        <v>0</v>
      </c>
      <c r="O568" s="1">
        <v>0</v>
      </c>
      <c r="P568" s="1">
        <v>0</v>
      </c>
    </row>
    <row r="569" spans="1:16" x14ac:dyDescent="0.25">
      <c r="A569">
        <v>92704</v>
      </c>
      <c r="B569" t="s">
        <v>54</v>
      </c>
      <c r="C569">
        <v>515</v>
      </c>
      <c r="D569">
        <v>515</v>
      </c>
      <c r="E569">
        <v>155</v>
      </c>
      <c r="F569" s="1">
        <v>59870.513299205319</v>
      </c>
      <c r="G569" s="1">
        <v>8142.47406953681</v>
      </c>
      <c r="H569" s="1">
        <v>5019.1244164478021</v>
      </c>
      <c r="I569" s="1">
        <v>73032.111785189933</v>
      </c>
      <c r="J569" s="1">
        <v>73032.11</v>
      </c>
      <c r="K569" s="1" t="s">
        <v>1318</v>
      </c>
      <c r="L569" s="1">
        <v>233.01439689776672</v>
      </c>
      <c r="M569" s="1">
        <v>32.146085217114234</v>
      </c>
      <c r="N569" s="1">
        <v>146.04062737530114</v>
      </c>
      <c r="O569" s="1">
        <v>411.20110949018209</v>
      </c>
      <c r="P569" s="1">
        <v>411.2</v>
      </c>
    </row>
    <row r="570" spans="1:16" x14ac:dyDescent="0.25">
      <c r="A570">
        <v>92716</v>
      </c>
      <c r="B570" t="s">
        <v>74</v>
      </c>
      <c r="C570">
        <v>52</v>
      </c>
      <c r="D570">
        <v>52</v>
      </c>
      <c r="E570">
        <v>36</v>
      </c>
      <c r="F570" s="1">
        <v>6045.1780418615081</v>
      </c>
      <c r="G570" s="1">
        <v>1891.1552677633879</v>
      </c>
      <c r="H570" s="1">
        <v>5695.2105427561501</v>
      </c>
      <c r="I570" s="1">
        <v>13631.543852381046</v>
      </c>
      <c r="J570" s="1">
        <v>13631.54</v>
      </c>
      <c r="K570" s="1" t="s">
        <v>1318</v>
      </c>
      <c r="L570" s="1">
        <v>23.527667259580326</v>
      </c>
      <c r="M570" s="1">
        <v>7.4661875342974993</v>
      </c>
      <c r="N570" s="1">
        <v>688.03894187440324</v>
      </c>
      <c r="O570" s="1">
        <v>719.03279666828109</v>
      </c>
      <c r="P570" s="1">
        <v>719.03</v>
      </c>
    </row>
    <row r="571" spans="1:16" x14ac:dyDescent="0.25">
      <c r="A571">
        <v>92730</v>
      </c>
      <c r="B571" t="s">
        <v>337</v>
      </c>
      <c r="C571">
        <v>4928</v>
      </c>
      <c r="D571">
        <v>4928</v>
      </c>
      <c r="E571">
        <v>1231</v>
      </c>
      <c r="F571" s="1">
        <v>572896.87289025995</v>
      </c>
      <c r="G571" s="1">
        <v>64667.003739353633</v>
      </c>
      <c r="H571" s="1">
        <v>102665.095280978</v>
      </c>
      <c r="I571" s="1">
        <v>740228.97191059159</v>
      </c>
      <c r="J571" s="1">
        <v>740228.97</v>
      </c>
      <c r="K571" s="1" t="s">
        <v>1318</v>
      </c>
      <c r="L571" s="1">
        <v>2229.6989279848431</v>
      </c>
      <c r="M571" s="1">
        <v>255.30213485333948</v>
      </c>
      <c r="N571" s="1">
        <v>9936.8680460650939</v>
      </c>
      <c r="O571" s="1">
        <v>12421.869108903276</v>
      </c>
      <c r="P571" s="1">
        <v>12421.87</v>
      </c>
    </row>
    <row r="572" spans="1:16" x14ac:dyDescent="0.25">
      <c r="A572">
        <v>92734</v>
      </c>
      <c r="B572" t="s">
        <v>87</v>
      </c>
      <c r="C572">
        <v>269</v>
      </c>
      <c r="D572">
        <v>269</v>
      </c>
      <c r="E572">
        <v>0</v>
      </c>
      <c r="F572" s="1">
        <v>31272.171024245112</v>
      </c>
      <c r="G572" s="1">
        <v>0</v>
      </c>
      <c r="H572" s="1">
        <v>1198.4336559768383</v>
      </c>
      <c r="I572" s="1">
        <v>32470.60468022195</v>
      </c>
      <c r="J572" s="1">
        <v>32470.6</v>
      </c>
      <c r="K572" s="1" t="s">
        <v>1318</v>
      </c>
      <c r="L572" s="1">
        <v>121.71043255436746</v>
      </c>
      <c r="M572" s="1">
        <v>0</v>
      </c>
      <c r="N572" s="1">
        <v>0</v>
      </c>
      <c r="O572" s="1">
        <v>121.71043255436746</v>
      </c>
      <c r="P572" s="1">
        <v>121.71</v>
      </c>
    </row>
    <row r="573" spans="1:16" x14ac:dyDescent="0.25">
      <c r="A573">
        <v>92736</v>
      </c>
      <c r="B573" t="s">
        <v>87</v>
      </c>
      <c r="C573">
        <v>714</v>
      </c>
      <c r="D573">
        <v>714</v>
      </c>
      <c r="E573">
        <v>0</v>
      </c>
      <c r="F573" s="1">
        <v>83004.944651713799</v>
      </c>
      <c r="G573" s="1">
        <v>0</v>
      </c>
      <c r="H573" s="1">
        <v>6657.3765261296157</v>
      </c>
      <c r="I573" s="1">
        <v>89662.32117784342</v>
      </c>
      <c r="J573" s="1">
        <v>89662.32</v>
      </c>
      <c r="K573" s="1" t="s">
        <v>1318</v>
      </c>
      <c r="L573" s="1">
        <v>323.05296967962221</v>
      </c>
      <c r="M573" s="1">
        <v>0</v>
      </c>
      <c r="N573" s="1">
        <v>1016.8395339193681</v>
      </c>
      <c r="O573" s="1">
        <v>1339.8925035989903</v>
      </c>
      <c r="P573" s="1">
        <v>1339.89</v>
      </c>
    </row>
    <row r="574" spans="1:16" x14ac:dyDescent="0.25">
      <c r="A574">
        <v>92768</v>
      </c>
      <c r="B574" t="s">
        <v>11</v>
      </c>
      <c r="C574">
        <v>1125</v>
      </c>
      <c r="D574">
        <v>1125</v>
      </c>
      <c r="E574">
        <v>896</v>
      </c>
      <c r="F574" s="1">
        <v>130785.10186719609</v>
      </c>
      <c r="G574" s="1">
        <v>47068.753330999883</v>
      </c>
      <c r="H574" s="1">
        <v>8882.5298838709077</v>
      </c>
      <c r="I574" s="1">
        <v>186736.38508206687</v>
      </c>
      <c r="J574" s="1">
        <v>186736.39</v>
      </c>
      <c r="K574" s="1" t="s">
        <v>1318</v>
      </c>
      <c r="L574" s="1">
        <v>509.01203205822816</v>
      </c>
      <c r="M574" s="1">
        <v>185.82511196473777</v>
      </c>
      <c r="N574" s="1">
        <v>1832.9354781809989</v>
      </c>
      <c r="O574" s="1">
        <v>2527.7726222039646</v>
      </c>
      <c r="P574" s="1">
        <v>2527.77</v>
      </c>
    </row>
    <row r="575" spans="1:16" x14ac:dyDescent="0.25">
      <c r="A575">
        <v>92863</v>
      </c>
      <c r="B575" t="s">
        <v>87</v>
      </c>
      <c r="C575">
        <v>564</v>
      </c>
      <c r="D575">
        <v>564</v>
      </c>
      <c r="E575">
        <v>0</v>
      </c>
      <c r="F575" s="1">
        <v>65566.931069420971</v>
      </c>
      <c r="G575" s="1">
        <v>0</v>
      </c>
      <c r="H575" s="1">
        <v>7198.001585689999</v>
      </c>
      <c r="I575" s="1">
        <v>72764.93265511097</v>
      </c>
      <c r="J575" s="1">
        <v>72764.929999999993</v>
      </c>
      <c r="K575" s="1" t="s">
        <v>1318</v>
      </c>
      <c r="L575" s="1">
        <v>255.18469873852507</v>
      </c>
      <c r="M575" s="1">
        <v>0</v>
      </c>
      <c r="N575" s="1">
        <v>191.66649107149991</v>
      </c>
      <c r="O575" s="1">
        <v>446.85118981002495</v>
      </c>
      <c r="P575" s="1">
        <v>446.85</v>
      </c>
    </row>
    <row r="576" spans="1:16" x14ac:dyDescent="0.25">
      <c r="A576">
        <v>92865</v>
      </c>
      <c r="B576" t="s">
        <v>87</v>
      </c>
      <c r="C576">
        <v>486</v>
      </c>
      <c r="D576">
        <v>486</v>
      </c>
      <c r="E576">
        <v>0</v>
      </c>
      <c r="F576" s="1">
        <v>56499.164006628707</v>
      </c>
      <c r="G576" s="1">
        <v>0</v>
      </c>
      <c r="H576" s="1">
        <v>2886.9438111623176</v>
      </c>
      <c r="I576" s="1">
        <v>59386.107817791024</v>
      </c>
      <c r="J576" s="1">
        <v>59386.11</v>
      </c>
      <c r="K576" s="1" t="s">
        <v>1318</v>
      </c>
      <c r="L576" s="1">
        <v>219.8931978491546</v>
      </c>
      <c r="M576" s="1">
        <v>0</v>
      </c>
      <c r="N576" s="1">
        <v>220.86570330054687</v>
      </c>
      <c r="O576" s="1">
        <v>440.7589011497015</v>
      </c>
      <c r="P576" s="1">
        <v>440.76</v>
      </c>
    </row>
    <row r="577" spans="1:16" x14ac:dyDescent="0.25">
      <c r="A577">
        <v>92879</v>
      </c>
      <c r="B577" t="s">
        <v>336</v>
      </c>
      <c r="C577">
        <v>2382</v>
      </c>
      <c r="D577">
        <v>2382</v>
      </c>
      <c r="E577">
        <v>362</v>
      </c>
      <c r="F577" s="1">
        <v>276915.65568680986</v>
      </c>
      <c r="G577" s="1">
        <v>19016.616859176291</v>
      </c>
      <c r="H577" s="1">
        <v>9345.2207982866857</v>
      </c>
      <c r="I577" s="1">
        <v>305277.49334427284</v>
      </c>
      <c r="J577" s="1">
        <v>305277.49</v>
      </c>
      <c r="K577" s="1" t="s">
        <v>1318</v>
      </c>
      <c r="L577" s="1">
        <v>1077.7481425446219</v>
      </c>
      <c r="M577" s="1">
        <v>75.076663539324855</v>
      </c>
      <c r="N577" s="1">
        <v>1019.1037476040307</v>
      </c>
      <c r="O577" s="1">
        <v>2171.9285536879775</v>
      </c>
      <c r="P577" s="1">
        <v>2171.9299999999998</v>
      </c>
    </row>
    <row r="578" spans="1:16" x14ac:dyDescent="0.25">
      <c r="A578">
        <v>92902</v>
      </c>
      <c r="B578" t="s">
        <v>206</v>
      </c>
      <c r="C578">
        <v>67</v>
      </c>
      <c r="D578">
        <v>67</v>
      </c>
      <c r="E578">
        <v>30</v>
      </c>
      <c r="F578" s="1">
        <v>7788.9794000907896</v>
      </c>
      <c r="G578" s="1">
        <v>1575.9627231361569</v>
      </c>
      <c r="H578" s="1">
        <v>337.53909743416318</v>
      </c>
      <c r="I578" s="1">
        <v>9702.4812206611095</v>
      </c>
      <c r="J578" s="1">
        <v>9702.48</v>
      </c>
      <c r="K578" s="1" t="s">
        <v>1317</v>
      </c>
      <c r="L578" s="1" t="b">
        <v>0</v>
      </c>
      <c r="M578" s="1" t="b">
        <v>0</v>
      </c>
      <c r="N578" s="1">
        <v>0</v>
      </c>
      <c r="O578" s="1">
        <v>0</v>
      </c>
      <c r="P578" s="1">
        <v>0</v>
      </c>
    </row>
    <row r="579" spans="1:16" x14ac:dyDescent="0.25">
      <c r="A579">
        <v>92972</v>
      </c>
      <c r="B579" t="s">
        <v>437</v>
      </c>
      <c r="C579">
        <v>210</v>
      </c>
      <c r="D579">
        <v>210</v>
      </c>
      <c r="E579">
        <v>0</v>
      </c>
      <c r="F579" s="1">
        <v>24413.219015209936</v>
      </c>
      <c r="G579" s="1">
        <v>0</v>
      </c>
      <c r="H579" s="1">
        <v>4684.7475059261369</v>
      </c>
      <c r="I579" s="1">
        <v>29097.966521136073</v>
      </c>
      <c r="J579" s="1">
        <v>29097.97</v>
      </c>
      <c r="K579" s="1" t="s">
        <v>1317</v>
      </c>
      <c r="L579" s="1" t="b">
        <v>0</v>
      </c>
      <c r="M579" s="1" t="b">
        <v>0</v>
      </c>
      <c r="N579" s="1">
        <v>0</v>
      </c>
      <c r="O579" s="1">
        <v>0</v>
      </c>
      <c r="P579" s="1">
        <v>0</v>
      </c>
    </row>
    <row r="580" spans="1:16" x14ac:dyDescent="0.25">
      <c r="A580">
        <v>92976</v>
      </c>
      <c r="B580" t="s">
        <v>546</v>
      </c>
      <c r="C580">
        <v>31</v>
      </c>
      <c r="D580">
        <v>31</v>
      </c>
      <c r="E580">
        <v>31</v>
      </c>
      <c r="F580" s="1">
        <v>3603.8561403405147</v>
      </c>
      <c r="G580" s="1">
        <v>1628.494813907362</v>
      </c>
      <c r="H580" s="1">
        <v>1642.0815613446075</v>
      </c>
      <c r="I580" s="1">
        <v>6874.4325155924844</v>
      </c>
      <c r="J580" s="1">
        <v>6874.43</v>
      </c>
      <c r="K580" s="1" t="s">
        <v>1317</v>
      </c>
      <c r="L580" s="1" t="b">
        <v>0</v>
      </c>
      <c r="M580" s="1" t="b">
        <v>0</v>
      </c>
      <c r="N580" s="1">
        <v>0</v>
      </c>
      <c r="O580" s="1">
        <v>0</v>
      </c>
      <c r="P580" s="1">
        <v>0</v>
      </c>
    </row>
    <row r="581" spans="1:16" x14ac:dyDescent="0.25">
      <c r="A581">
        <v>92978</v>
      </c>
      <c r="B581" t="s">
        <v>543</v>
      </c>
      <c r="C581">
        <v>780</v>
      </c>
      <c r="D581">
        <v>780</v>
      </c>
      <c r="E581">
        <v>0</v>
      </c>
      <c r="F581" s="1">
        <v>90677.670627922635</v>
      </c>
      <c r="G581" s="1">
        <v>0</v>
      </c>
      <c r="H581" s="1">
        <v>7814.7016690844976</v>
      </c>
      <c r="I581" s="1">
        <v>98492.372297007125</v>
      </c>
      <c r="J581" s="1">
        <v>98492.37</v>
      </c>
      <c r="K581" s="1" t="s">
        <v>1318</v>
      </c>
      <c r="L581" s="1">
        <v>352.91500889370491</v>
      </c>
      <c r="M581" s="1">
        <v>0</v>
      </c>
      <c r="N581" s="1">
        <v>476.3960901653594</v>
      </c>
      <c r="O581" s="1">
        <v>829.3110990590643</v>
      </c>
      <c r="P581" s="1">
        <v>829.31</v>
      </c>
    </row>
    <row r="582" spans="1:16" x14ac:dyDescent="0.25">
      <c r="A582">
        <v>92980</v>
      </c>
      <c r="B582" t="s">
        <v>46</v>
      </c>
      <c r="C582">
        <v>57</v>
      </c>
      <c r="D582">
        <v>57</v>
      </c>
      <c r="E582">
        <v>13</v>
      </c>
      <c r="F582" s="1">
        <v>6626.4451612712692</v>
      </c>
      <c r="G582" s="1">
        <v>682.91718002566802</v>
      </c>
      <c r="H582" s="1">
        <v>2562.3261503800613</v>
      </c>
      <c r="I582" s="1">
        <v>9871.6884916769995</v>
      </c>
      <c r="J582" s="1">
        <v>9871.69</v>
      </c>
      <c r="K582" s="1" t="s">
        <v>1318</v>
      </c>
      <c r="L582" s="1">
        <v>25.789942957616898</v>
      </c>
      <c r="M582" s="1">
        <v>2.696123276274097</v>
      </c>
      <c r="N582" s="1">
        <v>384.05745037676894</v>
      </c>
      <c r="O582" s="1">
        <v>412.54351661065994</v>
      </c>
      <c r="P582" s="1">
        <v>412.54</v>
      </c>
    </row>
    <row r="583" spans="1:16" x14ac:dyDescent="0.25">
      <c r="A583">
        <v>92981</v>
      </c>
      <c r="B583" t="s">
        <v>533</v>
      </c>
      <c r="C583">
        <v>532</v>
      </c>
      <c r="D583">
        <v>532</v>
      </c>
      <c r="E583">
        <v>417</v>
      </c>
      <c r="F583" s="1">
        <v>61846.821505198503</v>
      </c>
      <c r="G583" s="1">
        <v>21905.881851592581</v>
      </c>
      <c r="H583" s="1">
        <v>8519.6150638268919</v>
      </c>
      <c r="I583" s="1">
        <v>92272.318420617972</v>
      </c>
      <c r="J583" s="1">
        <v>92272.320000000007</v>
      </c>
      <c r="K583" s="1" t="s">
        <v>1318</v>
      </c>
      <c r="L583" s="1">
        <v>240.70613427109103</v>
      </c>
      <c r="M583" s="1">
        <v>86.483338938946034</v>
      </c>
      <c r="N583" s="1">
        <v>885.37473963707384</v>
      </c>
      <c r="O583" s="1">
        <v>1212.5642128471109</v>
      </c>
      <c r="P583" s="1">
        <v>1212.56</v>
      </c>
    </row>
    <row r="584" spans="1:16" x14ac:dyDescent="0.25">
      <c r="A584">
        <v>92982</v>
      </c>
      <c r="B584" t="s">
        <v>257</v>
      </c>
      <c r="C584">
        <v>495</v>
      </c>
      <c r="D584">
        <v>495</v>
      </c>
      <c r="E584">
        <v>219</v>
      </c>
      <c r="F584" s="1">
        <v>57545.444821566278</v>
      </c>
      <c r="G584" s="1">
        <v>11504.527878893945</v>
      </c>
      <c r="H584" s="1">
        <v>4178.3036157762999</v>
      </c>
      <c r="I584" s="1">
        <v>73228.276316236515</v>
      </c>
      <c r="J584" s="1">
        <v>73228.28</v>
      </c>
      <c r="K584" s="1" t="s">
        <v>1317</v>
      </c>
      <c r="L584" s="1" t="b">
        <v>0</v>
      </c>
      <c r="M584" s="1" t="b">
        <v>0</v>
      </c>
      <c r="N584" s="1">
        <v>0</v>
      </c>
      <c r="O584" s="1">
        <v>0</v>
      </c>
      <c r="P584" s="1">
        <v>0</v>
      </c>
    </row>
    <row r="585" spans="1:16" x14ac:dyDescent="0.25">
      <c r="A585">
        <v>92983</v>
      </c>
      <c r="B585" t="s">
        <v>431</v>
      </c>
      <c r="C585">
        <v>167</v>
      </c>
      <c r="D585">
        <v>167</v>
      </c>
      <c r="E585">
        <v>136</v>
      </c>
      <c r="F585" s="1">
        <v>19414.321788285997</v>
      </c>
      <c r="G585" s="1">
        <v>7144.3643448839111</v>
      </c>
      <c r="H585" s="1">
        <v>771.72573837048162</v>
      </c>
      <c r="I585" s="1">
        <v>27330.411871540389</v>
      </c>
      <c r="J585" s="1">
        <v>27330.41</v>
      </c>
      <c r="K585" s="1" t="s">
        <v>1317</v>
      </c>
      <c r="L585" s="1" t="b">
        <v>0</v>
      </c>
      <c r="M585" s="1" t="b">
        <v>0</v>
      </c>
      <c r="N585" s="1">
        <v>0</v>
      </c>
      <c r="O585" s="1">
        <v>0</v>
      </c>
      <c r="P585" s="1">
        <v>0</v>
      </c>
    </row>
    <row r="586" spans="1:16" x14ac:dyDescent="0.25">
      <c r="A586">
        <v>92985</v>
      </c>
      <c r="B586" t="s">
        <v>571</v>
      </c>
      <c r="C586">
        <v>355</v>
      </c>
      <c r="D586">
        <v>355</v>
      </c>
      <c r="E586">
        <v>0</v>
      </c>
      <c r="F586" s="1">
        <v>41269.965478092985</v>
      </c>
      <c r="G586" s="1">
        <v>0</v>
      </c>
      <c r="H586" s="1">
        <v>7022.696818832278</v>
      </c>
      <c r="I586" s="1">
        <v>48292.662296925264</v>
      </c>
      <c r="J586" s="1">
        <v>48292.66</v>
      </c>
      <c r="K586" s="1" t="s">
        <v>1318</v>
      </c>
      <c r="L586" s="1">
        <v>160.62157456059646</v>
      </c>
      <c r="M586" s="1">
        <v>0</v>
      </c>
      <c r="N586" s="1">
        <v>0</v>
      </c>
      <c r="O586" s="1">
        <v>160.62157456059646</v>
      </c>
      <c r="P586" s="1">
        <v>160.62</v>
      </c>
    </row>
    <row r="587" spans="1:16" x14ac:dyDescent="0.25">
      <c r="A587">
        <v>92987</v>
      </c>
      <c r="B587" t="s">
        <v>75</v>
      </c>
      <c r="C587">
        <v>194</v>
      </c>
      <c r="D587">
        <v>194</v>
      </c>
      <c r="E587">
        <v>29</v>
      </c>
      <c r="F587" s="1">
        <v>22553.164233098702</v>
      </c>
      <c r="G587" s="1">
        <v>1523.4306323649516</v>
      </c>
      <c r="H587" s="1">
        <v>327.19737448948069</v>
      </c>
      <c r="I587" s="1">
        <v>24403.792239953134</v>
      </c>
      <c r="J587" s="1">
        <v>24403.79</v>
      </c>
      <c r="K587" s="1" t="s">
        <v>1317</v>
      </c>
      <c r="L587" s="1" t="b">
        <v>0</v>
      </c>
      <c r="M587" s="1" t="b">
        <v>0</v>
      </c>
      <c r="N587" s="1">
        <v>0</v>
      </c>
      <c r="O587" s="1">
        <v>0</v>
      </c>
      <c r="P587" s="1">
        <v>0</v>
      </c>
    </row>
    <row r="588" spans="1:16" x14ac:dyDescent="0.25">
      <c r="A588">
        <v>92988</v>
      </c>
      <c r="B588" t="s">
        <v>207</v>
      </c>
      <c r="C588">
        <v>329</v>
      </c>
      <c r="D588">
        <v>329</v>
      </c>
      <c r="E588">
        <v>148</v>
      </c>
      <c r="F588" s="1">
        <v>38247.376457162231</v>
      </c>
      <c r="G588" s="1">
        <v>7774.7494341383726</v>
      </c>
      <c r="H588" s="1">
        <v>904.13424218269495</v>
      </c>
      <c r="I588" s="1">
        <v>46926.260133483294</v>
      </c>
      <c r="J588" s="1">
        <v>46926.26</v>
      </c>
      <c r="K588" s="1" t="s">
        <v>1317</v>
      </c>
      <c r="L588" s="1" t="b">
        <v>0</v>
      </c>
      <c r="M588" s="1" t="b">
        <v>0</v>
      </c>
      <c r="N588" s="1">
        <v>0</v>
      </c>
      <c r="O588" s="1">
        <v>0</v>
      </c>
      <c r="P588" s="1">
        <v>0</v>
      </c>
    </row>
    <row r="589" spans="1:16" x14ac:dyDescent="0.25">
      <c r="A589">
        <v>92989</v>
      </c>
      <c r="B589" t="s">
        <v>290</v>
      </c>
      <c r="C589">
        <v>260</v>
      </c>
      <c r="D589">
        <v>260</v>
      </c>
      <c r="E589">
        <v>246</v>
      </c>
      <c r="F589" s="1">
        <v>30225.890209307541</v>
      </c>
      <c r="G589" s="1">
        <v>12922.894329716484</v>
      </c>
      <c r="H589" s="1">
        <v>139.93121800622495</v>
      </c>
      <c r="I589" s="1">
        <v>43288.715757030252</v>
      </c>
      <c r="J589" s="1">
        <v>43288.72</v>
      </c>
      <c r="K589" s="1" t="s">
        <v>1318</v>
      </c>
      <c r="L589" s="1">
        <v>117.63833629790162</v>
      </c>
      <c r="M589" s="1">
        <v>51.018948151032909</v>
      </c>
      <c r="N589" s="1">
        <v>314.31155440413244</v>
      </c>
      <c r="O589" s="1">
        <v>482.96883885306693</v>
      </c>
      <c r="P589" s="1">
        <v>482.97</v>
      </c>
    </row>
    <row r="590" spans="1:16" x14ac:dyDescent="0.25">
      <c r="A590">
        <v>92997</v>
      </c>
      <c r="B590" t="s">
        <v>87</v>
      </c>
      <c r="C590">
        <v>630</v>
      </c>
      <c r="D590">
        <v>630</v>
      </c>
      <c r="E590">
        <v>0</v>
      </c>
      <c r="F590" s="1">
        <v>73239.657045629821</v>
      </c>
      <c r="G590" s="1">
        <v>0</v>
      </c>
      <c r="H590" s="1">
        <v>2404.9701318492721</v>
      </c>
      <c r="I590" s="1">
        <v>75644.627177479095</v>
      </c>
      <c r="J590" s="1">
        <v>75644.63</v>
      </c>
      <c r="K590" s="1" t="s">
        <v>1318</v>
      </c>
      <c r="L590" s="1">
        <v>285.04673795260777</v>
      </c>
      <c r="M590" s="1">
        <v>0</v>
      </c>
      <c r="N590" s="1">
        <v>201.71248210009989</v>
      </c>
      <c r="O590" s="1">
        <v>486.75922005270763</v>
      </c>
      <c r="P590" s="1">
        <v>486.76</v>
      </c>
    </row>
    <row r="591" spans="1:16" x14ac:dyDescent="0.25">
      <c r="A591">
        <v>134379</v>
      </c>
      <c r="B591" t="s">
        <v>58</v>
      </c>
      <c r="C591">
        <v>179</v>
      </c>
      <c r="D591">
        <v>179</v>
      </c>
      <c r="E591">
        <v>47</v>
      </c>
      <c r="F591" s="1">
        <v>20809.362874869421</v>
      </c>
      <c r="G591" s="1">
        <v>2469.0082662466452</v>
      </c>
      <c r="H591" s="1">
        <v>888.37583851327804</v>
      </c>
      <c r="I591" s="1">
        <v>24166.746979629344</v>
      </c>
      <c r="J591" s="1">
        <v>24166.75</v>
      </c>
      <c r="K591" s="1" t="s">
        <v>1317</v>
      </c>
      <c r="L591" s="1" t="b">
        <v>0</v>
      </c>
      <c r="M591" s="1" t="b">
        <v>0</v>
      </c>
      <c r="N591" s="1">
        <v>0</v>
      </c>
      <c r="O591" s="1">
        <v>0</v>
      </c>
      <c r="P591" s="1">
        <v>0</v>
      </c>
    </row>
    <row r="592" spans="1:16" x14ac:dyDescent="0.25">
      <c r="A592">
        <v>273398</v>
      </c>
      <c r="B592" t="s">
        <v>87</v>
      </c>
      <c r="C592">
        <v>662</v>
      </c>
      <c r="D592">
        <v>662</v>
      </c>
      <c r="E592">
        <v>0</v>
      </c>
      <c r="F592" s="1">
        <v>76959.766609852275</v>
      </c>
      <c r="G592" s="1">
        <v>0</v>
      </c>
      <c r="H592" s="1">
        <v>4148.2074194389124</v>
      </c>
      <c r="I592" s="1">
        <v>81107.974029291188</v>
      </c>
      <c r="J592" s="1">
        <v>81107.97</v>
      </c>
      <c r="K592" s="1" t="s">
        <v>1318</v>
      </c>
      <c r="L592" s="1">
        <v>299.52530242004184</v>
      </c>
      <c r="M592" s="1">
        <v>0</v>
      </c>
      <c r="N592" s="1">
        <v>213.89753296456081</v>
      </c>
      <c r="O592" s="1">
        <v>513.42283538460265</v>
      </c>
      <c r="P592" s="1">
        <v>513.41999999999996</v>
      </c>
    </row>
    <row r="593" spans="1:16" x14ac:dyDescent="0.25">
      <c r="A593">
        <v>308420</v>
      </c>
      <c r="B593" t="s">
        <v>505</v>
      </c>
      <c r="C593">
        <v>74</v>
      </c>
      <c r="D593">
        <v>74</v>
      </c>
      <c r="E593">
        <v>43</v>
      </c>
      <c r="F593" s="1">
        <v>8602.7533672644531</v>
      </c>
      <c r="G593" s="1">
        <v>2258.8799031618246</v>
      </c>
      <c r="H593" s="1">
        <v>2233.6854337312825</v>
      </c>
      <c r="I593" s="1">
        <v>13095.318704157562</v>
      </c>
      <c r="J593" s="1">
        <v>13095.32</v>
      </c>
      <c r="K593" s="1" t="s">
        <v>1318</v>
      </c>
      <c r="L593" s="1">
        <v>33.481680330941231</v>
      </c>
      <c r="M593" s="1">
        <v>8.917946221522012</v>
      </c>
      <c r="N593" s="1">
        <v>315.26338229240827</v>
      </c>
      <c r="O593" s="1">
        <v>357.66300884487151</v>
      </c>
      <c r="P593" s="1">
        <v>357.66</v>
      </c>
    </row>
    <row r="594" spans="1:16" x14ac:dyDescent="0.25">
      <c r="A594">
        <v>320470</v>
      </c>
      <c r="B594" t="s">
        <v>395</v>
      </c>
      <c r="C594">
        <v>112</v>
      </c>
      <c r="D594">
        <v>112</v>
      </c>
      <c r="E594">
        <v>27</v>
      </c>
      <c r="F594" s="1">
        <v>13020.383474778633</v>
      </c>
      <c r="G594" s="1">
        <v>1418.3664508225411</v>
      </c>
      <c r="H594" s="1">
        <v>5159.852594889956</v>
      </c>
      <c r="I594" s="1">
        <v>19598.602520491131</v>
      </c>
      <c r="J594" s="1">
        <v>19598.599999999999</v>
      </c>
      <c r="K594" s="1" t="s">
        <v>1318</v>
      </c>
      <c r="L594" s="1">
        <v>50.674975636019163</v>
      </c>
      <c r="M594" s="1">
        <v>5.5996406507231242</v>
      </c>
      <c r="N594" s="1">
        <v>1327.876160414135</v>
      </c>
      <c r="O594" s="1">
        <v>1384.1507767008773</v>
      </c>
      <c r="P594" s="1">
        <v>1384.15</v>
      </c>
    </row>
    <row r="595" spans="1:16" x14ac:dyDescent="0.25">
      <c r="A595">
        <v>346763</v>
      </c>
      <c r="B595" t="s">
        <v>74</v>
      </c>
      <c r="C595">
        <v>180</v>
      </c>
      <c r="D595">
        <v>180</v>
      </c>
      <c r="E595">
        <v>90</v>
      </c>
      <c r="F595" s="1">
        <v>20925.616298751374</v>
      </c>
      <c r="G595" s="1">
        <v>4727.8881694084703</v>
      </c>
      <c r="H595" s="1">
        <v>2622.503554346978</v>
      </c>
      <c r="I595" s="1">
        <v>28276.008022506823</v>
      </c>
      <c r="J595" s="1">
        <v>28276.01</v>
      </c>
      <c r="K595" s="1" t="s">
        <v>1318</v>
      </c>
      <c r="L595" s="1">
        <v>81.441925129316516</v>
      </c>
      <c r="M595" s="1">
        <v>18.665468835743749</v>
      </c>
      <c r="N595" s="1">
        <v>0</v>
      </c>
      <c r="O595" s="1">
        <v>100.10739396506027</v>
      </c>
      <c r="P595" s="1">
        <v>100.11</v>
      </c>
    </row>
    <row r="596" spans="1:16" x14ac:dyDescent="0.25">
      <c r="A596">
        <v>395879</v>
      </c>
      <c r="B596" t="s">
        <v>542</v>
      </c>
      <c r="C596">
        <v>53</v>
      </c>
      <c r="D596">
        <v>53</v>
      </c>
      <c r="E596">
        <v>0</v>
      </c>
      <c r="F596" s="1">
        <v>6161.4314657434597</v>
      </c>
      <c r="G596" s="1">
        <v>0</v>
      </c>
      <c r="H596" s="1">
        <v>882.67429606861799</v>
      </c>
      <c r="I596" s="1">
        <v>7044.1057618120776</v>
      </c>
      <c r="J596" s="1">
        <v>7044.11</v>
      </c>
      <c r="K596" s="1" t="s">
        <v>1318</v>
      </c>
      <c r="L596" s="1">
        <v>23.980122399187639</v>
      </c>
      <c r="M596" s="1">
        <v>0</v>
      </c>
      <c r="N596" s="1">
        <v>0</v>
      </c>
      <c r="O596" s="1">
        <v>23.980122399187639</v>
      </c>
      <c r="P596" s="1">
        <v>23.98</v>
      </c>
    </row>
    <row r="597" spans="1:16" x14ac:dyDescent="0.25">
      <c r="A597">
        <v>449790</v>
      </c>
      <c r="B597" t="s">
        <v>20</v>
      </c>
      <c r="C597">
        <v>16</v>
      </c>
      <c r="D597">
        <v>16</v>
      </c>
      <c r="E597">
        <v>11</v>
      </c>
      <c r="F597" s="1">
        <v>1860.0547821112332</v>
      </c>
      <c r="G597" s="1">
        <v>577.85299848325747</v>
      </c>
      <c r="H597" s="1">
        <v>576.26497812878677</v>
      </c>
      <c r="I597" s="1">
        <v>3014.1727587232776</v>
      </c>
      <c r="J597" s="1">
        <v>3014.17</v>
      </c>
      <c r="K597" s="1" t="s">
        <v>1317</v>
      </c>
      <c r="L597" s="1" t="b">
        <v>0</v>
      </c>
      <c r="M597" s="1" t="b">
        <v>0</v>
      </c>
      <c r="N597" s="1">
        <v>0</v>
      </c>
      <c r="O597" s="1">
        <v>0</v>
      </c>
      <c r="P597" s="1">
        <v>0</v>
      </c>
    </row>
    <row r="598" spans="1:16" x14ac:dyDescent="0.25">
      <c r="A598">
        <v>520359</v>
      </c>
      <c r="B598" t="s">
        <v>504</v>
      </c>
      <c r="C598">
        <v>13</v>
      </c>
      <c r="D598">
        <v>13</v>
      </c>
      <c r="E598">
        <v>6</v>
      </c>
      <c r="F598" s="1">
        <v>1511.294510465377</v>
      </c>
      <c r="G598" s="1">
        <v>315.19254462723131</v>
      </c>
      <c r="H598" s="1">
        <v>824.37860370911108</v>
      </c>
      <c r="I598" s="1">
        <v>2650.8656588017193</v>
      </c>
      <c r="J598" s="1">
        <v>2650.87</v>
      </c>
      <c r="K598" s="1" t="s">
        <v>1318</v>
      </c>
      <c r="L598" s="1">
        <v>5.8819168148950816</v>
      </c>
      <c r="M598" s="1">
        <v>1.2443645890495831</v>
      </c>
      <c r="N598" s="1">
        <v>0</v>
      </c>
      <c r="O598" s="1">
        <v>7.1262814039446649</v>
      </c>
      <c r="P598" s="1">
        <v>7.13</v>
      </c>
    </row>
    <row r="599" spans="1:16" x14ac:dyDescent="0.25">
      <c r="A599">
        <v>522074</v>
      </c>
      <c r="B599" t="s">
        <v>76</v>
      </c>
      <c r="C599">
        <v>3739</v>
      </c>
      <c r="D599">
        <v>3739</v>
      </c>
      <c r="E599">
        <v>609</v>
      </c>
      <c r="F599" s="1">
        <v>434671.55189461884</v>
      </c>
      <c r="G599" s="1">
        <v>31992.043279663983</v>
      </c>
      <c r="H599" s="1">
        <v>3936.8633654308551</v>
      </c>
      <c r="I599" s="1">
        <v>470600.4585397137</v>
      </c>
      <c r="J599" s="1">
        <v>470600.46</v>
      </c>
      <c r="K599" s="1" t="s">
        <v>1318</v>
      </c>
      <c r="L599" s="1">
        <v>1691.7297669917471</v>
      </c>
      <c r="M599" s="1">
        <v>126.30300578853269</v>
      </c>
      <c r="N599" s="1">
        <v>0</v>
      </c>
      <c r="O599" s="1">
        <v>1818.0327727802796</v>
      </c>
      <c r="P599" s="1">
        <v>1818.03</v>
      </c>
    </row>
    <row r="600" spans="1:16" x14ac:dyDescent="0.25">
      <c r="A600">
        <v>549803</v>
      </c>
      <c r="B600" t="s">
        <v>87</v>
      </c>
      <c r="C600">
        <v>430</v>
      </c>
      <c r="D600">
        <v>430</v>
      </c>
      <c r="E600">
        <v>221</v>
      </c>
      <c r="F600" s="1">
        <v>49988.972269239392</v>
      </c>
      <c r="G600" s="1">
        <v>11609.592060436355</v>
      </c>
      <c r="H600" s="1">
        <v>10872.14914836223</v>
      </c>
      <c r="I600" s="1">
        <v>72470.713478037971</v>
      </c>
      <c r="J600" s="1">
        <v>72470.710000000006</v>
      </c>
      <c r="K600" s="1" t="s">
        <v>1318</v>
      </c>
      <c r="L600" s="1">
        <v>194.55571003114503</v>
      </c>
      <c r="M600" s="1">
        <v>45.834095696659645</v>
      </c>
      <c r="N600" s="1">
        <v>1473.4264444170735</v>
      </c>
      <c r="O600" s="1">
        <v>1713.8162501448783</v>
      </c>
      <c r="P600" s="1">
        <v>1713.82</v>
      </c>
    </row>
    <row r="601" spans="1:16" x14ac:dyDescent="0.25">
      <c r="A601">
        <v>743644</v>
      </c>
      <c r="B601" t="s">
        <v>187</v>
      </c>
      <c r="C601">
        <v>249</v>
      </c>
      <c r="D601">
        <v>249</v>
      </c>
      <c r="E601">
        <v>103</v>
      </c>
      <c r="F601" s="1">
        <v>28947.102546606071</v>
      </c>
      <c r="G601" s="1">
        <v>5410.8053494341384</v>
      </c>
      <c r="H601" s="1">
        <v>6310.0498079380286</v>
      </c>
      <c r="I601" s="1">
        <v>40667.957703978238</v>
      </c>
      <c r="J601" s="1">
        <v>40667.96</v>
      </c>
      <c r="K601" s="1" t="s">
        <v>1318</v>
      </c>
      <c r="L601" s="1">
        <v>112.66132976222117</v>
      </c>
      <c r="M601" s="1">
        <v>21.361592112017846</v>
      </c>
      <c r="N601" s="1">
        <v>521.03863628133672</v>
      </c>
      <c r="O601" s="1">
        <v>655.06155815557577</v>
      </c>
      <c r="P601" s="1">
        <v>655.05999999999995</v>
      </c>
    </row>
    <row r="602" spans="1:16" x14ac:dyDescent="0.25">
      <c r="A602">
        <v>783027</v>
      </c>
      <c r="B602" t="s">
        <v>87</v>
      </c>
      <c r="C602">
        <v>420</v>
      </c>
      <c r="D602">
        <v>420</v>
      </c>
      <c r="E602">
        <v>0</v>
      </c>
      <c r="F602" s="1">
        <v>48826.438030419871</v>
      </c>
      <c r="G602" s="1">
        <v>0</v>
      </c>
      <c r="H602" s="1">
        <v>3225.334156990562</v>
      </c>
      <c r="I602" s="1">
        <v>52051.772187410432</v>
      </c>
      <c r="J602" s="1">
        <v>52051.77</v>
      </c>
      <c r="K602" s="1" t="s">
        <v>1318</v>
      </c>
      <c r="L602" s="1">
        <v>190.03115863507188</v>
      </c>
      <c r="M602" s="1">
        <v>0</v>
      </c>
      <c r="N602" s="1">
        <v>765.70757367052852</v>
      </c>
      <c r="O602" s="1">
        <v>955.73873230560037</v>
      </c>
      <c r="P602" s="1">
        <v>955.74</v>
      </c>
    </row>
    <row r="603" spans="1:16" x14ac:dyDescent="0.25">
      <c r="A603">
        <v>834265</v>
      </c>
      <c r="B603" t="s">
        <v>325</v>
      </c>
      <c r="C603">
        <v>1064</v>
      </c>
      <c r="D603">
        <v>1064</v>
      </c>
      <c r="E603">
        <v>277</v>
      </c>
      <c r="F603" s="1">
        <v>123693.64301039701</v>
      </c>
      <c r="G603" s="1">
        <v>14551.389143623846</v>
      </c>
      <c r="H603" s="1">
        <v>14541.451622802155</v>
      </c>
      <c r="I603" s="1">
        <v>152786.48377682301</v>
      </c>
      <c r="J603" s="1">
        <v>152786.48000000001</v>
      </c>
      <c r="K603" s="1" t="s">
        <v>1318</v>
      </c>
      <c r="L603" s="1">
        <v>481.41226854218206</v>
      </c>
      <c r="M603" s="1">
        <v>57.448165194455761</v>
      </c>
      <c r="N603" s="1">
        <v>606.98717948078865</v>
      </c>
      <c r="O603" s="1">
        <v>1145.8476132174264</v>
      </c>
      <c r="P603" s="1">
        <v>1145.8499999999999</v>
      </c>
    </row>
    <row r="604" spans="1:16" x14ac:dyDescent="0.25">
      <c r="A604">
        <v>850099</v>
      </c>
      <c r="B604" t="s">
        <v>333</v>
      </c>
      <c r="C604">
        <v>891</v>
      </c>
      <c r="D604">
        <v>891</v>
      </c>
      <c r="E604">
        <v>122</v>
      </c>
      <c r="F604" s="1">
        <v>103581.8006788193</v>
      </c>
      <c r="G604" s="1">
        <v>6408.9150740870373</v>
      </c>
      <c r="H604" s="1">
        <v>11964.354262147201</v>
      </c>
      <c r="I604" s="1">
        <v>121955.07001505354</v>
      </c>
      <c r="J604" s="1">
        <v>121955.07</v>
      </c>
      <c r="K604" s="1" t="s">
        <v>1318</v>
      </c>
      <c r="L604" s="1">
        <v>403.13752939011675</v>
      </c>
      <c r="M604" s="1">
        <v>25.302079977341524</v>
      </c>
      <c r="N604" s="1">
        <v>712.22797966532653</v>
      </c>
      <c r="O604" s="1">
        <v>1140.6675890327847</v>
      </c>
      <c r="P604" s="1">
        <v>1140.67</v>
      </c>
    </row>
    <row r="605" spans="1:16" x14ac:dyDescent="0.25">
      <c r="A605">
        <v>850100</v>
      </c>
      <c r="B605" t="s">
        <v>327</v>
      </c>
      <c r="C605">
        <v>1186</v>
      </c>
      <c r="D605">
        <v>1186</v>
      </c>
      <c r="E605">
        <v>362</v>
      </c>
      <c r="F605" s="1">
        <v>137876.56072399518</v>
      </c>
      <c r="G605" s="1">
        <v>19016.616859176291</v>
      </c>
      <c r="H605" s="1">
        <v>19301.109750522486</v>
      </c>
      <c r="I605" s="1">
        <v>176194.28733369394</v>
      </c>
      <c r="J605" s="1">
        <v>176194.29</v>
      </c>
      <c r="K605" s="1" t="s">
        <v>1318</v>
      </c>
      <c r="L605" s="1">
        <v>536.61179557427442</v>
      </c>
      <c r="M605" s="1">
        <v>75.076663539324855</v>
      </c>
      <c r="N605" s="1">
        <v>1115.729031211574</v>
      </c>
      <c r="O605" s="1">
        <v>1727.4174903251733</v>
      </c>
      <c r="P605" s="1">
        <v>1727.42</v>
      </c>
    </row>
    <row r="606" spans="1:16" x14ac:dyDescent="0.25">
      <c r="A606">
        <v>850101</v>
      </c>
      <c r="B606" t="s">
        <v>331</v>
      </c>
      <c r="C606">
        <v>906</v>
      </c>
      <c r="D606">
        <v>906</v>
      </c>
      <c r="E606">
        <v>269</v>
      </c>
      <c r="F606" s="1">
        <v>105325.60203704858</v>
      </c>
      <c r="G606" s="1">
        <v>14131.132417454206</v>
      </c>
      <c r="H606" s="1">
        <v>7240.0585543087282</v>
      </c>
      <c r="I606" s="1">
        <v>126696.79300881151</v>
      </c>
      <c r="J606" s="1">
        <v>126696.79</v>
      </c>
      <c r="K606" s="1" t="s">
        <v>1318</v>
      </c>
      <c r="L606" s="1">
        <v>409.92435648422651</v>
      </c>
      <c r="M606" s="1">
        <v>55.789012409056312</v>
      </c>
      <c r="N606" s="1">
        <v>201.71248210009989</v>
      </c>
      <c r="O606" s="1">
        <v>667.42585099338271</v>
      </c>
      <c r="P606" s="1">
        <v>667.43</v>
      </c>
    </row>
    <row r="607" spans="1:16" x14ac:dyDescent="0.25">
      <c r="A607">
        <v>873957</v>
      </c>
      <c r="B607" t="s">
        <v>334</v>
      </c>
      <c r="C607">
        <v>1336</v>
      </c>
      <c r="D607">
        <v>1336</v>
      </c>
      <c r="E607">
        <v>507</v>
      </c>
      <c r="F607" s="1">
        <v>155314.57430628798</v>
      </c>
      <c r="G607" s="1">
        <v>26633.770021001048</v>
      </c>
      <c r="H607" s="1">
        <v>19485.803093752016</v>
      </c>
      <c r="I607" s="1">
        <v>201434.14742104104</v>
      </c>
      <c r="J607" s="1">
        <v>201434.15</v>
      </c>
      <c r="K607" s="1" t="s">
        <v>1318</v>
      </c>
      <c r="L607" s="1">
        <v>604.4800665153715</v>
      </c>
      <c r="M607" s="1">
        <v>105.14880777468977</v>
      </c>
      <c r="N607" s="1">
        <v>2064.1785051153147</v>
      </c>
      <c r="O607" s="1">
        <v>2773.8073794053762</v>
      </c>
      <c r="P607" s="1">
        <v>2773.81</v>
      </c>
    </row>
    <row r="608" spans="1:16" x14ac:dyDescent="0.25">
      <c r="A608">
        <v>903484</v>
      </c>
      <c r="B608" t="s">
        <v>441</v>
      </c>
      <c r="C608">
        <v>101</v>
      </c>
      <c r="D608">
        <v>101</v>
      </c>
      <c r="E608">
        <v>48</v>
      </c>
      <c r="F608" s="1">
        <v>11741.595812077159</v>
      </c>
      <c r="G608" s="1">
        <v>2521.5403570178505</v>
      </c>
      <c r="H608" s="1">
        <v>4671.5714597878714</v>
      </c>
      <c r="I608" s="1">
        <v>18934.707628882883</v>
      </c>
      <c r="J608" s="1">
        <v>18934.71</v>
      </c>
      <c r="K608" s="1" t="s">
        <v>1317</v>
      </c>
      <c r="L608" s="1" t="b">
        <v>0</v>
      </c>
      <c r="M608" s="1" t="b">
        <v>0</v>
      </c>
      <c r="N608" s="1">
        <v>0</v>
      </c>
      <c r="O608" s="1">
        <v>0</v>
      </c>
      <c r="P608" s="1">
        <v>0</v>
      </c>
    </row>
    <row r="609" spans="1:16" x14ac:dyDescent="0.25">
      <c r="A609">
        <v>934316</v>
      </c>
      <c r="B609" t="s">
        <v>87</v>
      </c>
      <c r="C609">
        <v>616</v>
      </c>
      <c r="D609">
        <v>616</v>
      </c>
      <c r="E609">
        <v>0</v>
      </c>
      <c r="F609" s="1">
        <v>71612.109111282494</v>
      </c>
      <c r="G609" s="1">
        <v>0</v>
      </c>
      <c r="H609" s="1">
        <v>7545.9902609162154</v>
      </c>
      <c r="I609" s="1">
        <v>79158.099372198703</v>
      </c>
      <c r="J609" s="1">
        <v>79158.100000000006</v>
      </c>
      <c r="K609" s="1" t="s">
        <v>1318</v>
      </c>
      <c r="L609" s="1">
        <v>278.71236599810538</v>
      </c>
      <c r="M609" s="1">
        <v>0</v>
      </c>
      <c r="N609" s="1">
        <v>981.91310933787781</v>
      </c>
      <c r="O609" s="1">
        <v>1260.6254753359831</v>
      </c>
      <c r="P609" s="1">
        <v>1260.6300000000001</v>
      </c>
    </row>
    <row r="610" spans="1:16" x14ac:dyDescent="0.25">
      <c r="A610">
        <v>1000050</v>
      </c>
      <c r="B610" t="s">
        <v>497</v>
      </c>
      <c r="C610">
        <v>199</v>
      </c>
      <c r="D610">
        <v>199</v>
      </c>
      <c r="E610">
        <v>109</v>
      </c>
      <c r="F610" s="1">
        <v>23134.431352508465</v>
      </c>
      <c r="G610" s="1">
        <v>5725.9978940613701</v>
      </c>
      <c r="H610" s="1">
        <v>5312.6827909081157</v>
      </c>
      <c r="I610" s="1">
        <v>34173.112037477949</v>
      </c>
      <c r="J610" s="1">
        <v>34173.11</v>
      </c>
      <c r="K610" s="1" t="s">
        <v>1318</v>
      </c>
      <c r="L610" s="1">
        <v>90.038572781855493</v>
      </c>
      <c r="M610" s="1">
        <v>22.605956701067427</v>
      </c>
      <c r="N610" s="1">
        <v>0</v>
      </c>
      <c r="O610" s="1">
        <v>112.64452948292292</v>
      </c>
      <c r="P610" s="1">
        <v>112.64</v>
      </c>
    </row>
    <row r="611" spans="1:16" x14ac:dyDescent="0.25">
      <c r="A611">
        <v>1000160</v>
      </c>
      <c r="B611" t="s">
        <v>517</v>
      </c>
      <c r="C611">
        <v>166</v>
      </c>
      <c r="D611">
        <v>166</v>
      </c>
      <c r="E611">
        <v>74</v>
      </c>
      <c r="F611" s="1">
        <v>19298.068364404047</v>
      </c>
      <c r="G611" s="1">
        <v>3887.3747170691863</v>
      </c>
      <c r="H611" s="1">
        <v>1066.9206690915257</v>
      </c>
      <c r="I611" s="1">
        <v>24252.36375056476</v>
      </c>
      <c r="J611" s="1">
        <v>24252.36</v>
      </c>
      <c r="K611" s="1" t="s">
        <v>1318</v>
      </c>
      <c r="L611" s="1">
        <v>75.107553174814129</v>
      </c>
      <c r="M611" s="1">
        <v>15.347163264944859</v>
      </c>
      <c r="N611" s="1">
        <v>145.2841747027245</v>
      </c>
      <c r="O611" s="1">
        <v>235.73889114248348</v>
      </c>
      <c r="P611" s="1">
        <v>235.74</v>
      </c>
    </row>
    <row r="612" spans="1:16" x14ac:dyDescent="0.25">
      <c r="A612">
        <v>1000164</v>
      </c>
      <c r="B612" t="s">
        <v>636</v>
      </c>
      <c r="C612">
        <v>257</v>
      </c>
      <c r="D612">
        <v>257</v>
      </c>
      <c r="E612">
        <v>76</v>
      </c>
      <c r="F612" s="1">
        <v>29877.129937661684</v>
      </c>
      <c r="G612" s="1">
        <v>3992.4388986115969</v>
      </c>
      <c r="H612" s="1">
        <v>7172.7525325359438</v>
      </c>
      <c r="I612" s="1">
        <v>41042.321368809229</v>
      </c>
      <c r="J612" s="1">
        <v>41042.32</v>
      </c>
      <c r="K612" s="1" t="s">
        <v>1318</v>
      </c>
      <c r="L612" s="1">
        <v>116.28097087907969</v>
      </c>
      <c r="M612" s="1">
        <v>15.761951461294721</v>
      </c>
      <c r="N612" s="1">
        <v>1085.5115610084972</v>
      </c>
      <c r="O612" s="1">
        <v>1217.5544833488716</v>
      </c>
      <c r="P612" s="1">
        <v>1217.55</v>
      </c>
    </row>
    <row r="613" spans="1:16" x14ac:dyDescent="0.25">
      <c r="A613">
        <v>1000165</v>
      </c>
      <c r="B613" t="s">
        <v>393</v>
      </c>
      <c r="C613">
        <v>56</v>
      </c>
      <c r="D613">
        <v>56</v>
      </c>
      <c r="E613">
        <v>23</v>
      </c>
      <c r="F613" s="1">
        <v>6510.1917373893166</v>
      </c>
      <c r="G613" s="1">
        <v>1208.2380877377202</v>
      </c>
      <c r="H613" s="1">
        <v>2187.0915973053261</v>
      </c>
      <c r="I613" s="1">
        <v>9905.5214224323627</v>
      </c>
      <c r="J613" s="1">
        <v>9905.52</v>
      </c>
      <c r="K613" s="1" t="s">
        <v>1317</v>
      </c>
      <c r="L613" s="1" t="b">
        <v>0</v>
      </c>
      <c r="M613" s="1" t="b">
        <v>0</v>
      </c>
      <c r="N613" s="1">
        <v>0</v>
      </c>
      <c r="O613" s="1">
        <v>0</v>
      </c>
      <c r="P613" s="1">
        <v>0</v>
      </c>
    </row>
    <row r="614" spans="1:16" x14ac:dyDescent="0.25">
      <c r="A614">
        <v>1000166</v>
      </c>
      <c r="B614" t="s">
        <v>635</v>
      </c>
      <c r="C614">
        <v>249</v>
      </c>
      <c r="D614">
        <v>249</v>
      </c>
      <c r="E614">
        <v>119</v>
      </c>
      <c r="F614" s="1">
        <v>28947.102546606071</v>
      </c>
      <c r="G614" s="1">
        <v>6251.318801773421</v>
      </c>
      <c r="H614" s="1">
        <v>0</v>
      </c>
      <c r="I614" s="1">
        <v>35198.421348379488</v>
      </c>
      <c r="J614" s="1">
        <v>35198.42</v>
      </c>
      <c r="K614" s="1" t="s">
        <v>1317</v>
      </c>
      <c r="L614" s="1" t="b">
        <v>0</v>
      </c>
      <c r="M614" s="1" t="b">
        <v>0</v>
      </c>
      <c r="N614" s="1">
        <v>0</v>
      </c>
      <c r="O614" s="1">
        <v>0</v>
      </c>
      <c r="P614" s="1">
        <v>0</v>
      </c>
    </row>
    <row r="615" spans="1:16" x14ac:dyDescent="0.25">
      <c r="A615">
        <v>1000283</v>
      </c>
      <c r="B615" t="s">
        <v>328</v>
      </c>
      <c r="C615">
        <v>587</v>
      </c>
      <c r="D615">
        <v>587</v>
      </c>
      <c r="E615">
        <v>208</v>
      </c>
      <c r="F615" s="1">
        <v>68240.759818705876</v>
      </c>
      <c r="G615" s="1">
        <v>10926.674880410688</v>
      </c>
      <c r="H615" s="1">
        <v>5335.1222226313939</v>
      </c>
      <c r="I615" s="1">
        <v>84502.556921747964</v>
      </c>
      <c r="J615" s="1">
        <v>84502.56</v>
      </c>
      <c r="K615" s="1" t="s">
        <v>1318</v>
      </c>
      <c r="L615" s="1">
        <v>265.5911669494933</v>
      </c>
      <c r="M615" s="1">
        <v>43.137972420385552</v>
      </c>
      <c r="N615" s="1">
        <v>346.13995581820075</v>
      </c>
      <c r="O615" s="1">
        <v>654.86909518807965</v>
      </c>
      <c r="P615" s="1">
        <v>654.87</v>
      </c>
    </row>
    <row r="616" spans="1:16" x14ac:dyDescent="0.25">
      <c r="A616">
        <v>1000291</v>
      </c>
      <c r="B616" t="s">
        <v>567</v>
      </c>
      <c r="C616">
        <v>114</v>
      </c>
      <c r="D616">
        <v>114</v>
      </c>
      <c r="E616">
        <v>9</v>
      </c>
      <c r="F616" s="1">
        <v>13252.890322542538</v>
      </c>
      <c r="G616" s="1">
        <v>472.78881694084697</v>
      </c>
      <c r="H616" s="1">
        <v>1693.9422587960426</v>
      </c>
      <c r="I616" s="1">
        <v>15419.621398279429</v>
      </c>
      <c r="J616" s="1">
        <v>15419.62</v>
      </c>
      <c r="K616" s="1" t="s">
        <v>1317</v>
      </c>
      <c r="L616" s="1" t="b">
        <v>0</v>
      </c>
      <c r="M616" s="1" t="b">
        <v>0</v>
      </c>
      <c r="N616" s="1">
        <v>0</v>
      </c>
      <c r="O616" s="1">
        <v>0</v>
      </c>
      <c r="P616" s="1">
        <v>0</v>
      </c>
    </row>
    <row r="617" spans="1:16" x14ac:dyDescent="0.25">
      <c r="A617">
        <v>1000313</v>
      </c>
      <c r="B617" t="s">
        <v>352</v>
      </c>
      <c r="C617">
        <v>100</v>
      </c>
      <c r="D617">
        <v>100</v>
      </c>
      <c r="E617">
        <v>100</v>
      </c>
      <c r="F617" s="1">
        <v>11625.342388195208</v>
      </c>
      <c r="G617" s="1">
        <v>5253.209077120523</v>
      </c>
      <c r="H617" s="1">
        <v>6902.9100544318826</v>
      </c>
      <c r="I617" s="1">
        <v>23781.461519747612</v>
      </c>
      <c r="J617" s="1">
        <v>23781.46</v>
      </c>
      <c r="K617" s="1" t="s">
        <v>1317</v>
      </c>
      <c r="L617" s="1" t="b">
        <v>0</v>
      </c>
      <c r="M617" s="1" t="b">
        <v>0</v>
      </c>
      <c r="N617" s="1">
        <v>0</v>
      </c>
      <c r="O617" s="1">
        <v>0</v>
      </c>
      <c r="P617" s="1">
        <v>0</v>
      </c>
    </row>
    <row r="618" spans="1:16" x14ac:dyDescent="0.25">
      <c r="A618">
        <v>1000377</v>
      </c>
      <c r="B618" t="s">
        <v>634</v>
      </c>
      <c r="C618">
        <v>121</v>
      </c>
      <c r="D618">
        <v>121</v>
      </c>
      <c r="E618">
        <v>100</v>
      </c>
      <c r="F618" s="1">
        <v>14066.664289716202</v>
      </c>
      <c r="G618" s="1">
        <v>5253.209077120523</v>
      </c>
      <c r="H618" s="1">
        <v>0</v>
      </c>
      <c r="I618" s="1">
        <v>19319.873366836724</v>
      </c>
      <c r="J618" s="1">
        <v>19319.87</v>
      </c>
      <c r="K618" s="1" t="s">
        <v>1318</v>
      </c>
      <c r="L618" s="1">
        <v>54.747071892484989</v>
      </c>
      <c r="M618" s="1">
        <v>20.739409817493055</v>
      </c>
      <c r="N618" s="1">
        <v>0</v>
      </c>
      <c r="O618" s="1">
        <v>75.486481709978051</v>
      </c>
      <c r="P618" s="1">
        <v>75.489999999999995</v>
      </c>
    </row>
    <row r="619" spans="1:16" x14ac:dyDescent="0.25">
      <c r="A619">
        <v>1000560</v>
      </c>
      <c r="B619" t="s">
        <v>614</v>
      </c>
      <c r="C619">
        <v>1169</v>
      </c>
      <c r="D619">
        <v>1169</v>
      </c>
      <c r="E619">
        <v>236</v>
      </c>
      <c r="F619" s="1">
        <v>135900.25251800197</v>
      </c>
      <c r="G619" s="1">
        <v>12397.573422004432</v>
      </c>
      <c r="H619" s="1">
        <v>8410.315209382652</v>
      </c>
      <c r="I619" s="1">
        <v>156708.14114938906</v>
      </c>
      <c r="J619" s="1">
        <v>156708.14000000001</v>
      </c>
      <c r="K619" s="1" t="s">
        <v>1318</v>
      </c>
      <c r="L619" s="1">
        <v>528.92005820095005</v>
      </c>
      <c r="M619" s="1">
        <v>48.945007169283606</v>
      </c>
      <c r="N619" s="1">
        <v>840.44401254988793</v>
      </c>
      <c r="O619" s="1">
        <v>1418.3090779201216</v>
      </c>
      <c r="P619" s="1">
        <v>1418.31</v>
      </c>
    </row>
    <row r="620" spans="1:16" x14ac:dyDescent="0.25">
      <c r="A620">
        <v>1000568</v>
      </c>
      <c r="B620" t="s">
        <v>615</v>
      </c>
      <c r="C620">
        <v>544</v>
      </c>
      <c r="D620">
        <v>544</v>
      </c>
      <c r="E620">
        <v>229</v>
      </c>
      <c r="F620" s="1">
        <v>63241.86259178193</v>
      </c>
      <c r="G620" s="1">
        <v>12029.848786605995</v>
      </c>
      <c r="H620" s="1">
        <v>10641.966775287912</v>
      </c>
      <c r="I620" s="1">
        <v>85913.67815367585</v>
      </c>
      <c r="J620" s="1">
        <v>85913.68</v>
      </c>
      <c r="K620" s="1" t="s">
        <v>1317</v>
      </c>
      <c r="L620" s="1" t="b">
        <v>0</v>
      </c>
      <c r="M620" s="1" t="b">
        <v>0</v>
      </c>
      <c r="N620" s="1">
        <v>0</v>
      </c>
      <c r="O620" s="1">
        <v>0</v>
      </c>
      <c r="P620" s="1">
        <v>0</v>
      </c>
    </row>
    <row r="621" spans="1:16" x14ac:dyDescent="0.25">
      <c r="A621">
        <v>1000979</v>
      </c>
      <c r="B621" t="s">
        <v>617</v>
      </c>
      <c r="C621">
        <v>118</v>
      </c>
      <c r="D621">
        <v>118</v>
      </c>
      <c r="E621">
        <v>0</v>
      </c>
      <c r="F621" s="1">
        <v>13717.904018070345</v>
      </c>
      <c r="G621" s="1">
        <v>0</v>
      </c>
      <c r="H621" s="1">
        <v>9147.4767054307194</v>
      </c>
      <c r="I621" s="1">
        <v>22865.380723501064</v>
      </c>
      <c r="J621" s="1">
        <v>22865.38</v>
      </c>
      <c r="K621" s="1" t="s">
        <v>1317</v>
      </c>
      <c r="L621" s="1" t="b">
        <v>0</v>
      </c>
      <c r="M621" s="1" t="b">
        <v>0</v>
      </c>
      <c r="N621" s="1">
        <v>0</v>
      </c>
      <c r="O621" s="1">
        <v>0</v>
      </c>
      <c r="P621" s="1">
        <v>0</v>
      </c>
    </row>
    <row r="622" spans="1:16" x14ac:dyDescent="0.25">
      <c r="A622">
        <v>1001157</v>
      </c>
      <c r="B622" t="s">
        <v>384</v>
      </c>
      <c r="C622">
        <v>331</v>
      </c>
      <c r="D622">
        <v>331</v>
      </c>
      <c r="E622">
        <v>174</v>
      </c>
      <c r="F622" s="1">
        <v>38479.883304926137</v>
      </c>
      <c r="G622" s="1">
        <v>9140.5837941897098</v>
      </c>
      <c r="H622" s="1">
        <v>0</v>
      </c>
      <c r="I622" s="1">
        <v>47620.467099115849</v>
      </c>
      <c r="J622" s="1">
        <v>47620.47</v>
      </c>
      <c r="K622" s="1" t="s">
        <v>1318</v>
      </c>
      <c r="L622" s="1">
        <v>149.76265121002092</v>
      </c>
      <c r="M622" s="1">
        <v>36.086573082437909</v>
      </c>
      <c r="N622" s="1">
        <v>0</v>
      </c>
      <c r="O622" s="1">
        <v>185.84922429245881</v>
      </c>
      <c r="P622" s="1">
        <v>185.85</v>
      </c>
    </row>
    <row r="623" spans="1:16" x14ac:dyDescent="0.25">
      <c r="A623">
        <v>1001161</v>
      </c>
      <c r="B623" t="s">
        <v>113</v>
      </c>
      <c r="C623">
        <v>322</v>
      </c>
      <c r="D623">
        <v>322</v>
      </c>
      <c r="E623">
        <v>0</v>
      </c>
      <c r="F623" s="1">
        <v>37433.602489988567</v>
      </c>
      <c r="G623" s="1">
        <v>0</v>
      </c>
      <c r="H623" s="1">
        <v>0</v>
      </c>
      <c r="I623" s="1">
        <v>37433.602489988567</v>
      </c>
      <c r="J623" s="1">
        <v>37433.599999999999</v>
      </c>
      <c r="K623" s="1" t="s">
        <v>1318</v>
      </c>
      <c r="L623" s="1">
        <v>145.69055495355508</v>
      </c>
      <c r="M623" s="1">
        <v>0</v>
      </c>
      <c r="N623" s="1">
        <v>0</v>
      </c>
      <c r="O623" s="1">
        <v>145.69055495355508</v>
      </c>
      <c r="P623" s="1">
        <v>145.69</v>
      </c>
    </row>
    <row r="624" spans="1:16" x14ac:dyDescent="0.25">
      <c r="A624">
        <v>1001346</v>
      </c>
      <c r="B624" t="s">
        <v>633</v>
      </c>
      <c r="C624">
        <v>115</v>
      </c>
      <c r="D624">
        <v>115</v>
      </c>
      <c r="E624">
        <v>53</v>
      </c>
      <c r="F624" s="1">
        <v>13369.14374642449</v>
      </c>
      <c r="G624" s="1">
        <v>2784.2008108738769</v>
      </c>
      <c r="H624" s="1">
        <v>0</v>
      </c>
      <c r="I624" s="1">
        <v>16153.344557298367</v>
      </c>
      <c r="J624" s="1">
        <v>16153.34</v>
      </c>
      <c r="K624" s="1" t="s">
        <v>1317</v>
      </c>
      <c r="L624" s="1" t="b">
        <v>0</v>
      </c>
      <c r="M624" s="1" t="b">
        <v>0</v>
      </c>
      <c r="N624" s="1">
        <v>0</v>
      </c>
      <c r="O624" s="1">
        <v>0</v>
      </c>
      <c r="P624" s="1">
        <v>0</v>
      </c>
    </row>
    <row r="625" spans="1:16" x14ac:dyDescent="0.25">
      <c r="A625">
        <v>1001397</v>
      </c>
      <c r="B625" t="s">
        <v>632</v>
      </c>
      <c r="C625">
        <v>438</v>
      </c>
      <c r="D625">
        <v>438</v>
      </c>
      <c r="E625">
        <v>139</v>
      </c>
      <c r="F625" s="1">
        <v>50918.999660295012</v>
      </c>
      <c r="G625" s="1">
        <v>7301.9606171975256</v>
      </c>
      <c r="H625" s="1">
        <v>0</v>
      </c>
      <c r="I625" s="1">
        <v>58220.960277492537</v>
      </c>
      <c r="J625" s="1">
        <v>58220.959999999999</v>
      </c>
      <c r="K625" s="1" t="s">
        <v>1318</v>
      </c>
      <c r="L625" s="1">
        <v>198.17535114800353</v>
      </c>
      <c r="M625" s="1">
        <v>28.827779646315346</v>
      </c>
      <c r="N625" s="1">
        <v>0</v>
      </c>
      <c r="O625" s="1">
        <v>227.00313079431888</v>
      </c>
      <c r="P625" s="1">
        <v>227</v>
      </c>
    </row>
    <row r="626" spans="1:16" x14ac:dyDescent="0.25">
      <c r="A626">
        <v>1001398</v>
      </c>
      <c r="B626" t="s">
        <v>631</v>
      </c>
      <c r="C626">
        <v>335</v>
      </c>
      <c r="D626">
        <v>335</v>
      </c>
      <c r="E626">
        <v>148</v>
      </c>
      <c r="F626" s="1">
        <v>38944.897000453944</v>
      </c>
      <c r="G626" s="1">
        <v>7774.7494341383726</v>
      </c>
      <c r="H626" s="1">
        <v>0</v>
      </c>
      <c r="I626" s="1">
        <v>46719.646434592316</v>
      </c>
      <c r="J626" s="1">
        <v>46719.65</v>
      </c>
      <c r="K626" s="1" t="s">
        <v>1318</v>
      </c>
      <c r="L626" s="1">
        <v>151.57247176845019</v>
      </c>
      <c r="M626" s="1">
        <v>30.694326529889718</v>
      </c>
      <c r="N626" s="1">
        <v>0</v>
      </c>
      <c r="O626" s="1">
        <v>182.26679829833989</v>
      </c>
      <c r="P626" s="1">
        <v>182.27</v>
      </c>
    </row>
    <row r="627" spans="1:16" x14ac:dyDescent="0.25">
      <c r="A627">
        <v>1001399</v>
      </c>
      <c r="B627" t="s">
        <v>630</v>
      </c>
      <c r="C627">
        <v>291</v>
      </c>
      <c r="D627">
        <v>291</v>
      </c>
      <c r="E627">
        <v>138</v>
      </c>
      <c r="F627" s="1">
        <v>33829.746349648056</v>
      </c>
      <c r="G627" s="1">
        <v>7249.4285264263208</v>
      </c>
      <c r="H627" s="1">
        <v>0</v>
      </c>
      <c r="I627" s="1">
        <v>41079.174876074379</v>
      </c>
      <c r="J627" s="1">
        <v>41079.17</v>
      </c>
      <c r="K627" s="1" t="s">
        <v>1318</v>
      </c>
      <c r="L627" s="1">
        <v>131.66444562572838</v>
      </c>
      <c r="M627" s="1">
        <v>28.620385548140415</v>
      </c>
      <c r="N627" s="1">
        <v>0</v>
      </c>
      <c r="O627" s="1">
        <v>160.28483117386878</v>
      </c>
      <c r="P627" s="1">
        <v>160.28</v>
      </c>
    </row>
    <row r="628" spans="1:16" x14ac:dyDescent="0.25">
      <c r="A628">
        <v>1001520</v>
      </c>
      <c r="B628" t="s">
        <v>629</v>
      </c>
      <c r="C628">
        <v>40</v>
      </c>
      <c r="D628">
        <v>40</v>
      </c>
      <c r="E628">
        <v>7</v>
      </c>
      <c r="F628" s="1">
        <v>4650.1369552780834</v>
      </c>
      <c r="G628" s="1">
        <v>367.72463539843659</v>
      </c>
      <c r="H628" s="1">
        <v>0</v>
      </c>
      <c r="I628" s="1">
        <v>5017.8615906765199</v>
      </c>
      <c r="J628" s="1">
        <v>5017.8599999999997</v>
      </c>
      <c r="K628" s="1" t="s">
        <v>1318</v>
      </c>
      <c r="L628" s="1">
        <v>18.098205584292561</v>
      </c>
      <c r="M628" s="1">
        <v>1.4517586872245138</v>
      </c>
      <c r="N628" s="1">
        <v>0</v>
      </c>
      <c r="O628" s="1">
        <v>19.549964271517076</v>
      </c>
      <c r="P628" s="1">
        <v>19.55</v>
      </c>
    </row>
    <row r="629" spans="1:16" x14ac:dyDescent="0.25">
      <c r="A629">
        <v>1001671</v>
      </c>
      <c r="B629" t="s">
        <v>628</v>
      </c>
      <c r="C629">
        <v>14</v>
      </c>
      <c r="D629">
        <v>14</v>
      </c>
      <c r="E629">
        <v>11</v>
      </c>
      <c r="F629" s="1">
        <v>1627.5479343473291</v>
      </c>
      <c r="G629" s="1">
        <v>577.85299848325747</v>
      </c>
      <c r="H629" s="1">
        <v>0</v>
      </c>
      <c r="I629" s="1">
        <v>2205.4009328305865</v>
      </c>
      <c r="J629" s="1">
        <v>2205.4</v>
      </c>
      <c r="K629" s="1" t="s">
        <v>1317</v>
      </c>
      <c r="L629" s="1" t="b">
        <v>0</v>
      </c>
      <c r="M629" s="1" t="b">
        <v>0</v>
      </c>
      <c r="N629" s="1">
        <v>0</v>
      </c>
      <c r="O629" s="1">
        <v>0</v>
      </c>
      <c r="P629" s="1">
        <v>0</v>
      </c>
    </row>
    <row r="630" spans="1:16" x14ac:dyDescent="0.25">
      <c r="A630">
        <v>1001687</v>
      </c>
      <c r="B630" t="s">
        <v>627</v>
      </c>
      <c r="C630">
        <v>298</v>
      </c>
      <c r="D630">
        <v>298</v>
      </c>
      <c r="E630">
        <v>0</v>
      </c>
      <c r="F630" s="1">
        <v>34643.520316821719</v>
      </c>
      <c r="G630" s="1">
        <v>0</v>
      </c>
      <c r="H630" s="1">
        <v>0</v>
      </c>
      <c r="I630" s="1">
        <v>34643.520316821719</v>
      </c>
      <c r="J630" s="1">
        <v>34643.519999999997</v>
      </c>
      <c r="K630" s="1" t="s">
        <v>1317</v>
      </c>
      <c r="L630" s="1" t="b">
        <v>0</v>
      </c>
      <c r="M630" s="1" t="b">
        <v>0</v>
      </c>
      <c r="N630" s="1">
        <v>0</v>
      </c>
      <c r="O630" s="1">
        <v>0</v>
      </c>
      <c r="P630" s="1">
        <v>0</v>
      </c>
    </row>
    <row r="631" spans="1:16" x14ac:dyDescent="0.25">
      <c r="A631">
        <v>1001719</v>
      </c>
      <c r="B631" t="s">
        <v>626</v>
      </c>
      <c r="C631">
        <v>73</v>
      </c>
      <c r="D631">
        <v>73</v>
      </c>
      <c r="E631">
        <v>8</v>
      </c>
      <c r="F631" s="1">
        <v>8486.4999433825014</v>
      </c>
      <c r="G631" s="1">
        <v>420.25672616964181</v>
      </c>
      <c r="H631" s="1">
        <v>0</v>
      </c>
      <c r="I631" s="1">
        <v>8906.7566695521436</v>
      </c>
      <c r="J631" s="1">
        <v>8906.76</v>
      </c>
      <c r="K631" s="1" t="s">
        <v>1317</v>
      </c>
      <c r="L631" s="1" t="b">
        <v>0</v>
      </c>
      <c r="M631" s="1" t="b">
        <v>0</v>
      </c>
      <c r="N631" s="1">
        <v>0</v>
      </c>
      <c r="O631" s="1">
        <v>0</v>
      </c>
      <c r="P631" s="1">
        <v>0</v>
      </c>
    </row>
    <row r="632" spans="1:16" x14ac:dyDescent="0.25">
      <c r="A632">
        <v>6415</v>
      </c>
      <c r="B632" t="s">
        <v>70</v>
      </c>
      <c r="C632">
        <v>0</v>
      </c>
      <c r="D632">
        <v>0</v>
      </c>
      <c r="E632">
        <v>0</v>
      </c>
      <c r="F632" s="1">
        <v>0</v>
      </c>
      <c r="G632" s="1">
        <v>0</v>
      </c>
      <c r="H632" s="1">
        <v>6596.757420293462</v>
      </c>
      <c r="I632" s="1">
        <v>6596.757420293462</v>
      </c>
      <c r="J632" s="1">
        <v>6596.76</v>
      </c>
      <c r="K632" s="1" t="s">
        <v>1317</v>
      </c>
      <c r="L632" s="1" t="b">
        <v>0</v>
      </c>
      <c r="M632" s="1" t="b">
        <v>0</v>
      </c>
      <c r="N632" s="1">
        <v>0</v>
      </c>
      <c r="O632" s="1">
        <v>0</v>
      </c>
      <c r="P632" s="1">
        <v>0</v>
      </c>
    </row>
    <row r="633" spans="1:16" x14ac:dyDescent="0.25">
      <c r="A633">
        <v>79473</v>
      </c>
      <c r="B633" t="s">
        <v>625</v>
      </c>
      <c r="C633">
        <v>0</v>
      </c>
      <c r="D633">
        <v>0</v>
      </c>
      <c r="E633">
        <v>0</v>
      </c>
      <c r="F633" s="1">
        <v>0</v>
      </c>
      <c r="G633" s="1">
        <v>0</v>
      </c>
      <c r="H633" s="1">
        <v>433.52356000505068</v>
      </c>
      <c r="I633" s="1">
        <v>433.52356000505068</v>
      </c>
      <c r="J633" s="1">
        <v>433.52</v>
      </c>
      <c r="K633" s="1" t="s">
        <v>1317</v>
      </c>
      <c r="L633" s="1" t="b">
        <v>0</v>
      </c>
      <c r="M633" s="1" t="b">
        <v>0</v>
      </c>
      <c r="N633" s="1">
        <v>0</v>
      </c>
      <c r="O633" s="1">
        <v>0</v>
      </c>
      <c r="P633" s="1">
        <v>0</v>
      </c>
    </row>
    <row r="634" spans="1:16" x14ac:dyDescent="0.25">
      <c r="A634">
        <v>79492</v>
      </c>
      <c r="B634" t="s">
        <v>624</v>
      </c>
      <c r="C634">
        <v>0</v>
      </c>
      <c r="D634">
        <v>0</v>
      </c>
      <c r="E634">
        <v>0</v>
      </c>
      <c r="F634" s="1">
        <v>0</v>
      </c>
      <c r="G634" s="1">
        <v>0</v>
      </c>
      <c r="H634" s="1">
        <v>1135.7507713943153</v>
      </c>
      <c r="I634" s="1">
        <v>1135.7507713943153</v>
      </c>
      <c r="J634" s="1">
        <v>1135.75</v>
      </c>
      <c r="K634" s="1" t="s">
        <v>1317</v>
      </c>
      <c r="L634" s="1" t="b">
        <v>0</v>
      </c>
      <c r="M634" s="1" t="b">
        <v>0</v>
      </c>
      <c r="N634" s="1">
        <v>0</v>
      </c>
      <c r="O634" s="1">
        <v>0</v>
      </c>
      <c r="P634" s="1">
        <v>0</v>
      </c>
    </row>
    <row r="635" spans="1:16" x14ac:dyDescent="0.25">
      <c r="A635">
        <v>79520</v>
      </c>
      <c r="B635" t="s">
        <v>623</v>
      </c>
      <c r="C635">
        <v>0</v>
      </c>
      <c r="D635">
        <v>0</v>
      </c>
      <c r="E635">
        <v>0</v>
      </c>
      <c r="F635" s="1">
        <v>0</v>
      </c>
      <c r="G635" s="1">
        <v>0</v>
      </c>
      <c r="H635" s="1">
        <v>3078.4867961369487</v>
      </c>
      <c r="I635" s="1">
        <v>3078.4867961369487</v>
      </c>
      <c r="J635" s="1">
        <v>3078.49</v>
      </c>
      <c r="K635" s="1" t="s">
        <v>1317</v>
      </c>
      <c r="L635" s="1" t="b">
        <v>0</v>
      </c>
      <c r="M635" s="1" t="b">
        <v>0</v>
      </c>
      <c r="N635" s="1">
        <v>0</v>
      </c>
      <c r="O635" s="1">
        <v>0</v>
      </c>
      <c r="P635" s="1">
        <v>0</v>
      </c>
    </row>
    <row r="636" spans="1:16" x14ac:dyDescent="0.25">
      <c r="A636">
        <v>79522</v>
      </c>
      <c r="B636" t="s">
        <v>622</v>
      </c>
      <c r="C636">
        <v>0</v>
      </c>
      <c r="D636">
        <v>0</v>
      </c>
      <c r="E636">
        <v>0</v>
      </c>
      <c r="F636" s="1">
        <v>0</v>
      </c>
      <c r="G636" s="1">
        <v>0</v>
      </c>
      <c r="H636" s="1">
        <v>1130.7140872550151</v>
      </c>
      <c r="I636" s="1">
        <v>1130.7140872550151</v>
      </c>
      <c r="J636" s="1">
        <v>1130.71</v>
      </c>
      <c r="K636" s="1" t="s">
        <v>1317</v>
      </c>
      <c r="L636" s="1" t="b">
        <v>0</v>
      </c>
      <c r="M636" s="1" t="b">
        <v>0</v>
      </c>
      <c r="N636" s="1">
        <v>0</v>
      </c>
      <c r="O636" s="1">
        <v>0</v>
      </c>
      <c r="P636" s="1">
        <v>0</v>
      </c>
    </row>
    <row r="637" spans="1:16" x14ac:dyDescent="0.25">
      <c r="A637">
        <v>79541</v>
      </c>
      <c r="B637" t="s">
        <v>314</v>
      </c>
      <c r="C637">
        <v>0</v>
      </c>
      <c r="D637">
        <v>0</v>
      </c>
      <c r="E637">
        <v>0</v>
      </c>
      <c r="F637" s="1">
        <v>0</v>
      </c>
      <c r="G637" s="1">
        <v>0</v>
      </c>
      <c r="H637" s="1">
        <v>968.3568200556964</v>
      </c>
      <c r="I637" s="1">
        <v>968.3568200556964</v>
      </c>
      <c r="J637" s="1">
        <v>968.36</v>
      </c>
      <c r="K637" s="1" t="s">
        <v>1317</v>
      </c>
      <c r="L637" s="1" t="b">
        <v>0</v>
      </c>
      <c r="M637" s="1" t="b">
        <v>0</v>
      </c>
      <c r="N637" s="1">
        <v>0</v>
      </c>
      <c r="O637" s="1">
        <v>0</v>
      </c>
      <c r="P637" s="1">
        <v>0</v>
      </c>
    </row>
    <row r="638" spans="1:16" x14ac:dyDescent="0.25">
      <c r="A638">
        <v>79544</v>
      </c>
      <c r="B638" t="s">
        <v>621</v>
      </c>
      <c r="C638">
        <v>0</v>
      </c>
      <c r="D638">
        <v>0</v>
      </c>
      <c r="E638">
        <v>0</v>
      </c>
      <c r="F638" s="1">
        <v>0</v>
      </c>
      <c r="G638" s="1">
        <v>0</v>
      </c>
      <c r="H638" s="1">
        <v>7476.3250763325905</v>
      </c>
      <c r="I638" s="1">
        <v>7476.3250763325905</v>
      </c>
      <c r="J638" s="1">
        <v>7476.33</v>
      </c>
      <c r="K638" s="1" t="s">
        <v>1317</v>
      </c>
      <c r="L638" s="1" t="b">
        <v>0</v>
      </c>
      <c r="M638" s="1" t="b">
        <v>0</v>
      </c>
      <c r="N638" s="1">
        <v>0</v>
      </c>
      <c r="O638" s="1">
        <v>0</v>
      </c>
      <c r="P638" s="1">
        <v>0</v>
      </c>
    </row>
    <row r="639" spans="1:16" x14ac:dyDescent="0.25">
      <c r="A639">
        <v>79546</v>
      </c>
      <c r="B639" t="s">
        <v>620</v>
      </c>
      <c r="C639">
        <v>0</v>
      </c>
      <c r="D639">
        <v>0</v>
      </c>
      <c r="E639">
        <v>0</v>
      </c>
      <c r="F639" s="1">
        <v>0</v>
      </c>
      <c r="G639" s="1">
        <v>0</v>
      </c>
      <c r="H639" s="1">
        <v>439.78382801956411</v>
      </c>
      <c r="I639" s="1">
        <v>439.78382801956411</v>
      </c>
      <c r="J639" s="1">
        <v>439.78</v>
      </c>
      <c r="K639" s="1" t="s">
        <v>1317</v>
      </c>
      <c r="L639" s="1" t="b">
        <v>0</v>
      </c>
      <c r="M639" s="1" t="b">
        <v>0</v>
      </c>
      <c r="N639" s="1">
        <v>0</v>
      </c>
      <c r="O639" s="1">
        <v>0</v>
      </c>
      <c r="P639" s="1">
        <v>0</v>
      </c>
    </row>
    <row r="640" spans="1:16" x14ac:dyDescent="0.25">
      <c r="A640">
        <v>79547</v>
      </c>
      <c r="B640" t="s">
        <v>619</v>
      </c>
      <c r="C640">
        <v>0</v>
      </c>
      <c r="D640">
        <v>0</v>
      </c>
      <c r="E640">
        <v>0</v>
      </c>
      <c r="F640" s="1">
        <v>0</v>
      </c>
      <c r="G640" s="1">
        <v>0</v>
      </c>
      <c r="H640" s="1">
        <v>391.36725979722684</v>
      </c>
      <c r="I640" s="1">
        <v>391.36725979722684</v>
      </c>
      <c r="J640" s="1">
        <v>391.37</v>
      </c>
      <c r="K640" s="1" t="s">
        <v>1317</v>
      </c>
      <c r="L640" s="1" t="b">
        <v>0</v>
      </c>
      <c r="M640" s="1" t="b">
        <v>0</v>
      </c>
      <c r="N640" s="1">
        <v>0</v>
      </c>
      <c r="O640" s="1">
        <v>0</v>
      </c>
      <c r="P640" s="1">
        <v>0</v>
      </c>
    </row>
    <row r="641" spans="1:16" x14ac:dyDescent="0.25">
      <c r="A641">
        <v>79589</v>
      </c>
      <c r="B641" t="s">
        <v>376</v>
      </c>
      <c r="C641">
        <v>0</v>
      </c>
      <c r="D641">
        <v>0</v>
      </c>
      <c r="E641">
        <v>0</v>
      </c>
      <c r="F641" s="1">
        <v>0</v>
      </c>
      <c r="G641" s="1">
        <v>0</v>
      </c>
      <c r="H641" s="1">
        <v>6156.9735922738973</v>
      </c>
      <c r="I641" s="1">
        <v>6156.9735922738973</v>
      </c>
      <c r="J641" s="1">
        <v>6156.97</v>
      </c>
      <c r="K641" s="1" t="s">
        <v>1317</v>
      </c>
      <c r="L641" s="1" t="b">
        <v>0</v>
      </c>
      <c r="M641" s="1" t="b">
        <v>0</v>
      </c>
      <c r="N641" s="1">
        <v>0</v>
      </c>
      <c r="O641" s="1">
        <v>0</v>
      </c>
      <c r="P641" s="1">
        <v>0</v>
      </c>
    </row>
    <row r="642" spans="1:16" x14ac:dyDescent="0.25">
      <c r="A642">
        <v>87600</v>
      </c>
      <c r="B642" t="s">
        <v>232</v>
      </c>
      <c r="C642">
        <v>0</v>
      </c>
      <c r="D642">
        <v>0</v>
      </c>
      <c r="E642">
        <v>0</v>
      </c>
      <c r="F642" s="1">
        <v>0</v>
      </c>
      <c r="G642" s="1">
        <v>0</v>
      </c>
      <c r="H642" s="1">
        <v>5550.3162339557994</v>
      </c>
      <c r="I642" s="1">
        <v>5550.3162339557994</v>
      </c>
      <c r="J642" s="1">
        <v>5550.32</v>
      </c>
      <c r="K642" s="1" t="s">
        <v>1317</v>
      </c>
      <c r="L642" s="1" t="b">
        <v>0</v>
      </c>
      <c r="M642" s="1" t="b">
        <v>0</v>
      </c>
      <c r="N642" s="1">
        <v>0</v>
      </c>
      <c r="O642" s="1">
        <v>0</v>
      </c>
      <c r="P642" s="1">
        <v>0</v>
      </c>
    </row>
  </sheetData>
  <sheetProtection algorithmName="SHA-512" hashValue="dep9sR0PWHZYzQpPusMCCv/RN6rmOx47UMpc2qOqvKH/HYfZSZd+K4f10yl/6UnOwH5VDipo7gyy9l0nPEelag==" saltValue="g1ljoha6spG8eegdfJN7BQ==" spinCount="100000" sheet="1" objects="1" scenarios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8EE302-D7FE-4295-851E-B10F17791CC0}">
  <dimension ref="A1:K672"/>
  <sheetViews>
    <sheetView workbookViewId="0">
      <selection activeCell="J11" sqref="J11"/>
    </sheetView>
  </sheetViews>
  <sheetFormatPr defaultRowHeight="15" x14ac:dyDescent="0.25"/>
  <cols>
    <col min="1" max="1" width="9.7109375" bestFit="1" customWidth="1"/>
    <col min="2" max="2" width="8" bestFit="1" customWidth="1"/>
    <col min="3" max="3" width="12.5703125" bestFit="1" customWidth="1"/>
    <col min="4" max="4" width="10.28515625" bestFit="1" customWidth="1"/>
    <col min="5" max="5" width="16.7109375" bestFit="1" customWidth="1"/>
    <col min="6" max="6" width="12.42578125" bestFit="1" customWidth="1"/>
    <col min="7" max="7" width="12.7109375" bestFit="1" customWidth="1"/>
    <col min="8" max="8" width="9.28515625" bestFit="1" customWidth="1"/>
    <col min="9" max="9" width="8.28515625" bestFit="1" customWidth="1"/>
    <col min="10" max="10" width="11.42578125" bestFit="1" customWidth="1"/>
    <col min="11" max="11" width="11.7109375" bestFit="1" customWidth="1"/>
  </cols>
  <sheetData>
    <row r="1" spans="1:11" ht="30" x14ac:dyDescent="0.25">
      <c r="A1" t="s">
        <v>602</v>
      </c>
      <c r="B1" t="s">
        <v>1315</v>
      </c>
      <c r="C1" t="s">
        <v>1314</v>
      </c>
      <c r="D1" t="s">
        <v>1313</v>
      </c>
      <c r="E1" t="s">
        <v>1312</v>
      </c>
      <c r="F1" t="s">
        <v>1311</v>
      </c>
      <c r="G1" t="s">
        <v>1310</v>
      </c>
      <c r="H1" t="s">
        <v>1309</v>
      </c>
      <c r="I1" s="3" t="s">
        <v>1308</v>
      </c>
      <c r="J1" t="s">
        <v>1307</v>
      </c>
      <c r="K1" t="s">
        <v>1306</v>
      </c>
    </row>
    <row r="2" spans="1:11" x14ac:dyDescent="0.25">
      <c r="A2">
        <v>2022</v>
      </c>
      <c r="B2">
        <v>4153</v>
      </c>
      <c r="C2">
        <v>0</v>
      </c>
      <c r="D2">
        <v>134</v>
      </c>
      <c r="E2">
        <v>0</v>
      </c>
      <c r="F2">
        <v>134</v>
      </c>
      <c r="G2">
        <v>0</v>
      </c>
      <c r="H2">
        <v>5</v>
      </c>
      <c r="I2">
        <v>0</v>
      </c>
      <c r="J2">
        <v>5</v>
      </c>
      <c r="K2">
        <v>0</v>
      </c>
    </row>
    <row r="3" spans="1:11" x14ac:dyDescent="0.25">
      <c r="A3">
        <v>2022</v>
      </c>
      <c r="B3">
        <v>4154</v>
      </c>
      <c r="C3">
        <v>338</v>
      </c>
      <c r="D3">
        <v>187</v>
      </c>
      <c r="E3">
        <v>8</v>
      </c>
      <c r="F3">
        <v>195</v>
      </c>
      <c r="G3" s="12">
        <v>4.1000000000000002E-2</v>
      </c>
      <c r="H3">
        <v>10</v>
      </c>
      <c r="I3">
        <v>0</v>
      </c>
      <c r="J3">
        <v>10</v>
      </c>
      <c r="K3">
        <v>0</v>
      </c>
    </row>
    <row r="4" spans="1:11" x14ac:dyDescent="0.25">
      <c r="A4">
        <v>2022</v>
      </c>
      <c r="B4">
        <v>4155</v>
      </c>
      <c r="C4">
        <v>4</v>
      </c>
      <c r="D4">
        <v>217</v>
      </c>
      <c r="E4">
        <v>1</v>
      </c>
      <c r="F4">
        <v>218</v>
      </c>
      <c r="G4" s="12">
        <v>4.5999999999999999E-3</v>
      </c>
      <c r="H4">
        <v>26</v>
      </c>
      <c r="I4">
        <v>0</v>
      </c>
      <c r="J4">
        <v>26</v>
      </c>
      <c r="K4">
        <v>0</v>
      </c>
    </row>
    <row r="5" spans="1:11" x14ac:dyDescent="0.25">
      <c r="A5">
        <v>2022</v>
      </c>
      <c r="B5">
        <v>4156</v>
      </c>
      <c r="C5">
        <v>0</v>
      </c>
      <c r="D5">
        <v>81</v>
      </c>
      <c r="E5">
        <v>0</v>
      </c>
      <c r="F5">
        <v>81</v>
      </c>
      <c r="G5">
        <v>0</v>
      </c>
      <c r="H5">
        <v>0</v>
      </c>
      <c r="I5">
        <v>0</v>
      </c>
      <c r="J5">
        <v>0</v>
      </c>
      <c r="K5">
        <v>0</v>
      </c>
    </row>
    <row r="6" spans="1:11" x14ac:dyDescent="0.25">
      <c r="A6">
        <v>2022</v>
      </c>
      <c r="B6">
        <v>4157</v>
      </c>
      <c r="C6">
        <v>2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</row>
    <row r="7" spans="1:11" x14ac:dyDescent="0.25">
      <c r="A7">
        <v>2022</v>
      </c>
      <c r="B7">
        <v>4158</v>
      </c>
      <c r="C7">
        <v>0</v>
      </c>
      <c r="D7">
        <v>343</v>
      </c>
      <c r="E7">
        <v>0</v>
      </c>
      <c r="F7">
        <v>343</v>
      </c>
      <c r="G7">
        <v>0</v>
      </c>
      <c r="H7">
        <v>20</v>
      </c>
      <c r="I7">
        <v>0</v>
      </c>
      <c r="J7">
        <v>20</v>
      </c>
      <c r="K7">
        <v>0</v>
      </c>
    </row>
    <row r="8" spans="1:11" x14ac:dyDescent="0.25">
      <c r="A8">
        <v>2022</v>
      </c>
      <c r="B8">
        <v>4159</v>
      </c>
      <c r="C8">
        <v>0</v>
      </c>
      <c r="D8">
        <v>6</v>
      </c>
      <c r="E8">
        <v>0</v>
      </c>
      <c r="F8">
        <v>6</v>
      </c>
      <c r="G8">
        <v>0</v>
      </c>
      <c r="H8">
        <v>1</v>
      </c>
      <c r="I8">
        <v>0</v>
      </c>
      <c r="J8">
        <v>1</v>
      </c>
      <c r="K8">
        <v>0</v>
      </c>
    </row>
    <row r="9" spans="1:11" x14ac:dyDescent="0.25">
      <c r="A9">
        <v>2022</v>
      </c>
      <c r="B9">
        <v>4160</v>
      </c>
      <c r="C9">
        <v>0</v>
      </c>
      <c r="D9">
        <v>49</v>
      </c>
      <c r="E9">
        <v>0</v>
      </c>
      <c r="F9">
        <v>49</v>
      </c>
      <c r="G9">
        <v>0</v>
      </c>
      <c r="H9">
        <v>2</v>
      </c>
      <c r="I9">
        <v>0</v>
      </c>
      <c r="J9">
        <v>2</v>
      </c>
      <c r="K9">
        <v>0</v>
      </c>
    </row>
    <row r="10" spans="1:11" x14ac:dyDescent="0.25">
      <c r="A10">
        <v>2022</v>
      </c>
      <c r="B10">
        <v>4161</v>
      </c>
      <c r="C10">
        <v>0</v>
      </c>
      <c r="D10">
        <v>5</v>
      </c>
      <c r="E10">
        <v>0</v>
      </c>
      <c r="F10">
        <v>5</v>
      </c>
      <c r="G10">
        <v>0</v>
      </c>
      <c r="H10">
        <v>0</v>
      </c>
      <c r="I10">
        <v>0</v>
      </c>
      <c r="J10">
        <v>0</v>
      </c>
      <c r="K10">
        <v>0</v>
      </c>
    </row>
    <row r="11" spans="1:11" x14ac:dyDescent="0.25">
      <c r="A11">
        <v>2022</v>
      </c>
      <c r="B11">
        <v>4162</v>
      </c>
      <c r="C11">
        <v>0</v>
      </c>
      <c r="D11">
        <v>36</v>
      </c>
      <c r="E11">
        <v>0</v>
      </c>
      <c r="F11">
        <v>36</v>
      </c>
      <c r="G11">
        <v>0</v>
      </c>
      <c r="H11">
        <v>0</v>
      </c>
      <c r="I11">
        <v>0</v>
      </c>
      <c r="J11">
        <v>0</v>
      </c>
      <c r="K11">
        <v>0</v>
      </c>
    </row>
    <row r="12" spans="1:11" x14ac:dyDescent="0.25">
      <c r="A12">
        <v>2022</v>
      </c>
      <c r="B12">
        <v>4163</v>
      </c>
      <c r="C12">
        <v>27</v>
      </c>
      <c r="D12">
        <v>27</v>
      </c>
      <c r="E12">
        <v>0</v>
      </c>
      <c r="F12">
        <v>27</v>
      </c>
      <c r="G12">
        <v>0</v>
      </c>
      <c r="H12">
        <v>0</v>
      </c>
      <c r="I12">
        <v>0</v>
      </c>
      <c r="J12">
        <v>0</v>
      </c>
      <c r="K12">
        <v>0</v>
      </c>
    </row>
    <row r="13" spans="1:11" x14ac:dyDescent="0.25">
      <c r="A13">
        <v>2022</v>
      </c>
      <c r="B13">
        <v>4167</v>
      </c>
      <c r="C13">
        <v>0</v>
      </c>
      <c r="D13">
        <v>132</v>
      </c>
      <c r="E13">
        <v>0</v>
      </c>
      <c r="F13">
        <v>132</v>
      </c>
      <c r="G13">
        <v>0</v>
      </c>
      <c r="H13">
        <v>16</v>
      </c>
      <c r="I13">
        <v>0</v>
      </c>
      <c r="J13">
        <v>16</v>
      </c>
      <c r="K13">
        <v>0</v>
      </c>
    </row>
    <row r="14" spans="1:11" x14ac:dyDescent="0.25">
      <c r="A14">
        <v>2022</v>
      </c>
      <c r="B14">
        <v>4168</v>
      </c>
      <c r="C14">
        <v>53</v>
      </c>
      <c r="D14">
        <v>116</v>
      </c>
      <c r="E14">
        <v>0</v>
      </c>
      <c r="F14">
        <v>116</v>
      </c>
      <c r="G14">
        <v>0</v>
      </c>
      <c r="H14">
        <v>14</v>
      </c>
      <c r="I14">
        <v>0</v>
      </c>
      <c r="J14">
        <v>14</v>
      </c>
      <c r="K14">
        <v>0</v>
      </c>
    </row>
    <row r="15" spans="1:11" x14ac:dyDescent="0.25">
      <c r="A15">
        <v>2022</v>
      </c>
      <c r="B15">
        <v>4169</v>
      </c>
      <c r="C15">
        <v>26</v>
      </c>
      <c r="D15">
        <v>53</v>
      </c>
      <c r="E15">
        <v>0</v>
      </c>
      <c r="F15">
        <v>53</v>
      </c>
      <c r="G15">
        <v>0</v>
      </c>
      <c r="H15">
        <v>1</v>
      </c>
      <c r="I15">
        <v>0</v>
      </c>
      <c r="J15">
        <v>1</v>
      </c>
      <c r="K15">
        <v>0</v>
      </c>
    </row>
    <row r="16" spans="1:11" x14ac:dyDescent="0.25">
      <c r="A16">
        <v>2022</v>
      </c>
      <c r="B16">
        <v>4170</v>
      </c>
      <c r="C16">
        <v>76</v>
      </c>
      <c r="D16">
        <v>124</v>
      </c>
      <c r="E16">
        <v>0</v>
      </c>
      <c r="F16">
        <v>124</v>
      </c>
      <c r="G16">
        <v>0</v>
      </c>
      <c r="H16">
        <v>17</v>
      </c>
      <c r="I16">
        <v>0</v>
      </c>
      <c r="J16">
        <v>17</v>
      </c>
      <c r="K16">
        <v>0</v>
      </c>
    </row>
    <row r="17" spans="1:11" x14ac:dyDescent="0.25">
      <c r="A17">
        <v>2022</v>
      </c>
      <c r="B17">
        <v>4171</v>
      </c>
      <c r="C17">
        <v>0</v>
      </c>
      <c r="D17">
        <v>14</v>
      </c>
      <c r="E17">
        <v>0</v>
      </c>
      <c r="F17">
        <v>14</v>
      </c>
      <c r="G17">
        <v>0</v>
      </c>
      <c r="H17">
        <v>0</v>
      </c>
      <c r="I17">
        <v>0</v>
      </c>
      <c r="J17">
        <v>0</v>
      </c>
      <c r="K17">
        <v>0</v>
      </c>
    </row>
    <row r="18" spans="1:11" x14ac:dyDescent="0.25">
      <c r="A18">
        <v>2022</v>
      </c>
      <c r="B18">
        <v>4172</v>
      </c>
      <c r="C18">
        <v>3</v>
      </c>
      <c r="D18">
        <v>15</v>
      </c>
      <c r="E18">
        <v>0</v>
      </c>
      <c r="F18">
        <v>15</v>
      </c>
      <c r="G18">
        <v>0</v>
      </c>
      <c r="H18">
        <v>0</v>
      </c>
      <c r="I18">
        <v>0</v>
      </c>
      <c r="J18">
        <v>0</v>
      </c>
      <c r="K18">
        <v>0</v>
      </c>
    </row>
    <row r="19" spans="1:11" x14ac:dyDescent="0.25">
      <c r="A19">
        <v>2022</v>
      </c>
      <c r="B19">
        <v>4173</v>
      </c>
      <c r="C19">
        <v>15</v>
      </c>
      <c r="D19">
        <v>90</v>
      </c>
      <c r="E19">
        <v>0</v>
      </c>
      <c r="F19">
        <v>90</v>
      </c>
      <c r="G19">
        <v>0</v>
      </c>
      <c r="H19">
        <v>17</v>
      </c>
      <c r="I19">
        <v>0</v>
      </c>
      <c r="J19">
        <v>17</v>
      </c>
      <c r="K19">
        <v>0</v>
      </c>
    </row>
    <row r="20" spans="1:11" x14ac:dyDescent="0.25">
      <c r="A20">
        <v>2022</v>
      </c>
      <c r="B20">
        <v>4174</v>
      </c>
      <c r="C20">
        <v>240</v>
      </c>
      <c r="D20">
        <v>313</v>
      </c>
      <c r="E20">
        <v>3</v>
      </c>
      <c r="F20">
        <v>316</v>
      </c>
      <c r="G20" s="12">
        <v>9.4999999999999998E-3</v>
      </c>
      <c r="H20">
        <v>43</v>
      </c>
      <c r="I20">
        <v>1</v>
      </c>
      <c r="J20">
        <v>44</v>
      </c>
      <c r="K20" s="12">
        <v>2.2700000000000001E-2</v>
      </c>
    </row>
    <row r="21" spans="1:11" x14ac:dyDescent="0.25">
      <c r="A21">
        <v>2022</v>
      </c>
      <c r="B21">
        <v>4175</v>
      </c>
      <c r="C21">
        <v>938</v>
      </c>
      <c r="D21">
        <v>491</v>
      </c>
      <c r="E21">
        <v>62</v>
      </c>
      <c r="F21">
        <v>553</v>
      </c>
      <c r="G21" s="12">
        <v>0.11210000000000001</v>
      </c>
      <c r="H21">
        <v>57</v>
      </c>
      <c r="I21">
        <v>19</v>
      </c>
      <c r="J21">
        <v>76</v>
      </c>
      <c r="K21" s="12">
        <v>0.25</v>
      </c>
    </row>
    <row r="22" spans="1:11" x14ac:dyDescent="0.25">
      <c r="A22">
        <v>2022</v>
      </c>
      <c r="B22">
        <v>4176</v>
      </c>
      <c r="C22">
        <v>0</v>
      </c>
      <c r="D22">
        <v>44</v>
      </c>
      <c r="E22">
        <v>0</v>
      </c>
      <c r="F22">
        <v>44</v>
      </c>
      <c r="G22">
        <v>0</v>
      </c>
      <c r="H22">
        <v>3</v>
      </c>
      <c r="I22">
        <v>0</v>
      </c>
      <c r="J22">
        <v>3</v>
      </c>
      <c r="K22">
        <v>0</v>
      </c>
    </row>
    <row r="23" spans="1:11" x14ac:dyDescent="0.25">
      <c r="A23">
        <v>2022</v>
      </c>
      <c r="B23">
        <v>4177</v>
      </c>
      <c r="C23">
        <v>0</v>
      </c>
      <c r="D23">
        <v>14</v>
      </c>
      <c r="E23">
        <v>0</v>
      </c>
      <c r="F23">
        <v>14</v>
      </c>
      <c r="G23">
        <v>0</v>
      </c>
      <c r="H23">
        <v>0</v>
      </c>
      <c r="I23">
        <v>0</v>
      </c>
      <c r="J23">
        <v>0</v>
      </c>
      <c r="K23">
        <v>0</v>
      </c>
    </row>
    <row r="24" spans="1:11" x14ac:dyDescent="0.25">
      <c r="A24">
        <v>2022</v>
      </c>
      <c r="B24">
        <v>4178</v>
      </c>
      <c r="C24">
        <v>0</v>
      </c>
      <c r="D24">
        <v>0</v>
      </c>
      <c r="E24">
        <v>0</v>
      </c>
      <c r="F24">
        <v>0</v>
      </c>
      <c r="G24">
        <v>0</v>
      </c>
      <c r="H24">
        <v>0</v>
      </c>
      <c r="I24">
        <v>0</v>
      </c>
      <c r="J24">
        <v>0</v>
      </c>
      <c r="K24">
        <v>0</v>
      </c>
    </row>
    <row r="25" spans="1:11" x14ac:dyDescent="0.25">
      <c r="A25">
        <v>2022</v>
      </c>
      <c r="B25">
        <v>4179</v>
      </c>
      <c r="C25">
        <v>0</v>
      </c>
      <c r="D25">
        <v>5</v>
      </c>
      <c r="E25">
        <v>0</v>
      </c>
      <c r="F25">
        <v>5</v>
      </c>
      <c r="G25">
        <v>0</v>
      </c>
      <c r="H25">
        <v>1</v>
      </c>
      <c r="I25">
        <v>0</v>
      </c>
      <c r="J25">
        <v>1</v>
      </c>
      <c r="K25">
        <v>0</v>
      </c>
    </row>
    <row r="26" spans="1:11" x14ac:dyDescent="0.25">
      <c r="A26">
        <v>2022</v>
      </c>
      <c r="B26">
        <v>4180</v>
      </c>
      <c r="C26">
        <v>104</v>
      </c>
      <c r="D26">
        <v>138</v>
      </c>
      <c r="E26">
        <v>0</v>
      </c>
      <c r="F26">
        <v>138</v>
      </c>
      <c r="G26">
        <v>0</v>
      </c>
      <c r="H26">
        <v>17</v>
      </c>
      <c r="I26">
        <v>0</v>
      </c>
      <c r="J26">
        <v>17</v>
      </c>
      <c r="K26">
        <v>0</v>
      </c>
    </row>
    <row r="27" spans="1:11" x14ac:dyDescent="0.25">
      <c r="A27">
        <v>2022</v>
      </c>
      <c r="B27">
        <v>4181</v>
      </c>
      <c r="C27">
        <v>16</v>
      </c>
      <c r="D27">
        <v>16</v>
      </c>
      <c r="E27">
        <v>0</v>
      </c>
      <c r="F27">
        <v>16</v>
      </c>
      <c r="G27">
        <v>0</v>
      </c>
      <c r="H27">
        <v>0</v>
      </c>
      <c r="I27">
        <v>0</v>
      </c>
      <c r="J27">
        <v>0</v>
      </c>
      <c r="K27">
        <v>0</v>
      </c>
    </row>
    <row r="28" spans="1:11" x14ac:dyDescent="0.25">
      <c r="A28">
        <v>2022</v>
      </c>
      <c r="B28">
        <v>4185</v>
      </c>
      <c r="C28">
        <v>5</v>
      </c>
      <c r="D28">
        <v>23</v>
      </c>
      <c r="E28">
        <v>0</v>
      </c>
      <c r="F28">
        <v>23</v>
      </c>
      <c r="G28">
        <v>0</v>
      </c>
      <c r="H28">
        <v>2</v>
      </c>
      <c r="I28">
        <v>0</v>
      </c>
      <c r="J28">
        <v>2</v>
      </c>
      <c r="K28">
        <v>0</v>
      </c>
    </row>
    <row r="29" spans="1:11" x14ac:dyDescent="0.25">
      <c r="A29">
        <v>2022</v>
      </c>
      <c r="B29">
        <v>4186</v>
      </c>
      <c r="C29">
        <v>0</v>
      </c>
      <c r="D29">
        <v>21</v>
      </c>
      <c r="E29">
        <v>0</v>
      </c>
      <c r="F29">
        <v>21</v>
      </c>
      <c r="G29">
        <v>0</v>
      </c>
      <c r="H29">
        <v>3</v>
      </c>
      <c r="I29">
        <v>0</v>
      </c>
      <c r="J29">
        <v>3</v>
      </c>
      <c r="K29">
        <v>0</v>
      </c>
    </row>
    <row r="30" spans="1:11" x14ac:dyDescent="0.25">
      <c r="A30">
        <v>2022</v>
      </c>
      <c r="B30">
        <v>4187</v>
      </c>
      <c r="C30">
        <v>0</v>
      </c>
      <c r="D30">
        <v>2</v>
      </c>
      <c r="E30">
        <v>0</v>
      </c>
      <c r="F30">
        <v>2</v>
      </c>
      <c r="G30">
        <v>0</v>
      </c>
      <c r="H30">
        <v>1</v>
      </c>
      <c r="I30">
        <v>0</v>
      </c>
      <c r="J30">
        <v>1</v>
      </c>
      <c r="K30">
        <v>0</v>
      </c>
    </row>
    <row r="31" spans="1:11" x14ac:dyDescent="0.25">
      <c r="A31">
        <v>2022</v>
      </c>
      <c r="B31">
        <v>4188</v>
      </c>
      <c r="C31">
        <v>0</v>
      </c>
      <c r="D31">
        <v>18</v>
      </c>
      <c r="E31">
        <v>0</v>
      </c>
      <c r="F31">
        <v>18</v>
      </c>
      <c r="G31">
        <v>0</v>
      </c>
      <c r="H31">
        <v>0</v>
      </c>
      <c r="I31">
        <v>0</v>
      </c>
      <c r="J31">
        <v>0</v>
      </c>
      <c r="K31">
        <v>0</v>
      </c>
    </row>
    <row r="32" spans="1:11" x14ac:dyDescent="0.25">
      <c r="A32">
        <v>2022</v>
      </c>
      <c r="B32">
        <v>4190</v>
      </c>
      <c r="C32">
        <v>0</v>
      </c>
      <c r="D32">
        <v>20</v>
      </c>
      <c r="E32">
        <v>0</v>
      </c>
      <c r="F32">
        <v>20</v>
      </c>
      <c r="G32">
        <v>0</v>
      </c>
      <c r="H32">
        <v>0</v>
      </c>
      <c r="I32">
        <v>0</v>
      </c>
      <c r="J32">
        <v>0</v>
      </c>
      <c r="K32">
        <v>0</v>
      </c>
    </row>
    <row r="33" spans="1:11" x14ac:dyDescent="0.25">
      <c r="A33">
        <v>2022</v>
      </c>
      <c r="B33">
        <v>4191</v>
      </c>
      <c r="C33">
        <v>0</v>
      </c>
      <c r="D33">
        <v>57</v>
      </c>
      <c r="E33">
        <v>0</v>
      </c>
      <c r="F33">
        <v>57</v>
      </c>
      <c r="G33">
        <v>0</v>
      </c>
      <c r="H33">
        <v>2</v>
      </c>
      <c r="I33">
        <v>0</v>
      </c>
      <c r="J33">
        <v>2</v>
      </c>
      <c r="K33">
        <v>0</v>
      </c>
    </row>
    <row r="34" spans="1:11" x14ac:dyDescent="0.25">
      <c r="A34">
        <v>2022</v>
      </c>
      <c r="B34">
        <v>4192</v>
      </c>
      <c r="C34">
        <v>1232</v>
      </c>
      <c r="D34">
        <v>1347</v>
      </c>
      <c r="E34">
        <v>9</v>
      </c>
      <c r="F34">
        <v>1356</v>
      </c>
      <c r="G34" s="12">
        <v>6.6E-3</v>
      </c>
      <c r="H34">
        <v>122</v>
      </c>
      <c r="I34">
        <v>2</v>
      </c>
      <c r="J34">
        <v>124</v>
      </c>
      <c r="K34" s="12">
        <v>1.61E-2</v>
      </c>
    </row>
    <row r="35" spans="1:11" x14ac:dyDescent="0.25">
      <c r="A35">
        <v>2022</v>
      </c>
      <c r="B35">
        <v>4193</v>
      </c>
      <c r="C35">
        <v>83</v>
      </c>
      <c r="D35">
        <v>115</v>
      </c>
      <c r="E35">
        <v>0</v>
      </c>
      <c r="F35">
        <v>115</v>
      </c>
      <c r="G35">
        <v>0</v>
      </c>
      <c r="H35">
        <v>17</v>
      </c>
      <c r="I35">
        <v>0</v>
      </c>
      <c r="J35">
        <v>17</v>
      </c>
      <c r="K35">
        <v>0</v>
      </c>
    </row>
    <row r="36" spans="1:11" x14ac:dyDescent="0.25">
      <c r="A36">
        <v>2022</v>
      </c>
      <c r="B36">
        <v>4194</v>
      </c>
      <c r="C36">
        <v>0</v>
      </c>
      <c r="D36">
        <v>60</v>
      </c>
      <c r="E36">
        <v>0</v>
      </c>
      <c r="F36">
        <v>60</v>
      </c>
      <c r="G36">
        <v>0</v>
      </c>
      <c r="H36">
        <v>4</v>
      </c>
      <c r="I36">
        <v>0</v>
      </c>
      <c r="J36">
        <v>4</v>
      </c>
      <c r="K36">
        <v>0</v>
      </c>
    </row>
    <row r="37" spans="1:11" x14ac:dyDescent="0.25">
      <c r="A37">
        <v>2022</v>
      </c>
      <c r="B37">
        <v>4195</v>
      </c>
      <c r="C37">
        <v>35</v>
      </c>
      <c r="D37">
        <v>29</v>
      </c>
      <c r="E37">
        <v>0</v>
      </c>
      <c r="F37">
        <v>29</v>
      </c>
      <c r="G37">
        <v>0</v>
      </c>
      <c r="H37">
        <v>2</v>
      </c>
      <c r="I37">
        <v>0</v>
      </c>
      <c r="J37">
        <v>2</v>
      </c>
      <c r="K37">
        <v>0</v>
      </c>
    </row>
    <row r="38" spans="1:11" x14ac:dyDescent="0.25">
      <c r="A38">
        <v>2022</v>
      </c>
      <c r="B38">
        <v>4196</v>
      </c>
      <c r="C38">
        <v>59</v>
      </c>
      <c r="D38">
        <v>408</v>
      </c>
      <c r="E38">
        <v>6</v>
      </c>
      <c r="F38">
        <v>414</v>
      </c>
      <c r="G38" s="12">
        <v>1.4500000000000001E-2</v>
      </c>
      <c r="H38">
        <v>34</v>
      </c>
      <c r="I38">
        <v>2</v>
      </c>
      <c r="J38">
        <v>36</v>
      </c>
      <c r="K38" s="12">
        <v>5.5599999999999997E-2</v>
      </c>
    </row>
    <row r="39" spans="1:11" x14ac:dyDescent="0.25">
      <c r="A39">
        <v>2022</v>
      </c>
      <c r="B39">
        <v>4197</v>
      </c>
      <c r="C39">
        <v>0</v>
      </c>
      <c r="D39">
        <v>236</v>
      </c>
      <c r="E39">
        <v>0</v>
      </c>
      <c r="F39">
        <v>236</v>
      </c>
      <c r="G39">
        <v>0</v>
      </c>
      <c r="H39">
        <v>22</v>
      </c>
      <c r="I39">
        <v>0</v>
      </c>
      <c r="J39">
        <v>22</v>
      </c>
      <c r="K39">
        <v>0</v>
      </c>
    </row>
    <row r="40" spans="1:11" x14ac:dyDescent="0.25">
      <c r="A40">
        <v>2022</v>
      </c>
      <c r="B40">
        <v>4199</v>
      </c>
      <c r="C40">
        <v>18</v>
      </c>
      <c r="D40">
        <v>27</v>
      </c>
      <c r="E40">
        <v>2</v>
      </c>
      <c r="F40">
        <v>29</v>
      </c>
      <c r="G40" s="12">
        <v>6.9000000000000006E-2</v>
      </c>
      <c r="H40">
        <v>2</v>
      </c>
      <c r="I40">
        <v>0</v>
      </c>
      <c r="J40">
        <v>2</v>
      </c>
      <c r="K40">
        <v>0</v>
      </c>
    </row>
    <row r="41" spans="1:11" x14ac:dyDescent="0.25">
      <c r="A41">
        <v>2022</v>
      </c>
      <c r="B41">
        <v>4201</v>
      </c>
      <c r="C41">
        <v>0</v>
      </c>
      <c r="D41">
        <v>13</v>
      </c>
      <c r="E41">
        <v>0</v>
      </c>
      <c r="F41">
        <v>13</v>
      </c>
      <c r="G41">
        <v>0</v>
      </c>
      <c r="H41">
        <v>0</v>
      </c>
      <c r="I41">
        <v>0</v>
      </c>
      <c r="J41">
        <v>0</v>
      </c>
      <c r="K41">
        <v>0</v>
      </c>
    </row>
    <row r="42" spans="1:11" x14ac:dyDescent="0.25">
      <c r="A42">
        <v>2022</v>
      </c>
      <c r="B42">
        <v>4202</v>
      </c>
      <c r="C42">
        <v>0</v>
      </c>
      <c r="D42">
        <v>64</v>
      </c>
      <c r="E42">
        <v>0</v>
      </c>
      <c r="F42">
        <v>64</v>
      </c>
      <c r="G42">
        <v>0</v>
      </c>
      <c r="H42">
        <v>0</v>
      </c>
      <c r="I42">
        <v>0</v>
      </c>
      <c r="J42">
        <v>0</v>
      </c>
      <c r="K42">
        <v>0</v>
      </c>
    </row>
    <row r="43" spans="1:11" x14ac:dyDescent="0.25">
      <c r="A43">
        <v>2022</v>
      </c>
      <c r="B43">
        <v>4203</v>
      </c>
      <c r="C43">
        <v>0</v>
      </c>
      <c r="D43">
        <v>15</v>
      </c>
      <c r="E43">
        <v>0</v>
      </c>
      <c r="F43">
        <v>15</v>
      </c>
      <c r="G43">
        <v>0</v>
      </c>
      <c r="H43">
        <v>1</v>
      </c>
      <c r="I43">
        <v>0</v>
      </c>
      <c r="J43">
        <v>1</v>
      </c>
      <c r="K43">
        <v>0</v>
      </c>
    </row>
    <row r="44" spans="1:11" x14ac:dyDescent="0.25">
      <c r="A44">
        <v>2022</v>
      </c>
      <c r="B44">
        <v>4204</v>
      </c>
      <c r="C44">
        <v>0</v>
      </c>
      <c r="D44">
        <v>57</v>
      </c>
      <c r="E44">
        <v>0</v>
      </c>
      <c r="F44">
        <v>57</v>
      </c>
      <c r="G44">
        <v>0</v>
      </c>
      <c r="H44">
        <v>0</v>
      </c>
      <c r="I44">
        <v>0</v>
      </c>
      <c r="J44">
        <v>0</v>
      </c>
      <c r="K44">
        <v>0</v>
      </c>
    </row>
    <row r="45" spans="1:11" x14ac:dyDescent="0.25">
      <c r="A45">
        <v>2022</v>
      </c>
      <c r="B45">
        <v>4205</v>
      </c>
      <c r="C45">
        <v>0</v>
      </c>
      <c r="D45">
        <v>11</v>
      </c>
      <c r="E45">
        <v>0</v>
      </c>
      <c r="F45">
        <v>11</v>
      </c>
      <c r="G45">
        <v>0</v>
      </c>
      <c r="H45">
        <v>0</v>
      </c>
      <c r="I45">
        <v>0</v>
      </c>
      <c r="J45">
        <v>0</v>
      </c>
      <c r="K45">
        <v>0</v>
      </c>
    </row>
    <row r="46" spans="1:11" x14ac:dyDescent="0.25">
      <c r="A46">
        <v>2022</v>
      </c>
      <c r="B46">
        <v>4207</v>
      </c>
      <c r="C46">
        <v>0</v>
      </c>
      <c r="D46">
        <v>39</v>
      </c>
      <c r="E46">
        <v>0</v>
      </c>
      <c r="F46">
        <v>39</v>
      </c>
      <c r="G46">
        <v>0</v>
      </c>
      <c r="H46">
        <v>0</v>
      </c>
      <c r="I46">
        <v>0</v>
      </c>
      <c r="J46">
        <v>0</v>
      </c>
      <c r="K46">
        <v>0</v>
      </c>
    </row>
    <row r="47" spans="1:11" x14ac:dyDescent="0.25">
      <c r="A47">
        <v>2022</v>
      </c>
      <c r="B47">
        <v>4208</v>
      </c>
      <c r="C47">
        <v>40</v>
      </c>
      <c r="D47">
        <v>197</v>
      </c>
      <c r="E47">
        <v>0</v>
      </c>
      <c r="F47">
        <v>197</v>
      </c>
      <c r="G47">
        <v>0</v>
      </c>
      <c r="H47">
        <v>26</v>
      </c>
      <c r="I47">
        <v>0</v>
      </c>
      <c r="J47">
        <v>26</v>
      </c>
      <c r="K47">
        <v>0</v>
      </c>
    </row>
    <row r="48" spans="1:11" x14ac:dyDescent="0.25">
      <c r="A48">
        <v>2022</v>
      </c>
      <c r="B48">
        <v>4209</v>
      </c>
      <c r="C48">
        <v>307</v>
      </c>
      <c r="D48">
        <v>385</v>
      </c>
      <c r="E48">
        <v>5</v>
      </c>
      <c r="F48">
        <v>390</v>
      </c>
      <c r="G48" s="12">
        <v>1.2800000000000001E-2</v>
      </c>
      <c r="H48">
        <v>53</v>
      </c>
      <c r="I48">
        <v>2</v>
      </c>
      <c r="J48">
        <v>55</v>
      </c>
      <c r="K48" s="12">
        <v>3.6400000000000002E-2</v>
      </c>
    </row>
    <row r="49" spans="1:11" x14ac:dyDescent="0.25">
      <c r="A49">
        <v>2022</v>
      </c>
      <c r="B49">
        <v>4210</v>
      </c>
      <c r="C49">
        <v>287</v>
      </c>
      <c r="D49">
        <v>186</v>
      </c>
      <c r="E49">
        <v>5</v>
      </c>
      <c r="F49">
        <v>191</v>
      </c>
      <c r="G49" s="12">
        <v>2.6200000000000001E-2</v>
      </c>
      <c r="H49">
        <v>2</v>
      </c>
      <c r="I49">
        <v>0</v>
      </c>
      <c r="J49">
        <v>2</v>
      </c>
      <c r="K49">
        <v>0</v>
      </c>
    </row>
    <row r="50" spans="1:11" x14ac:dyDescent="0.25">
      <c r="A50">
        <v>2022</v>
      </c>
      <c r="B50">
        <v>4211</v>
      </c>
      <c r="C50">
        <v>18</v>
      </c>
      <c r="D50">
        <v>206</v>
      </c>
      <c r="E50">
        <v>0</v>
      </c>
      <c r="F50">
        <v>206</v>
      </c>
      <c r="G50">
        <v>0</v>
      </c>
      <c r="H50">
        <v>18</v>
      </c>
      <c r="I50">
        <v>0</v>
      </c>
      <c r="J50">
        <v>18</v>
      </c>
      <c r="K50">
        <v>0</v>
      </c>
    </row>
    <row r="51" spans="1:11" x14ac:dyDescent="0.25">
      <c r="A51">
        <v>2022</v>
      </c>
      <c r="B51">
        <v>4212</v>
      </c>
      <c r="C51">
        <v>0</v>
      </c>
      <c r="D51">
        <v>46</v>
      </c>
      <c r="E51">
        <v>0</v>
      </c>
      <c r="F51">
        <v>46</v>
      </c>
      <c r="G51">
        <v>0</v>
      </c>
      <c r="H51">
        <v>1</v>
      </c>
      <c r="I51">
        <v>0</v>
      </c>
      <c r="J51">
        <v>1</v>
      </c>
      <c r="K51">
        <v>0</v>
      </c>
    </row>
    <row r="52" spans="1:11" x14ac:dyDescent="0.25">
      <c r="A52">
        <v>2022</v>
      </c>
      <c r="B52">
        <v>4213</v>
      </c>
      <c r="C52">
        <v>12</v>
      </c>
      <c r="D52">
        <v>5</v>
      </c>
      <c r="E52">
        <v>1</v>
      </c>
      <c r="F52">
        <v>6</v>
      </c>
      <c r="G52" s="12">
        <v>0.16669999999999999</v>
      </c>
      <c r="H52">
        <v>0</v>
      </c>
      <c r="I52">
        <v>0</v>
      </c>
      <c r="J52">
        <v>0</v>
      </c>
      <c r="K52">
        <v>0</v>
      </c>
    </row>
    <row r="53" spans="1:11" x14ac:dyDescent="0.25">
      <c r="A53">
        <v>2022</v>
      </c>
      <c r="B53">
        <v>4214</v>
      </c>
      <c r="C53">
        <v>19</v>
      </c>
      <c r="D53">
        <v>33</v>
      </c>
      <c r="E53">
        <v>0</v>
      </c>
      <c r="F53">
        <v>33</v>
      </c>
      <c r="G53">
        <v>0</v>
      </c>
      <c r="H53">
        <v>2</v>
      </c>
      <c r="I53">
        <v>0</v>
      </c>
      <c r="J53">
        <v>2</v>
      </c>
      <c r="K53">
        <v>0</v>
      </c>
    </row>
    <row r="54" spans="1:11" x14ac:dyDescent="0.25">
      <c r="A54">
        <v>2022</v>
      </c>
      <c r="B54">
        <v>4215</v>
      </c>
      <c r="C54">
        <v>9</v>
      </c>
      <c r="D54">
        <v>14</v>
      </c>
      <c r="E54">
        <v>0</v>
      </c>
      <c r="F54">
        <v>14</v>
      </c>
      <c r="G54">
        <v>0</v>
      </c>
      <c r="H54">
        <v>0</v>
      </c>
      <c r="I54">
        <v>0</v>
      </c>
      <c r="J54">
        <v>0</v>
      </c>
      <c r="K54">
        <v>0</v>
      </c>
    </row>
    <row r="55" spans="1:11" x14ac:dyDescent="0.25">
      <c r="A55">
        <v>2022</v>
      </c>
      <c r="B55">
        <v>4216</v>
      </c>
      <c r="C55">
        <v>0</v>
      </c>
      <c r="D55">
        <v>11</v>
      </c>
      <c r="E55">
        <v>0</v>
      </c>
      <c r="F55">
        <v>11</v>
      </c>
      <c r="G55">
        <v>0</v>
      </c>
      <c r="H55">
        <v>0</v>
      </c>
      <c r="I55">
        <v>0</v>
      </c>
      <c r="J55">
        <v>0</v>
      </c>
      <c r="K55">
        <v>0</v>
      </c>
    </row>
    <row r="56" spans="1:11" x14ac:dyDescent="0.25">
      <c r="A56">
        <v>2022</v>
      </c>
      <c r="B56">
        <v>4217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v>0</v>
      </c>
      <c r="J56">
        <v>0</v>
      </c>
      <c r="K56">
        <v>0</v>
      </c>
    </row>
    <row r="57" spans="1:11" x14ac:dyDescent="0.25">
      <c r="A57">
        <v>2022</v>
      </c>
      <c r="B57">
        <v>4218</v>
      </c>
      <c r="C57">
        <v>115</v>
      </c>
      <c r="D57">
        <v>516</v>
      </c>
      <c r="E57">
        <v>6</v>
      </c>
      <c r="F57">
        <v>522</v>
      </c>
      <c r="G57" s="12">
        <v>1.15E-2</v>
      </c>
      <c r="H57">
        <v>74</v>
      </c>
      <c r="I57">
        <v>0</v>
      </c>
      <c r="J57">
        <v>74</v>
      </c>
      <c r="K57">
        <v>0</v>
      </c>
    </row>
    <row r="58" spans="1:11" x14ac:dyDescent="0.25">
      <c r="A58">
        <v>2022</v>
      </c>
      <c r="B58">
        <v>4219</v>
      </c>
      <c r="C58">
        <v>22</v>
      </c>
      <c r="D58">
        <v>324</v>
      </c>
      <c r="E58">
        <v>0</v>
      </c>
      <c r="F58">
        <v>324</v>
      </c>
      <c r="G58">
        <v>0</v>
      </c>
      <c r="H58">
        <v>38</v>
      </c>
      <c r="I58">
        <v>0</v>
      </c>
      <c r="J58">
        <v>38</v>
      </c>
      <c r="K58">
        <v>0</v>
      </c>
    </row>
    <row r="59" spans="1:11" x14ac:dyDescent="0.25">
      <c r="A59">
        <v>2022</v>
      </c>
      <c r="B59">
        <v>4220</v>
      </c>
      <c r="C59">
        <v>8</v>
      </c>
      <c r="D59">
        <v>220</v>
      </c>
      <c r="E59">
        <v>0</v>
      </c>
      <c r="F59">
        <v>220</v>
      </c>
      <c r="G59">
        <v>0</v>
      </c>
      <c r="H59">
        <v>32</v>
      </c>
      <c r="I59">
        <v>0</v>
      </c>
      <c r="J59">
        <v>32</v>
      </c>
      <c r="K59">
        <v>0</v>
      </c>
    </row>
    <row r="60" spans="1:11" x14ac:dyDescent="0.25">
      <c r="A60">
        <v>2022</v>
      </c>
      <c r="B60">
        <v>4221</v>
      </c>
      <c r="C60">
        <v>15</v>
      </c>
      <c r="D60">
        <v>105</v>
      </c>
      <c r="E60">
        <v>0</v>
      </c>
      <c r="F60">
        <v>105</v>
      </c>
      <c r="G60">
        <v>0</v>
      </c>
      <c r="H60">
        <v>11</v>
      </c>
      <c r="I60">
        <v>0</v>
      </c>
      <c r="J60">
        <v>11</v>
      </c>
      <c r="K60">
        <v>0</v>
      </c>
    </row>
    <row r="61" spans="1:11" x14ac:dyDescent="0.25">
      <c r="A61">
        <v>2022</v>
      </c>
      <c r="B61">
        <v>4222</v>
      </c>
      <c r="C61">
        <v>0</v>
      </c>
      <c r="D61">
        <v>28</v>
      </c>
      <c r="E61">
        <v>0</v>
      </c>
      <c r="F61">
        <v>28</v>
      </c>
      <c r="G61">
        <v>0</v>
      </c>
      <c r="H61">
        <v>5</v>
      </c>
      <c r="I61">
        <v>0</v>
      </c>
      <c r="J61">
        <v>5</v>
      </c>
      <c r="K61">
        <v>0</v>
      </c>
    </row>
    <row r="62" spans="1:11" x14ac:dyDescent="0.25">
      <c r="A62">
        <v>2022</v>
      </c>
      <c r="B62">
        <v>4224</v>
      </c>
      <c r="C62">
        <v>0</v>
      </c>
      <c r="D62">
        <v>11</v>
      </c>
      <c r="E62">
        <v>0</v>
      </c>
      <c r="F62">
        <v>11</v>
      </c>
      <c r="G62">
        <v>0</v>
      </c>
      <c r="H62">
        <v>0</v>
      </c>
      <c r="I62">
        <v>0</v>
      </c>
      <c r="J62">
        <v>0</v>
      </c>
      <c r="K62">
        <v>0</v>
      </c>
    </row>
    <row r="63" spans="1:11" x14ac:dyDescent="0.25">
      <c r="A63">
        <v>2022</v>
      </c>
      <c r="B63">
        <v>4225</v>
      </c>
      <c r="C63">
        <v>0</v>
      </c>
      <c r="D63">
        <v>21</v>
      </c>
      <c r="E63">
        <v>0</v>
      </c>
      <c r="F63">
        <v>21</v>
      </c>
      <c r="G63">
        <v>0</v>
      </c>
      <c r="H63">
        <v>1</v>
      </c>
      <c r="I63">
        <v>0</v>
      </c>
      <c r="J63">
        <v>1</v>
      </c>
      <c r="K63">
        <v>0</v>
      </c>
    </row>
    <row r="64" spans="1:11" x14ac:dyDescent="0.25">
      <c r="A64">
        <v>2022</v>
      </c>
      <c r="B64">
        <v>4228</v>
      </c>
      <c r="C64">
        <v>8</v>
      </c>
      <c r="D64">
        <v>55</v>
      </c>
      <c r="E64">
        <v>3</v>
      </c>
      <c r="F64">
        <v>58</v>
      </c>
      <c r="G64" s="12">
        <v>5.1700000000000003E-2</v>
      </c>
      <c r="H64">
        <v>4</v>
      </c>
      <c r="I64">
        <v>1</v>
      </c>
      <c r="J64">
        <v>5</v>
      </c>
      <c r="K64" s="12">
        <v>0.2</v>
      </c>
    </row>
    <row r="65" spans="1:11" x14ac:dyDescent="0.25">
      <c r="A65">
        <v>2022</v>
      </c>
      <c r="B65">
        <v>4230</v>
      </c>
      <c r="C65">
        <v>17</v>
      </c>
      <c r="D65">
        <v>151</v>
      </c>
      <c r="E65">
        <v>0</v>
      </c>
      <c r="F65">
        <v>151</v>
      </c>
      <c r="G65">
        <v>0</v>
      </c>
      <c r="H65">
        <v>11</v>
      </c>
      <c r="I65">
        <v>0</v>
      </c>
      <c r="J65">
        <v>11</v>
      </c>
      <c r="K65">
        <v>0</v>
      </c>
    </row>
    <row r="66" spans="1:11" x14ac:dyDescent="0.25">
      <c r="A66">
        <v>2022</v>
      </c>
      <c r="B66">
        <v>4231</v>
      </c>
      <c r="C66">
        <v>0</v>
      </c>
      <c r="D66">
        <v>0</v>
      </c>
      <c r="E66">
        <v>0</v>
      </c>
      <c r="F66">
        <v>0</v>
      </c>
      <c r="G66">
        <v>0</v>
      </c>
      <c r="H66">
        <v>0</v>
      </c>
      <c r="I66">
        <v>0</v>
      </c>
      <c r="J66">
        <v>0</v>
      </c>
      <c r="K66">
        <v>0</v>
      </c>
    </row>
    <row r="67" spans="1:11" x14ac:dyDescent="0.25">
      <c r="A67">
        <v>2022</v>
      </c>
      <c r="B67">
        <v>4234</v>
      </c>
      <c r="C67">
        <v>0</v>
      </c>
      <c r="D67">
        <v>48</v>
      </c>
      <c r="E67">
        <v>0</v>
      </c>
      <c r="F67">
        <v>48</v>
      </c>
      <c r="G67">
        <v>0</v>
      </c>
      <c r="H67">
        <v>3</v>
      </c>
      <c r="I67">
        <v>0</v>
      </c>
      <c r="J67">
        <v>3</v>
      </c>
      <c r="K67">
        <v>0</v>
      </c>
    </row>
    <row r="68" spans="1:11" x14ac:dyDescent="0.25">
      <c r="A68">
        <v>2022</v>
      </c>
      <c r="B68">
        <v>4235</v>
      </c>
      <c r="C68">
        <v>2966</v>
      </c>
      <c r="D68">
        <v>9853</v>
      </c>
      <c r="E68">
        <v>75</v>
      </c>
      <c r="F68">
        <v>9928</v>
      </c>
      <c r="G68" s="12">
        <v>7.6E-3</v>
      </c>
      <c r="H68">
        <v>1049</v>
      </c>
      <c r="I68">
        <v>2</v>
      </c>
      <c r="J68">
        <v>1051</v>
      </c>
      <c r="K68" s="12">
        <v>1.9E-3</v>
      </c>
    </row>
    <row r="69" spans="1:11" x14ac:dyDescent="0.25">
      <c r="A69">
        <v>2022</v>
      </c>
      <c r="B69">
        <v>4236</v>
      </c>
      <c r="C69">
        <v>225</v>
      </c>
      <c r="D69">
        <v>156</v>
      </c>
      <c r="E69">
        <v>4</v>
      </c>
      <c r="F69">
        <v>160</v>
      </c>
      <c r="G69" s="12">
        <v>2.5000000000000001E-2</v>
      </c>
      <c r="H69">
        <v>15</v>
      </c>
      <c r="I69">
        <v>0</v>
      </c>
      <c r="J69">
        <v>15</v>
      </c>
      <c r="K69">
        <v>0</v>
      </c>
    </row>
    <row r="70" spans="1:11" x14ac:dyDescent="0.25">
      <c r="A70">
        <v>2022</v>
      </c>
      <c r="B70">
        <v>4237</v>
      </c>
      <c r="C70">
        <v>173</v>
      </c>
      <c r="D70">
        <v>4905</v>
      </c>
      <c r="E70">
        <v>4</v>
      </c>
      <c r="F70">
        <v>4909</v>
      </c>
      <c r="G70" s="12">
        <v>8.0000000000000004E-4</v>
      </c>
      <c r="H70">
        <v>549</v>
      </c>
      <c r="I70">
        <v>0</v>
      </c>
      <c r="J70">
        <v>549</v>
      </c>
      <c r="K70">
        <v>0</v>
      </c>
    </row>
    <row r="71" spans="1:11" x14ac:dyDescent="0.25">
      <c r="A71">
        <v>2022</v>
      </c>
      <c r="B71">
        <v>4238</v>
      </c>
      <c r="C71">
        <v>0</v>
      </c>
      <c r="D71">
        <v>68</v>
      </c>
      <c r="E71">
        <v>0</v>
      </c>
      <c r="F71">
        <v>68</v>
      </c>
      <c r="G71">
        <v>0</v>
      </c>
      <c r="H71">
        <v>4</v>
      </c>
      <c r="I71">
        <v>0</v>
      </c>
      <c r="J71">
        <v>4</v>
      </c>
      <c r="K71">
        <v>0</v>
      </c>
    </row>
    <row r="72" spans="1:11" x14ac:dyDescent="0.25">
      <c r="A72">
        <v>2022</v>
      </c>
      <c r="B72">
        <v>4239</v>
      </c>
      <c r="C72">
        <v>1905</v>
      </c>
      <c r="D72">
        <v>4596</v>
      </c>
      <c r="E72">
        <v>116</v>
      </c>
      <c r="F72">
        <v>4712</v>
      </c>
      <c r="G72" s="12">
        <v>2.46E-2</v>
      </c>
      <c r="H72">
        <v>623</v>
      </c>
      <c r="I72">
        <v>6</v>
      </c>
      <c r="J72">
        <v>629</v>
      </c>
      <c r="K72" s="12">
        <v>9.4999999999999998E-3</v>
      </c>
    </row>
    <row r="73" spans="1:11" x14ac:dyDescent="0.25">
      <c r="A73">
        <v>2022</v>
      </c>
      <c r="B73">
        <v>4240</v>
      </c>
      <c r="C73">
        <v>2549</v>
      </c>
      <c r="D73">
        <v>2129</v>
      </c>
      <c r="E73">
        <v>189</v>
      </c>
      <c r="F73">
        <v>2318</v>
      </c>
      <c r="G73" s="12">
        <v>8.1500000000000003E-2</v>
      </c>
      <c r="H73">
        <v>197</v>
      </c>
      <c r="I73">
        <v>11</v>
      </c>
      <c r="J73">
        <v>208</v>
      </c>
      <c r="K73" s="12">
        <v>5.2900000000000003E-2</v>
      </c>
    </row>
    <row r="74" spans="1:11" x14ac:dyDescent="0.25">
      <c r="A74">
        <v>2022</v>
      </c>
      <c r="B74">
        <v>4241</v>
      </c>
      <c r="C74">
        <v>3463</v>
      </c>
      <c r="D74">
        <v>4398</v>
      </c>
      <c r="E74">
        <v>109</v>
      </c>
      <c r="F74">
        <v>4507</v>
      </c>
      <c r="G74" s="12">
        <v>2.4199999999999999E-2</v>
      </c>
      <c r="H74">
        <v>498</v>
      </c>
      <c r="I74">
        <v>6</v>
      </c>
      <c r="J74">
        <v>504</v>
      </c>
      <c r="K74" s="12">
        <v>1.1900000000000001E-2</v>
      </c>
    </row>
    <row r="75" spans="1:11" x14ac:dyDescent="0.25">
      <c r="A75">
        <v>2022</v>
      </c>
      <c r="B75">
        <v>4242</v>
      </c>
      <c r="C75">
        <v>2768</v>
      </c>
      <c r="D75">
        <v>4825</v>
      </c>
      <c r="E75">
        <v>31</v>
      </c>
      <c r="F75">
        <v>4856</v>
      </c>
      <c r="G75" s="12">
        <v>6.4000000000000003E-3</v>
      </c>
      <c r="H75">
        <v>445</v>
      </c>
      <c r="I75">
        <v>3</v>
      </c>
      <c r="J75">
        <v>448</v>
      </c>
      <c r="K75" s="12">
        <v>6.7000000000000002E-3</v>
      </c>
    </row>
    <row r="76" spans="1:11" x14ac:dyDescent="0.25">
      <c r="A76">
        <v>2022</v>
      </c>
      <c r="B76">
        <v>4243</v>
      </c>
      <c r="C76">
        <v>1793</v>
      </c>
      <c r="D76">
        <v>3935</v>
      </c>
      <c r="E76">
        <v>4</v>
      </c>
      <c r="F76">
        <v>3939</v>
      </c>
      <c r="G76" s="12">
        <v>1E-3</v>
      </c>
      <c r="H76">
        <v>485</v>
      </c>
      <c r="I76">
        <v>1</v>
      </c>
      <c r="J76">
        <v>486</v>
      </c>
      <c r="K76" s="12">
        <v>2.0999999999999999E-3</v>
      </c>
    </row>
    <row r="77" spans="1:11" x14ac:dyDescent="0.25">
      <c r="A77">
        <v>2022</v>
      </c>
      <c r="B77">
        <v>4244</v>
      </c>
      <c r="C77">
        <v>817</v>
      </c>
      <c r="D77">
        <v>768</v>
      </c>
      <c r="E77">
        <v>53</v>
      </c>
      <c r="F77">
        <v>821</v>
      </c>
      <c r="G77" s="12">
        <v>6.4600000000000005E-2</v>
      </c>
      <c r="H77">
        <v>50</v>
      </c>
      <c r="I77">
        <v>0</v>
      </c>
      <c r="J77">
        <v>50</v>
      </c>
      <c r="K77">
        <v>0</v>
      </c>
    </row>
    <row r="78" spans="1:11" x14ac:dyDescent="0.25">
      <c r="A78">
        <v>2022</v>
      </c>
      <c r="B78">
        <v>4245</v>
      </c>
      <c r="C78">
        <v>737</v>
      </c>
      <c r="D78">
        <v>1619</v>
      </c>
      <c r="E78">
        <v>33</v>
      </c>
      <c r="F78">
        <v>1652</v>
      </c>
      <c r="G78" s="12">
        <v>0.02</v>
      </c>
      <c r="H78">
        <v>236</v>
      </c>
      <c r="I78">
        <v>21</v>
      </c>
      <c r="J78">
        <v>257</v>
      </c>
      <c r="K78" s="12">
        <v>8.1699999999999995E-2</v>
      </c>
    </row>
    <row r="79" spans="1:11" x14ac:dyDescent="0.25">
      <c r="A79">
        <v>2022</v>
      </c>
      <c r="B79">
        <v>4246</v>
      </c>
      <c r="C79">
        <v>3348</v>
      </c>
      <c r="D79">
        <v>4139</v>
      </c>
      <c r="E79">
        <v>103</v>
      </c>
      <c r="F79">
        <v>4242</v>
      </c>
      <c r="G79" s="12">
        <v>2.4299999999999999E-2</v>
      </c>
      <c r="H79">
        <v>558</v>
      </c>
      <c r="I79">
        <v>5</v>
      </c>
      <c r="J79">
        <v>563</v>
      </c>
      <c r="K79" s="12">
        <v>8.8999999999999999E-3</v>
      </c>
    </row>
    <row r="80" spans="1:11" x14ac:dyDescent="0.25">
      <c r="A80">
        <v>2022</v>
      </c>
      <c r="B80">
        <v>4247</v>
      </c>
      <c r="C80">
        <v>0</v>
      </c>
      <c r="D80">
        <v>154</v>
      </c>
      <c r="E80">
        <v>0</v>
      </c>
      <c r="F80">
        <v>154</v>
      </c>
      <c r="G80">
        <v>0</v>
      </c>
      <c r="H80">
        <v>23</v>
      </c>
      <c r="I80">
        <v>0</v>
      </c>
      <c r="J80">
        <v>23</v>
      </c>
      <c r="K80">
        <v>0</v>
      </c>
    </row>
    <row r="81" spans="1:11" x14ac:dyDescent="0.25">
      <c r="A81">
        <v>2022</v>
      </c>
      <c r="B81">
        <v>4248</v>
      </c>
      <c r="C81">
        <v>2355</v>
      </c>
      <c r="D81">
        <v>1866</v>
      </c>
      <c r="E81">
        <v>57</v>
      </c>
      <c r="F81">
        <v>1923</v>
      </c>
      <c r="G81" s="12">
        <v>2.9600000000000001E-2</v>
      </c>
      <c r="H81">
        <v>214</v>
      </c>
      <c r="I81">
        <v>0</v>
      </c>
      <c r="J81">
        <v>214</v>
      </c>
      <c r="K81">
        <v>0</v>
      </c>
    </row>
    <row r="82" spans="1:11" x14ac:dyDescent="0.25">
      <c r="A82">
        <v>2022</v>
      </c>
      <c r="B82">
        <v>4249</v>
      </c>
      <c r="C82">
        <v>6</v>
      </c>
      <c r="D82">
        <v>17</v>
      </c>
      <c r="E82">
        <v>0</v>
      </c>
      <c r="F82">
        <v>17</v>
      </c>
      <c r="G82">
        <v>0</v>
      </c>
      <c r="H82">
        <v>0</v>
      </c>
      <c r="I82">
        <v>0</v>
      </c>
      <c r="J82">
        <v>0</v>
      </c>
      <c r="K82">
        <v>0</v>
      </c>
    </row>
    <row r="83" spans="1:11" x14ac:dyDescent="0.25">
      <c r="A83">
        <v>2022</v>
      </c>
      <c r="B83">
        <v>4250</v>
      </c>
      <c r="C83">
        <v>0</v>
      </c>
      <c r="D83">
        <v>3</v>
      </c>
      <c r="E83">
        <v>0</v>
      </c>
      <c r="F83">
        <v>3</v>
      </c>
      <c r="G83">
        <v>0</v>
      </c>
      <c r="H83">
        <v>0</v>
      </c>
      <c r="I83">
        <v>0</v>
      </c>
      <c r="J83">
        <v>0</v>
      </c>
      <c r="K83">
        <v>0</v>
      </c>
    </row>
    <row r="84" spans="1:11" x14ac:dyDescent="0.25">
      <c r="A84">
        <v>2022</v>
      </c>
      <c r="B84">
        <v>4251</v>
      </c>
      <c r="C84">
        <v>10</v>
      </c>
      <c r="D84">
        <v>33</v>
      </c>
      <c r="E84">
        <v>0</v>
      </c>
      <c r="F84">
        <v>33</v>
      </c>
      <c r="G84">
        <v>0</v>
      </c>
      <c r="H84">
        <v>1</v>
      </c>
      <c r="I84">
        <v>0</v>
      </c>
      <c r="J84">
        <v>1</v>
      </c>
      <c r="K84">
        <v>0</v>
      </c>
    </row>
    <row r="85" spans="1:11" x14ac:dyDescent="0.25">
      <c r="A85">
        <v>2022</v>
      </c>
      <c r="B85">
        <v>4252</v>
      </c>
      <c r="C85">
        <v>139</v>
      </c>
      <c r="D85">
        <v>204</v>
      </c>
      <c r="E85">
        <v>3</v>
      </c>
      <c r="F85">
        <v>207</v>
      </c>
      <c r="G85" s="12">
        <v>1.4500000000000001E-2</v>
      </c>
      <c r="H85">
        <v>25</v>
      </c>
      <c r="I85">
        <v>3</v>
      </c>
      <c r="J85">
        <v>28</v>
      </c>
      <c r="K85" s="12">
        <v>0.1071</v>
      </c>
    </row>
    <row r="86" spans="1:11" x14ac:dyDescent="0.25">
      <c r="A86">
        <v>2022</v>
      </c>
      <c r="B86">
        <v>4253</v>
      </c>
      <c r="C86">
        <v>0</v>
      </c>
      <c r="D86">
        <v>0</v>
      </c>
      <c r="E86">
        <v>0</v>
      </c>
      <c r="F86">
        <v>0</v>
      </c>
      <c r="G86">
        <v>0</v>
      </c>
      <c r="H86">
        <v>0</v>
      </c>
      <c r="I86">
        <v>0</v>
      </c>
      <c r="J86">
        <v>0</v>
      </c>
      <c r="K86">
        <v>0</v>
      </c>
    </row>
    <row r="87" spans="1:11" x14ac:dyDescent="0.25">
      <c r="A87">
        <v>2022</v>
      </c>
      <c r="B87">
        <v>4254</v>
      </c>
      <c r="C87">
        <v>0</v>
      </c>
      <c r="D87">
        <v>480</v>
      </c>
      <c r="E87">
        <v>0</v>
      </c>
      <c r="F87">
        <v>480</v>
      </c>
      <c r="G87">
        <v>0</v>
      </c>
      <c r="H87">
        <v>58</v>
      </c>
      <c r="I87">
        <v>0</v>
      </c>
      <c r="J87">
        <v>58</v>
      </c>
      <c r="K87">
        <v>0</v>
      </c>
    </row>
    <row r="88" spans="1:11" x14ac:dyDescent="0.25">
      <c r="A88">
        <v>2022</v>
      </c>
      <c r="B88">
        <v>4255</v>
      </c>
      <c r="C88">
        <v>0</v>
      </c>
      <c r="D88">
        <v>21</v>
      </c>
      <c r="E88">
        <v>0</v>
      </c>
      <c r="F88">
        <v>21</v>
      </c>
      <c r="G88">
        <v>0</v>
      </c>
      <c r="H88">
        <v>0</v>
      </c>
      <c r="I88">
        <v>0</v>
      </c>
      <c r="J88">
        <v>0</v>
      </c>
      <c r="K88">
        <v>0</v>
      </c>
    </row>
    <row r="89" spans="1:11" x14ac:dyDescent="0.25">
      <c r="A89">
        <v>2022</v>
      </c>
      <c r="B89">
        <v>4256</v>
      </c>
      <c r="C89">
        <v>131</v>
      </c>
      <c r="D89">
        <v>684</v>
      </c>
      <c r="E89">
        <v>1</v>
      </c>
      <c r="F89">
        <v>685</v>
      </c>
      <c r="G89" s="12">
        <v>1.5E-3</v>
      </c>
      <c r="H89">
        <v>86</v>
      </c>
      <c r="I89">
        <v>0</v>
      </c>
      <c r="J89">
        <v>86</v>
      </c>
      <c r="K89">
        <v>0</v>
      </c>
    </row>
    <row r="90" spans="1:11" x14ac:dyDescent="0.25">
      <c r="A90">
        <v>2022</v>
      </c>
      <c r="B90">
        <v>4257</v>
      </c>
      <c r="C90">
        <v>10</v>
      </c>
      <c r="D90">
        <v>105</v>
      </c>
      <c r="E90">
        <v>0</v>
      </c>
      <c r="F90">
        <v>105</v>
      </c>
      <c r="G90">
        <v>0</v>
      </c>
      <c r="H90">
        <v>17</v>
      </c>
      <c r="I90">
        <v>0</v>
      </c>
      <c r="J90">
        <v>17</v>
      </c>
      <c r="K90">
        <v>0</v>
      </c>
    </row>
    <row r="91" spans="1:11" x14ac:dyDescent="0.25">
      <c r="A91">
        <v>2022</v>
      </c>
      <c r="B91">
        <v>4258</v>
      </c>
      <c r="C91">
        <v>412</v>
      </c>
      <c r="D91">
        <v>1617</v>
      </c>
      <c r="E91">
        <v>4</v>
      </c>
      <c r="F91">
        <v>1621</v>
      </c>
      <c r="G91" s="12">
        <v>2.5000000000000001E-3</v>
      </c>
      <c r="H91">
        <v>266</v>
      </c>
      <c r="I91">
        <v>0</v>
      </c>
      <c r="J91">
        <v>266</v>
      </c>
      <c r="K91">
        <v>0</v>
      </c>
    </row>
    <row r="92" spans="1:11" x14ac:dyDescent="0.25">
      <c r="A92">
        <v>2022</v>
      </c>
      <c r="B92">
        <v>4259</v>
      </c>
      <c r="C92">
        <v>1</v>
      </c>
      <c r="D92">
        <v>713</v>
      </c>
      <c r="E92">
        <v>1</v>
      </c>
      <c r="F92">
        <v>714</v>
      </c>
      <c r="G92" s="12">
        <v>1.4E-3</v>
      </c>
      <c r="H92">
        <v>123</v>
      </c>
      <c r="I92">
        <v>1</v>
      </c>
      <c r="J92">
        <v>124</v>
      </c>
      <c r="K92" s="12">
        <v>8.0999999999999996E-3</v>
      </c>
    </row>
    <row r="93" spans="1:11" x14ac:dyDescent="0.25">
      <c r="A93">
        <v>2022</v>
      </c>
      <c r="B93">
        <v>4260</v>
      </c>
      <c r="C93">
        <v>3444</v>
      </c>
      <c r="D93">
        <v>3204</v>
      </c>
      <c r="E93">
        <v>22</v>
      </c>
      <c r="F93">
        <v>3226</v>
      </c>
      <c r="G93" s="12">
        <v>6.7999999999999996E-3</v>
      </c>
      <c r="H93">
        <v>467</v>
      </c>
      <c r="I93">
        <v>2</v>
      </c>
      <c r="J93">
        <v>469</v>
      </c>
      <c r="K93" s="12">
        <v>4.3E-3</v>
      </c>
    </row>
    <row r="94" spans="1:11" x14ac:dyDescent="0.25">
      <c r="A94">
        <v>2022</v>
      </c>
      <c r="B94">
        <v>4261</v>
      </c>
      <c r="C94">
        <v>0</v>
      </c>
      <c r="D94">
        <v>118</v>
      </c>
      <c r="E94">
        <v>0</v>
      </c>
      <c r="F94">
        <v>118</v>
      </c>
      <c r="G94">
        <v>0</v>
      </c>
      <c r="H94">
        <v>15</v>
      </c>
      <c r="I94">
        <v>0</v>
      </c>
      <c r="J94">
        <v>15</v>
      </c>
      <c r="K94">
        <v>0</v>
      </c>
    </row>
    <row r="95" spans="1:11" x14ac:dyDescent="0.25">
      <c r="A95">
        <v>2022</v>
      </c>
      <c r="B95">
        <v>4262</v>
      </c>
      <c r="C95">
        <v>1228</v>
      </c>
      <c r="D95">
        <v>392</v>
      </c>
      <c r="E95">
        <v>65</v>
      </c>
      <c r="F95">
        <v>457</v>
      </c>
      <c r="G95" s="12">
        <v>0.14219999999999999</v>
      </c>
      <c r="H95">
        <v>48</v>
      </c>
      <c r="I95">
        <v>4</v>
      </c>
      <c r="J95">
        <v>52</v>
      </c>
      <c r="K95" s="12">
        <v>7.6899999999999996E-2</v>
      </c>
    </row>
    <row r="96" spans="1:11" x14ac:dyDescent="0.25">
      <c r="A96">
        <v>2022</v>
      </c>
      <c r="B96">
        <v>4263</v>
      </c>
      <c r="C96">
        <v>1676</v>
      </c>
      <c r="D96">
        <v>613</v>
      </c>
      <c r="E96">
        <v>16</v>
      </c>
      <c r="F96">
        <v>629</v>
      </c>
      <c r="G96" s="12">
        <v>2.5399999999999999E-2</v>
      </c>
      <c r="H96">
        <v>92</v>
      </c>
      <c r="I96">
        <v>3</v>
      </c>
      <c r="J96">
        <v>95</v>
      </c>
      <c r="K96" s="12">
        <v>3.1600000000000003E-2</v>
      </c>
    </row>
    <row r="97" spans="1:11" x14ac:dyDescent="0.25">
      <c r="A97">
        <v>2022</v>
      </c>
      <c r="B97">
        <v>4264</v>
      </c>
      <c r="C97">
        <v>17</v>
      </c>
      <c r="D97">
        <v>330</v>
      </c>
      <c r="E97">
        <v>0</v>
      </c>
      <c r="F97">
        <v>330</v>
      </c>
      <c r="G97">
        <v>0</v>
      </c>
      <c r="H97">
        <v>40</v>
      </c>
      <c r="I97">
        <v>0</v>
      </c>
      <c r="J97">
        <v>40</v>
      </c>
      <c r="K97">
        <v>0</v>
      </c>
    </row>
    <row r="98" spans="1:11" x14ac:dyDescent="0.25">
      <c r="A98">
        <v>2022</v>
      </c>
      <c r="B98">
        <v>4265</v>
      </c>
      <c r="C98">
        <v>8</v>
      </c>
      <c r="D98">
        <v>141</v>
      </c>
      <c r="E98">
        <v>1</v>
      </c>
      <c r="F98">
        <v>142</v>
      </c>
      <c r="G98" s="12">
        <v>7.0000000000000001E-3</v>
      </c>
      <c r="H98">
        <v>14</v>
      </c>
      <c r="I98">
        <v>1</v>
      </c>
      <c r="J98">
        <v>15</v>
      </c>
      <c r="K98" s="12">
        <v>6.6699999999999995E-2</v>
      </c>
    </row>
    <row r="99" spans="1:11" x14ac:dyDescent="0.25">
      <c r="A99">
        <v>2022</v>
      </c>
      <c r="B99">
        <v>4266</v>
      </c>
      <c r="C99">
        <v>0</v>
      </c>
      <c r="D99">
        <v>601</v>
      </c>
      <c r="E99">
        <v>0</v>
      </c>
      <c r="F99">
        <v>601</v>
      </c>
      <c r="G99">
        <v>0</v>
      </c>
      <c r="H99">
        <v>82</v>
      </c>
      <c r="I99">
        <v>0</v>
      </c>
      <c r="J99">
        <v>82</v>
      </c>
      <c r="K99">
        <v>0</v>
      </c>
    </row>
    <row r="100" spans="1:11" x14ac:dyDescent="0.25">
      <c r="A100">
        <v>2022</v>
      </c>
      <c r="B100">
        <v>4267</v>
      </c>
      <c r="C100">
        <v>1235</v>
      </c>
      <c r="D100">
        <v>1919</v>
      </c>
      <c r="E100">
        <v>43</v>
      </c>
      <c r="F100">
        <v>1962</v>
      </c>
      <c r="G100" s="12">
        <v>2.1899999999999999E-2</v>
      </c>
      <c r="H100">
        <v>284</v>
      </c>
      <c r="I100">
        <v>12</v>
      </c>
      <c r="J100">
        <v>296</v>
      </c>
      <c r="K100" s="12">
        <v>4.0500000000000001E-2</v>
      </c>
    </row>
    <row r="101" spans="1:11" x14ac:dyDescent="0.25">
      <c r="A101">
        <v>2022</v>
      </c>
      <c r="B101">
        <v>4268</v>
      </c>
      <c r="C101">
        <v>494</v>
      </c>
      <c r="D101">
        <v>303</v>
      </c>
      <c r="E101">
        <v>15</v>
      </c>
      <c r="F101">
        <v>318</v>
      </c>
      <c r="G101" s="12">
        <v>4.7199999999999999E-2</v>
      </c>
      <c r="H101">
        <v>42</v>
      </c>
      <c r="I101">
        <v>0</v>
      </c>
      <c r="J101">
        <v>42</v>
      </c>
      <c r="K101">
        <v>0</v>
      </c>
    </row>
    <row r="102" spans="1:11" x14ac:dyDescent="0.25">
      <c r="A102">
        <v>2022</v>
      </c>
      <c r="B102">
        <v>4269</v>
      </c>
      <c r="C102">
        <v>315</v>
      </c>
      <c r="D102">
        <v>932</v>
      </c>
      <c r="E102">
        <v>7</v>
      </c>
      <c r="F102">
        <v>939</v>
      </c>
      <c r="G102" s="12">
        <v>7.4999999999999997E-3</v>
      </c>
      <c r="H102">
        <v>140</v>
      </c>
      <c r="I102">
        <v>0</v>
      </c>
      <c r="J102">
        <v>140</v>
      </c>
      <c r="K102">
        <v>0</v>
      </c>
    </row>
    <row r="103" spans="1:11" x14ac:dyDescent="0.25">
      <c r="A103">
        <v>2022</v>
      </c>
      <c r="B103">
        <v>4270</v>
      </c>
      <c r="C103">
        <v>1377</v>
      </c>
      <c r="D103">
        <v>546</v>
      </c>
      <c r="E103">
        <v>20</v>
      </c>
      <c r="F103">
        <v>566</v>
      </c>
      <c r="G103" s="12">
        <v>3.5299999999999998E-2</v>
      </c>
      <c r="H103">
        <v>62</v>
      </c>
      <c r="I103">
        <v>0</v>
      </c>
      <c r="J103">
        <v>62</v>
      </c>
      <c r="K103">
        <v>0</v>
      </c>
    </row>
    <row r="104" spans="1:11" x14ac:dyDescent="0.25">
      <c r="A104">
        <v>2022</v>
      </c>
      <c r="B104">
        <v>4271</v>
      </c>
      <c r="C104">
        <v>677</v>
      </c>
      <c r="D104">
        <v>1362</v>
      </c>
      <c r="E104">
        <v>20</v>
      </c>
      <c r="F104">
        <v>1382</v>
      </c>
      <c r="G104" s="12">
        <v>1.4500000000000001E-2</v>
      </c>
      <c r="H104">
        <v>186</v>
      </c>
      <c r="I104">
        <v>0</v>
      </c>
      <c r="J104">
        <v>186</v>
      </c>
      <c r="K104">
        <v>0</v>
      </c>
    </row>
    <row r="105" spans="1:11" x14ac:dyDescent="0.25">
      <c r="A105">
        <v>2022</v>
      </c>
      <c r="B105">
        <v>4272</v>
      </c>
      <c r="C105">
        <v>913</v>
      </c>
      <c r="D105">
        <v>795</v>
      </c>
      <c r="E105">
        <v>46</v>
      </c>
      <c r="F105">
        <v>841</v>
      </c>
      <c r="G105" s="12">
        <v>5.4699999999999999E-2</v>
      </c>
      <c r="H105">
        <v>86</v>
      </c>
      <c r="I105">
        <v>8</v>
      </c>
      <c r="J105">
        <v>94</v>
      </c>
      <c r="K105" s="12">
        <v>8.5099999999999995E-2</v>
      </c>
    </row>
    <row r="106" spans="1:11" x14ac:dyDescent="0.25">
      <c r="A106">
        <v>2022</v>
      </c>
      <c r="B106">
        <v>4273</v>
      </c>
      <c r="C106">
        <v>51</v>
      </c>
      <c r="D106">
        <v>465</v>
      </c>
      <c r="E106">
        <v>0</v>
      </c>
      <c r="F106">
        <v>465</v>
      </c>
      <c r="G106">
        <v>0</v>
      </c>
      <c r="H106">
        <v>71</v>
      </c>
      <c r="I106">
        <v>0</v>
      </c>
      <c r="J106">
        <v>71</v>
      </c>
      <c r="K106">
        <v>0</v>
      </c>
    </row>
    <row r="107" spans="1:11" x14ac:dyDescent="0.25">
      <c r="A107">
        <v>2022</v>
      </c>
      <c r="B107">
        <v>4274</v>
      </c>
      <c r="C107">
        <v>0</v>
      </c>
      <c r="D107">
        <v>30</v>
      </c>
      <c r="E107">
        <v>0</v>
      </c>
      <c r="F107">
        <v>30</v>
      </c>
      <c r="G107">
        <v>0</v>
      </c>
      <c r="H107">
        <v>4</v>
      </c>
      <c r="I107">
        <v>0</v>
      </c>
      <c r="J107">
        <v>4</v>
      </c>
      <c r="K107">
        <v>0</v>
      </c>
    </row>
    <row r="108" spans="1:11" x14ac:dyDescent="0.25">
      <c r="A108">
        <v>2022</v>
      </c>
      <c r="B108">
        <v>4275</v>
      </c>
      <c r="C108">
        <v>23</v>
      </c>
      <c r="D108">
        <v>68</v>
      </c>
      <c r="E108">
        <v>0</v>
      </c>
      <c r="F108">
        <v>68</v>
      </c>
      <c r="G108">
        <v>0</v>
      </c>
      <c r="H108">
        <v>16</v>
      </c>
      <c r="I108">
        <v>0</v>
      </c>
      <c r="J108">
        <v>16</v>
      </c>
      <c r="K108">
        <v>0</v>
      </c>
    </row>
    <row r="109" spans="1:11" x14ac:dyDescent="0.25">
      <c r="A109">
        <v>2022</v>
      </c>
      <c r="B109">
        <v>4276</v>
      </c>
      <c r="C109">
        <v>179</v>
      </c>
      <c r="D109">
        <v>997</v>
      </c>
      <c r="E109">
        <v>3</v>
      </c>
      <c r="F109">
        <v>1000</v>
      </c>
      <c r="G109" s="12">
        <v>3.0000000000000001E-3</v>
      </c>
      <c r="H109">
        <v>144</v>
      </c>
      <c r="I109">
        <v>0</v>
      </c>
      <c r="J109">
        <v>144</v>
      </c>
      <c r="K109">
        <v>0</v>
      </c>
    </row>
    <row r="110" spans="1:11" x14ac:dyDescent="0.25">
      <c r="A110">
        <v>2022</v>
      </c>
      <c r="B110">
        <v>4277</v>
      </c>
      <c r="C110">
        <v>18</v>
      </c>
      <c r="D110">
        <v>231</v>
      </c>
      <c r="E110">
        <v>0</v>
      </c>
      <c r="F110">
        <v>231</v>
      </c>
      <c r="G110">
        <v>0</v>
      </c>
      <c r="H110">
        <v>28</v>
      </c>
      <c r="I110">
        <v>0</v>
      </c>
      <c r="J110">
        <v>28</v>
      </c>
      <c r="K110">
        <v>0</v>
      </c>
    </row>
    <row r="111" spans="1:11" x14ac:dyDescent="0.25">
      <c r="A111">
        <v>2022</v>
      </c>
      <c r="B111">
        <v>4278</v>
      </c>
      <c r="C111">
        <v>115</v>
      </c>
      <c r="D111">
        <v>726</v>
      </c>
      <c r="E111">
        <v>3</v>
      </c>
      <c r="F111">
        <v>729</v>
      </c>
      <c r="G111" s="12">
        <v>4.1000000000000003E-3</v>
      </c>
      <c r="H111">
        <v>118</v>
      </c>
      <c r="I111">
        <v>0</v>
      </c>
      <c r="J111">
        <v>118</v>
      </c>
      <c r="K111">
        <v>0</v>
      </c>
    </row>
    <row r="112" spans="1:11" x14ac:dyDescent="0.25">
      <c r="A112">
        <v>2022</v>
      </c>
      <c r="B112">
        <v>4279</v>
      </c>
      <c r="C112">
        <v>756</v>
      </c>
      <c r="D112">
        <v>1151</v>
      </c>
      <c r="E112">
        <v>9</v>
      </c>
      <c r="F112">
        <v>1160</v>
      </c>
      <c r="G112" s="12">
        <v>7.7999999999999996E-3</v>
      </c>
      <c r="H112">
        <v>152</v>
      </c>
      <c r="I112">
        <v>1</v>
      </c>
      <c r="J112">
        <v>153</v>
      </c>
      <c r="K112" s="12">
        <v>6.4999999999999997E-3</v>
      </c>
    </row>
    <row r="113" spans="1:11" x14ac:dyDescent="0.25">
      <c r="A113">
        <v>2022</v>
      </c>
      <c r="B113">
        <v>4280</v>
      </c>
      <c r="C113">
        <v>447</v>
      </c>
      <c r="D113">
        <v>1227</v>
      </c>
      <c r="E113">
        <v>8</v>
      </c>
      <c r="F113">
        <v>1235</v>
      </c>
      <c r="G113" s="12">
        <v>6.4999999999999997E-3</v>
      </c>
      <c r="H113">
        <v>173</v>
      </c>
      <c r="I113">
        <v>0</v>
      </c>
      <c r="J113">
        <v>173</v>
      </c>
      <c r="K113">
        <v>0</v>
      </c>
    </row>
    <row r="114" spans="1:11" x14ac:dyDescent="0.25">
      <c r="A114">
        <v>2022</v>
      </c>
      <c r="B114">
        <v>4281</v>
      </c>
      <c r="C114">
        <v>765</v>
      </c>
      <c r="D114">
        <v>1420</v>
      </c>
      <c r="E114">
        <v>0</v>
      </c>
      <c r="F114">
        <v>1420</v>
      </c>
      <c r="G114">
        <v>0</v>
      </c>
      <c r="H114">
        <v>249</v>
      </c>
      <c r="I114">
        <v>0</v>
      </c>
      <c r="J114">
        <v>249</v>
      </c>
      <c r="K114">
        <v>0</v>
      </c>
    </row>
    <row r="115" spans="1:11" x14ac:dyDescent="0.25">
      <c r="A115">
        <v>2022</v>
      </c>
      <c r="B115">
        <v>4282</v>
      </c>
      <c r="C115">
        <v>594</v>
      </c>
      <c r="D115">
        <v>1532</v>
      </c>
      <c r="E115">
        <v>8</v>
      </c>
      <c r="F115">
        <v>1540</v>
      </c>
      <c r="G115" s="12">
        <v>5.1999999999999998E-3</v>
      </c>
      <c r="H115">
        <v>217</v>
      </c>
      <c r="I115">
        <v>0</v>
      </c>
      <c r="J115">
        <v>217</v>
      </c>
      <c r="K115">
        <v>0</v>
      </c>
    </row>
    <row r="116" spans="1:11" x14ac:dyDescent="0.25">
      <c r="A116">
        <v>2022</v>
      </c>
      <c r="B116">
        <v>4283</v>
      </c>
      <c r="C116">
        <v>0</v>
      </c>
      <c r="D116">
        <v>1073</v>
      </c>
      <c r="E116">
        <v>0</v>
      </c>
      <c r="F116">
        <v>1073</v>
      </c>
      <c r="G116">
        <v>0</v>
      </c>
      <c r="H116">
        <v>131</v>
      </c>
      <c r="I116">
        <v>0</v>
      </c>
      <c r="J116">
        <v>131</v>
      </c>
      <c r="K116">
        <v>0</v>
      </c>
    </row>
    <row r="117" spans="1:11" x14ac:dyDescent="0.25">
      <c r="A117">
        <v>2022</v>
      </c>
      <c r="B117">
        <v>4284</v>
      </c>
      <c r="C117">
        <v>197</v>
      </c>
      <c r="D117">
        <v>731</v>
      </c>
      <c r="E117">
        <v>1</v>
      </c>
      <c r="F117">
        <v>732</v>
      </c>
      <c r="G117" s="12">
        <v>1.4E-3</v>
      </c>
      <c r="H117">
        <v>0</v>
      </c>
      <c r="I117">
        <v>0</v>
      </c>
      <c r="J117">
        <v>0</v>
      </c>
      <c r="K117">
        <v>0</v>
      </c>
    </row>
    <row r="118" spans="1:11" x14ac:dyDescent="0.25">
      <c r="A118">
        <v>2022</v>
      </c>
      <c r="B118">
        <v>4285</v>
      </c>
      <c r="C118">
        <v>914</v>
      </c>
      <c r="D118">
        <v>2090</v>
      </c>
      <c r="E118">
        <v>8</v>
      </c>
      <c r="F118">
        <v>2098</v>
      </c>
      <c r="G118" s="12">
        <v>3.8E-3</v>
      </c>
      <c r="H118">
        <v>0</v>
      </c>
      <c r="I118">
        <v>0</v>
      </c>
      <c r="J118">
        <v>0</v>
      </c>
      <c r="K118">
        <v>0</v>
      </c>
    </row>
    <row r="119" spans="1:11" x14ac:dyDescent="0.25">
      <c r="A119">
        <v>2022</v>
      </c>
      <c r="B119">
        <v>4286</v>
      </c>
      <c r="C119">
        <v>4855</v>
      </c>
      <c r="D119">
        <v>3359</v>
      </c>
      <c r="E119">
        <v>213</v>
      </c>
      <c r="F119">
        <v>3572</v>
      </c>
      <c r="G119" s="12">
        <v>5.96E-2</v>
      </c>
      <c r="H119">
        <v>0</v>
      </c>
      <c r="I119">
        <v>0</v>
      </c>
      <c r="J119">
        <v>0</v>
      </c>
      <c r="K119">
        <v>0</v>
      </c>
    </row>
    <row r="120" spans="1:11" x14ac:dyDescent="0.25">
      <c r="A120">
        <v>2022</v>
      </c>
      <c r="B120">
        <v>4287</v>
      </c>
      <c r="C120">
        <v>433</v>
      </c>
      <c r="D120">
        <v>1202</v>
      </c>
      <c r="E120">
        <v>30</v>
      </c>
      <c r="F120">
        <v>1232</v>
      </c>
      <c r="G120" s="12">
        <v>2.4400000000000002E-2</v>
      </c>
      <c r="H120">
        <v>0</v>
      </c>
      <c r="I120">
        <v>0</v>
      </c>
      <c r="J120">
        <v>0</v>
      </c>
      <c r="K120">
        <v>0</v>
      </c>
    </row>
    <row r="121" spans="1:11" x14ac:dyDescent="0.25">
      <c r="A121">
        <v>2022</v>
      </c>
      <c r="B121">
        <v>4288</v>
      </c>
      <c r="C121">
        <v>193</v>
      </c>
      <c r="D121">
        <v>1414</v>
      </c>
      <c r="E121">
        <v>0</v>
      </c>
      <c r="F121">
        <v>1414</v>
      </c>
      <c r="G121">
        <v>0</v>
      </c>
      <c r="H121">
        <v>0</v>
      </c>
      <c r="I121">
        <v>0</v>
      </c>
      <c r="J121">
        <v>0</v>
      </c>
      <c r="K121">
        <v>0</v>
      </c>
    </row>
    <row r="122" spans="1:11" x14ac:dyDescent="0.25">
      <c r="A122">
        <v>2022</v>
      </c>
      <c r="B122">
        <v>4289</v>
      </c>
      <c r="C122">
        <v>333</v>
      </c>
      <c r="D122">
        <v>977</v>
      </c>
      <c r="E122">
        <v>13</v>
      </c>
      <c r="F122">
        <v>990</v>
      </c>
      <c r="G122" s="12">
        <v>1.3100000000000001E-2</v>
      </c>
      <c r="H122">
        <v>0</v>
      </c>
      <c r="I122">
        <v>0</v>
      </c>
      <c r="J122">
        <v>0</v>
      </c>
      <c r="K122">
        <v>0</v>
      </c>
    </row>
    <row r="123" spans="1:11" x14ac:dyDescent="0.25">
      <c r="A123">
        <v>2022</v>
      </c>
      <c r="B123">
        <v>4294</v>
      </c>
      <c r="C123">
        <v>0</v>
      </c>
      <c r="D123">
        <v>64</v>
      </c>
      <c r="E123">
        <v>0</v>
      </c>
      <c r="F123">
        <v>64</v>
      </c>
      <c r="G123">
        <v>0</v>
      </c>
      <c r="H123">
        <v>7</v>
      </c>
      <c r="I123">
        <v>0</v>
      </c>
      <c r="J123">
        <v>7</v>
      </c>
      <c r="K123">
        <v>0</v>
      </c>
    </row>
    <row r="124" spans="1:11" x14ac:dyDescent="0.25">
      <c r="A124">
        <v>2022</v>
      </c>
      <c r="B124">
        <v>4297</v>
      </c>
      <c r="C124">
        <v>0</v>
      </c>
      <c r="D124">
        <v>24</v>
      </c>
      <c r="E124">
        <v>0</v>
      </c>
      <c r="F124">
        <v>24</v>
      </c>
      <c r="G124">
        <v>0</v>
      </c>
      <c r="H124">
        <v>0</v>
      </c>
      <c r="I124">
        <v>0</v>
      </c>
      <c r="J124">
        <v>0</v>
      </c>
      <c r="K124">
        <v>0</v>
      </c>
    </row>
    <row r="125" spans="1:11" x14ac:dyDescent="0.25">
      <c r="A125">
        <v>2022</v>
      </c>
      <c r="B125">
        <v>4300</v>
      </c>
      <c r="C125">
        <v>0</v>
      </c>
      <c r="D125">
        <v>15</v>
      </c>
      <c r="E125">
        <v>0</v>
      </c>
      <c r="F125">
        <v>15</v>
      </c>
      <c r="G125">
        <v>0</v>
      </c>
      <c r="H125">
        <v>0</v>
      </c>
      <c r="I125">
        <v>0</v>
      </c>
      <c r="J125">
        <v>0</v>
      </c>
      <c r="K125">
        <v>0</v>
      </c>
    </row>
    <row r="126" spans="1:11" x14ac:dyDescent="0.25">
      <c r="A126">
        <v>2022</v>
      </c>
      <c r="B126">
        <v>4301</v>
      </c>
      <c r="C126">
        <v>0</v>
      </c>
      <c r="D126">
        <v>75</v>
      </c>
      <c r="E126">
        <v>0</v>
      </c>
      <c r="F126">
        <v>75</v>
      </c>
      <c r="G126">
        <v>0</v>
      </c>
      <c r="H126">
        <v>2</v>
      </c>
      <c r="I126">
        <v>0</v>
      </c>
      <c r="J126">
        <v>2</v>
      </c>
      <c r="K126">
        <v>0</v>
      </c>
    </row>
    <row r="127" spans="1:11" x14ac:dyDescent="0.25">
      <c r="A127">
        <v>2022</v>
      </c>
      <c r="B127">
        <v>4303</v>
      </c>
      <c r="C127">
        <v>0</v>
      </c>
      <c r="D127">
        <v>40</v>
      </c>
      <c r="E127">
        <v>0</v>
      </c>
      <c r="F127">
        <v>40</v>
      </c>
      <c r="G127">
        <v>0</v>
      </c>
      <c r="H127">
        <v>0</v>
      </c>
      <c r="I127">
        <v>0</v>
      </c>
      <c r="J127">
        <v>0</v>
      </c>
      <c r="K127">
        <v>0</v>
      </c>
    </row>
    <row r="128" spans="1:11" x14ac:dyDescent="0.25">
      <c r="A128">
        <v>2022</v>
      </c>
      <c r="B128">
        <v>4305</v>
      </c>
      <c r="C128">
        <v>0</v>
      </c>
      <c r="D128">
        <v>38</v>
      </c>
      <c r="E128">
        <v>0</v>
      </c>
      <c r="F128">
        <v>38</v>
      </c>
      <c r="G128">
        <v>0</v>
      </c>
      <c r="H128">
        <v>0</v>
      </c>
      <c r="I128">
        <v>0</v>
      </c>
      <c r="J128">
        <v>0</v>
      </c>
      <c r="K128">
        <v>0</v>
      </c>
    </row>
    <row r="129" spans="1:11" x14ac:dyDescent="0.25">
      <c r="A129">
        <v>2022</v>
      </c>
      <c r="B129">
        <v>4306</v>
      </c>
      <c r="C129">
        <v>0</v>
      </c>
      <c r="D129">
        <v>29</v>
      </c>
      <c r="E129">
        <v>0</v>
      </c>
      <c r="F129">
        <v>29</v>
      </c>
      <c r="G129">
        <v>0</v>
      </c>
      <c r="H129">
        <v>5</v>
      </c>
      <c r="I129">
        <v>0</v>
      </c>
      <c r="J129">
        <v>5</v>
      </c>
      <c r="K129">
        <v>0</v>
      </c>
    </row>
    <row r="130" spans="1:11" x14ac:dyDescent="0.25">
      <c r="A130">
        <v>2022</v>
      </c>
      <c r="B130">
        <v>4310</v>
      </c>
      <c r="C130">
        <v>0</v>
      </c>
      <c r="D130">
        <v>15</v>
      </c>
      <c r="E130">
        <v>0</v>
      </c>
      <c r="F130">
        <v>15</v>
      </c>
      <c r="G130">
        <v>0</v>
      </c>
      <c r="H130">
        <v>0</v>
      </c>
      <c r="I130">
        <v>0</v>
      </c>
      <c r="J130">
        <v>0</v>
      </c>
      <c r="K130">
        <v>0</v>
      </c>
    </row>
    <row r="131" spans="1:11" x14ac:dyDescent="0.25">
      <c r="A131">
        <v>2022</v>
      </c>
      <c r="B131">
        <v>4313</v>
      </c>
      <c r="C131">
        <v>0</v>
      </c>
      <c r="D131">
        <v>11</v>
      </c>
      <c r="E131">
        <v>0</v>
      </c>
      <c r="F131">
        <v>11</v>
      </c>
      <c r="G131">
        <v>0</v>
      </c>
      <c r="H131">
        <v>0</v>
      </c>
      <c r="I131">
        <v>0</v>
      </c>
      <c r="J131">
        <v>0</v>
      </c>
      <c r="K131">
        <v>0</v>
      </c>
    </row>
    <row r="132" spans="1:11" x14ac:dyDescent="0.25">
      <c r="A132">
        <v>2022</v>
      </c>
      <c r="B132">
        <v>4314</v>
      </c>
      <c r="C132">
        <v>0</v>
      </c>
      <c r="D132">
        <v>24</v>
      </c>
      <c r="E132">
        <v>0</v>
      </c>
      <c r="F132">
        <v>24</v>
      </c>
      <c r="G132">
        <v>0</v>
      </c>
      <c r="H132">
        <v>0</v>
      </c>
      <c r="I132">
        <v>0</v>
      </c>
      <c r="J132">
        <v>0</v>
      </c>
      <c r="K132">
        <v>0</v>
      </c>
    </row>
    <row r="133" spans="1:11" x14ac:dyDescent="0.25">
      <c r="A133">
        <v>2022</v>
      </c>
      <c r="B133">
        <v>4316</v>
      </c>
      <c r="C133">
        <v>0</v>
      </c>
      <c r="D133">
        <v>18</v>
      </c>
      <c r="E133">
        <v>0</v>
      </c>
      <c r="F133">
        <v>18</v>
      </c>
      <c r="G133">
        <v>0</v>
      </c>
      <c r="H133">
        <v>0</v>
      </c>
      <c r="I133">
        <v>0</v>
      </c>
      <c r="J133">
        <v>0</v>
      </c>
      <c r="K133">
        <v>0</v>
      </c>
    </row>
    <row r="134" spans="1:11" x14ac:dyDescent="0.25">
      <c r="A134">
        <v>2022</v>
      </c>
      <c r="B134">
        <v>4320</v>
      </c>
      <c r="C134">
        <v>0</v>
      </c>
      <c r="D134">
        <v>10</v>
      </c>
      <c r="E134">
        <v>0</v>
      </c>
      <c r="F134">
        <v>10</v>
      </c>
      <c r="G134">
        <v>0</v>
      </c>
      <c r="H134">
        <v>0</v>
      </c>
      <c r="I134">
        <v>0</v>
      </c>
      <c r="J134">
        <v>0</v>
      </c>
      <c r="K134">
        <v>0</v>
      </c>
    </row>
    <row r="135" spans="1:11" x14ac:dyDescent="0.25">
      <c r="A135">
        <v>2022</v>
      </c>
      <c r="B135">
        <v>4323</v>
      </c>
      <c r="C135">
        <v>0</v>
      </c>
      <c r="D135">
        <v>168</v>
      </c>
      <c r="E135">
        <v>0</v>
      </c>
      <c r="F135">
        <v>168</v>
      </c>
      <c r="G135">
        <v>0</v>
      </c>
      <c r="H135">
        <v>0</v>
      </c>
      <c r="I135">
        <v>0</v>
      </c>
      <c r="J135">
        <v>0</v>
      </c>
      <c r="K135">
        <v>0</v>
      </c>
    </row>
    <row r="136" spans="1:11" x14ac:dyDescent="0.25">
      <c r="A136">
        <v>2022</v>
      </c>
      <c r="B136">
        <v>4325</v>
      </c>
      <c r="C136">
        <v>0</v>
      </c>
      <c r="D136">
        <v>32</v>
      </c>
      <c r="E136">
        <v>0</v>
      </c>
      <c r="F136">
        <v>32</v>
      </c>
      <c r="G136">
        <v>0</v>
      </c>
      <c r="H136">
        <v>1</v>
      </c>
      <c r="I136">
        <v>0</v>
      </c>
      <c r="J136">
        <v>1</v>
      </c>
      <c r="K136">
        <v>0</v>
      </c>
    </row>
    <row r="137" spans="1:11" x14ac:dyDescent="0.25">
      <c r="A137">
        <v>2022</v>
      </c>
      <c r="B137">
        <v>4329</v>
      </c>
      <c r="C137">
        <v>0</v>
      </c>
      <c r="D137">
        <v>458</v>
      </c>
      <c r="E137">
        <v>0</v>
      </c>
      <c r="F137">
        <v>458</v>
      </c>
      <c r="G137">
        <v>0</v>
      </c>
      <c r="H137">
        <v>11</v>
      </c>
      <c r="I137">
        <v>0</v>
      </c>
      <c r="J137">
        <v>11</v>
      </c>
      <c r="K137">
        <v>0</v>
      </c>
    </row>
    <row r="138" spans="1:11" x14ac:dyDescent="0.25">
      <c r="A138">
        <v>2022</v>
      </c>
      <c r="B138">
        <v>4331</v>
      </c>
      <c r="C138">
        <v>0</v>
      </c>
      <c r="D138">
        <v>24</v>
      </c>
      <c r="E138">
        <v>0</v>
      </c>
      <c r="F138">
        <v>24</v>
      </c>
      <c r="G138">
        <v>0</v>
      </c>
      <c r="H138">
        <v>0</v>
      </c>
      <c r="I138">
        <v>0</v>
      </c>
      <c r="J138">
        <v>0</v>
      </c>
      <c r="K138">
        <v>0</v>
      </c>
    </row>
    <row r="139" spans="1:11" x14ac:dyDescent="0.25">
      <c r="A139">
        <v>2022</v>
      </c>
      <c r="B139">
        <v>4332</v>
      </c>
      <c r="C139">
        <v>0</v>
      </c>
      <c r="D139">
        <v>2</v>
      </c>
      <c r="E139">
        <v>0</v>
      </c>
      <c r="F139">
        <v>2</v>
      </c>
      <c r="G139">
        <v>0</v>
      </c>
      <c r="H139">
        <v>0</v>
      </c>
      <c r="I139">
        <v>0</v>
      </c>
      <c r="J139">
        <v>0</v>
      </c>
      <c r="K139">
        <v>0</v>
      </c>
    </row>
    <row r="140" spans="1:11" x14ac:dyDescent="0.25">
      <c r="A140">
        <v>2022</v>
      </c>
      <c r="B140">
        <v>4334</v>
      </c>
      <c r="C140">
        <v>0</v>
      </c>
      <c r="D140">
        <v>21</v>
      </c>
      <c r="E140">
        <v>0</v>
      </c>
      <c r="F140">
        <v>21</v>
      </c>
      <c r="G140">
        <v>0</v>
      </c>
      <c r="H140">
        <v>0</v>
      </c>
      <c r="I140">
        <v>0</v>
      </c>
      <c r="J140">
        <v>0</v>
      </c>
      <c r="K140">
        <v>0</v>
      </c>
    </row>
    <row r="141" spans="1:11" x14ac:dyDescent="0.25">
      <c r="A141">
        <v>2022</v>
      </c>
      <c r="B141">
        <v>4335</v>
      </c>
      <c r="C141">
        <v>0</v>
      </c>
      <c r="D141">
        <v>45</v>
      </c>
      <c r="E141">
        <v>0</v>
      </c>
      <c r="F141">
        <v>45</v>
      </c>
      <c r="G141">
        <v>0</v>
      </c>
      <c r="H141">
        <v>0</v>
      </c>
      <c r="I141">
        <v>0</v>
      </c>
      <c r="J141">
        <v>0</v>
      </c>
      <c r="K141">
        <v>0</v>
      </c>
    </row>
    <row r="142" spans="1:11" x14ac:dyDescent="0.25">
      <c r="A142">
        <v>2022</v>
      </c>
      <c r="B142">
        <v>4336</v>
      </c>
      <c r="C142">
        <v>0</v>
      </c>
      <c r="D142">
        <v>99</v>
      </c>
      <c r="E142">
        <v>0</v>
      </c>
      <c r="F142">
        <v>99</v>
      </c>
      <c r="G142">
        <v>0</v>
      </c>
      <c r="H142">
        <v>0</v>
      </c>
      <c r="I142">
        <v>0</v>
      </c>
      <c r="J142">
        <v>0</v>
      </c>
      <c r="K142">
        <v>0</v>
      </c>
    </row>
    <row r="143" spans="1:11" x14ac:dyDescent="0.25">
      <c r="A143">
        <v>2022</v>
      </c>
      <c r="B143">
        <v>4337</v>
      </c>
      <c r="C143">
        <v>0</v>
      </c>
      <c r="D143">
        <v>18</v>
      </c>
      <c r="E143">
        <v>0</v>
      </c>
      <c r="F143">
        <v>18</v>
      </c>
      <c r="G143">
        <v>0</v>
      </c>
      <c r="H143">
        <v>0</v>
      </c>
      <c r="I143">
        <v>0</v>
      </c>
      <c r="J143">
        <v>0</v>
      </c>
      <c r="K143">
        <v>0</v>
      </c>
    </row>
    <row r="144" spans="1:11" x14ac:dyDescent="0.25">
      <c r="A144">
        <v>2022</v>
      </c>
      <c r="B144">
        <v>4338</v>
      </c>
      <c r="C144">
        <v>0</v>
      </c>
      <c r="D144">
        <v>8</v>
      </c>
      <c r="E144">
        <v>0</v>
      </c>
      <c r="F144">
        <v>8</v>
      </c>
      <c r="G144">
        <v>0</v>
      </c>
      <c r="H144">
        <v>0</v>
      </c>
      <c r="I144">
        <v>0</v>
      </c>
      <c r="J144">
        <v>0</v>
      </c>
      <c r="K144">
        <v>0</v>
      </c>
    </row>
    <row r="145" spans="1:11" x14ac:dyDescent="0.25">
      <c r="A145">
        <v>2022</v>
      </c>
      <c r="B145">
        <v>4339</v>
      </c>
      <c r="C145">
        <v>0</v>
      </c>
      <c r="D145">
        <v>46</v>
      </c>
      <c r="E145">
        <v>0</v>
      </c>
      <c r="F145">
        <v>46</v>
      </c>
      <c r="G145">
        <v>0</v>
      </c>
      <c r="H145">
        <v>0</v>
      </c>
      <c r="I145">
        <v>0</v>
      </c>
      <c r="J145">
        <v>0</v>
      </c>
      <c r="K145">
        <v>0</v>
      </c>
    </row>
    <row r="146" spans="1:11" x14ac:dyDescent="0.25">
      <c r="A146">
        <v>2022</v>
      </c>
      <c r="B146">
        <v>4340</v>
      </c>
      <c r="C146">
        <v>0</v>
      </c>
      <c r="D146">
        <v>37</v>
      </c>
      <c r="E146">
        <v>0</v>
      </c>
      <c r="F146">
        <v>37</v>
      </c>
      <c r="G146">
        <v>0</v>
      </c>
      <c r="H146">
        <v>1</v>
      </c>
      <c r="I146">
        <v>0</v>
      </c>
      <c r="J146">
        <v>1</v>
      </c>
      <c r="K146">
        <v>0</v>
      </c>
    </row>
    <row r="147" spans="1:11" x14ac:dyDescent="0.25">
      <c r="A147">
        <v>2022</v>
      </c>
      <c r="B147">
        <v>4341</v>
      </c>
      <c r="C147">
        <v>0</v>
      </c>
      <c r="D147">
        <v>8</v>
      </c>
      <c r="E147">
        <v>0</v>
      </c>
      <c r="F147">
        <v>8</v>
      </c>
      <c r="G147">
        <v>0</v>
      </c>
      <c r="H147">
        <v>1</v>
      </c>
      <c r="I147">
        <v>0</v>
      </c>
      <c r="J147">
        <v>1</v>
      </c>
      <c r="K147">
        <v>0</v>
      </c>
    </row>
    <row r="148" spans="1:11" x14ac:dyDescent="0.25">
      <c r="A148">
        <v>2022</v>
      </c>
      <c r="B148">
        <v>4342</v>
      </c>
      <c r="C148">
        <v>0</v>
      </c>
      <c r="D148">
        <v>58</v>
      </c>
      <c r="E148">
        <v>0</v>
      </c>
      <c r="F148">
        <v>58</v>
      </c>
      <c r="G148">
        <v>0</v>
      </c>
      <c r="H148">
        <v>0</v>
      </c>
      <c r="I148">
        <v>0</v>
      </c>
      <c r="J148">
        <v>0</v>
      </c>
      <c r="K148">
        <v>0</v>
      </c>
    </row>
    <row r="149" spans="1:11" x14ac:dyDescent="0.25">
      <c r="A149">
        <v>2022</v>
      </c>
      <c r="B149">
        <v>4345</v>
      </c>
      <c r="C149">
        <v>0</v>
      </c>
      <c r="D149">
        <v>44</v>
      </c>
      <c r="E149">
        <v>0</v>
      </c>
      <c r="F149">
        <v>44</v>
      </c>
      <c r="G149">
        <v>0</v>
      </c>
      <c r="H149">
        <v>0</v>
      </c>
      <c r="I149">
        <v>0</v>
      </c>
      <c r="J149">
        <v>0</v>
      </c>
      <c r="K149">
        <v>0</v>
      </c>
    </row>
    <row r="150" spans="1:11" x14ac:dyDescent="0.25">
      <c r="A150">
        <v>2022</v>
      </c>
      <c r="B150">
        <v>4346</v>
      </c>
      <c r="C150">
        <v>0</v>
      </c>
      <c r="D150">
        <v>8</v>
      </c>
      <c r="E150">
        <v>0</v>
      </c>
      <c r="F150">
        <v>8</v>
      </c>
      <c r="G150">
        <v>0</v>
      </c>
      <c r="H150">
        <v>0</v>
      </c>
      <c r="I150">
        <v>0</v>
      </c>
      <c r="J150">
        <v>0</v>
      </c>
      <c r="K150">
        <v>0</v>
      </c>
    </row>
    <row r="151" spans="1:11" x14ac:dyDescent="0.25">
      <c r="A151">
        <v>2022</v>
      </c>
      <c r="B151">
        <v>4347</v>
      </c>
      <c r="C151">
        <v>0</v>
      </c>
      <c r="D151">
        <v>42</v>
      </c>
      <c r="E151">
        <v>0</v>
      </c>
      <c r="F151">
        <v>42</v>
      </c>
      <c r="G151">
        <v>0</v>
      </c>
      <c r="H151">
        <v>3</v>
      </c>
      <c r="I151">
        <v>0</v>
      </c>
      <c r="J151">
        <v>3</v>
      </c>
      <c r="K151">
        <v>0</v>
      </c>
    </row>
    <row r="152" spans="1:11" x14ac:dyDescent="0.25">
      <c r="A152">
        <v>2022</v>
      </c>
      <c r="B152">
        <v>4348</v>
      </c>
      <c r="C152">
        <v>0</v>
      </c>
      <c r="D152">
        <v>1088</v>
      </c>
      <c r="E152">
        <v>0</v>
      </c>
      <c r="F152">
        <v>1088</v>
      </c>
      <c r="G152">
        <v>0</v>
      </c>
      <c r="H152">
        <v>48</v>
      </c>
      <c r="I152">
        <v>0</v>
      </c>
      <c r="J152">
        <v>48</v>
      </c>
      <c r="K152">
        <v>0</v>
      </c>
    </row>
    <row r="153" spans="1:11" x14ac:dyDescent="0.25">
      <c r="A153">
        <v>2022</v>
      </c>
      <c r="B153">
        <v>4352</v>
      </c>
      <c r="C153">
        <v>0</v>
      </c>
      <c r="D153">
        <v>20</v>
      </c>
      <c r="E153">
        <v>0</v>
      </c>
      <c r="F153">
        <v>20</v>
      </c>
      <c r="G153">
        <v>0</v>
      </c>
      <c r="H153">
        <v>0</v>
      </c>
      <c r="I153">
        <v>0</v>
      </c>
      <c r="J153">
        <v>0</v>
      </c>
      <c r="K153">
        <v>0</v>
      </c>
    </row>
    <row r="154" spans="1:11" x14ac:dyDescent="0.25">
      <c r="A154">
        <v>2022</v>
      </c>
      <c r="B154">
        <v>4355</v>
      </c>
      <c r="C154">
        <v>0</v>
      </c>
      <c r="D154">
        <v>294</v>
      </c>
      <c r="E154">
        <v>0</v>
      </c>
      <c r="F154">
        <v>294</v>
      </c>
      <c r="G154">
        <v>0</v>
      </c>
      <c r="H154">
        <v>13</v>
      </c>
      <c r="I154">
        <v>0</v>
      </c>
      <c r="J154">
        <v>13</v>
      </c>
      <c r="K154">
        <v>0</v>
      </c>
    </row>
    <row r="155" spans="1:11" x14ac:dyDescent="0.25">
      <c r="A155">
        <v>2022</v>
      </c>
      <c r="B155">
        <v>4359</v>
      </c>
      <c r="C155">
        <v>0</v>
      </c>
      <c r="D155">
        <v>15</v>
      </c>
      <c r="E155">
        <v>0</v>
      </c>
      <c r="F155">
        <v>15</v>
      </c>
      <c r="G155">
        <v>0</v>
      </c>
      <c r="H155">
        <v>0</v>
      </c>
      <c r="I155">
        <v>0</v>
      </c>
      <c r="J155">
        <v>0</v>
      </c>
      <c r="K155">
        <v>0</v>
      </c>
    </row>
    <row r="156" spans="1:11" x14ac:dyDescent="0.25">
      <c r="A156">
        <v>2022</v>
      </c>
      <c r="B156">
        <v>4360</v>
      </c>
      <c r="C156">
        <v>0</v>
      </c>
      <c r="D156">
        <v>8</v>
      </c>
      <c r="E156">
        <v>0</v>
      </c>
      <c r="F156">
        <v>8</v>
      </c>
      <c r="G156">
        <v>0</v>
      </c>
      <c r="H156">
        <v>0</v>
      </c>
      <c r="I156">
        <v>0</v>
      </c>
      <c r="J156">
        <v>0</v>
      </c>
      <c r="K156">
        <v>0</v>
      </c>
    </row>
    <row r="157" spans="1:11" x14ac:dyDescent="0.25">
      <c r="A157">
        <v>2022</v>
      </c>
      <c r="B157">
        <v>4361</v>
      </c>
      <c r="C157">
        <v>0</v>
      </c>
      <c r="D157">
        <v>17</v>
      </c>
      <c r="E157">
        <v>0</v>
      </c>
      <c r="F157">
        <v>17</v>
      </c>
      <c r="G157">
        <v>0</v>
      </c>
      <c r="H157">
        <v>0</v>
      </c>
      <c r="I157">
        <v>0</v>
      </c>
      <c r="J157">
        <v>0</v>
      </c>
      <c r="K157">
        <v>0</v>
      </c>
    </row>
    <row r="158" spans="1:11" x14ac:dyDescent="0.25">
      <c r="A158">
        <v>2022</v>
      </c>
      <c r="B158">
        <v>4362</v>
      </c>
      <c r="C158">
        <v>0</v>
      </c>
      <c r="D158">
        <v>23</v>
      </c>
      <c r="E158">
        <v>0</v>
      </c>
      <c r="F158">
        <v>23</v>
      </c>
      <c r="G158">
        <v>0</v>
      </c>
      <c r="H158">
        <v>0</v>
      </c>
      <c r="I158">
        <v>0</v>
      </c>
      <c r="J158">
        <v>0</v>
      </c>
      <c r="K158">
        <v>0</v>
      </c>
    </row>
    <row r="159" spans="1:11" x14ac:dyDescent="0.25">
      <c r="A159">
        <v>2022</v>
      </c>
      <c r="B159">
        <v>4363</v>
      </c>
      <c r="C159">
        <v>0</v>
      </c>
      <c r="D159">
        <v>41</v>
      </c>
      <c r="E159">
        <v>0</v>
      </c>
      <c r="F159">
        <v>41</v>
      </c>
      <c r="G159">
        <v>0</v>
      </c>
      <c r="H159">
        <v>4</v>
      </c>
      <c r="I159">
        <v>0</v>
      </c>
      <c r="J159">
        <v>4</v>
      </c>
      <c r="K159">
        <v>0</v>
      </c>
    </row>
    <row r="160" spans="1:11" x14ac:dyDescent="0.25">
      <c r="A160">
        <v>2022</v>
      </c>
      <c r="B160">
        <v>4366</v>
      </c>
      <c r="C160">
        <v>0</v>
      </c>
      <c r="D160">
        <v>21</v>
      </c>
      <c r="E160">
        <v>0</v>
      </c>
      <c r="F160">
        <v>21</v>
      </c>
      <c r="G160">
        <v>0</v>
      </c>
      <c r="H160">
        <v>0</v>
      </c>
      <c r="I160">
        <v>0</v>
      </c>
      <c r="J160">
        <v>0</v>
      </c>
      <c r="K160">
        <v>0</v>
      </c>
    </row>
    <row r="161" spans="1:11" x14ac:dyDescent="0.25">
      <c r="A161">
        <v>2022</v>
      </c>
      <c r="B161">
        <v>4368</v>
      </c>
      <c r="C161">
        <v>11</v>
      </c>
      <c r="D161">
        <v>795</v>
      </c>
      <c r="E161">
        <v>11</v>
      </c>
      <c r="F161">
        <v>806</v>
      </c>
      <c r="G161" s="12">
        <v>1.3599999999999999E-2</v>
      </c>
      <c r="H161">
        <v>84</v>
      </c>
      <c r="I161">
        <v>1</v>
      </c>
      <c r="J161">
        <v>85</v>
      </c>
      <c r="K161" s="12">
        <v>1.18E-2</v>
      </c>
    </row>
    <row r="162" spans="1:11" x14ac:dyDescent="0.25">
      <c r="A162">
        <v>2022</v>
      </c>
      <c r="B162">
        <v>4369</v>
      </c>
      <c r="C162">
        <v>0</v>
      </c>
      <c r="D162">
        <v>46</v>
      </c>
      <c r="E162">
        <v>0</v>
      </c>
      <c r="F162">
        <v>46</v>
      </c>
      <c r="G162">
        <v>0</v>
      </c>
      <c r="H162">
        <v>11</v>
      </c>
      <c r="I162">
        <v>0</v>
      </c>
      <c r="J162">
        <v>11</v>
      </c>
      <c r="K162">
        <v>0</v>
      </c>
    </row>
    <row r="163" spans="1:11" x14ac:dyDescent="0.25">
      <c r="A163">
        <v>2022</v>
      </c>
      <c r="B163">
        <v>4370</v>
      </c>
      <c r="C163">
        <v>230</v>
      </c>
      <c r="D163">
        <v>178</v>
      </c>
      <c r="E163">
        <v>16</v>
      </c>
      <c r="F163">
        <v>194</v>
      </c>
      <c r="G163" s="12">
        <v>8.2500000000000004E-2</v>
      </c>
      <c r="H163">
        <v>66</v>
      </c>
      <c r="I163">
        <v>0</v>
      </c>
      <c r="J163">
        <v>66</v>
      </c>
      <c r="K163">
        <v>0</v>
      </c>
    </row>
    <row r="164" spans="1:11" x14ac:dyDescent="0.25">
      <c r="A164">
        <v>2022</v>
      </c>
      <c r="B164">
        <v>4371</v>
      </c>
      <c r="C164">
        <v>0</v>
      </c>
      <c r="D164">
        <v>10</v>
      </c>
      <c r="E164">
        <v>0</v>
      </c>
      <c r="F164">
        <v>10</v>
      </c>
      <c r="G164">
        <v>0</v>
      </c>
      <c r="H164">
        <v>2</v>
      </c>
      <c r="I164">
        <v>0</v>
      </c>
      <c r="J164">
        <v>2</v>
      </c>
      <c r="K164">
        <v>0</v>
      </c>
    </row>
    <row r="165" spans="1:11" x14ac:dyDescent="0.25">
      <c r="A165">
        <v>2022</v>
      </c>
      <c r="B165">
        <v>4373</v>
      </c>
      <c r="C165">
        <v>0</v>
      </c>
      <c r="D165">
        <v>5</v>
      </c>
      <c r="E165">
        <v>0</v>
      </c>
      <c r="F165">
        <v>5</v>
      </c>
      <c r="G165">
        <v>0</v>
      </c>
      <c r="H165">
        <v>0</v>
      </c>
      <c r="I165">
        <v>0</v>
      </c>
      <c r="J165">
        <v>0</v>
      </c>
      <c r="K165">
        <v>0</v>
      </c>
    </row>
    <row r="166" spans="1:11" x14ac:dyDescent="0.25">
      <c r="A166">
        <v>2022</v>
      </c>
      <c r="B166">
        <v>4374</v>
      </c>
      <c r="C166">
        <v>0</v>
      </c>
      <c r="D166">
        <v>38</v>
      </c>
      <c r="E166">
        <v>0</v>
      </c>
      <c r="F166">
        <v>38</v>
      </c>
      <c r="G166">
        <v>0</v>
      </c>
      <c r="H166">
        <v>1</v>
      </c>
      <c r="I166">
        <v>0</v>
      </c>
      <c r="J166">
        <v>1</v>
      </c>
      <c r="K166">
        <v>0</v>
      </c>
    </row>
    <row r="167" spans="1:11" x14ac:dyDescent="0.25">
      <c r="A167">
        <v>2022</v>
      </c>
      <c r="B167">
        <v>4376</v>
      </c>
      <c r="C167">
        <v>0</v>
      </c>
      <c r="D167">
        <v>15</v>
      </c>
      <c r="E167">
        <v>0</v>
      </c>
      <c r="F167">
        <v>15</v>
      </c>
      <c r="G167">
        <v>0</v>
      </c>
      <c r="H167">
        <v>0</v>
      </c>
      <c r="I167">
        <v>0</v>
      </c>
      <c r="J167">
        <v>0</v>
      </c>
      <c r="K167">
        <v>0</v>
      </c>
    </row>
    <row r="168" spans="1:11" x14ac:dyDescent="0.25">
      <c r="A168">
        <v>2022</v>
      </c>
      <c r="B168">
        <v>4377</v>
      </c>
      <c r="C168">
        <v>0</v>
      </c>
      <c r="D168">
        <v>12</v>
      </c>
      <c r="E168">
        <v>0</v>
      </c>
      <c r="F168">
        <v>12</v>
      </c>
      <c r="G168">
        <v>0</v>
      </c>
      <c r="H168">
        <v>0</v>
      </c>
      <c r="I168">
        <v>0</v>
      </c>
      <c r="J168">
        <v>0</v>
      </c>
      <c r="K168">
        <v>0</v>
      </c>
    </row>
    <row r="169" spans="1:11" x14ac:dyDescent="0.25">
      <c r="A169">
        <v>2022</v>
      </c>
      <c r="B169">
        <v>4378</v>
      </c>
      <c r="C169">
        <v>88</v>
      </c>
      <c r="D169">
        <v>312</v>
      </c>
      <c r="E169">
        <v>1</v>
      </c>
      <c r="F169">
        <v>313</v>
      </c>
      <c r="G169" s="12">
        <v>3.2000000000000002E-3</v>
      </c>
      <c r="H169">
        <v>38</v>
      </c>
      <c r="I169">
        <v>0</v>
      </c>
      <c r="J169">
        <v>38</v>
      </c>
      <c r="K169">
        <v>0</v>
      </c>
    </row>
    <row r="170" spans="1:11" x14ac:dyDescent="0.25">
      <c r="A170">
        <v>2022</v>
      </c>
      <c r="B170">
        <v>4379</v>
      </c>
      <c r="C170">
        <v>84</v>
      </c>
      <c r="D170">
        <v>146</v>
      </c>
      <c r="E170">
        <v>0</v>
      </c>
      <c r="F170">
        <v>146</v>
      </c>
      <c r="G170">
        <v>0</v>
      </c>
      <c r="H170">
        <v>22</v>
      </c>
      <c r="I170">
        <v>0</v>
      </c>
      <c r="J170">
        <v>22</v>
      </c>
      <c r="K170">
        <v>0</v>
      </c>
    </row>
    <row r="171" spans="1:11" x14ac:dyDescent="0.25">
      <c r="A171">
        <v>2022</v>
      </c>
      <c r="B171">
        <v>4380</v>
      </c>
      <c r="C171">
        <v>0</v>
      </c>
      <c r="D171">
        <v>20</v>
      </c>
      <c r="E171">
        <v>0</v>
      </c>
      <c r="F171">
        <v>20</v>
      </c>
      <c r="G171">
        <v>0</v>
      </c>
      <c r="H171">
        <v>1</v>
      </c>
      <c r="I171">
        <v>0</v>
      </c>
      <c r="J171">
        <v>1</v>
      </c>
      <c r="K171">
        <v>0</v>
      </c>
    </row>
    <row r="172" spans="1:11" x14ac:dyDescent="0.25">
      <c r="A172">
        <v>2022</v>
      </c>
      <c r="B172">
        <v>4381</v>
      </c>
      <c r="C172">
        <v>12</v>
      </c>
      <c r="D172">
        <v>248</v>
      </c>
      <c r="E172">
        <v>1</v>
      </c>
      <c r="F172">
        <v>249</v>
      </c>
      <c r="G172" s="12">
        <v>4.0000000000000001E-3</v>
      </c>
      <c r="H172">
        <v>0</v>
      </c>
      <c r="I172">
        <v>0</v>
      </c>
      <c r="J172">
        <v>0</v>
      </c>
      <c r="K172">
        <v>0</v>
      </c>
    </row>
    <row r="173" spans="1:11" x14ac:dyDescent="0.25">
      <c r="A173">
        <v>2022</v>
      </c>
      <c r="B173">
        <v>4383</v>
      </c>
      <c r="C173">
        <v>0</v>
      </c>
      <c r="D173">
        <v>120</v>
      </c>
      <c r="E173">
        <v>0</v>
      </c>
      <c r="F173">
        <v>120</v>
      </c>
      <c r="G173">
        <v>0</v>
      </c>
      <c r="H173">
        <v>4</v>
      </c>
      <c r="I173">
        <v>0</v>
      </c>
      <c r="J173">
        <v>4</v>
      </c>
      <c r="K173">
        <v>0</v>
      </c>
    </row>
    <row r="174" spans="1:11" x14ac:dyDescent="0.25">
      <c r="A174">
        <v>2022</v>
      </c>
      <c r="B174">
        <v>4385</v>
      </c>
      <c r="C174">
        <v>0</v>
      </c>
      <c r="D174">
        <v>56</v>
      </c>
      <c r="E174">
        <v>0</v>
      </c>
      <c r="F174">
        <v>56</v>
      </c>
      <c r="G174">
        <v>0</v>
      </c>
      <c r="H174">
        <v>7</v>
      </c>
      <c r="I174">
        <v>0</v>
      </c>
      <c r="J174">
        <v>7</v>
      </c>
      <c r="K174">
        <v>0</v>
      </c>
    </row>
    <row r="175" spans="1:11" x14ac:dyDescent="0.25">
      <c r="A175">
        <v>2022</v>
      </c>
      <c r="B175">
        <v>4386</v>
      </c>
      <c r="C175">
        <v>0</v>
      </c>
      <c r="D175">
        <v>6</v>
      </c>
      <c r="E175">
        <v>0</v>
      </c>
      <c r="F175">
        <v>6</v>
      </c>
      <c r="G175">
        <v>0</v>
      </c>
      <c r="H175">
        <v>0</v>
      </c>
      <c r="I175">
        <v>0</v>
      </c>
      <c r="J175">
        <v>0</v>
      </c>
      <c r="K175">
        <v>0</v>
      </c>
    </row>
    <row r="176" spans="1:11" x14ac:dyDescent="0.25">
      <c r="A176">
        <v>2022</v>
      </c>
      <c r="B176">
        <v>4387</v>
      </c>
      <c r="C176">
        <v>82</v>
      </c>
      <c r="D176">
        <v>289</v>
      </c>
      <c r="E176">
        <v>5</v>
      </c>
      <c r="F176">
        <v>294</v>
      </c>
      <c r="G176" s="12">
        <v>1.7000000000000001E-2</v>
      </c>
      <c r="H176">
        <v>25</v>
      </c>
      <c r="I176">
        <v>0</v>
      </c>
      <c r="J176">
        <v>25</v>
      </c>
      <c r="K176">
        <v>0</v>
      </c>
    </row>
    <row r="177" spans="1:11" x14ac:dyDescent="0.25">
      <c r="A177">
        <v>2022</v>
      </c>
      <c r="B177">
        <v>4388</v>
      </c>
      <c r="C177">
        <v>26</v>
      </c>
      <c r="D177">
        <v>63</v>
      </c>
      <c r="E177">
        <v>2</v>
      </c>
      <c r="F177">
        <v>65</v>
      </c>
      <c r="G177" s="12">
        <v>3.0800000000000001E-2</v>
      </c>
      <c r="H177">
        <v>3</v>
      </c>
      <c r="I177">
        <v>0</v>
      </c>
      <c r="J177">
        <v>3</v>
      </c>
      <c r="K177">
        <v>0</v>
      </c>
    </row>
    <row r="178" spans="1:11" x14ac:dyDescent="0.25">
      <c r="A178">
        <v>2022</v>
      </c>
      <c r="B178">
        <v>4389</v>
      </c>
      <c r="C178">
        <v>134</v>
      </c>
      <c r="D178">
        <v>206</v>
      </c>
      <c r="E178">
        <v>0</v>
      </c>
      <c r="F178">
        <v>206</v>
      </c>
      <c r="G178">
        <v>0</v>
      </c>
      <c r="H178">
        <v>14</v>
      </c>
      <c r="I178">
        <v>0</v>
      </c>
      <c r="J178">
        <v>14</v>
      </c>
      <c r="K178">
        <v>0</v>
      </c>
    </row>
    <row r="179" spans="1:11" x14ac:dyDescent="0.25">
      <c r="A179">
        <v>2022</v>
      </c>
      <c r="B179">
        <v>4390</v>
      </c>
      <c r="C179">
        <v>4</v>
      </c>
      <c r="D179">
        <v>130</v>
      </c>
      <c r="E179">
        <v>0</v>
      </c>
      <c r="F179">
        <v>130</v>
      </c>
      <c r="G179">
        <v>0</v>
      </c>
      <c r="H179">
        <v>11</v>
      </c>
      <c r="I179">
        <v>0</v>
      </c>
      <c r="J179">
        <v>11</v>
      </c>
      <c r="K179">
        <v>0</v>
      </c>
    </row>
    <row r="180" spans="1:11" x14ac:dyDescent="0.25">
      <c r="A180">
        <v>2022</v>
      </c>
      <c r="B180">
        <v>4391</v>
      </c>
      <c r="C180">
        <v>69</v>
      </c>
      <c r="D180">
        <v>382</v>
      </c>
      <c r="E180">
        <v>0</v>
      </c>
      <c r="F180">
        <v>382</v>
      </c>
      <c r="G180">
        <v>0</v>
      </c>
      <c r="H180">
        <v>36</v>
      </c>
      <c r="I180">
        <v>0</v>
      </c>
      <c r="J180">
        <v>36</v>
      </c>
      <c r="K180">
        <v>0</v>
      </c>
    </row>
    <row r="181" spans="1:11" x14ac:dyDescent="0.25">
      <c r="A181">
        <v>2022</v>
      </c>
      <c r="B181">
        <v>4392</v>
      </c>
      <c r="C181">
        <v>33</v>
      </c>
      <c r="D181">
        <v>52</v>
      </c>
      <c r="E181">
        <v>7</v>
      </c>
      <c r="F181">
        <v>59</v>
      </c>
      <c r="G181" s="12">
        <v>0.1186</v>
      </c>
      <c r="H181">
        <v>9</v>
      </c>
      <c r="I181">
        <v>0</v>
      </c>
      <c r="J181">
        <v>9</v>
      </c>
      <c r="K181">
        <v>0</v>
      </c>
    </row>
    <row r="182" spans="1:11" x14ac:dyDescent="0.25">
      <c r="A182">
        <v>2022</v>
      </c>
      <c r="B182">
        <v>4393</v>
      </c>
      <c r="C182">
        <v>134</v>
      </c>
      <c r="D182">
        <v>401</v>
      </c>
      <c r="E182">
        <v>1</v>
      </c>
      <c r="F182">
        <v>402</v>
      </c>
      <c r="G182" s="12">
        <v>2.5000000000000001E-3</v>
      </c>
      <c r="H182">
        <v>24</v>
      </c>
      <c r="I182">
        <v>0</v>
      </c>
      <c r="J182">
        <v>24</v>
      </c>
      <c r="K182">
        <v>0</v>
      </c>
    </row>
    <row r="183" spans="1:11" x14ac:dyDescent="0.25">
      <c r="A183">
        <v>2022</v>
      </c>
      <c r="B183">
        <v>4394</v>
      </c>
      <c r="C183">
        <v>102</v>
      </c>
      <c r="D183">
        <v>271</v>
      </c>
      <c r="E183">
        <v>1</v>
      </c>
      <c r="F183">
        <v>272</v>
      </c>
      <c r="G183" s="12">
        <v>3.7000000000000002E-3</v>
      </c>
      <c r="H183">
        <v>28</v>
      </c>
      <c r="I183">
        <v>0</v>
      </c>
      <c r="J183">
        <v>28</v>
      </c>
      <c r="K183">
        <v>0</v>
      </c>
    </row>
    <row r="184" spans="1:11" x14ac:dyDescent="0.25">
      <c r="A184">
        <v>2022</v>
      </c>
      <c r="B184">
        <v>4395</v>
      </c>
      <c r="C184">
        <v>0</v>
      </c>
      <c r="D184">
        <v>19</v>
      </c>
      <c r="E184">
        <v>0</v>
      </c>
      <c r="F184">
        <v>19</v>
      </c>
      <c r="G184">
        <v>0</v>
      </c>
      <c r="H184">
        <v>1</v>
      </c>
      <c r="I184">
        <v>0</v>
      </c>
      <c r="J184">
        <v>1</v>
      </c>
      <c r="K184">
        <v>0</v>
      </c>
    </row>
    <row r="185" spans="1:11" x14ac:dyDescent="0.25">
      <c r="A185">
        <v>2022</v>
      </c>
      <c r="B185">
        <v>4396</v>
      </c>
      <c r="C185">
        <v>15</v>
      </c>
      <c r="D185">
        <v>216</v>
      </c>
      <c r="E185">
        <v>0</v>
      </c>
      <c r="F185">
        <v>216</v>
      </c>
      <c r="G185">
        <v>0</v>
      </c>
      <c r="H185">
        <v>12</v>
      </c>
      <c r="I185">
        <v>0</v>
      </c>
      <c r="J185">
        <v>12</v>
      </c>
      <c r="K185">
        <v>0</v>
      </c>
    </row>
    <row r="186" spans="1:11" x14ac:dyDescent="0.25">
      <c r="A186">
        <v>2022</v>
      </c>
      <c r="B186">
        <v>4397</v>
      </c>
      <c r="C186">
        <v>279</v>
      </c>
      <c r="D186">
        <v>236</v>
      </c>
      <c r="E186">
        <v>2</v>
      </c>
      <c r="F186">
        <v>238</v>
      </c>
      <c r="G186" s="12">
        <v>8.3999999999999995E-3</v>
      </c>
      <c r="H186">
        <v>27</v>
      </c>
      <c r="I186">
        <v>0</v>
      </c>
      <c r="J186">
        <v>27</v>
      </c>
      <c r="K186">
        <v>0</v>
      </c>
    </row>
    <row r="187" spans="1:11" x14ac:dyDescent="0.25">
      <c r="A187">
        <v>2022</v>
      </c>
      <c r="B187">
        <v>4400</v>
      </c>
      <c r="C187">
        <v>0</v>
      </c>
      <c r="D187">
        <v>18</v>
      </c>
      <c r="E187">
        <v>0</v>
      </c>
      <c r="F187">
        <v>18</v>
      </c>
      <c r="G187">
        <v>0</v>
      </c>
      <c r="H187">
        <v>0</v>
      </c>
      <c r="I187">
        <v>0</v>
      </c>
      <c r="J187">
        <v>0</v>
      </c>
      <c r="K187">
        <v>0</v>
      </c>
    </row>
    <row r="188" spans="1:11" x14ac:dyDescent="0.25">
      <c r="A188">
        <v>2022</v>
      </c>
      <c r="B188">
        <v>4401</v>
      </c>
      <c r="C188">
        <v>0</v>
      </c>
      <c r="D188">
        <v>21</v>
      </c>
      <c r="E188">
        <v>0</v>
      </c>
      <c r="F188">
        <v>21</v>
      </c>
      <c r="G188">
        <v>0</v>
      </c>
      <c r="H188">
        <v>0</v>
      </c>
      <c r="I188">
        <v>0</v>
      </c>
      <c r="J188">
        <v>0</v>
      </c>
      <c r="K188">
        <v>0</v>
      </c>
    </row>
    <row r="189" spans="1:11" x14ac:dyDescent="0.25">
      <c r="A189">
        <v>2022</v>
      </c>
      <c r="B189">
        <v>4403</v>
      </c>
      <c r="C189">
        <v>3336</v>
      </c>
      <c r="D189">
        <v>6068</v>
      </c>
      <c r="E189">
        <v>69</v>
      </c>
      <c r="F189">
        <v>6137</v>
      </c>
      <c r="G189" s="12">
        <v>1.12E-2</v>
      </c>
      <c r="H189">
        <v>563</v>
      </c>
      <c r="I189">
        <v>11</v>
      </c>
      <c r="J189">
        <v>574</v>
      </c>
      <c r="K189" s="12">
        <v>1.9199999999999998E-2</v>
      </c>
    </row>
    <row r="190" spans="1:11" x14ac:dyDescent="0.25">
      <c r="A190">
        <v>2022</v>
      </c>
      <c r="B190">
        <v>4404</v>
      </c>
      <c r="C190">
        <v>1454</v>
      </c>
      <c r="D190">
        <v>2303</v>
      </c>
      <c r="E190">
        <v>20</v>
      </c>
      <c r="F190">
        <v>2323</v>
      </c>
      <c r="G190" s="12">
        <v>8.6E-3</v>
      </c>
      <c r="H190">
        <v>250</v>
      </c>
      <c r="I190">
        <v>8</v>
      </c>
      <c r="J190">
        <v>258</v>
      </c>
      <c r="K190" s="12">
        <v>3.1E-2</v>
      </c>
    </row>
    <row r="191" spans="1:11" x14ac:dyDescent="0.25">
      <c r="A191">
        <v>2022</v>
      </c>
      <c r="B191">
        <v>4405</v>
      </c>
      <c r="C191">
        <v>83</v>
      </c>
      <c r="D191">
        <v>857</v>
      </c>
      <c r="E191">
        <v>1</v>
      </c>
      <c r="F191">
        <v>858</v>
      </c>
      <c r="G191" s="12">
        <v>1.1999999999999999E-3</v>
      </c>
      <c r="H191">
        <v>89</v>
      </c>
      <c r="I191">
        <v>0</v>
      </c>
      <c r="J191">
        <v>89</v>
      </c>
      <c r="K191">
        <v>0</v>
      </c>
    </row>
    <row r="192" spans="1:11" x14ac:dyDescent="0.25">
      <c r="A192">
        <v>2022</v>
      </c>
      <c r="B192">
        <v>4406</v>
      </c>
      <c r="C192">
        <v>1491</v>
      </c>
      <c r="D192">
        <v>2288</v>
      </c>
      <c r="E192">
        <v>16</v>
      </c>
      <c r="F192">
        <v>2304</v>
      </c>
      <c r="G192" s="12">
        <v>6.8999999999999999E-3</v>
      </c>
      <c r="H192">
        <v>204</v>
      </c>
      <c r="I192">
        <v>3</v>
      </c>
      <c r="J192">
        <v>207</v>
      </c>
      <c r="K192" s="12">
        <v>1.4500000000000001E-2</v>
      </c>
    </row>
    <row r="193" spans="1:11" x14ac:dyDescent="0.25">
      <c r="A193">
        <v>2022</v>
      </c>
      <c r="B193">
        <v>4407</v>
      </c>
      <c r="C193">
        <v>475</v>
      </c>
      <c r="D193">
        <v>1832</v>
      </c>
      <c r="E193">
        <v>12</v>
      </c>
      <c r="F193">
        <v>1844</v>
      </c>
      <c r="G193" s="12">
        <v>6.4999999999999997E-3</v>
      </c>
      <c r="H193">
        <v>199</v>
      </c>
      <c r="I193">
        <v>0</v>
      </c>
      <c r="J193">
        <v>199</v>
      </c>
      <c r="K193">
        <v>0</v>
      </c>
    </row>
    <row r="194" spans="1:11" x14ac:dyDescent="0.25">
      <c r="A194">
        <v>2022</v>
      </c>
      <c r="B194">
        <v>4408</v>
      </c>
      <c r="C194">
        <v>104</v>
      </c>
      <c r="D194">
        <v>243</v>
      </c>
      <c r="E194">
        <v>5</v>
      </c>
      <c r="F194">
        <v>248</v>
      </c>
      <c r="G194" s="12">
        <v>2.0199999999999999E-2</v>
      </c>
      <c r="H194">
        <v>24</v>
      </c>
      <c r="I194">
        <v>0</v>
      </c>
      <c r="J194">
        <v>24</v>
      </c>
      <c r="K194">
        <v>0</v>
      </c>
    </row>
    <row r="195" spans="1:11" x14ac:dyDescent="0.25">
      <c r="A195">
        <v>2022</v>
      </c>
      <c r="B195">
        <v>4409</v>
      </c>
      <c r="C195">
        <v>0</v>
      </c>
      <c r="D195">
        <v>51</v>
      </c>
      <c r="E195">
        <v>0</v>
      </c>
      <c r="F195">
        <v>51</v>
      </c>
      <c r="G195">
        <v>0</v>
      </c>
      <c r="H195">
        <v>9</v>
      </c>
      <c r="I195">
        <v>0</v>
      </c>
      <c r="J195">
        <v>9</v>
      </c>
      <c r="K195">
        <v>0</v>
      </c>
    </row>
    <row r="196" spans="1:11" x14ac:dyDescent="0.25">
      <c r="A196">
        <v>2022</v>
      </c>
      <c r="B196">
        <v>4410</v>
      </c>
      <c r="C196">
        <v>291</v>
      </c>
      <c r="D196">
        <v>462</v>
      </c>
      <c r="E196">
        <v>2</v>
      </c>
      <c r="F196">
        <v>464</v>
      </c>
      <c r="G196" s="12">
        <v>4.3E-3</v>
      </c>
      <c r="H196">
        <v>37</v>
      </c>
      <c r="I196">
        <v>0</v>
      </c>
      <c r="J196">
        <v>37</v>
      </c>
      <c r="K196">
        <v>0</v>
      </c>
    </row>
    <row r="197" spans="1:11" x14ac:dyDescent="0.25">
      <c r="A197">
        <v>2022</v>
      </c>
      <c r="B197">
        <v>4411</v>
      </c>
      <c r="C197">
        <v>454</v>
      </c>
      <c r="D197">
        <v>774</v>
      </c>
      <c r="E197">
        <v>0</v>
      </c>
      <c r="F197">
        <v>774</v>
      </c>
      <c r="G197">
        <v>0</v>
      </c>
      <c r="H197">
        <v>79</v>
      </c>
      <c r="I197">
        <v>0</v>
      </c>
      <c r="J197">
        <v>79</v>
      </c>
      <c r="K197">
        <v>0</v>
      </c>
    </row>
    <row r="198" spans="1:11" x14ac:dyDescent="0.25">
      <c r="A198">
        <v>2022</v>
      </c>
      <c r="B198">
        <v>4412</v>
      </c>
      <c r="C198">
        <v>0</v>
      </c>
      <c r="D198">
        <v>161</v>
      </c>
      <c r="E198">
        <v>0</v>
      </c>
      <c r="F198">
        <v>161</v>
      </c>
      <c r="G198">
        <v>0</v>
      </c>
      <c r="H198">
        <v>6</v>
      </c>
      <c r="I198">
        <v>0</v>
      </c>
      <c r="J198">
        <v>6</v>
      </c>
      <c r="K198">
        <v>0</v>
      </c>
    </row>
    <row r="199" spans="1:11" x14ac:dyDescent="0.25">
      <c r="A199">
        <v>2022</v>
      </c>
      <c r="B199">
        <v>4413</v>
      </c>
      <c r="C199">
        <v>589</v>
      </c>
      <c r="D199">
        <v>1796</v>
      </c>
      <c r="E199">
        <v>3</v>
      </c>
      <c r="F199">
        <v>1799</v>
      </c>
      <c r="G199" s="12">
        <v>1.6999999999999999E-3</v>
      </c>
      <c r="H199">
        <v>245</v>
      </c>
      <c r="I199">
        <v>0</v>
      </c>
      <c r="J199">
        <v>245</v>
      </c>
      <c r="K199">
        <v>0</v>
      </c>
    </row>
    <row r="200" spans="1:11" x14ac:dyDescent="0.25">
      <c r="A200">
        <v>2022</v>
      </c>
      <c r="B200">
        <v>4414</v>
      </c>
      <c r="C200">
        <v>0</v>
      </c>
      <c r="D200">
        <v>0</v>
      </c>
      <c r="E200">
        <v>0</v>
      </c>
      <c r="F200">
        <v>0</v>
      </c>
      <c r="G200">
        <v>0</v>
      </c>
      <c r="H200">
        <v>0</v>
      </c>
      <c r="I200">
        <v>0</v>
      </c>
      <c r="J200">
        <v>0</v>
      </c>
      <c r="K200">
        <v>0</v>
      </c>
    </row>
    <row r="201" spans="1:11" x14ac:dyDescent="0.25">
      <c r="A201">
        <v>2022</v>
      </c>
      <c r="B201">
        <v>4416</v>
      </c>
      <c r="C201">
        <v>3</v>
      </c>
      <c r="D201">
        <v>114</v>
      </c>
      <c r="E201">
        <v>0</v>
      </c>
      <c r="F201">
        <v>114</v>
      </c>
      <c r="G201">
        <v>0</v>
      </c>
      <c r="H201">
        <v>18</v>
      </c>
      <c r="I201">
        <v>0</v>
      </c>
      <c r="J201">
        <v>18</v>
      </c>
      <c r="K201">
        <v>0</v>
      </c>
    </row>
    <row r="202" spans="1:11" x14ac:dyDescent="0.25">
      <c r="A202">
        <v>2022</v>
      </c>
      <c r="B202">
        <v>4418</v>
      </c>
      <c r="C202">
        <v>62</v>
      </c>
      <c r="D202">
        <v>97</v>
      </c>
      <c r="E202">
        <v>0</v>
      </c>
      <c r="F202">
        <v>97</v>
      </c>
      <c r="G202">
        <v>0</v>
      </c>
      <c r="H202">
        <v>4</v>
      </c>
      <c r="I202">
        <v>0</v>
      </c>
      <c r="J202">
        <v>4</v>
      </c>
      <c r="K202">
        <v>0</v>
      </c>
    </row>
    <row r="203" spans="1:11" x14ac:dyDescent="0.25">
      <c r="A203">
        <v>2022</v>
      </c>
      <c r="B203">
        <v>4420</v>
      </c>
      <c r="C203">
        <v>0</v>
      </c>
      <c r="D203">
        <v>5</v>
      </c>
      <c r="E203">
        <v>0</v>
      </c>
      <c r="F203">
        <v>5</v>
      </c>
      <c r="G203">
        <v>0</v>
      </c>
      <c r="H203">
        <v>0</v>
      </c>
      <c r="I203">
        <v>0</v>
      </c>
      <c r="J203">
        <v>0</v>
      </c>
      <c r="K203">
        <v>0</v>
      </c>
    </row>
    <row r="204" spans="1:11" x14ac:dyDescent="0.25">
      <c r="A204">
        <v>2022</v>
      </c>
      <c r="B204">
        <v>4421</v>
      </c>
      <c r="C204">
        <v>0</v>
      </c>
      <c r="D204">
        <v>29</v>
      </c>
      <c r="E204">
        <v>0</v>
      </c>
      <c r="F204">
        <v>29</v>
      </c>
      <c r="G204">
        <v>0</v>
      </c>
      <c r="H204">
        <v>0</v>
      </c>
      <c r="I204">
        <v>0</v>
      </c>
      <c r="J204">
        <v>0</v>
      </c>
      <c r="K204">
        <v>0</v>
      </c>
    </row>
    <row r="205" spans="1:11" x14ac:dyDescent="0.25">
      <c r="A205">
        <v>2022</v>
      </c>
      <c r="B205">
        <v>4422</v>
      </c>
      <c r="C205">
        <v>0</v>
      </c>
      <c r="D205">
        <v>42</v>
      </c>
      <c r="E205">
        <v>0</v>
      </c>
      <c r="F205">
        <v>42</v>
      </c>
      <c r="G205">
        <v>0</v>
      </c>
      <c r="H205">
        <v>0</v>
      </c>
      <c r="I205">
        <v>0</v>
      </c>
      <c r="J205">
        <v>0</v>
      </c>
      <c r="K205">
        <v>0</v>
      </c>
    </row>
    <row r="206" spans="1:11" x14ac:dyDescent="0.25">
      <c r="A206">
        <v>2022</v>
      </c>
      <c r="B206">
        <v>4425</v>
      </c>
      <c r="C206">
        <v>0</v>
      </c>
      <c r="D206">
        <v>37</v>
      </c>
      <c r="E206">
        <v>0</v>
      </c>
      <c r="F206">
        <v>37</v>
      </c>
      <c r="G206">
        <v>0</v>
      </c>
      <c r="H206">
        <v>0</v>
      </c>
      <c r="I206">
        <v>0</v>
      </c>
      <c r="J206">
        <v>0</v>
      </c>
      <c r="K206">
        <v>0</v>
      </c>
    </row>
    <row r="207" spans="1:11" x14ac:dyDescent="0.25">
      <c r="A207">
        <v>2022</v>
      </c>
      <c r="B207">
        <v>4426</v>
      </c>
      <c r="C207">
        <v>0</v>
      </c>
      <c r="D207">
        <v>39</v>
      </c>
      <c r="E207">
        <v>0</v>
      </c>
      <c r="F207">
        <v>39</v>
      </c>
      <c r="G207">
        <v>0</v>
      </c>
      <c r="H207">
        <v>0</v>
      </c>
      <c r="I207">
        <v>0</v>
      </c>
      <c r="J207">
        <v>0</v>
      </c>
      <c r="K207">
        <v>0</v>
      </c>
    </row>
    <row r="208" spans="1:11" x14ac:dyDescent="0.25">
      <c r="A208">
        <v>2022</v>
      </c>
      <c r="B208">
        <v>4428</v>
      </c>
      <c r="C208">
        <v>0</v>
      </c>
      <c r="D208">
        <v>0</v>
      </c>
      <c r="E208">
        <v>0</v>
      </c>
      <c r="F208">
        <v>0</v>
      </c>
      <c r="G208">
        <v>0</v>
      </c>
      <c r="H208">
        <v>0</v>
      </c>
      <c r="I208">
        <v>0</v>
      </c>
      <c r="J208">
        <v>0</v>
      </c>
      <c r="K208">
        <v>0</v>
      </c>
    </row>
    <row r="209" spans="1:11" x14ac:dyDescent="0.25">
      <c r="A209">
        <v>2022</v>
      </c>
      <c r="B209">
        <v>4431</v>
      </c>
      <c r="C209">
        <v>0</v>
      </c>
      <c r="D209">
        <v>61</v>
      </c>
      <c r="E209">
        <v>0</v>
      </c>
      <c r="F209">
        <v>61</v>
      </c>
      <c r="G209">
        <v>0</v>
      </c>
      <c r="H209">
        <v>0</v>
      </c>
      <c r="I209">
        <v>0</v>
      </c>
      <c r="J209">
        <v>0</v>
      </c>
      <c r="K209">
        <v>0</v>
      </c>
    </row>
    <row r="210" spans="1:11" x14ac:dyDescent="0.25">
      <c r="A210">
        <v>2022</v>
      </c>
      <c r="B210">
        <v>4435</v>
      </c>
      <c r="C210">
        <v>0</v>
      </c>
      <c r="D210">
        <v>23</v>
      </c>
      <c r="E210">
        <v>0</v>
      </c>
      <c r="F210">
        <v>23</v>
      </c>
      <c r="G210">
        <v>0</v>
      </c>
      <c r="H210">
        <v>0</v>
      </c>
      <c r="I210">
        <v>0</v>
      </c>
      <c r="J210">
        <v>0</v>
      </c>
      <c r="K210">
        <v>0</v>
      </c>
    </row>
    <row r="211" spans="1:11" x14ac:dyDescent="0.25">
      <c r="A211">
        <v>2022</v>
      </c>
      <c r="B211">
        <v>4437</v>
      </c>
      <c r="C211">
        <v>618</v>
      </c>
      <c r="D211">
        <v>1757</v>
      </c>
      <c r="E211">
        <v>35</v>
      </c>
      <c r="F211">
        <v>1792</v>
      </c>
      <c r="G211" s="12">
        <v>1.95E-2</v>
      </c>
      <c r="H211">
        <v>263</v>
      </c>
      <c r="I211">
        <v>11</v>
      </c>
      <c r="J211">
        <v>274</v>
      </c>
      <c r="K211" s="12">
        <v>4.0099999999999997E-2</v>
      </c>
    </row>
    <row r="212" spans="1:11" x14ac:dyDescent="0.25">
      <c r="A212">
        <v>2022</v>
      </c>
      <c r="B212">
        <v>4438</v>
      </c>
      <c r="C212">
        <v>0</v>
      </c>
      <c r="D212">
        <v>54</v>
      </c>
      <c r="E212">
        <v>0</v>
      </c>
      <c r="F212">
        <v>54</v>
      </c>
      <c r="G212">
        <v>0</v>
      </c>
      <c r="H212">
        <v>2</v>
      </c>
      <c r="I212">
        <v>0</v>
      </c>
      <c r="J212">
        <v>2</v>
      </c>
      <c r="K212">
        <v>0</v>
      </c>
    </row>
    <row r="213" spans="1:11" x14ac:dyDescent="0.25">
      <c r="A213">
        <v>2022</v>
      </c>
      <c r="B213">
        <v>4439</v>
      </c>
      <c r="C213">
        <v>19</v>
      </c>
      <c r="D213">
        <v>107</v>
      </c>
      <c r="E213">
        <v>4</v>
      </c>
      <c r="F213">
        <v>111</v>
      </c>
      <c r="G213" s="12">
        <v>3.5999999999999997E-2</v>
      </c>
      <c r="H213">
        <v>2</v>
      </c>
      <c r="I213">
        <v>2</v>
      </c>
      <c r="J213">
        <v>4</v>
      </c>
      <c r="K213" s="12">
        <v>0.5</v>
      </c>
    </row>
    <row r="214" spans="1:11" x14ac:dyDescent="0.25">
      <c r="A214">
        <v>2022</v>
      </c>
      <c r="B214">
        <v>4440</v>
      </c>
      <c r="C214">
        <v>0</v>
      </c>
      <c r="D214">
        <v>57</v>
      </c>
      <c r="E214">
        <v>0</v>
      </c>
      <c r="F214">
        <v>57</v>
      </c>
      <c r="G214">
        <v>0</v>
      </c>
      <c r="H214">
        <v>6</v>
      </c>
      <c r="I214">
        <v>0</v>
      </c>
      <c r="J214">
        <v>6</v>
      </c>
      <c r="K214">
        <v>0</v>
      </c>
    </row>
    <row r="215" spans="1:11" x14ac:dyDescent="0.25">
      <c r="A215">
        <v>2022</v>
      </c>
      <c r="B215">
        <v>4441</v>
      </c>
      <c r="C215">
        <v>1</v>
      </c>
      <c r="D215">
        <v>1361</v>
      </c>
      <c r="E215">
        <v>1</v>
      </c>
      <c r="F215">
        <v>1362</v>
      </c>
      <c r="G215" s="12">
        <v>6.9999999999999999E-4</v>
      </c>
      <c r="H215">
        <v>161</v>
      </c>
      <c r="I215">
        <v>1</v>
      </c>
      <c r="J215">
        <v>162</v>
      </c>
      <c r="K215" s="12">
        <v>6.1999999999999998E-3</v>
      </c>
    </row>
    <row r="216" spans="1:11" x14ac:dyDescent="0.25">
      <c r="A216">
        <v>2022</v>
      </c>
      <c r="B216">
        <v>4442</v>
      </c>
      <c r="C216">
        <v>89</v>
      </c>
      <c r="D216">
        <v>352</v>
      </c>
      <c r="E216">
        <v>1</v>
      </c>
      <c r="F216">
        <v>353</v>
      </c>
      <c r="G216" s="12">
        <v>2.8E-3</v>
      </c>
      <c r="H216">
        <v>35</v>
      </c>
      <c r="I216">
        <v>0</v>
      </c>
      <c r="J216">
        <v>35</v>
      </c>
      <c r="K216">
        <v>0</v>
      </c>
    </row>
    <row r="217" spans="1:11" x14ac:dyDescent="0.25">
      <c r="A217">
        <v>2022</v>
      </c>
      <c r="B217">
        <v>4443</v>
      </c>
      <c r="C217">
        <v>224</v>
      </c>
      <c r="D217">
        <v>585</v>
      </c>
      <c r="E217">
        <v>13</v>
      </c>
      <c r="F217">
        <v>598</v>
      </c>
      <c r="G217" s="12">
        <v>2.1700000000000001E-2</v>
      </c>
      <c r="H217">
        <v>74</v>
      </c>
      <c r="I217">
        <v>0</v>
      </c>
      <c r="J217">
        <v>74</v>
      </c>
      <c r="K217">
        <v>0</v>
      </c>
    </row>
    <row r="218" spans="1:11" x14ac:dyDescent="0.25">
      <c r="A218">
        <v>2022</v>
      </c>
      <c r="B218">
        <v>4444</v>
      </c>
      <c r="C218">
        <v>0</v>
      </c>
      <c r="D218">
        <v>118</v>
      </c>
      <c r="E218">
        <v>0</v>
      </c>
      <c r="F218">
        <v>118</v>
      </c>
      <c r="G218">
        <v>0</v>
      </c>
      <c r="H218">
        <v>7</v>
      </c>
      <c r="I218">
        <v>0</v>
      </c>
      <c r="J218">
        <v>7</v>
      </c>
      <c r="K218">
        <v>0</v>
      </c>
    </row>
    <row r="219" spans="1:11" x14ac:dyDescent="0.25">
      <c r="A219">
        <v>2022</v>
      </c>
      <c r="B219">
        <v>4445</v>
      </c>
      <c r="C219">
        <v>601</v>
      </c>
      <c r="D219">
        <v>712</v>
      </c>
      <c r="E219">
        <v>0</v>
      </c>
      <c r="F219">
        <v>712</v>
      </c>
      <c r="G219">
        <v>0</v>
      </c>
      <c r="H219">
        <v>130</v>
      </c>
      <c r="I219">
        <v>0</v>
      </c>
      <c r="J219">
        <v>130</v>
      </c>
      <c r="K219">
        <v>0</v>
      </c>
    </row>
    <row r="220" spans="1:11" x14ac:dyDescent="0.25">
      <c r="A220">
        <v>2022</v>
      </c>
      <c r="B220">
        <v>4446</v>
      </c>
      <c r="C220">
        <v>513</v>
      </c>
      <c r="D220">
        <v>972</v>
      </c>
      <c r="E220">
        <v>8</v>
      </c>
      <c r="F220">
        <v>980</v>
      </c>
      <c r="G220" s="12">
        <v>8.2000000000000007E-3</v>
      </c>
      <c r="H220">
        <v>124</v>
      </c>
      <c r="I220">
        <v>0</v>
      </c>
      <c r="J220">
        <v>124</v>
      </c>
      <c r="K220">
        <v>0</v>
      </c>
    </row>
    <row r="221" spans="1:11" x14ac:dyDescent="0.25">
      <c r="A221">
        <v>2022</v>
      </c>
      <c r="B221">
        <v>4447</v>
      </c>
      <c r="C221">
        <v>42</v>
      </c>
      <c r="D221">
        <v>81</v>
      </c>
      <c r="E221">
        <v>3</v>
      </c>
      <c r="F221">
        <v>84</v>
      </c>
      <c r="G221" s="12">
        <v>3.5700000000000003E-2</v>
      </c>
      <c r="H221">
        <v>13</v>
      </c>
      <c r="I221">
        <v>3</v>
      </c>
      <c r="J221">
        <v>16</v>
      </c>
      <c r="K221" s="12">
        <v>0.1875</v>
      </c>
    </row>
    <row r="222" spans="1:11" x14ac:dyDescent="0.25">
      <c r="A222">
        <v>2022</v>
      </c>
      <c r="B222">
        <v>4448</v>
      </c>
      <c r="C222">
        <v>6</v>
      </c>
      <c r="D222">
        <v>89</v>
      </c>
      <c r="E222">
        <v>0</v>
      </c>
      <c r="F222">
        <v>89</v>
      </c>
      <c r="G222">
        <v>0</v>
      </c>
      <c r="H222">
        <v>7</v>
      </c>
      <c r="I222">
        <v>0</v>
      </c>
      <c r="J222">
        <v>7</v>
      </c>
      <c r="K222">
        <v>0</v>
      </c>
    </row>
    <row r="223" spans="1:11" x14ac:dyDescent="0.25">
      <c r="A223">
        <v>2022</v>
      </c>
      <c r="B223">
        <v>4449</v>
      </c>
      <c r="C223">
        <v>200</v>
      </c>
      <c r="D223">
        <v>86</v>
      </c>
      <c r="E223">
        <v>5</v>
      </c>
      <c r="F223">
        <v>91</v>
      </c>
      <c r="G223" s="12">
        <v>5.4899999999999997E-2</v>
      </c>
      <c r="H223">
        <v>14</v>
      </c>
      <c r="I223">
        <v>0</v>
      </c>
      <c r="J223">
        <v>14</v>
      </c>
      <c r="K223">
        <v>0</v>
      </c>
    </row>
    <row r="224" spans="1:11" x14ac:dyDescent="0.25">
      <c r="A224">
        <v>2022</v>
      </c>
      <c r="B224">
        <v>4450</v>
      </c>
      <c r="C224">
        <v>0</v>
      </c>
      <c r="D224">
        <v>186</v>
      </c>
      <c r="E224">
        <v>0</v>
      </c>
      <c r="F224">
        <v>186</v>
      </c>
      <c r="G224">
        <v>0</v>
      </c>
      <c r="H224">
        <v>31</v>
      </c>
      <c r="I224">
        <v>0</v>
      </c>
      <c r="J224">
        <v>31</v>
      </c>
      <c r="K224">
        <v>0</v>
      </c>
    </row>
    <row r="225" spans="1:11" x14ac:dyDescent="0.25">
      <c r="A225">
        <v>2022</v>
      </c>
      <c r="B225">
        <v>4451</v>
      </c>
      <c r="C225">
        <v>3</v>
      </c>
      <c r="D225">
        <v>55</v>
      </c>
      <c r="E225">
        <v>0</v>
      </c>
      <c r="F225">
        <v>55</v>
      </c>
      <c r="G225">
        <v>0</v>
      </c>
      <c r="H225">
        <v>4</v>
      </c>
      <c r="I225">
        <v>0</v>
      </c>
      <c r="J225">
        <v>4</v>
      </c>
      <c r="K225">
        <v>0</v>
      </c>
    </row>
    <row r="226" spans="1:11" x14ac:dyDescent="0.25">
      <c r="A226">
        <v>2022</v>
      </c>
      <c r="B226">
        <v>4452</v>
      </c>
      <c r="C226">
        <v>0</v>
      </c>
      <c r="D226">
        <v>22</v>
      </c>
      <c r="E226">
        <v>0</v>
      </c>
      <c r="F226">
        <v>22</v>
      </c>
      <c r="G226">
        <v>0</v>
      </c>
      <c r="H226">
        <v>0</v>
      </c>
      <c r="I226">
        <v>0</v>
      </c>
      <c r="J226">
        <v>0</v>
      </c>
      <c r="K226">
        <v>0</v>
      </c>
    </row>
    <row r="227" spans="1:11" x14ac:dyDescent="0.25">
      <c r="A227">
        <v>2022</v>
      </c>
      <c r="B227">
        <v>4453</v>
      </c>
      <c r="C227">
        <v>0</v>
      </c>
      <c r="D227">
        <v>485</v>
      </c>
      <c r="E227">
        <v>0</v>
      </c>
      <c r="F227">
        <v>485</v>
      </c>
      <c r="G227">
        <v>0</v>
      </c>
      <c r="H227">
        <v>0</v>
      </c>
      <c r="I227">
        <v>0</v>
      </c>
      <c r="J227">
        <v>0</v>
      </c>
      <c r="K227">
        <v>0</v>
      </c>
    </row>
    <row r="228" spans="1:11" x14ac:dyDescent="0.25">
      <c r="A228">
        <v>2022</v>
      </c>
      <c r="B228">
        <v>4454</v>
      </c>
      <c r="C228">
        <v>0</v>
      </c>
      <c r="D228">
        <v>50</v>
      </c>
      <c r="E228">
        <v>0</v>
      </c>
      <c r="F228">
        <v>50</v>
      </c>
      <c r="G228">
        <v>0</v>
      </c>
      <c r="H228">
        <v>0</v>
      </c>
      <c r="I228">
        <v>0</v>
      </c>
      <c r="J228">
        <v>0</v>
      </c>
      <c r="K228">
        <v>0</v>
      </c>
    </row>
    <row r="229" spans="1:11" x14ac:dyDescent="0.25">
      <c r="A229">
        <v>2022</v>
      </c>
      <c r="B229">
        <v>4457</v>
      </c>
      <c r="C229">
        <v>454</v>
      </c>
      <c r="D229">
        <v>563</v>
      </c>
      <c r="E229">
        <v>2</v>
      </c>
      <c r="F229">
        <v>565</v>
      </c>
      <c r="G229" s="12">
        <v>3.5000000000000001E-3</v>
      </c>
      <c r="H229">
        <v>58</v>
      </c>
      <c r="I229">
        <v>0</v>
      </c>
      <c r="J229">
        <v>58</v>
      </c>
      <c r="K229">
        <v>0</v>
      </c>
    </row>
    <row r="230" spans="1:11" x14ac:dyDescent="0.25">
      <c r="A230">
        <v>2022</v>
      </c>
      <c r="B230">
        <v>4458</v>
      </c>
      <c r="C230">
        <v>0</v>
      </c>
      <c r="D230">
        <v>416</v>
      </c>
      <c r="E230">
        <v>0</v>
      </c>
      <c r="F230">
        <v>416</v>
      </c>
      <c r="G230">
        <v>0</v>
      </c>
      <c r="H230">
        <v>66</v>
      </c>
      <c r="I230">
        <v>0</v>
      </c>
      <c r="J230">
        <v>66</v>
      </c>
      <c r="K230">
        <v>0</v>
      </c>
    </row>
    <row r="231" spans="1:11" x14ac:dyDescent="0.25">
      <c r="A231">
        <v>2022</v>
      </c>
      <c r="B231">
        <v>4459</v>
      </c>
      <c r="C231">
        <v>0</v>
      </c>
      <c r="D231">
        <v>24</v>
      </c>
      <c r="E231">
        <v>0</v>
      </c>
      <c r="F231">
        <v>24</v>
      </c>
      <c r="G231">
        <v>0</v>
      </c>
      <c r="H231">
        <v>0</v>
      </c>
      <c r="I231">
        <v>0</v>
      </c>
      <c r="J231">
        <v>0</v>
      </c>
      <c r="K231">
        <v>0</v>
      </c>
    </row>
    <row r="232" spans="1:11" x14ac:dyDescent="0.25">
      <c r="A232">
        <v>2022</v>
      </c>
      <c r="B232">
        <v>4460</v>
      </c>
      <c r="C232">
        <v>0</v>
      </c>
      <c r="D232">
        <v>18</v>
      </c>
      <c r="E232">
        <v>0</v>
      </c>
      <c r="F232">
        <v>18</v>
      </c>
      <c r="G232">
        <v>0</v>
      </c>
      <c r="H232">
        <v>3</v>
      </c>
      <c r="I232">
        <v>0</v>
      </c>
      <c r="J232">
        <v>3</v>
      </c>
      <c r="K232">
        <v>0</v>
      </c>
    </row>
    <row r="233" spans="1:11" x14ac:dyDescent="0.25">
      <c r="A233">
        <v>2022</v>
      </c>
      <c r="B233">
        <v>4461</v>
      </c>
      <c r="C233">
        <v>29</v>
      </c>
      <c r="D233">
        <v>26</v>
      </c>
      <c r="E233">
        <v>6</v>
      </c>
      <c r="F233">
        <v>32</v>
      </c>
      <c r="G233" s="12">
        <v>0.1875</v>
      </c>
      <c r="H233">
        <v>1</v>
      </c>
      <c r="I233">
        <v>2</v>
      </c>
      <c r="J233">
        <v>3</v>
      </c>
      <c r="K233" s="12">
        <v>0.66669999999999996</v>
      </c>
    </row>
    <row r="234" spans="1:11" x14ac:dyDescent="0.25">
      <c r="A234">
        <v>2022</v>
      </c>
      <c r="B234">
        <v>4462</v>
      </c>
      <c r="C234">
        <v>0</v>
      </c>
      <c r="D234">
        <v>6</v>
      </c>
      <c r="E234">
        <v>0</v>
      </c>
      <c r="F234">
        <v>6</v>
      </c>
      <c r="G234">
        <v>0</v>
      </c>
      <c r="H234">
        <v>0</v>
      </c>
      <c r="I234">
        <v>0</v>
      </c>
      <c r="J234">
        <v>0</v>
      </c>
      <c r="K234">
        <v>0</v>
      </c>
    </row>
    <row r="235" spans="1:11" x14ac:dyDescent="0.25">
      <c r="A235">
        <v>2022</v>
      </c>
      <c r="B235">
        <v>4463</v>
      </c>
      <c r="C235">
        <v>0</v>
      </c>
      <c r="D235">
        <v>4</v>
      </c>
      <c r="E235">
        <v>0</v>
      </c>
      <c r="F235">
        <v>4</v>
      </c>
      <c r="G235">
        <v>0</v>
      </c>
      <c r="H235">
        <v>0</v>
      </c>
      <c r="I235">
        <v>0</v>
      </c>
      <c r="J235">
        <v>0</v>
      </c>
      <c r="K235">
        <v>0</v>
      </c>
    </row>
    <row r="236" spans="1:11" x14ac:dyDescent="0.25">
      <c r="A236">
        <v>2022</v>
      </c>
      <c r="B236">
        <v>4466</v>
      </c>
      <c r="C236">
        <v>1259</v>
      </c>
      <c r="D236">
        <v>474</v>
      </c>
      <c r="E236">
        <v>14</v>
      </c>
      <c r="F236">
        <v>488</v>
      </c>
      <c r="G236" s="12">
        <v>2.87E-2</v>
      </c>
      <c r="H236">
        <v>39</v>
      </c>
      <c r="I236">
        <v>1</v>
      </c>
      <c r="J236">
        <v>40</v>
      </c>
      <c r="K236" s="12">
        <v>2.5000000000000001E-2</v>
      </c>
    </row>
    <row r="237" spans="1:11" x14ac:dyDescent="0.25">
      <c r="A237">
        <v>2022</v>
      </c>
      <c r="B237">
        <v>4467</v>
      </c>
      <c r="C237">
        <v>179</v>
      </c>
      <c r="D237">
        <v>77</v>
      </c>
      <c r="E237">
        <v>0</v>
      </c>
      <c r="F237">
        <v>77</v>
      </c>
      <c r="G237">
        <v>0</v>
      </c>
      <c r="H237">
        <v>6</v>
      </c>
      <c r="I237">
        <v>0</v>
      </c>
      <c r="J237">
        <v>6</v>
      </c>
      <c r="K237">
        <v>0</v>
      </c>
    </row>
    <row r="238" spans="1:11" x14ac:dyDescent="0.25">
      <c r="A238">
        <v>2022</v>
      </c>
      <c r="B238">
        <v>4468</v>
      </c>
      <c r="C238">
        <v>0</v>
      </c>
      <c r="D238">
        <v>82</v>
      </c>
      <c r="E238">
        <v>0</v>
      </c>
      <c r="F238">
        <v>82</v>
      </c>
      <c r="G238">
        <v>0</v>
      </c>
      <c r="H238">
        <v>11</v>
      </c>
      <c r="I238">
        <v>0</v>
      </c>
      <c r="J238">
        <v>11</v>
      </c>
      <c r="K238">
        <v>0</v>
      </c>
    </row>
    <row r="239" spans="1:11" x14ac:dyDescent="0.25">
      <c r="A239">
        <v>2022</v>
      </c>
      <c r="B239">
        <v>4469</v>
      </c>
      <c r="C239">
        <v>0</v>
      </c>
      <c r="D239">
        <v>768</v>
      </c>
      <c r="E239">
        <v>0</v>
      </c>
      <c r="F239">
        <v>768</v>
      </c>
      <c r="G239">
        <v>0</v>
      </c>
      <c r="H239">
        <v>90</v>
      </c>
      <c r="I239">
        <v>0</v>
      </c>
      <c r="J239">
        <v>90</v>
      </c>
      <c r="K239">
        <v>0</v>
      </c>
    </row>
    <row r="240" spans="1:11" x14ac:dyDescent="0.25">
      <c r="A240">
        <v>2022</v>
      </c>
      <c r="B240">
        <v>4470</v>
      </c>
      <c r="C240">
        <v>272</v>
      </c>
      <c r="D240">
        <v>215</v>
      </c>
      <c r="E240">
        <v>6</v>
      </c>
      <c r="F240">
        <v>221</v>
      </c>
      <c r="G240" s="12">
        <v>2.7099999999999999E-2</v>
      </c>
      <c r="H240">
        <v>14</v>
      </c>
      <c r="I240">
        <v>3</v>
      </c>
      <c r="J240">
        <v>17</v>
      </c>
      <c r="K240" s="12">
        <v>0.17649999999999999</v>
      </c>
    </row>
    <row r="241" spans="1:11" x14ac:dyDescent="0.25">
      <c r="A241">
        <v>2022</v>
      </c>
      <c r="B241">
        <v>4471</v>
      </c>
      <c r="C241">
        <v>22</v>
      </c>
      <c r="D241">
        <v>52</v>
      </c>
      <c r="E241">
        <v>1</v>
      </c>
      <c r="F241">
        <v>53</v>
      </c>
      <c r="G241" s="12">
        <v>1.89E-2</v>
      </c>
      <c r="H241">
        <v>3</v>
      </c>
      <c r="I241">
        <v>1</v>
      </c>
      <c r="J241">
        <v>4</v>
      </c>
      <c r="K241" s="12">
        <v>0.25</v>
      </c>
    </row>
    <row r="242" spans="1:11" x14ac:dyDescent="0.25">
      <c r="A242">
        <v>2022</v>
      </c>
      <c r="B242">
        <v>4472</v>
      </c>
      <c r="C242">
        <v>0</v>
      </c>
      <c r="D242">
        <v>23</v>
      </c>
      <c r="E242">
        <v>0</v>
      </c>
      <c r="F242">
        <v>23</v>
      </c>
      <c r="G242">
        <v>0</v>
      </c>
      <c r="H242">
        <v>1</v>
      </c>
      <c r="I242">
        <v>0</v>
      </c>
      <c r="J242">
        <v>1</v>
      </c>
      <c r="K242">
        <v>0</v>
      </c>
    </row>
    <row r="243" spans="1:11" x14ac:dyDescent="0.25">
      <c r="A243">
        <v>2022</v>
      </c>
      <c r="B243">
        <v>4473</v>
      </c>
      <c r="C243">
        <v>0</v>
      </c>
      <c r="D243">
        <v>84</v>
      </c>
      <c r="E243">
        <v>0</v>
      </c>
      <c r="F243">
        <v>84</v>
      </c>
      <c r="G243">
        <v>0</v>
      </c>
      <c r="H243">
        <v>3</v>
      </c>
      <c r="I243">
        <v>0</v>
      </c>
      <c r="J243">
        <v>3</v>
      </c>
      <c r="K243">
        <v>0</v>
      </c>
    </row>
    <row r="244" spans="1:11" x14ac:dyDescent="0.25">
      <c r="A244">
        <v>2022</v>
      </c>
      <c r="B244">
        <v>4474</v>
      </c>
      <c r="C244">
        <v>313</v>
      </c>
      <c r="D244">
        <v>454</v>
      </c>
      <c r="E244">
        <v>33</v>
      </c>
      <c r="F244">
        <v>487</v>
      </c>
      <c r="G244" s="12">
        <v>6.7799999999999999E-2</v>
      </c>
      <c r="H244">
        <v>64</v>
      </c>
      <c r="I244">
        <v>0</v>
      </c>
      <c r="J244">
        <v>64</v>
      </c>
      <c r="K244">
        <v>0</v>
      </c>
    </row>
    <row r="245" spans="1:11" x14ac:dyDescent="0.25">
      <c r="A245">
        <v>2022</v>
      </c>
      <c r="B245">
        <v>4478</v>
      </c>
      <c r="C245">
        <v>9</v>
      </c>
      <c r="D245">
        <v>13</v>
      </c>
      <c r="E245">
        <v>1</v>
      </c>
      <c r="F245">
        <v>14</v>
      </c>
      <c r="G245" s="12">
        <v>7.1400000000000005E-2</v>
      </c>
      <c r="H245">
        <v>1</v>
      </c>
      <c r="I245">
        <v>0</v>
      </c>
      <c r="J245">
        <v>1</v>
      </c>
      <c r="K245">
        <v>0</v>
      </c>
    </row>
    <row r="246" spans="1:11" x14ac:dyDescent="0.25">
      <c r="A246">
        <v>2022</v>
      </c>
      <c r="B246">
        <v>4479</v>
      </c>
      <c r="C246">
        <v>19</v>
      </c>
      <c r="D246">
        <v>24</v>
      </c>
      <c r="E246">
        <v>2</v>
      </c>
      <c r="F246">
        <v>26</v>
      </c>
      <c r="G246" s="12">
        <v>7.6899999999999996E-2</v>
      </c>
      <c r="H246">
        <v>1</v>
      </c>
      <c r="I246">
        <v>0</v>
      </c>
      <c r="J246">
        <v>1</v>
      </c>
      <c r="K246">
        <v>0</v>
      </c>
    </row>
    <row r="247" spans="1:11" x14ac:dyDescent="0.25">
      <c r="A247">
        <v>2022</v>
      </c>
      <c r="B247">
        <v>4480</v>
      </c>
      <c r="C247">
        <v>4</v>
      </c>
      <c r="D247">
        <v>22</v>
      </c>
      <c r="E247">
        <v>0</v>
      </c>
      <c r="F247">
        <v>22</v>
      </c>
      <c r="G247">
        <v>0</v>
      </c>
      <c r="H247">
        <v>1</v>
      </c>
      <c r="I247">
        <v>0</v>
      </c>
      <c r="J247">
        <v>1</v>
      </c>
      <c r="K247">
        <v>0</v>
      </c>
    </row>
    <row r="248" spans="1:11" x14ac:dyDescent="0.25">
      <c r="A248">
        <v>2022</v>
      </c>
      <c r="B248">
        <v>4481</v>
      </c>
      <c r="C248">
        <v>37</v>
      </c>
      <c r="D248">
        <v>91</v>
      </c>
      <c r="E248">
        <v>0</v>
      </c>
      <c r="F248">
        <v>91</v>
      </c>
      <c r="G248">
        <v>0</v>
      </c>
      <c r="H248">
        <v>7</v>
      </c>
      <c r="I248">
        <v>0</v>
      </c>
      <c r="J248">
        <v>7</v>
      </c>
      <c r="K248">
        <v>0</v>
      </c>
    </row>
    <row r="249" spans="1:11" x14ac:dyDescent="0.25">
      <c r="A249">
        <v>2022</v>
      </c>
      <c r="B249">
        <v>4482</v>
      </c>
      <c r="C249">
        <v>0</v>
      </c>
      <c r="D249">
        <v>0</v>
      </c>
      <c r="E249">
        <v>0</v>
      </c>
      <c r="F249">
        <v>0</v>
      </c>
      <c r="G249">
        <v>0</v>
      </c>
      <c r="H249">
        <v>0</v>
      </c>
      <c r="I249">
        <v>0</v>
      </c>
      <c r="J249">
        <v>0</v>
      </c>
      <c r="K249">
        <v>0</v>
      </c>
    </row>
    <row r="250" spans="1:11" x14ac:dyDescent="0.25">
      <c r="A250">
        <v>2022</v>
      </c>
      <c r="B250">
        <v>4483</v>
      </c>
      <c r="C250">
        <v>0</v>
      </c>
      <c r="D250">
        <v>0</v>
      </c>
      <c r="E250">
        <v>0</v>
      </c>
      <c r="F250">
        <v>0</v>
      </c>
      <c r="G250">
        <v>0</v>
      </c>
      <c r="H250">
        <v>0</v>
      </c>
      <c r="I250">
        <v>0</v>
      </c>
      <c r="J250">
        <v>0</v>
      </c>
      <c r="K250">
        <v>0</v>
      </c>
    </row>
    <row r="251" spans="1:11" x14ac:dyDescent="0.25">
      <c r="A251">
        <v>2022</v>
      </c>
      <c r="B251">
        <v>4484</v>
      </c>
      <c r="C251">
        <v>0</v>
      </c>
      <c r="D251">
        <v>28</v>
      </c>
      <c r="E251">
        <v>0</v>
      </c>
      <c r="F251">
        <v>28</v>
      </c>
      <c r="G251">
        <v>0</v>
      </c>
      <c r="H251">
        <v>1</v>
      </c>
      <c r="I251">
        <v>0</v>
      </c>
      <c r="J251">
        <v>1</v>
      </c>
      <c r="K251">
        <v>0</v>
      </c>
    </row>
    <row r="252" spans="1:11" x14ac:dyDescent="0.25">
      <c r="A252">
        <v>2022</v>
      </c>
      <c r="B252">
        <v>4485</v>
      </c>
      <c r="C252">
        <v>36</v>
      </c>
      <c r="D252">
        <v>14</v>
      </c>
      <c r="E252">
        <v>3</v>
      </c>
      <c r="F252">
        <v>17</v>
      </c>
      <c r="G252" s="12">
        <v>0.17649999999999999</v>
      </c>
      <c r="H252">
        <v>0</v>
      </c>
      <c r="I252">
        <v>0</v>
      </c>
      <c r="J252">
        <v>0</v>
      </c>
      <c r="K252">
        <v>0</v>
      </c>
    </row>
    <row r="253" spans="1:11" x14ac:dyDescent="0.25">
      <c r="A253">
        <v>2022</v>
      </c>
      <c r="B253">
        <v>4486</v>
      </c>
      <c r="C253">
        <v>51</v>
      </c>
      <c r="D253">
        <v>35</v>
      </c>
      <c r="E253">
        <v>0</v>
      </c>
      <c r="F253">
        <v>35</v>
      </c>
      <c r="G253">
        <v>0</v>
      </c>
      <c r="H253">
        <v>7</v>
      </c>
      <c r="I253">
        <v>0</v>
      </c>
      <c r="J253">
        <v>7</v>
      </c>
      <c r="K253">
        <v>0</v>
      </c>
    </row>
    <row r="254" spans="1:11" x14ac:dyDescent="0.25">
      <c r="A254">
        <v>2022</v>
      </c>
      <c r="B254">
        <v>4487</v>
      </c>
      <c r="C254">
        <v>200</v>
      </c>
      <c r="D254">
        <v>245</v>
      </c>
      <c r="E254">
        <v>19</v>
      </c>
      <c r="F254">
        <v>264</v>
      </c>
      <c r="G254" s="12">
        <v>7.1999999999999995E-2</v>
      </c>
      <c r="H254">
        <v>26</v>
      </c>
      <c r="I254">
        <v>7</v>
      </c>
      <c r="J254">
        <v>33</v>
      </c>
      <c r="K254" s="12">
        <v>0.21210000000000001</v>
      </c>
    </row>
    <row r="255" spans="1:11" x14ac:dyDescent="0.25">
      <c r="A255">
        <v>2022</v>
      </c>
      <c r="B255">
        <v>4488</v>
      </c>
      <c r="C255">
        <v>16</v>
      </c>
      <c r="D255">
        <v>135</v>
      </c>
      <c r="E255">
        <v>4</v>
      </c>
      <c r="F255">
        <v>139</v>
      </c>
      <c r="G255" s="12">
        <v>2.8799999999999999E-2</v>
      </c>
      <c r="H255">
        <v>0</v>
      </c>
      <c r="I255">
        <v>0</v>
      </c>
      <c r="J255">
        <v>0</v>
      </c>
      <c r="K255">
        <v>0</v>
      </c>
    </row>
    <row r="256" spans="1:11" x14ac:dyDescent="0.25">
      <c r="A256">
        <v>2022</v>
      </c>
      <c r="B256">
        <v>4492</v>
      </c>
      <c r="C256">
        <v>0</v>
      </c>
      <c r="D256">
        <v>11</v>
      </c>
      <c r="E256">
        <v>0</v>
      </c>
      <c r="F256">
        <v>11</v>
      </c>
      <c r="G256">
        <v>0</v>
      </c>
      <c r="H256">
        <v>0</v>
      </c>
      <c r="I256">
        <v>0</v>
      </c>
      <c r="J256">
        <v>0</v>
      </c>
      <c r="K256">
        <v>0</v>
      </c>
    </row>
    <row r="257" spans="1:11" x14ac:dyDescent="0.25">
      <c r="A257">
        <v>2022</v>
      </c>
      <c r="B257">
        <v>4493</v>
      </c>
      <c r="C257">
        <v>0</v>
      </c>
      <c r="D257">
        <v>21</v>
      </c>
      <c r="E257">
        <v>0</v>
      </c>
      <c r="F257">
        <v>21</v>
      </c>
      <c r="G257">
        <v>0</v>
      </c>
      <c r="H257">
        <v>1</v>
      </c>
      <c r="I257">
        <v>0</v>
      </c>
      <c r="J257">
        <v>1</v>
      </c>
      <c r="K257">
        <v>0</v>
      </c>
    </row>
    <row r="258" spans="1:11" x14ac:dyDescent="0.25">
      <c r="A258">
        <v>2022</v>
      </c>
      <c r="B258">
        <v>4495</v>
      </c>
      <c r="C258">
        <v>0</v>
      </c>
      <c r="D258">
        <v>74</v>
      </c>
      <c r="E258">
        <v>0</v>
      </c>
      <c r="F258">
        <v>74</v>
      </c>
      <c r="G258">
        <v>0</v>
      </c>
      <c r="H258">
        <v>3</v>
      </c>
      <c r="I258">
        <v>0</v>
      </c>
      <c r="J258">
        <v>3</v>
      </c>
      <c r="K258">
        <v>0</v>
      </c>
    </row>
    <row r="259" spans="1:11" x14ac:dyDescent="0.25">
      <c r="A259">
        <v>2022</v>
      </c>
      <c r="B259">
        <v>4496</v>
      </c>
      <c r="C259">
        <v>0</v>
      </c>
      <c r="D259">
        <v>35</v>
      </c>
      <c r="E259">
        <v>0</v>
      </c>
      <c r="F259">
        <v>35</v>
      </c>
      <c r="G259">
        <v>0</v>
      </c>
      <c r="H259">
        <v>1</v>
      </c>
      <c r="I259">
        <v>0</v>
      </c>
      <c r="J259">
        <v>1</v>
      </c>
      <c r="K259">
        <v>0</v>
      </c>
    </row>
    <row r="260" spans="1:11" x14ac:dyDescent="0.25">
      <c r="A260">
        <v>2022</v>
      </c>
      <c r="B260">
        <v>4499</v>
      </c>
      <c r="C260">
        <v>1647</v>
      </c>
      <c r="D260">
        <v>1062</v>
      </c>
      <c r="E260">
        <v>16</v>
      </c>
      <c r="F260">
        <v>1078</v>
      </c>
      <c r="G260" s="12">
        <v>1.4800000000000001E-2</v>
      </c>
      <c r="H260">
        <v>195</v>
      </c>
      <c r="I260">
        <v>0</v>
      </c>
      <c r="J260">
        <v>195</v>
      </c>
      <c r="K260">
        <v>0</v>
      </c>
    </row>
    <row r="261" spans="1:11" x14ac:dyDescent="0.25">
      <c r="A261">
        <v>2022</v>
      </c>
      <c r="B261">
        <v>4500</v>
      </c>
      <c r="C261">
        <v>11</v>
      </c>
      <c r="D261">
        <v>401</v>
      </c>
      <c r="E261">
        <v>1</v>
      </c>
      <c r="F261">
        <v>402</v>
      </c>
      <c r="G261" s="12">
        <v>2.5000000000000001E-3</v>
      </c>
      <c r="H261">
        <v>60</v>
      </c>
      <c r="I261">
        <v>0</v>
      </c>
      <c r="J261">
        <v>60</v>
      </c>
      <c r="K261">
        <v>0</v>
      </c>
    </row>
    <row r="262" spans="1:11" x14ac:dyDescent="0.25">
      <c r="A262">
        <v>2022</v>
      </c>
      <c r="B262">
        <v>4501</v>
      </c>
      <c r="C262">
        <v>12</v>
      </c>
      <c r="D262">
        <v>597</v>
      </c>
      <c r="E262">
        <v>0</v>
      </c>
      <c r="F262">
        <v>597</v>
      </c>
      <c r="G262">
        <v>0</v>
      </c>
      <c r="H262">
        <v>101</v>
      </c>
      <c r="I262">
        <v>0</v>
      </c>
      <c r="J262">
        <v>101</v>
      </c>
      <c r="K262">
        <v>0</v>
      </c>
    </row>
    <row r="263" spans="1:11" x14ac:dyDescent="0.25">
      <c r="A263">
        <v>2022</v>
      </c>
      <c r="B263">
        <v>4502</v>
      </c>
      <c r="C263">
        <v>0</v>
      </c>
      <c r="D263">
        <v>19</v>
      </c>
      <c r="E263">
        <v>0</v>
      </c>
      <c r="F263">
        <v>19</v>
      </c>
      <c r="G263">
        <v>0</v>
      </c>
      <c r="H263">
        <v>1</v>
      </c>
      <c r="I263">
        <v>0</v>
      </c>
      <c r="J263">
        <v>1</v>
      </c>
      <c r="K263">
        <v>0</v>
      </c>
    </row>
    <row r="264" spans="1:11" x14ac:dyDescent="0.25">
      <c r="A264">
        <v>2022</v>
      </c>
      <c r="B264">
        <v>4503</v>
      </c>
      <c r="C264">
        <v>7</v>
      </c>
      <c r="D264">
        <v>38</v>
      </c>
      <c r="E264">
        <v>1</v>
      </c>
      <c r="F264">
        <v>39</v>
      </c>
      <c r="G264" s="12">
        <v>2.5600000000000001E-2</v>
      </c>
      <c r="H264">
        <v>4</v>
      </c>
      <c r="I264">
        <v>0</v>
      </c>
      <c r="J264">
        <v>4</v>
      </c>
      <c r="K264">
        <v>0</v>
      </c>
    </row>
    <row r="265" spans="1:11" x14ac:dyDescent="0.25">
      <c r="A265">
        <v>2022</v>
      </c>
      <c r="B265">
        <v>4504</v>
      </c>
      <c r="C265">
        <v>20</v>
      </c>
      <c r="D265">
        <v>18</v>
      </c>
      <c r="E265">
        <v>0</v>
      </c>
      <c r="F265">
        <v>18</v>
      </c>
      <c r="G265">
        <v>0</v>
      </c>
      <c r="H265">
        <v>5</v>
      </c>
      <c r="I265">
        <v>0</v>
      </c>
      <c r="J265">
        <v>5</v>
      </c>
      <c r="K265">
        <v>0</v>
      </c>
    </row>
    <row r="266" spans="1:11" x14ac:dyDescent="0.25">
      <c r="A266">
        <v>2022</v>
      </c>
      <c r="B266">
        <v>4505</v>
      </c>
      <c r="C266">
        <v>9</v>
      </c>
      <c r="D266">
        <v>588</v>
      </c>
      <c r="E266">
        <v>0</v>
      </c>
      <c r="F266">
        <v>588</v>
      </c>
      <c r="G266">
        <v>0</v>
      </c>
      <c r="H266">
        <v>77</v>
      </c>
      <c r="I266">
        <v>0</v>
      </c>
      <c r="J266">
        <v>77</v>
      </c>
      <c r="K266">
        <v>0</v>
      </c>
    </row>
    <row r="267" spans="1:11" x14ac:dyDescent="0.25">
      <c r="A267">
        <v>2022</v>
      </c>
      <c r="B267">
        <v>4506</v>
      </c>
      <c r="C267">
        <v>0</v>
      </c>
      <c r="D267">
        <v>33</v>
      </c>
      <c r="E267">
        <v>0</v>
      </c>
      <c r="F267">
        <v>33</v>
      </c>
      <c r="G267">
        <v>0</v>
      </c>
      <c r="H267">
        <v>0</v>
      </c>
      <c r="I267">
        <v>0</v>
      </c>
      <c r="J267">
        <v>0</v>
      </c>
      <c r="K267">
        <v>0</v>
      </c>
    </row>
    <row r="268" spans="1:11" x14ac:dyDescent="0.25">
      <c r="A268">
        <v>2022</v>
      </c>
      <c r="B268">
        <v>4507</v>
      </c>
      <c r="C268">
        <v>814</v>
      </c>
      <c r="D268">
        <v>1063</v>
      </c>
      <c r="E268">
        <v>15</v>
      </c>
      <c r="F268">
        <v>1078</v>
      </c>
      <c r="G268" s="12">
        <v>1.3899999999999999E-2</v>
      </c>
      <c r="H268">
        <v>0</v>
      </c>
      <c r="I268">
        <v>0</v>
      </c>
      <c r="J268">
        <v>0</v>
      </c>
      <c r="K268">
        <v>0</v>
      </c>
    </row>
    <row r="269" spans="1:11" x14ac:dyDescent="0.25">
      <c r="A269">
        <v>2022</v>
      </c>
      <c r="B269">
        <v>4508</v>
      </c>
      <c r="C269">
        <v>0</v>
      </c>
      <c r="D269">
        <v>5</v>
      </c>
      <c r="E269">
        <v>0</v>
      </c>
      <c r="F269">
        <v>5</v>
      </c>
      <c r="G269">
        <v>0</v>
      </c>
      <c r="H269">
        <v>0</v>
      </c>
      <c r="I269">
        <v>0</v>
      </c>
      <c r="J269">
        <v>0</v>
      </c>
      <c r="K269">
        <v>0</v>
      </c>
    </row>
    <row r="270" spans="1:11" x14ac:dyDescent="0.25">
      <c r="A270">
        <v>2022</v>
      </c>
      <c r="B270">
        <v>4509</v>
      </c>
      <c r="C270">
        <v>0</v>
      </c>
      <c r="D270">
        <v>16</v>
      </c>
      <c r="E270">
        <v>0</v>
      </c>
      <c r="F270">
        <v>16</v>
      </c>
      <c r="G270">
        <v>0</v>
      </c>
      <c r="H270">
        <v>0</v>
      </c>
      <c r="I270">
        <v>0</v>
      </c>
      <c r="J270">
        <v>0</v>
      </c>
      <c r="K270">
        <v>0</v>
      </c>
    </row>
    <row r="271" spans="1:11" x14ac:dyDescent="0.25">
      <c r="A271">
        <v>2022</v>
      </c>
      <c r="B271">
        <v>4510</v>
      </c>
      <c r="C271">
        <v>23</v>
      </c>
      <c r="D271">
        <v>388</v>
      </c>
      <c r="E271">
        <v>1</v>
      </c>
      <c r="F271">
        <v>389</v>
      </c>
      <c r="G271" s="12">
        <v>2.5999999999999999E-3</v>
      </c>
      <c r="H271">
        <v>45</v>
      </c>
      <c r="I271">
        <v>0</v>
      </c>
      <c r="J271">
        <v>45</v>
      </c>
      <c r="K271">
        <v>0</v>
      </c>
    </row>
    <row r="272" spans="1:11" x14ac:dyDescent="0.25">
      <c r="A272">
        <v>2022</v>
      </c>
      <c r="B272">
        <v>4511</v>
      </c>
      <c r="C272">
        <v>0</v>
      </c>
      <c r="D272">
        <v>15</v>
      </c>
      <c r="E272">
        <v>0</v>
      </c>
      <c r="F272">
        <v>15</v>
      </c>
      <c r="G272">
        <v>0</v>
      </c>
      <c r="H272">
        <v>1</v>
      </c>
      <c r="I272">
        <v>0</v>
      </c>
      <c r="J272">
        <v>1</v>
      </c>
      <c r="K272">
        <v>0</v>
      </c>
    </row>
    <row r="273" spans="1:11" x14ac:dyDescent="0.25">
      <c r="A273">
        <v>2022</v>
      </c>
      <c r="B273">
        <v>4512</v>
      </c>
      <c r="C273">
        <v>0</v>
      </c>
      <c r="D273">
        <v>14</v>
      </c>
      <c r="E273">
        <v>0</v>
      </c>
      <c r="F273">
        <v>14</v>
      </c>
      <c r="G273">
        <v>0</v>
      </c>
      <c r="H273">
        <v>0</v>
      </c>
      <c r="I273">
        <v>0</v>
      </c>
      <c r="J273">
        <v>0</v>
      </c>
      <c r="K273">
        <v>0</v>
      </c>
    </row>
    <row r="274" spans="1:11" x14ac:dyDescent="0.25">
      <c r="A274">
        <v>2022</v>
      </c>
      <c r="B274">
        <v>4513</v>
      </c>
      <c r="C274">
        <v>0</v>
      </c>
      <c r="D274">
        <v>15</v>
      </c>
      <c r="E274">
        <v>0</v>
      </c>
      <c r="F274">
        <v>15</v>
      </c>
      <c r="G274">
        <v>0</v>
      </c>
      <c r="H274">
        <v>1</v>
      </c>
      <c r="I274">
        <v>0</v>
      </c>
      <c r="J274">
        <v>1</v>
      </c>
      <c r="K274">
        <v>0</v>
      </c>
    </row>
    <row r="275" spans="1:11" x14ac:dyDescent="0.25">
      <c r="A275">
        <v>2022</v>
      </c>
      <c r="B275">
        <v>4514</v>
      </c>
      <c r="C275">
        <v>0</v>
      </c>
      <c r="D275">
        <v>9</v>
      </c>
      <c r="E275">
        <v>0</v>
      </c>
      <c r="F275">
        <v>9</v>
      </c>
      <c r="G275">
        <v>0</v>
      </c>
      <c r="H275">
        <v>1</v>
      </c>
      <c r="I275">
        <v>0</v>
      </c>
      <c r="J275">
        <v>1</v>
      </c>
      <c r="K275">
        <v>0</v>
      </c>
    </row>
    <row r="276" spans="1:11" x14ac:dyDescent="0.25">
      <c r="A276">
        <v>2022</v>
      </c>
      <c r="B276">
        <v>4515</v>
      </c>
      <c r="C276">
        <v>0</v>
      </c>
      <c r="D276">
        <v>23</v>
      </c>
      <c r="E276">
        <v>0</v>
      </c>
      <c r="F276">
        <v>23</v>
      </c>
      <c r="G276">
        <v>0</v>
      </c>
      <c r="H276">
        <v>0</v>
      </c>
      <c r="I276">
        <v>0</v>
      </c>
      <c r="J276">
        <v>0</v>
      </c>
      <c r="K276">
        <v>0</v>
      </c>
    </row>
    <row r="277" spans="1:11" x14ac:dyDescent="0.25">
      <c r="A277">
        <v>2022</v>
      </c>
      <c r="B277">
        <v>5174</v>
      </c>
      <c r="C277">
        <v>0</v>
      </c>
      <c r="D277">
        <v>7</v>
      </c>
      <c r="E277">
        <v>0</v>
      </c>
      <c r="F277">
        <v>7</v>
      </c>
      <c r="G277">
        <v>0</v>
      </c>
      <c r="H277">
        <v>0</v>
      </c>
      <c r="I277">
        <v>0</v>
      </c>
      <c r="J277">
        <v>0</v>
      </c>
      <c r="K277">
        <v>0</v>
      </c>
    </row>
    <row r="278" spans="1:11" x14ac:dyDescent="0.25">
      <c r="A278">
        <v>2022</v>
      </c>
      <c r="B278">
        <v>5180</v>
      </c>
      <c r="C278">
        <v>0</v>
      </c>
      <c r="D278">
        <v>294</v>
      </c>
      <c r="E278">
        <v>0</v>
      </c>
      <c r="F278">
        <v>294</v>
      </c>
      <c r="G278">
        <v>0</v>
      </c>
      <c r="H278">
        <v>11</v>
      </c>
      <c r="I278">
        <v>0</v>
      </c>
      <c r="J278">
        <v>11</v>
      </c>
      <c r="K278">
        <v>0</v>
      </c>
    </row>
    <row r="279" spans="1:11" x14ac:dyDescent="0.25">
      <c r="A279">
        <v>2022</v>
      </c>
      <c r="B279">
        <v>5181</v>
      </c>
      <c r="C279">
        <v>0</v>
      </c>
      <c r="D279">
        <v>17</v>
      </c>
      <c r="E279">
        <v>0</v>
      </c>
      <c r="F279">
        <v>17</v>
      </c>
      <c r="G279">
        <v>0</v>
      </c>
      <c r="H279">
        <v>0</v>
      </c>
      <c r="I279">
        <v>0</v>
      </c>
      <c r="J279">
        <v>0</v>
      </c>
      <c r="K279">
        <v>0</v>
      </c>
    </row>
    <row r="280" spans="1:11" x14ac:dyDescent="0.25">
      <c r="A280">
        <v>2022</v>
      </c>
      <c r="B280">
        <v>5186</v>
      </c>
      <c r="C280">
        <v>0</v>
      </c>
      <c r="D280">
        <v>59</v>
      </c>
      <c r="E280">
        <v>0</v>
      </c>
      <c r="F280">
        <v>59</v>
      </c>
      <c r="G280">
        <v>0</v>
      </c>
      <c r="H280">
        <v>1</v>
      </c>
      <c r="I280">
        <v>0</v>
      </c>
      <c r="J280">
        <v>1</v>
      </c>
      <c r="K280">
        <v>0</v>
      </c>
    </row>
    <row r="281" spans="1:11" x14ac:dyDescent="0.25">
      <c r="A281">
        <v>2022</v>
      </c>
      <c r="B281">
        <v>5978</v>
      </c>
      <c r="C281">
        <v>0</v>
      </c>
      <c r="D281">
        <v>2</v>
      </c>
      <c r="E281">
        <v>0</v>
      </c>
      <c r="F281">
        <v>2</v>
      </c>
      <c r="G281">
        <v>0</v>
      </c>
      <c r="H281">
        <v>1</v>
      </c>
      <c r="I281">
        <v>0</v>
      </c>
      <c r="J281">
        <v>1</v>
      </c>
      <c r="K281">
        <v>0</v>
      </c>
    </row>
    <row r="282" spans="1:11" x14ac:dyDescent="0.25">
      <c r="A282">
        <v>2022</v>
      </c>
      <c r="B282">
        <v>6235</v>
      </c>
      <c r="C282">
        <v>0</v>
      </c>
      <c r="D282">
        <v>65</v>
      </c>
      <c r="E282">
        <v>0</v>
      </c>
      <c r="F282">
        <v>65</v>
      </c>
      <c r="G282">
        <v>0</v>
      </c>
      <c r="H282">
        <v>1</v>
      </c>
      <c r="I282">
        <v>0</v>
      </c>
      <c r="J282">
        <v>1</v>
      </c>
      <c r="K282">
        <v>0</v>
      </c>
    </row>
    <row r="283" spans="1:11" x14ac:dyDescent="0.25">
      <c r="A283">
        <v>2022</v>
      </c>
      <c r="B283">
        <v>6258</v>
      </c>
      <c r="C283">
        <v>0</v>
      </c>
      <c r="D283">
        <v>22</v>
      </c>
      <c r="E283">
        <v>0</v>
      </c>
      <c r="F283">
        <v>22</v>
      </c>
      <c r="G283">
        <v>0</v>
      </c>
      <c r="H283">
        <v>0</v>
      </c>
      <c r="I283">
        <v>0</v>
      </c>
      <c r="J283">
        <v>0</v>
      </c>
      <c r="K283">
        <v>0</v>
      </c>
    </row>
    <row r="284" spans="1:11" x14ac:dyDescent="0.25">
      <c r="A284">
        <v>2022</v>
      </c>
      <c r="B284">
        <v>6353</v>
      </c>
      <c r="C284">
        <v>0</v>
      </c>
      <c r="D284">
        <v>14</v>
      </c>
      <c r="E284">
        <v>0</v>
      </c>
      <c r="F284">
        <v>14</v>
      </c>
      <c r="G284">
        <v>0</v>
      </c>
      <c r="H284">
        <v>0</v>
      </c>
      <c r="I284">
        <v>0</v>
      </c>
      <c r="J284">
        <v>0</v>
      </c>
      <c r="K284">
        <v>0</v>
      </c>
    </row>
    <row r="285" spans="1:11" x14ac:dyDescent="0.25">
      <c r="A285">
        <v>2022</v>
      </c>
      <c r="B285">
        <v>6355</v>
      </c>
      <c r="C285">
        <v>0</v>
      </c>
      <c r="D285">
        <v>51</v>
      </c>
      <c r="E285">
        <v>0</v>
      </c>
      <c r="F285">
        <v>51</v>
      </c>
      <c r="G285">
        <v>0</v>
      </c>
      <c r="H285">
        <v>1</v>
      </c>
      <c r="I285">
        <v>0</v>
      </c>
      <c r="J285">
        <v>1</v>
      </c>
      <c r="K285">
        <v>0</v>
      </c>
    </row>
    <row r="286" spans="1:11" x14ac:dyDescent="0.25">
      <c r="A286">
        <v>2022</v>
      </c>
      <c r="B286">
        <v>6357</v>
      </c>
      <c r="C286">
        <v>0</v>
      </c>
      <c r="D286">
        <v>13</v>
      </c>
      <c r="E286">
        <v>0</v>
      </c>
      <c r="F286">
        <v>13</v>
      </c>
      <c r="G286">
        <v>0</v>
      </c>
      <c r="H286">
        <v>1</v>
      </c>
      <c r="I286">
        <v>0</v>
      </c>
      <c r="J286">
        <v>1</v>
      </c>
      <c r="K286">
        <v>0</v>
      </c>
    </row>
    <row r="287" spans="1:11" x14ac:dyDescent="0.25">
      <c r="A287">
        <v>2022</v>
      </c>
      <c r="B287">
        <v>6361</v>
      </c>
      <c r="C287">
        <v>0</v>
      </c>
      <c r="D287">
        <v>40</v>
      </c>
      <c r="E287">
        <v>0</v>
      </c>
      <c r="F287">
        <v>40</v>
      </c>
      <c r="G287">
        <v>0</v>
      </c>
      <c r="H287">
        <v>4</v>
      </c>
      <c r="I287">
        <v>0</v>
      </c>
      <c r="J287">
        <v>4</v>
      </c>
      <c r="K287">
        <v>0</v>
      </c>
    </row>
    <row r="288" spans="1:11" x14ac:dyDescent="0.25">
      <c r="A288">
        <v>2022</v>
      </c>
      <c r="B288">
        <v>6362</v>
      </c>
      <c r="C288">
        <v>0</v>
      </c>
      <c r="D288">
        <v>24</v>
      </c>
      <c r="E288">
        <v>0</v>
      </c>
      <c r="F288">
        <v>24</v>
      </c>
      <c r="G288">
        <v>0</v>
      </c>
      <c r="H288">
        <v>0</v>
      </c>
      <c r="I288">
        <v>0</v>
      </c>
      <c r="J288">
        <v>0</v>
      </c>
      <c r="K288">
        <v>0</v>
      </c>
    </row>
    <row r="289" spans="1:11" x14ac:dyDescent="0.25">
      <c r="A289">
        <v>2022</v>
      </c>
      <c r="B289">
        <v>6364</v>
      </c>
      <c r="C289">
        <v>0</v>
      </c>
      <c r="D289">
        <v>22</v>
      </c>
      <c r="E289">
        <v>0</v>
      </c>
      <c r="F289">
        <v>22</v>
      </c>
      <c r="G289">
        <v>0</v>
      </c>
      <c r="H289">
        <v>0</v>
      </c>
      <c r="I289">
        <v>0</v>
      </c>
      <c r="J289">
        <v>0</v>
      </c>
      <c r="K289">
        <v>0</v>
      </c>
    </row>
    <row r="290" spans="1:11" x14ac:dyDescent="0.25">
      <c r="A290">
        <v>2022</v>
      </c>
      <c r="B290">
        <v>6365</v>
      </c>
      <c r="C290">
        <v>0</v>
      </c>
      <c r="D290">
        <v>29</v>
      </c>
      <c r="E290">
        <v>0</v>
      </c>
      <c r="F290">
        <v>29</v>
      </c>
      <c r="G290">
        <v>0</v>
      </c>
      <c r="H290">
        <v>1</v>
      </c>
      <c r="I290">
        <v>0</v>
      </c>
      <c r="J290">
        <v>1</v>
      </c>
      <c r="K290">
        <v>0</v>
      </c>
    </row>
    <row r="291" spans="1:11" x14ac:dyDescent="0.25">
      <c r="A291">
        <v>2022</v>
      </c>
      <c r="B291">
        <v>6369</v>
      </c>
      <c r="C291">
        <v>0</v>
      </c>
      <c r="D291">
        <v>30</v>
      </c>
      <c r="E291">
        <v>0</v>
      </c>
      <c r="F291">
        <v>30</v>
      </c>
      <c r="G291">
        <v>0</v>
      </c>
      <c r="H291">
        <v>0</v>
      </c>
      <c r="I291">
        <v>0</v>
      </c>
      <c r="J291">
        <v>0</v>
      </c>
      <c r="K291">
        <v>0</v>
      </c>
    </row>
    <row r="292" spans="1:11" x14ac:dyDescent="0.25">
      <c r="A292">
        <v>2022</v>
      </c>
      <c r="B292">
        <v>6372</v>
      </c>
      <c r="C292">
        <v>0</v>
      </c>
      <c r="D292">
        <v>1</v>
      </c>
      <c r="E292">
        <v>0</v>
      </c>
      <c r="F292">
        <v>1</v>
      </c>
      <c r="G292">
        <v>0</v>
      </c>
      <c r="H292">
        <v>0</v>
      </c>
      <c r="I292">
        <v>0</v>
      </c>
      <c r="J292">
        <v>0</v>
      </c>
      <c r="K292">
        <v>0</v>
      </c>
    </row>
    <row r="293" spans="1:11" x14ac:dyDescent="0.25">
      <c r="A293">
        <v>2022</v>
      </c>
      <c r="B293">
        <v>6374</v>
      </c>
      <c r="C293">
        <v>0</v>
      </c>
      <c r="D293">
        <v>20</v>
      </c>
      <c r="E293">
        <v>0</v>
      </c>
      <c r="F293">
        <v>20</v>
      </c>
      <c r="G293">
        <v>0</v>
      </c>
      <c r="H293">
        <v>0</v>
      </c>
      <c r="I293">
        <v>0</v>
      </c>
      <c r="J293">
        <v>0</v>
      </c>
      <c r="K293">
        <v>0</v>
      </c>
    </row>
    <row r="294" spans="1:11" x14ac:dyDescent="0.25">
      <c r="A294">
        <v>2022</v>
      </c>
      <c r="B294">
        <v>6379</v>
      </c>
      <c r="C294">
        <v>0</v>
      </c>
      <c r="D294">
        <v>9</v>
      </c>
      <c r="E294">
        <v>0</v>
      </c>
      <c r="F294">
        <v>9</v>
      </c>
      <c r="G294">
        <v>0</v>
      </c>
      <c r="H294">
        <v>0</v>
      </c>
      <c r="I294">
        <v>0</v>
      </c>
      <c r="J294">
        <v>0</v>
      </c>
      <c r="K294">
        <v>0</v>
      </c>
    </row>
    <row r="295" spans="1:11" x14ac:dyDescent="0.25">
      <c r="A295">
        <v>2022</v>
      </c>
      <c r="B295">
        <v>6393</v>
      </c>
      <c r="C295">
        <v>0</v>
      </c>
      <c r="D295">
        <v>429</v>
      </c>
      <c r="E295">
        <v>0</v>
      </c>
      <c r="F295">
        <v>429</v>
      </c>
      <c r="G295">
        <v>0</v>
      </c>
      <c r="H295">
        <v>106</v>
      </c>
      <c r="I295">
        <v>0</v>
      </c>
      <c r="J295">
        <v>106</v>
      </c>
      <c r="K295">
        <v>0</v>
      </c>
    </row>
    <row r="296" spans="1:11" x14ac:dyDescent="0.25">
      <c r="A296">
        <v>2022</v>
      </c>
      <c r="B296">
        <v>6415</v>
      </c>
      <c r="C296">
        <v>0</v>
      </c>
      <c r="D296">
        <v>0</v>
      </c>
      <c r="E296">
        <v>0</v>
      </c>
      <c r="F296">
        <v>0</v>
      </c>
      <c r="G296">
        <v>0</v>
      </c>
      <c r="H296">
        <v>0</v>
      </c>
      <c r="I296">
        <v>0</v>
      </c>
      <c r="J296">
        <v>0</v>
      </c>
      <c r="K296">
        <v>0</v>
      </c>
    </row>
    <row r="297" spans="1:11" x14ac:dyDescent="0.25">
      <c r="A297">
        <v>2022</v>
      </c>
      <c r="B297">
        <v>6446</v>
      </c>
      <c r="C297">
        <v>0</v>
      </c>
      <c r="D297">
        <v>131</v>
      </c>
      <c r="E297">
        <v>0</v>
      </c>
      <c r="F297">
        <v>131</v>
      </c>
      <c r="G297">
        <v>0</v>
      </c>
      <c r="H297">
        <v>0</v>
      </c>
      <c r="I297">
        <v>0</v>
      </c>
      <c r="J297">
        <v>0</v>
      </c>
      <c r="K297">
        <v>0</v>
      </c>
    </row>
    <row r="298" spans="1:11" x14ac:dyDescent="0.25">
      <c r="A298">
        <v>2022</v>
      </c>
      <c r="B298">
        <v>8326</v>
      </c>
      <c r="C298">
        <v>0</v>
      </c>
      <c r="D298">
        <v>38</v>
      </c>
      <c r="E298">
        <v>0</v>
      </c>
      <c r="F298">
        <v>38</v>
      </c>
      <c r="G298">
        <v>0</v>
      </c>
      <c r="H298">
        <v>0</v>
      </c>
      <c r="I298">
        <v>0</v>
      </c>
      <c r="J298">
        <v>0</v>
      </c>
      <c r="K298">
        <v>0</v>
      </c>
    </row>
    <row r="299" spans="1:11" x14ac:dyDescent="0.25">
      <c r="A299">
        <v>2022</v>
      </c>
      <c r="B299">
        <v>8336</v>
      </c>
      <c r="C299">
        <v>0</v>
      </c>
      <c r="D299">
        <v>47</v>
      </c>
      <c r="E299">
        <v>0</v>
      </c>
      <c r="F299">
        <v>47</v>
      </c>
      <c r="G299">
        <v>0</v>
      </c>
      <c r="H299">
        <v>0</v>
      </c>
      <c r="I299">
        <v>0</v>
      </c>
      <c r="J299">
        <v>0</v>
      </c>
      <c r="K299">
        <v>0</v>
      </c>
    </row>
    <row r="300" spans="1:11" x14ac:dyDescent="0.25">
      <c r="A300">
        <v>2022</v>
      </c>
      <c r="B300">
        <v>10386</v>
      </c>
      <c r="C300">
        <v>0</v>
      </c>
      <c r="D300">
        <v>12</v>
      </c>
      <c r="E300">
        <v>0</v>
      </c>
      <c r="F300">
        <v>12</v>
      </c>
      <c r="G300">
        <v>0</v>
      </c>
      <c r="H300">
        <v>0</v>
      </c>
      <c r="I300">
        <v>0</v>
      </c>
      <c r="J300">
        <v>0</v>
      </c>
      <c r="K300">
        <v>0</v>
      </c>
    </row>
    <row r="301" spans="1:11" x14ac:dyDescent="0.25">
      <c r="A301">
        <v>2022</v>
      </c>
      <c r="B301">
        <v>10760</v>
      </c>
      <c r="C301">
        <v>0</v>
      </c>
      <c r="D301">
        <v>71</v>
      </c>
      <c r="E301">
        <v>0</v>
      </c>
      <c r="F301">
        <v>71</v>
      </c>
      <c r="G301">
        <v>0</v>
      </c>
      <c r="H301">
        <v>6</v>
      </c>
      <c r="I301">
        <v>0</v>
      </c>
      <c r="J301">
        <v>6</v>
      </c>
      <c r="K301">
        <v>0</v>
      </c>
    </row>
    <row r="302" spans="1:11" x14ac:dyDescent="0.25">
      <c r="A302">
        <v>2022</v>
      </c>
      <c r="B302">
        <v>10878</v>
      </c>
      <c r="C302">
        <v>0</v>
      </c>
      <c r="D302">
        <v>34</v>
      </c>
      <c r="E302">
        <v>0</v>
      </c>
      <c r="F302">
        <v>34</v>
      </c>
      <c r="G302">
        <v>0</v>
      </c>
      <c r="H302">
        <v>0</v>
      </c>
      <c r="I302">
        <v>0</v>
      </c>
      <c r="J302">
        <v>0</v>
      </c>
      <c r="K302">
        <v>0</v>
      </c>
    </row>
    <row r="303" spans="1:11" x14ac:dyDescent="0.25">
      <c r="A303">
        <v>2022</v>
      </c>
      <c r="B303">
        <v>10879</v>
      </c>
      <c r="C303">
        <v>0</v>
      </c>
      <c r="D303">
        <v>28</v>
      </c>
      <c r="E303">
        <v>0</v>
      </c>
      <c r="F303">
        <v>28</v>
      </c>
      <c r="G303">
        <v>0</v>
      </c>
      <c r="H303">
        <v>0</v>
      </c>
      <c r="I303">
        <v>0</v>
      </c>
      <c r="J303">
        <v>0</v>
      </c>
      <c r="K303">
        <v>0</v>
      </c>
    </row>
    <row r="304" spans="1:11" x14ac:dyDescent="0.25">
      <c r="A304">
        <v>2022</v>
      </c>
      <c r="B304">
        <v>10965</v>
      </c>
      <c r="C304">
        <v>0</v>
      </c>
      <c r="D304">
        <v>8</v>
      </c>
      <c r="E304">
        <v>0</v>
      </c>
      <c r="F304">
        <v>8</v>
      </c>
      <c r="G304">
        <v>0</v>
      </c>
      <c r="H304">
        <v>0</v>
      </c>
      <c r="I304">
        <v>0</v>
      </c>
      <c r="J304">
        <v>0</v>
      </c>
      <c r="K304">
        <v>0</v>
      </c>
    </row>
    <row r="305" spans="1:11" x14ac:dyDescent="0.25">
      <c r="A305">
        <v>2022</v>
      </c>
      <c r="B305">
        <v>10966</v>
      </c>
      <c r="C305">
        <v>0</v>
      </c>
      <c r="D305">
        <v>29</v>
      </c>
      <c r="E305">
        <v>0</v>
      </c>
      <c r="F305">
        <v>29</v>
      </c>
      <c r="G305">
        <v>0</v>
      </c>
      <c r="H305">
        <v>1</v>
      </c>
      <c r="I305">
        <v>0</v>
      </c>
      <c r="J305">
        <v>1</v>
      </c>
      <c r="K305">
        <v>0</v>
      </c>
    </row>
    <row r="306" spans="1:11" x14ac:dyDescent="0.25">
      <c r="A306">
        <v>2022</v>
      </c>
      <c r="B306">
        <v>10967</v>
      </c>
      <c r="C306">
        <v>0</v>
      </c>
      <c r="D306">
        <v>15</v>
      </c>
      <c r="E306">
        <v>0</v>
      </c>
      <c r="F306">
        <v>15</v>
      </c>
      <c r="G306">
        <v>0</v>
      </c>
      <c r="H306">
        <v>0</v>
      </c>
      <c r="I306">
        <v>0</v>
      </c>
      <c r="J306">
        <v>0</v>
      </c>
      <c r="K306">
        <v>0</v>
      </c>
    </row>
    <row r="307" spans="1:11" x14ac:dyDescent="0.25">
      <c r="A307">
        <v>2022</v>
      </c>
      <c r="B307">
        <v>10968</v>
      </c>
      <c r="C307">
        <v>0</v>
      </c>
      <c r="D307">
        <v>50</v>
      </c>
      <c r="E307">
        <v>0</v>
      </c>
      <c r="F307">
        <v>50</v>
      </c>
      <c r="G307">
        <v>0</v>
      </c>
      <c r="H307">
        <v>1</v>
      </c>
      <c r="I307">
        <v>0</v>
      </c>
      <c r="J307">
        <v>1</v>
      </c>
      <c r="K307">
        <v>0</v>
      </c>
    </row>
    <row r="308" spans="1:11" x14ac:dyDescent="0.25">
      <c r="A308">
        <v>2022</v>
      </c>
      <c r="B308">
        <v>10970</v>
      </c>
      <c r="C308">
        <v>0</v>
      </c>
      <c r="D308">
        <v>13</v>
      </c>
      <c r="E308">
        <v>0</v>
      </c>
      <c r="F308">
        <v>13</v>
      </c>
      <c r="G308">
        <v>0</v>
      </c>
      <c r="H308">
        <v>0</v>
      </c>
      <c r="I308">
        <v>0</v>
      </c>
      <c r="J308">
        <v>0</v>
      </c>
      <c r="K308">
        <v>0</v>
      </c>
    </row>
    <row r="309" spans="1:11" x14ac:dyDescent="0.25">
      <c r="A309">
        <v>2022</v>
      </c>
      <c r="B309">
        <v>10972</v>
      </c>
      <c r="C309">
        <v>0</v>
      </c>
      <c r="D309">
        <v>37</v>
      </c>
      <c r="E309">
        <v>0</v>
      </c>
      <c r="F309">
        <v>37</v>
      </c>
      <c r="G309">
        <v>0</v>
      </c>
      <c r="H309">
        <v>0</v>
      </c>
      <c r="I309">
        <v>0</v>
      </c>
      <c r="J309">
        <v>0</v>
      </c>
      <c r="K309">
        <v>0</v>
      </c>
    </row>
    <row r="310" spans="1:11" x14ac:dyDescent="0.25">
      <c r="A310">
        <v>2022</v>
      </c>
      <c r="B310">
        <v>10974</v>
      </c>
      <c r="C310">
        <v>0</v>
      </c>
      <c r="D310">
        <v>44</v>
      </c>
      <c r="E310">
        <v>0</v>
      </c>
      <c r="F310">
        <v>44</v>
      </c>
      <c r="G310">
        <v>0</v>
      </c>
      <c r="H310">
        <v>2</v>
      </c>
      <c r="I310">
        <v>0</v>
      </c>
      <c r="J310">
        <v>2</v>
      </c>
      <c r="K310">
        <v>0</v>
      </c>
    </row>
    <row r="311" spans="1:11" x14ac:dyDescent="0.25">
      <c r="A311">
        <v>2022</v>
      </c>
      <c r="B311">
        <v>78783</v>
      </c>
      <c r="C311">
        <v>0</v>
      </c>
      <c r="D311">
        <v>139</v>
      </c>
      <c r="E311">
        <v>0</v>
      </c>
      <c r="F311">
        <v>139</v>
      </c>
      <c r="G311">
        <v>0</v>
      </c>
      <c r="H311">
        <v>6</v>
      </c>
      <c r="I311">
        <v>0</v>
      </c>
      <c r="J311">
        <v>6</v>
      </c>
      <c r="K311">
        <v>0</v>
      </c>
    </row>
    <row r="312" spans="1:11" x14ac:dyDescent="0.25">
      <c r="A312">
        <v>2022</v>
      </c>
      <c r="B312">
        <v>78833</v>
      </c>
      <c r="C312">
        <v>0</v>
      </c>
      <c r="D312">
        <v>25</v>
      </c>
      <c r="E312">
        <v>0</v>
      </c>
      <c r="F312">
        <v>25</v>
      </c>
      <c r="G312">
        <v>0</v>
      </c>
      <c r="H312">
        <v>0</v>
      </c>
      <c r="I312">
        <v>0</v>
      </c>
      <c r="J312">
        <v>0</v>
      </c>
      <c r="K312">
        <v>0</v>
      </c>
    </row>
    <row r="313" spans="1:11" x14ac:dyDescent="0.25">
      <c r="A313">
        <v>2022</v>
      </c>
      <c r="B313">
        <v>78858</v>
      </c>
      <c r="C313">
        <v>0</v>
      </c>
      <c r="D313">
        <v>7</v>
      </c>
      <c r="E313">
        <v>0</v>
      </c>
      <c r="F313">
        <v>7</v>
      </c>
      <c r="G313">
        <v>0</v>
      </c>
      <c r="H313">
        <v>0</v>
      </c>
      <c r="I313">
        <v>0</v>
      </c>
      <c r="J313">
        <v>0</v>
      </c>
      <c r="K313">
        <v>0</v>
      </c>
    </row>
    <row r="314" spans="1:11" x14ac:dyDescent="0.25">
      <c r="A314">
        <v>2022</v>
      </c>
      <c r="B314">
        <v>78873</v>
      </c>
      <c r="C314">
        <v>0</v>
      </c>
      <c r="D314">
        <v>7</v>
      </c>
      <c r="E314">
        <v>0</v>
      </c>
      <c r="F314">
        <v>7</v>
      </c>
      <c r="G314">
        <v>0</v>
      </c>
      <c r="H314">
        <v>1</v>
      </c>
      <c r="I314">
        <v>0</v>
      </c>
      <c r="J314">
        <v>1</v>
      </c>
      <c r="K314">
        <v>0</v>
      </c>
    </row>
    <row r="315" spans="1:11" x14ac:dyDescent="0.25">
      <c r="A315">
        <v>2022</v>
      </c>
      <c r="B315">
        <v>78882</v>
      </c>
      <c r="C315">
        <v>0</v>
      </c>
      <c r="D315">
        <v>24</v>
      </c>
      <c r="E315">
        <v>0</v>
      </c>
      <c r="F315">
        <v>24</v>
      </c>
      <c r="G315">
        <v>0</v>
      </c>
      <c r="H315">
        <v>1</v>
      </c>
      <c r="I315">
        <v>0</v>
      </c>
      <c r="J315">
        <v>1</v>
      </c>
      <c r="K315">
        <v>0</v>
      </c>
    </row>
    <row r="316" spans="1:11" x14ac:dyDescent="0.25">
      <c r="A316">
        <v>2022</v>
      </c>
      <c r="B316">
        <v>78888</v>
      </c>
      <c r="C316">
        <v>0</v>
      </c>
      <c r="D316">
        <v>50</v>
      </c>
      <c r="E316">
        <v>0</v>
      </c>
      <c r="F316">
        <v>50</v>
      </c>
      <c r="G316">
        <v>0</v>
      </c>
      <c r="H316">
        <v>1</v>
      </c>
      <c r="I316">
        <v>0</v>
      </c>
      <c r="J316">
        <v>1</v>
      </c>
      <c r="K316">
        <v>0</v>
      </c>
    </row>
    <row r="317" spans="1:11" x14ac:dyDescent="0.25">
      <c r="A317">
        <v>2022</v>
      </c>
      <c r="B317">
        <v>78897</v>
      </c>
      <c r="C317">
        <v>0</v>
      </c>
      <c r="D317">
        <v>45</v>
      </c>
      <c r="E317">
        <v>0</v>
      </c>
      <c r="F317">
        <v>45</v>
      </c>
      <c r="G317">
        <v>0</v>
      </c>
      <c r="H317">
        <v>0</v>
      </c>
      <c r="I317">
        <v>0</v>
      </c>
      <c r="J317">
        <v>0</v>
      </c>
      <c r="K317">
        <v>0</v>
      </c>
    </row>
    <row r="318" spans="1:11" x14ac:dyDescent="0.25">
      <c r="A318">
        <v>2022</v>
      </c>
      <c r="B318">
        <v>78965</v>
      </c>
      <c r="C318">
        <v>0</v>
      </c>
      <c r="D318">
        <v>14</v>
      </c>
      <c r="E318">
        <v>0</v>
      </c>
      <c r="F318">
        <v>14</v>
      </c>
      <c r="G318">
        <v>0</v>
      </c>
      <c r="H318">
        <v>0</v>
      </c>
      <c r="I318">
        <v>0</v>
      </c>
      <c r="J318">
        <v>0</v>
      </c>
      <c r="K318">
        <v>0</v>
      </c>
    </row>
    <row r="319" spans="1:11" x14ac:dyDescent="0.25">
      <c r="A319">
        <v>2022</v>
      </c>
      <c r="B319">
        <v>78966</v>
      </c>
      <c r="C319">
        <v>0</v>
      </c>
      <c r="D319">
        <v>2</v>
      </c>
      <c r="E319">
        <v>0</v>
      </c>
      <c r="F319">
        <v>2</v>
      </c>
      <c r="G319">
        <v>0</v>
      </c>
      <c r="H319">
        <v>0</v>
      </c>
      <c r="I319">
        <v>0</v>
      </c>
      <c r="J319">
        <v>0</v>
      </c>
      <c r="K319">
        <v>0</v>
      </c>
    </row>
    <row r="320" spans="1:11" x14ac:dyDescent="0.25">
      <c r="A320">
        <v>2022</v>
      </c>
      <c r="B320">
        <v>78997</v>
      </c>
      <c r="C320">
        <v>0</v>
      </c>
      <c r="D320">
        <v>158</v>
      </c>
      <c r="E320">
        <v>0</v>
      </c>
      <c r="F320">
        <v>158</v>
      </c>
      <c r="G320">
        <v>0</v>
      </c>
      <c r="H320">
        <v>0</v>
      </c>
      <c r="I320">
        <v>0</v>
      </c>
      <c r="J320">
        <v>0</v>
      </c>
      <c r="K320">
        <v>0</v>
      </c>
    </row>
    <row r="321" spans="1:11" x14ac:dyDescent="0.25">
      <c r="A321">
        <v>2022</v>
      </c>
      <c r="B321">
        <v>79000</v>
      </c>
      <c r="C321">
        <v>0</v>
      </c>
      <c r="D321">
        <v>8</v>
      </c>
      <c r="E321">
        <v>0</v>
      </c>
      <c r="F321">
        <v>8</v>
      </c>
      <c r="G321">
        <v>0</v>
      </c>
      <c r="H321">
        <v>0</v>
      </c>
      <c r="I321">
        <v>0</v>
      </c>
      <c r="J321">
        <v>0</v>
      </c>
      <c r="K321">
        <v>0</v>
      </c>
    </row>
    <row r="322" spans="1:11" x14ac:dyDescent="0.25">
      <c r="A322">
        <v>2022</v>
      </c>
      <c r="B322">
        <v>79024</v>
      </c>
      <c r="C322">
        <v>0</v>
      </c>
      <c r="D322">
        <v>37</v>
      </c>
      <c r="E322">
        <v>0</v>
      </c>
      <c r="F322">
        <v>37</v>
      </c>
      <c r="G322">
        <v>0</v>
      </c>
      <c r="H322">
        <v>5</v>
      </c>
      <c r="I322">
        <v>0</v>
      </c>
      <c r="J322">
        <v>5</v>
      </c>
      <c r="K322">
        <v>0</v>
      </c>
    </row>
    <row r="323" spans="1:11" x14ac:dyDescent="0.25">
      <c r="A323">
        <v>2022</v>
      </c>
      <c r="B323">
        <v>79047</v>
      </c>
      <c r="C323">
        <v>0</v>
      </c>
      <c r="D323">
        <v>29</v>
      </c>
      <c r="E323">
        <v>0</v>
      </c>
      <c r="F323">
        <v>29</v>
      </c>
      <c r="G323">
        <v>0</v>
      </c>
      <c r="H323">
        <v>0</v>
      </c>
      <c r="I323">
        <v>0</v>
      </c>
      <c r="J323">
        <v>0</v>
      </c>
      <c r="K323">
        <v>0</v>
      </c>
    </row>
    <row r="324" spans="1:11" x14ac:dyDescent="0.25">
      <c r="A324">
        <v>2022</v>
      </c>
      <c r="B324">
        <v>79049</v>
      </c>
      <c r="C324">
        <v>0</v>
      </c>
      <c r="D324">
        <v>77</v>
      </c>
      <c r="E324">
        <v>0</v>
      </c>
      <c r="F324">
        <v>77</v>
      </c>
      <c r="G324">
        <v>0</v>
      </c>
      <c r="H324">
        <v>1</v>
      </c>
      <c r="I324">
        <v>0</v>
      </c>
      <c r="J324">
        <v>1</v>
      </c>
      <c r="K324">
        <v>0</v>
      </c>
    </row>
    <row r="325" spans="1:11" x14ac:dyDescent="0.25">
      <c r="A325">
        <v>2022</v>
      </c>
      <c r="B325">
        <v>79050</v>
      </c>
      <c r="C325">
        <v>0</v>
      </c>
      <c r="D325">
        <v>17</v>
      </c>
      <c r="E325">
        <v>0</v>
      </c>
      <c r="F325">
        <v>17</v>
      </c>
      <c r="G325">
        <v>0</v>
      </c>
      <c r="H325">
        <v>0</v>
      </c>
      <c r="I325">
        <v>0</v>
      </c>
      <c r="J325">
        <v>0</v>
      </c>
      <c r="K325">
        <v>0</v>
      </c>
    </row>
    <row r="326" spans="1:11" x14ac:dyDescent="0.25">
      <c r="A326">
        <v>2022</v>
      </c>
      <c r="B326">
        <v>79053</v>
      </c>
      <c r="C326">
        <v>0</v>
      </c>
      <c r="D326">
        <v>14</v>
      </c>
      <c r="E326">
        <v>0</v>
      </c>
      <c r="F326">
        <v>14</v>
      </c>
      <c r="G326">
        <v>0</v>
      </c>
      <c r="H326">
        <v>0</v>
      </c>
      <c r="I326">
        <v>0</v>
      </c>
      <c r="J326">
        <v>0</v>
      </c>
      <c r="K326">
        <v>0</v>
      </c>
    </row>
    <row r="327" spans="1:11" x14ac:dyDescent="0.25">
      <c r="A327">
        <v>2022</v>
      </c>
      <c r="B327">
        <v>79055</v>
      </c>
      <c r="C327">
        <v>0</v>
      </c>
      <c r="D327">
        <v>40</v>
      </c>
      <c r="E327">
        <v>0</v>
      </c>
      <c r="F327">
        <v>40</v>
      </c>
      <c r="G327">
        <v>0</v>
      </c>
      <c r="H327">
        <v>2</v>
      </c>
      <c r="I327">
        <v>0</v>
      </c>
      <c r="J327">
        <v>2</v>
      </c>
      <c r="K327">
        <v>0</v>
      </c>
    </row>
    <row r="328" spans="1:11" x14ac:dyDescent="0.25">
      <c r="A328">
        <v>2022</v>
      </c>
      <c r="B328">
        <v>79059</v>
      </c>
      <c r="C328">
        <v>0</v>
      </c>
      <c r="D328">
        <v>89</v>
      </c>
      <c r="E328">
        <v>0</v>
      </c>
      <c r="F328">
        <v>89</v>
      </c>
      <c r="G328">
        <v>0</v>
      </c>
      <c r="H328">
        <v>0</v>
      </c>
      <c r="I328">
        <v>0</v>
      </c>
      <c r="J328">
        <v>0</v>
      </c>
      <c r="K328">
        <v>0</v>
      </c>
    </row>
    <row r="329" spans="1:11" x14ac:dyDescent="0.25">
      <c r="A329">
        <v>2022</v>
      </c>
      <c r="B329">
        <v>79061</v>
      </c>
      <c r="C329">
        <v>0</v>
      </c>
      <c r="D329">
        <v>5</v>
      </c>
      <c r="E329">
        <v>0</v>
      </c>
      <c r="F329">
        <v>5</v>
      </c>
      <c r="G329">
        <v>0</v>
      </c>
      <c r="H329">
        <v>0</v>
      </c>
      <c r="I329">
        <v>0</v>
      </c>
      <c r="J329">
        <v>0</v>
      </c>
      <c r="K329">
        <v>0</v>
      </c>
    </row>
    <row r="330" spans="1:11" x14ac:dyDescent="0.25">
      <c r="A330">
        <v>2022</v>
      </c>
      <c r="B330">
        <v>79063</v>
      </c>
      <c r="C330">
        <v>0</v>
      </c>
      <c r="D330">
        <v>12</v>
      </c>
      <c r="E330">
        <v>0</v>
      </c>
      <c r="F330">
        <v>12</v>
      </c>
      <c r="G330">
        <v>0</v>
      </c>
      <c r="H330">
        <v>0</v>
      </c>
      <c r="I330">
        <v>0</v>
      </c>
      <c r="J330">
        <v>0</v>
      </c>
      <c r="K330">
        <v>0</v>
      </c>
    </row>
    <row r="331" spans="1:11" x14ac:dyDescent="0.25">
      <c r="A331">
        <v>2022</v>
      </c>
      <c r="B331">
        <v>79064</v>
      </c>
      <c r="C331">
        <v>0</v>
      </c>
      <c r="D331">
        <v>90</v>
      </c>
      <c r="E331">
        <v>0</v>
      </c>
      <c r="F331">
        <v>90</v>
      </c>
      <c r="G331">
        <v>0</v>
      </c>
      <c r="H331">
        <v>7</v>
      </c>
      <c r="I331">
        <v>0</v>
      </c>
      <c r="J331">
        <v>7</v>
      </c>
      <c r="K331">
        <v>0</v>
      </c>
    </row>
    <row r="332" spans="1:11" x14ac:dyDescent="0.25">
      <c r="A332">
        <v>2022</v>
      </c>
      <c r="B332">
        <v>79065</v>
      </c>
      <c r="C332">
        <v>0</v>
      </c>
      <c r="D332">
        <v>8</v>
      </c>
      <c r="E332">
        <v>0</v>
      </c>
      <c r="F332">
        <v>8</v>
      </c>
      <c r="G332">
        <v>0</v>
      </c>
      <c r="H332">
        <v>0</v>
      </c>
      <c r="I332">
        <v>0</v>
      </c>
      <c r="J332">
        <v>0</v>
      </c>
      <c r="K332">
        <v>0</v>
      </c>
    </row>
    <row r="333" spans="1:11" x14ac:dyDescent="0.25">
      <c r="A333">
        <v>2022</v>
      </c>
      <c r="B333">
        <v>79066</v>
      </c>
      <c r="C333">
        <v>0</v>
      </c>
      <c r="D333">
        <v>7</v>
      </c>
      <c r="E333">
        <v>0</v>
      </c>
      <c r="F333">
        <v>7</v>
      </c>
      <c r="G333">
        <v>0</v>
      </c>
      <c r="H333">
        <v>0</v>
      </c>
      <c r="I333">
        <v>0</v>
      </c>
      <c r="J333">
        <v>0</v>
      </c>
      <c r="K333">
        <v>0</v>
      </c>
    </row>
    <row r="334" spans="1:11" x14ac:dyDescent="0.25">
      <c r="A334">
        <v>2022</v>
      </c>
      <c r="B334">
        <v>79068</v>
      </c>
      <c r="C334">
        <v>0</v>
      </c>
      <c r="D334">
        <v>13</v>
      </c>
      <c r="E334">
        <v>0</v>
      </c>
      <c r="F334">
        <v>13</v>
      </c>
      <c r="G334">
        <v>0</v>
      </c>
      <c r="H334">
        <v>0</v>
      </c>
      <c r="I334">
        <v>0</v>
      </c>
      <c r="J334">
        <v>0</v>
      </c>
      <c r="K334">
        <v>0</v>
      </c>
    </row>
    <row r="335" spans="1:11" x14ac:dyDescent="0.25">
      <c r="A335">
        <v>2022</v>
      </c>
      <c r="B335">
        <v>79069</v>
      </c>
      <c r="C335">
        <v>0</v>
      </c>
      <c r="D335">
        <v>0</v>
      </c>
      <c r="E335">
        <v>0</v>
      </c>
      <c r="F335">
        <v>0</v>
      </c>
      <c r="G335">
        <v>0</v>
      </c>
      <c r="H335">
        <v>0</v>
      </c>
      <c r="I335">
        <v>0</v>
      </c>
      <c r="J335">
        <v>0</v>
      </c>
      <c r="K335">
        <v>0</v>
      </c>
    </row>
    <row r="336" spans="1:11" x14ac:dyDescent="0.25">
      <c r="A336">
        <v>2022</v>
      </c>
      <c r="B336">
        <v>79072</v>
      </c>
      <c r="C336">
        <v>0</v>
      </c>
      <c r="D336">
        <v>39</v>
      </c>
      <c r="E336">
        <v>0</v>
      </c>
      <c r="F336">
        <v>39</v>
      </c>
      <c r="G336">
        <v>0</v>
      </c>
      <c r="H336">
        <v>3</v>
      </c>
      <c r="I336">
        <v>0</v>
      </c>
      <c r="J336">
        <v>3</v>
      </c>
      <c r="K336">
        <v>0</v>
      </c>
    </row>
    <row r="337" spans="1:11" x14ac:dyDescent="0.25">
      <c r="A337">
        <v>2022</v>
      </c>
      <c r="B337">
        <v>79073</v>
      </c>
      <c r="C337">
        <v>0</v>
      </c>
      <c r="D337">
        <v>87</v>
      </c>
      <c r="E337">
        <v>0</v>
      </c>
      <c r="F337">
        <v>87</v>
      </c>
      <c r="G337">
        <v>0</v>
      </c>
      <c r="H337">
        <v>1</v>
      </c>
      <c r="I337">
        <v>0</v>
      </c>
      <c r="J337">
        <v>1</v>
      </c>
      <c r="K337">
        <v>0</v>
      </c>
    </row>
    <row r="338" spans="1:11" x14ac:dyDescent="0.25">
      <c r="A338">
        <v>2022</v>
      </c>
      <c r="B338">
        <v>79074</v>
      </c>
      <c r="C338">
        <v>0</v>
      </c>
      <c r="D338">
        <v>28</v>
      </c>
      <c r="E338">
        <v>0</v>
      </c>
      <c r="F338">
        <v>28</v>
      </c>
      <c r="G338">
        <v>0</v>
      </c>
      <c r="H338">
        <v>0</v>
      </c>
      <c r="I338">
        <v>0</v>
      </c>
      <c r="J338">
        <v>0</v>
      </c>
      <c r="K338">
        <v>0</v>
      </c>
    </row>
    <row r="339" spans="1:11" x14ac:dyDescent="0.25">
      <c r="A339">
        <v>2022</v>
      </c>
      <c r="B339">
        <v>79077</v>
      </c>
      <c r="C339">
        <v>0</v>
      </c>
      <c r="D339">
        <v>20</v>
      </c>
      <c r="E339">
        <v>0</v>
      </c>
      <c r="F339">
        <v>20</v>
      </c>
      <c r="G339">
        <v>0</v>
      </c>
      <c r="H339">
        <v>0</v>
      </c>
      <c r="I339">
        <v>0</v>
      </c>
      <c r="J339">
        <v>0</v>
      </c>
      <c r="K339">
        <v>0</v>
      </c>
    </row>
    <row r="340" spans="1:11" x14ac:dyDescent="0.25">
      <c r="A340">
        <v>2022</v>
      </c>
      <c r="B340">
        <v>79081</v>
      </c>
      <c r="C340">
        <v>0</v>
      </c>
      <c r="D340">
        <v>32</v>
      </c>
      <c r="E340">
        <v>0</v>
      </c>
      <c r="F340">
        <v>32</v>
      </c>
      <c r="G340">
        <v>0</v>
      </c>
      <c r="H340">
        <v>3</v>
      </c>
      <c r="I340">
        <v>0</v>
      </c>
      <c r="J340">
        <v>3</v>
      </c>
      <c r="K340">
        <v>0</v>
      </c>
    </row>
    <row r="341" spans="1:11" x14ac:dyDescent="0.25">
      <c r="A341">
        <v>2022</v>
      </c>
      <c r="B341">
        <v>79084</v>
      </c>
      <c r="C341">
        <v>0</v>
      </c>
      <c r="D341">
        <v>20</v>
      </c>
      <c r="E341">
        <v>0</v>
      </c>
      <c r="F341">
        <v>20</v>
      </c>
      <c r="G341">
        <v>0</v>
      </c>
      <c r="H341">
        <v>0</v>
      </c>
      <c r="I341">
        <v>0</v>
      </c>
      <c r="J341">
        <v>0</v>
      </c>
      <c r="K341">
        <v>0</v>
      </c>
    </row>
    <row r="342" spans="1:11" x14ac:dyDescent="0.25">
      <c r="A342">
        <v>2022</v>
      </c>
      <c r="B342">
        <v>79085</v>
      </c>
      <c r="C342">
        <v>0</v>
      </c>
      <c r="D342">
        <v>47</v>
      </c>
      <c r="E342">
        <v>0</v>
      </c>
      <c r="F342">
        <v>47</v>
      </c>
      <c r="G342">
        <v>0</v>
      </c>
      <c r="H342">
        <v>1</v>
      </c>
      <c r="I342">
        <v>0</v>
      </c>
      <c r="J342">
        <v>1</v>
      </c>
      <c r="K342">
        <v>0</v>
      </c>
    </row>
    <row r="343" spans="1:11" x14ac:dyDescent="0.25">
      <c r="A343">
        <v>2022</v>
      </c>
      <c r="B343">
        <v>79086</v>
      </c>
      <c r="C343">
        <v>0</v>
      </c>
      <c r="D343">
        <v>21</v>
      </c>
      <c r="E343">
        <v>0</v>
      </c>
      <c r="F343">
        <v>21</v>
      </c>
      <c r="G343">
        <v>0</v>
      </c>
      <c r="H343">
        <v>0</v>
      </c>
      <c r="I343">
        <v>0</v>
      </c>
      <c r="J343">
        <v>0</v>
      </c>
      <c r="K343">
        <v>0</v>
      </c>
    </row>
    <row r="344" spans="1:11" x14ac:dyDescent="0.25">
      <c r="A344">
        <v>2022</v>
      </c>
      <c r="B344">
        <v>79204</v>
      </c>
      <c r="C344">
        <v>0</v>
      </c>
      <c r="D344">
        <v>73</v>
      </c>
      <c r="E344">
        <v>0</v>
      </c>
      <c r="F344">
        <v>73</v>
      </c>
      <c r="G344">
        <v>0</v>
      </c>
      <c r="H344">
        <v>3</v>
      </c>
      <c r="I344">
        <v>0</v>
      </c>
      <c r="J344">
        <v>3</v>
      </c>
      <c r="K344">
        <v>0</v>
      </c>
    </row>
    <row r="345" spans="1:11" x14ac:dyDescent="0.25">
      <c r="A345">
        <v>2022</v>
      </c>
      <c r="B345">
        <v>79205</v>
      </c>
      <c r="C345">
        <v>0</v>
      </c>
      <c r="D345">
        <v>8</v>
      </c>
      <c r="E345">
        <v>0</v>
      </c>
      <c r="F345">
        <v>8</v>
      </c>
      <c r="G345">
        <v>0</v>
      </c>
      <c r="H345">
        <v>1</v>
      </c>
      <c r="I345">
        <v>0</v>
      </c>
      <c r="J345">
        <v>1</v>
      </c>
      <c r="K345">
        <v>0</v>
      </c>
    </row>
    <row r="346" spans="1:11" x14ac:dyDescent="0.25">
      <c r="A346">
        <v>2022</v>
      </c>
      <c r="B346">
        <v>79207</v>
      </c>
      <c r="C346">
        <v>0</v>
      </c>
      <c r="D346">
        <v>20</v>
      </c>
      <c r="E346">
        <v>0</v>
      </c>
      <c r="F346">
        <v>20</v>
      </c>
      <c r="G346">
        <v>0</v>
      </c>
      <c r="H346">
        <v>1</v>
      </c>
      <c r="I346">
        <v>0</v>
      </c>
      <c r="J346">
        <v>1</v>
      </c>
      <c r="K346">
        <v>0</v>
      </c>
    </row>
    <row r="347" spans="1:11" x14ac:dyDescent="0.25">
      <c r="A347">
        <v>2022</v>
      </c>
      <c r="B347">
        <v>79211</v>
      </c>
      <c r="C347">
        <v>0</v>
      </c>
      <c r="D347">
        <v>75</v>
      </c>
      <c r="E347">
        <v>0</v>
      </c>
      <c r="F347">
        <v>75</v>
      </c>
      <c r="G347">
        <v>0</v>
      </c>
      <c r="H347">
        <v>0</v>
      </c>
      <c r="I347">
        <v>0</v>
      </c>
      <c r="J347">
        <v>0</v>
      </c>
      <c r="K347">
        <v>0</v>
      </c>
    </row>
    <row r="348" spans="1:11" x14ac:dyDescent="0.25">
      <c r="A348">
        <v>2022</v>
      </c>
      <c r="B348">
        <v>79213</v>
      </c>
      <c r="C348">
        <v>0</v>
      </c>
      <c r="D348">
        <v>10</v>
      </c>
      <c r="E348">
        <v>0</v>
      </c>
      <c r="F348">
        <v>10</v>
      </c>
      <c r="G348">
        <v>0</v>
      </c>
      <c r="H348">
        <v>0</v>
      </c>
      <c r="I348">
        <v>0</v>
      </c>
      <c r="J348">
        <v>0</v>
      </c>
      <c r="K348">
        <v>0</v>
      </c>
    </row>
    <row r="349" spans="1:11" x14ac:dyDescent="0.25">
      <c r="A349">
        <v>2022</v>
      </c>
      <c r="B349">
        <v>79214</v>
      </c>
      <c r="C349">
        <v>0</v>
      </c>
      <c r="D349">
        <v>33</v>
      </c>
      <c r="E349">
        <v>0</v>
      </c>
      <c r="F349">
        <v>33</v>
      </c>
      <c r="G349">
        <v>0</v>
      </c>
      <c r="H349">
        <v>0</v>
      </c>
      <c r="I349">
        <v>0</v>
      </c>
      <c r="J349">
        <v>0</v>
      </c>
      <c r="K349">
        <v>0</v>
      </c>
    </row>
    <row r="350" spans="1:11" x14ac:dyDescent="0.25">
      <c r="A350">
        <v>2022</v>
      </c>
      <c r="B350">
        <v>79215</v>
      </c>
      <c r="C350">
        <v>0</v>
      </c>
      <c r="D350">
        <v>71</v>
      </c>
      <c r="E350">
        <v>0</v>
      </c>
      <c r="F350">
        <v>71</v>
      </c>
      <c r="G350">
        <v>0</v>
      </c>
      <c r="H350">
        <v>9</v>
      </c>
      <c r="I350">
        <v>0</v>
      </c>
      <c r="J350">
        <v>9</v>
      </c>
      <c r="K350">
        <v>0</v>
      </c>
    </row>
    <row r="351" spans="1:11" x14ac:dyDescent="0.25">
      <c r="A351">
        <v>2022</v>
      </c>
      <c r="B351">
        <v>79218</v>
      </c>
      <c r="C351">
        <v>0</v>
      </c>
      <c r="D351">
        <v>29</v>
      </c>
      <c r="E351">
        <v>0</v>
      </c>
      <c r="F351">
        <v>29</v>
      </c>
      <c r="G351">
        <v>0</v>
      </c>
      <c r="H351">
        <v>0</v>
      </c>
      <c r="I351">
        <v>0</v>
      </c>
      <c r="J351">
        <v>0</v>
      </c>
      <c r="K351">
        <v>0</v>
      </c>
    </row>
    <row r="352" spans="1:11" x14ac:dyDescent="0.25">
      <c r="A352">
        <v>2022</v>
      </c>
      <c r="B352">
        <v>79226</v>
      </c>
      <c r="C352">
        <v>54</v>
      </c>
      <c r="D352">
        <v>210</v>
      </c>
      <c r="E352">
        <v>0</v>
      </c>
      <c r="F352">
        <v>210</v>
      </c>
      <c r="G352">
        <v>0</v>
      </c>
      <c r="H352">
        <v>24</v>
      </c>
      <c r="I352">
        <v>0</v>
      </c>
      <c r="J352">
        <v>24</v>
      </c>
      <c r="K352">
        <v>0</v>
      </c>
    </row>
    <row r="353" spans="1:11" x14ac:dyDescent="0.25">
      <c r="A353">
        <v>2022</v>
      </c>
      <c r="B353">
        <v>79233</v>
      </c>
      <c r="C353">
        <v>0</v>
      </c>
      <c r="D353">
        <v>16</v>
      </c>
      <c r="E353">
        <v>0</v>
      </c>
      <c r="F353">
        <v>16</v>
      </c>
      <c r="G353">
        <v>0</v>
      </c>
      <c r="H353">
        <v>0</v>
      </c>
      <c r="I353">
        <v>0</v>
      </c>
      <c r="J353">
        <v>0</v>
      </c>
      <c r="K353">
        <v>0</v>
      </c>
    </row>
    <row r="354" spans="1:11" x14ac:dyDescent="0.25">
      <c r="A354">
        <v>2022</v>
      </c>
      <c r="B354">
        <v>79264</v>
      </c>
      <c r="C354">
        <v>0</v>
      </c>
      <c r="D354">
        <v>48</v>
      </c>
      <c r="E354">
        <v>0</v>
      </c>
      <c r="F354">
        <v>48</v>
      </c>
      <c r="G354">
        <v>0</v>
      </c>
      <c r="H354">
        <v>0</v>
      </c>
      <c r="I354">
        <v>0</v>
      </c>
      <c r="J354">
        <v>0</v>
      </c>
      <c r="K354">
        <v>0</v>
      </c>
    </row>
    <row r="355" spans="1:11" x14ac:dyDescent="0.25">
      <c r="A355">
        <v>2022</v>
      </c>
      <c r="B355">
        <v>79379</v>
      </c>
      <c r="C355">
        <v>0</v>
      </c>
      <c r="D355">
        <v>13</v>
      </c>
      <c r="E355">
        <v>0</v>
      </c>
      <c r="F355">
        <v>13</v>
      </c>
      <c r="G355">
        <v>0</v>
      </c>
      <c r="H355">
        <v>0</v>
      </c>
      <c r="I355">
        <v>0</v>
      </c>
      <c r="J355">
        <v>0</v>
      </c>
      <c r="K355">
        <v>0</v>
      </c>
    </row>
    <row r="356" spans="1:11" x14ac:dyDescent="0.25">
      <c r="A356">
        <v>2022</v>
      </c>
      <c r="B356">
        <v>79420</v>
      </c>
      <c r="C356">
        <v>0</v>
      </c>
      <c r="D356">
        <v>17</v>
      </c>
      <c r="E356">
        <v>0</v>
      </c>
      <c r="F356">
        <v>17</v>
      </c>
      <c r="G356">
        <v>0</v>
      </c>
      <c r="H356">
        <v>1</v>
      </c>
      <c r="I356">
        <v>0</v>
      </c>
      <c r="J356">
        <v>1</v>
      </c>
      <c r="K356">
        <v>0</v>
      </c>
    </row>
    <row r="357" spans="1:11" x14ac:dyDescent="0.25">
      <c r="A357">
        <v>2022</v>
      </c>
      <c r="B357">
        <v>79426</v>
      </c>
      <c r="C357">
        <v>0</v>
      </c>
      <c r="D357">
        <v>24</v>
      </c>
      <c r="E357">
        <v>0</v>
      </c>
      <c r="F357">
        <v>24</v>
      </c>
      <c r="G357">
        <v>0</v>
      </c>
      <c r="H357">
        <v>0</v>
      </c>
      <c r="I357">
        <v>0</v>
      </c>
      <c r="J357">
        <v>0</v>
      </c>
      <c r="K357">
        <v>0</v>
      </c>
    </row>
    <row r="358" spans="1:11" x14ac:dyDescent="0.25">
      <c r="A358">
        <v>2022</v>
      </c>
      <c r="B358">
        <v>79437</v>
      </c>
      <c r="C358">
        <v>0</v>
      </c>
      <c r="D358">
        <v>74</v>
      </c>
      <c r="E358">
        <v>0</v>
      </c>
      <c r="F358">
        <v>74</v>
      </c>
      <c r="G358">
        <v>0</v>
      </c>
      <c r="H358">
        <v>3</v>
      </c>
      <c r="I358">
        <v>0</v>
      </c>
      <c r="J358">
        <v>3</v>
      </c>
      <c r="K358">
        <v>0</v>
      </c>
    </row>
    <row r="359" spans="1:11" x14ac:dyDescent="0.25">
      <c r="A359">
        <v>2022</v>
      </c>
      <c r="B359">
        <v>79439</v>
      </c>
      <c r="C359">
        <v>0</v>
      </c>
      <c r="D359">
        <v>6</v>
      </c>
      <c r="E359">
        <v>0</v>
      </c>
      <c r="F359">
        <v>6</v>
      </c>
      <c r="G359">
        <v>0</v>
      </c>
      <c r="H359">
        <v>0</v>
      </c>
      <c r="I359">
        <v>0</v>
      </c>
      <c r="J359">
        <v>0</v>
      </c>
      <c r="K359">
        <v>0</v>
      </c>
    </row>
    <row r="360" spans="1:11" x14ac:dyDescent="0.25">
      <c r="A360">
        <v>2022</v>
      </c>
      <c r="B360">
        <v>79441</v>
      </c>
      <c r="C360">
        <v>0</v>
      </c>
      <c r="D360">
        <v>26</v>
      </c>
      <c r="E360">
        <v>0</v>
      </c>
      <c r="F360">
        <v>26</v>
      </c>
      <c r="G360">
        <v>0</v>
      </c>
      <c r="H360">
        <v>0</v>
      </c>
      <c r="I360">
        <v>0</v>
      </c>
      <c r="J360">
        <v>0</v>
      </c>
      <c r="K360">
        <v>0</v>
      </c>
    </row>
    <row r="361" spans="1:11" x14ac:dyDescent="0.25">
      <c r="A361">
        <v>2022</v>
      </c>
      <c r="B361">
        <v>79443</v>
      </c>
      <c r="C361">
        <v>0</v>
      </c>
      <c r="D361">
        <v>29</v>
      </c>
      <c r="E361">
        <v>0</v>
      </c>
      <c r="F361">
        <v>29</v>
      </c>
      <c r="G361">
        <v>0</v>
      </c>
      <c r="H361">
        <v>4</v>
      </c>
      <c r="I361">
        <v>0</v>
      </c>
      <c r="J361">
        <v>4</v>
      </c>
      <c r="K361">
        <v>0</v>
      </c>
    </row>
    <row r="362" spans="1:11" x14ac:dyDescent="0.25">
      <c r="A362">
        <v>2022</v>
      </c>
      <c r="B362">
        <v>79453</v>
      </c>
      <c r="C362">
        <v>0</v>
      </c>
      <c r="D362">
        <v>107</v>
      </c>
      <c r="E362">
        <v>0</v>
      </c>
      <c r="F362">
        <v>107</v>
      </c>
      <c r="G362">
        <v>0</v>
      </c>
      <c r="H362">
        <v>9</v>
      </c>
      <c r="I362">
        <v>0</v>
      </c>
      <c r="J362">
        <v>9</v>
      </c>
      <c r="K362">
        <v>0</v>
      </c>
    </row>
    <row r="363" spans="1:11" x14ac:dyDescent="0.25">
      <c r="A363">
        <v>2022</v>
      </c>
      <c r="B363">
        <v>79455</v>
      </c>
      <c r="C363">
        <v>0</v>
      </c>
      <c r="D363">
        <v>72</v>
      </c>
      <c r="E363">
        <v>0</v>
      </c>
      <c r="F363">
        <v>72</v>
      </c>
      <c r="G363">
        <v>0</v>
      </c>
      <c r="H363">
        <v>3</v>
      </c>
      <c r="I363">
        <v>0</v>
      </c>
      <c r="J363">
        <v>3</v>
      </c>
      <c r="K363">
        <v>0</v>
      </c>
    </row>
    <row r="364" spans="1:11" x14ac:dyDescent="0.25">
      <c r="A364">
        <v>2022</v>
      </c>
      <c r="B364">
        <v>79461</v>
      </c>
      <c r="C364">
        <v>0</v>
      </c>
      <c r="D364">
        <v>698</v>
      </c>
      <c r="E364">
        <v>0</v>
      </c>
      <c r="F364">
        <v>698</v>
      </c>
      <c r="G364">
        <v>0</v>
      </c>
      <c r="H364">
        <v>0</v>
      </c>
      <c r="I364">
        <v>0</v>
      </c>
      <c r="J364">
        <v>0</v>
      </c>
      <c r="K364">
        <v>0</v>
      </c>
    </row>
    <row r="365" spans="1:11" x14ac:dyDescent="0.25">
      <c r="A365">
        <v>2022</v>
      </c>
      <c r="B365">
        <v>79467</v>
      </c>
      <c r="C365">
        <v>0</v>
      </c>
      <c r="D365">
        <v>98</v>
      </c>
      <c r="E365">
        <v>0</v>
      </c>
      <c r="F365">
        <v>98</v>
      </c>
      <c r="G365">
        <v>0</v>
      </c>
      <c r="H365">
        <v>0</v>
      </c>
      <c r="I365">
        <v>0</v>
      </c>
      <c r="J365">
        <v>0</v>
      </c>
      <c r="K365">
        <v>0</v>
      </c>
    </row>
    <row r="366" spans="1:11" x14ac:dyDescent="0.25">
      <c r="A366">
        <v>2022</v>
      </c>
      <c r="B366">
        <v>79472</v>
      </c>
      <c r="C366">
        <v>0</v>
      </c>
      <c r="D366">
        <v>1</v>
      </c>
      <c r="E366">
        <v>0</v>
      </c>
      <c r="F366">
        <v>1</v>
      </c>
      <c r="G366">
        <v>0</v>
      </c>
      <c r="H366">
        <v>0</v>
      </c>
      <c r="I366">
        <v>0</v>
      </c>
      <c r="J366">
        <v>0</v>
      </c>
      <c r="K366">
        <v>0</v>
      </c>
    </row>
    <row r="367" spans="1:11" x14ac:dyDescent="0.25">
      <c r="A367">
        <v>2022</v>
      </c>
      <c r="B367">
        <v>79473</v>
      </c>
      <c r="C367">
        <v>0</v>
      </c>
      <c r="D367">
        <v>0</v>
      </c>
      <c r="E367">
        <v>0</v>
      </c>
      <c r="F367">
        <v>0</v>
      </c>
      <c r="G367">
        <v>0</v>
      </c>
      <c r="H367">
        <v>0</v>
      </c>
      <c r="I367">
        <v>0</v>
      </c>
      <c r="J367">
        <v>0</v>
      </c>
      <c r="K367">
        <v>0</v>
      </c>
    </row>
    <row r="368" spans="1:11" x14ac:dyDescent="0.25">
      <c r="A368">
        <v>2022</v>
      </c>
      <c r="B368">
        <v>79475</v>
      </c>
      <c r="C368">
        <v>0</v>
      </c>
      <c r="D368">
        <v>3</v>
      </c>
      <c r="E368">
        <v>0</v>
      </c>
      <c r="F368">
        <v>3</v>
      </c>
      <c r="G368">
        <v>0</v>
      </c>
      <c r="H368">
        <v>0</v>
      </c>
      <c r="I368">
        <v>0</v>
      </c>
      <c r="J368">
        <v>0</v>
      </c>
      <c r="K368">
        <v>0</v>
      </c>
    </row>
    <row r="369" spans="1:11" x14ac:dyDescent="0.25">
      <c r="A369">
        <v>2022</v>
      </c>
      <c r="B369">
        <v>79492</v>
      </c>
      <c r="C369">
        <v>0</v>
      </c>
      <c r="D369">
        <v>0</v>
      </c>
      <c r="E369">
        <v>0</v>
      </c>
      <c r="F369">
        <v>0</v>
      </c>
      <c r="G369">
        <v>0</v>
      </c>
      <c r="H369">
        <v>0</v>
      </c>
      <c r="I369">
        <v>0</v>
      </c>
      <c r="J369">
        <v>0</v>
      </c>
      <c r="K369">
        <v>0</v>
      </c>
    </row>
    <row r="370" spans="1:11" x14ac:dyDescent="0.25">
      <c r="A370">
        <v>2022</v>
      </c>
      <c r="B370">
        <v>79496</v>
      </c>
      <c r="C370">
        <v>0</v>
      </c>
      <c r="D370">
        <v>0</v>
      </c>
      <c r="E370">
        <v>0</v>
      </c>
      <c r="F370">
        <v>0</v>
      </c>
      <c r="G370">
        <v>0</v>
      </c>
      <c r="H370">
        <v>0</v>
      </c>
      <c r="I370">
        <v>0</v>
      </c>
      <c r="J370">
        <v>0</v>
      </c>
      <c r="K370">
        <v>0</v>
      </c>
    </row>
    <row r="371" spans="1:11" x14ac:dyDescent="0.25">
      <c r="A371">
        <v>2022</v>
      </c>
      <c r="B371">
        <v>79497</v>
      </c>
      <c r="C371">
        <v>0</v>
      </c>
      <c r="D371">
        <v>19</v>
      </c>
      <c r="E371">
        <v>0</v>
      </c>
      <c r="F371">
        <v>19</v>
      </c>
      <c r="G371">
        <v>0</v>
      </c>
      <c r="H371">
        <v>2</v>
      </c>
      <c r="I371">
        <v>0</v>
      </c>
      <c r="J371">
        <v>2</v>
      </c>
      <c r="K371">
        <v>0</v>
      </c>
    </row>
    <row r="372" spans="1:11" x14ac:dyDescent="0.25">
      <c r="A372">
        <v>2022</v>
      </c>
      <c r="B372">
        <v>79498</v>
      </c>
      <c r="C372">
        <v>0</v>
      </c>
      <c r="D372">
        <v>45</v>
      </c>
      <c r="E372">
        <v>0</v>
      </c>
      <c r="F372">
        <v>45</v>
      </c>
      <c r="G372">
        <v>0</v>
      </c>
      <c r="H372">
        <v>0</v>
      </c>
      <c r="I372">
        <v>0</v>
      </c>
      <c r="J372">
        <v>0</v>
      </c>
      <c r="K372">
        <v>0</v>
      </c>
    </row>
    <row r="373" spans="1:11" x14ac:dyDescent="0.25">
      <c r="A373">
        <v>2022</v>
      </c>
      <c r="B373">
        <v>79499</v>
      </c>
      <c r="C373">
        <v>0</v>
      </c>
      <c r="D373">
        <v>126</v>
      </c>
      <c r="E373">
        <v>0</v>
      </c>
      <c r="F373">
        <v>126</v>
      </c>
      <c r="G373">
        <v>0</v>
      </c>
      <c r="H373">
        <v>27</v>
      </c>
      <c r="I373">
        <v>0</v>
      </c>
      <c r="J373">
        <v>27</v>
      </c>
      <c r="K373">
        <v>0</v>
      </c>
    </row>
    <row r="374" spans="1:11" x14ac:dyDescent="0.25">
      <c r="A374">
        <v>2022</v>
      </c>
      <c r="B374">
        <v>79500</v>
      </c>
      <c r="C374">
        <v>0</v>
      </c>
      <c r="D374">
        <v>13</v>
      </c>
      <c r="E374">
        <v>0</v>
      </c>
      <c r="F374">
        <v>13</v>
      </c>
      <c r="G374">
        <v>0</v>
      </c>
      <c r="H374">
        <v>2</v>
      </c>
      <c r="I374">
        <v>0</v>
      </c>
      <c r="J374">
        <v>2</v>
      </c>
      <c r="K374">
        <v>0</v>
      </c>
    </row>
    <row r="375" spans="1:11" x14ac:dyDescent="0.25">
      <c r="A375">
        <v>2022</v>
      </c>
      <c r="B375">
        <v>79501</v>
      </c>
      <c r="C375">
        <v>0</v>
      </c>
      <c r="D375">
        <v>104</v>
      </c>
      <c r="E375">
        <v>0</v>
      </c>
      <c r="F375">
        <v>104</v>
      </c>
      <c r="G375">
        <v>0</v>
      </c>
      <c r="H375">
        <v>4</v>
      </c>
      <c r="I375">
        <v>0</v>
      </c>
      <c r="J375">
        <v>4</v>
      </c>
      <c r="K375">
        <v>0</v>
      </c>
    </row>
    <row r="376" spans="1:11" x14ac:dyDescent="0.25">
      <c r="A376">
        <v>2022</v>
      </c>
      <c r="B376">
        <v>79503</v>
      </c>
      <c r="C376">
        <v>0</v>
      </c>
      <c r="D376">
        <v>12</v>
      </c>
      <c r="E376">
        <v>0</v>
      </c>
      <c r="F376">
        <v>12</v>
      </c>
      <c r="G376">
        <v>0</v>
      </c>
      <c r="H376">
        <v>0</v>
      </c>
      <c r="I376">
        <v>0</v>
      </c>
      <c r="J376">
        <v>0</v>
      </c>
      <c r="K376">
        <v>0</v>
      </c>
    </row>
    <row r="377" spans="1:11" x14ac:dyDescent="0.25">
      <c r="A377">
        <v>2022</v>
      </c>
      <c r="B377">
        <v>79516</v>
      </c>
      <c r="C377">
        <v>0</v>
      </c>
      <c r="D377">
        <v>0</v>
      </c>
      <c r="E377">
        <v>0</v>
      </c>
      <c r="F377">
        <v>0</v>
      </c>
      <c r="G377">
        <v>0</v>
      </c>
      <c r="H377">
        <v>0</v>
      </c>
      <c r="I377">
        <v>0</v>
      </c>
      <c r="J377">
        <v>0</v>
      </c>
      <c r="K377">
        <v>0</v>
      </c>
    </row>
    <row r="378" spans="1:11" x14ac:dyDescent="0.25">
      <c r="A378">
        <v>2022</v>
      </c>
      <c r="B378">
        <v>79520</v>
      </c>
      <c r="C378">
        <v>0</v>
      </c>
      <c r="D378">
        <v>0</v>
      </c>
      <c r="E378">
        <v>0</v>
      </c>
      <c r="F378">
        <v>0</v>
      </c>
      <c r="G378">
        <v>0</v>
      </c>
      <c r="H378">
        <v>0</v>
      </c>
      <c r="I378">
        <v>0</v>
      </c>
      <c r="J378">
        <v>0</v>
      </c>
      <c r="K378">
        <v>0</v>
      </c>
    </row>
    <row r="379" spans="1:11" x14ac:dyDescent="0.25">
      <c r="A379">
        <v>2022</v>
      </c>
      <c r="B379">
        <v>79522</v>
      </c>
      <c r="C379">
        <v>0</v>
      </c>
      <c r="D379">
        <v>0</v>
      </c>
      <c r="E379">
        <v>0</v>
      </c>
      <c r="F379">
        <v>0</v>
      </c>
      <c r="G379">
        <v>0</v>
      </c>
      <c r="H379">
        <v>0</v>
      </c>
      <c r="I379">
        <v>0</v>
      </c>
      <c r="J379">
        <v>0</v>
      </c>
      <c r="K379">
        <v>0</v>
      </c>
    </row>
    <row r="380" spans="1:11" x14ac:dyDescent="0.25">
      <c r="A380">
        <v>2022</v>
      </c>
      <c r="B380">
        <v>79524</v>
      </c>
      <c r="C380">
        <v>0</v>
      </c>
      <c r="D380">
        <v>1</v>
      </c>
      <c r="E380">
        <v>0</v>
      </c>
      <c r="F380">
        <v>1</v>
      </c>
      <c r="G380">
        <v>0</v>
      </c>
      <c r="H380">
        <v>0</v>
      </c>
      <c r="I380">
        <v>0</v>
      </c>
      <c r="J380">
        <v>0</v>
      </c>
      <c r="K380">
        <v>0</v>
      </c>
    </row>
    <row r="381" spans="1:11" x14ac:dyDescent="0.25">
      <c r="A381">
        <v>2022</v>
      </c>
      <c r="B381">
        <v>79533</v>
      </c>
      <c r="C381">
        <v>0</v>
      </c>
      <c r="D381">
        <v>1</v>
      </c>
      <c r="E381">
        <v>0</v>
      </c>
      <c r="F381">
        <v>1</v>
      </c>
      <c r="G381">
        <v>0</v>
      </c>
      <c r="H381">
        <v>0</v>
      </c>
      <c r="I381">
        <v>0</v>
      </c>
      <c r="J381">
        <v>0</v>
      </c>
      <c r="K381">
        <v>0</v>
      </c>
    </row>
    <row r="382" spans="1:11" x14ac:dyDescent="0.25">
      <c r="A382">
        <v>2022</v>
      </c>
      <c r="B382">
        <v>79540</v>
      </c>
      <c r="C382">
        <v>0</v>
      </c>
      <c r="D382">
        <v>15</v>
      </c>
      <c r="E382">
        <v>0</v>
      </c>
      <c r="F382">
        <v>15</v>
      </c>
      <c r="G382">
        <v>0</v>
      </c>
      <c r="H382">
        <v>0</v>
      </c>
      <c r="I382">
        <v>0</v>
      </c>
      <c r="J382">
        <v>0</v>
      </c>
      <c r="K382">
        <v>0</v>
      </c>
    </row>
    <row r="383" spans="1:11" x14ac:dyDescent="0.25">
      <c r="A383">
        <v>2022</v>
      </c>
      <c r="B383">
        <v>79541</v>
      </c>
      <c r="C383">
        <v>0</v>
      </c>
      <c r="D383">
        <v>0</v>
      </c>
      <c r="E383">
        <v>0</v>
      </c>
      <c r="F383">
        <v>0</v>
      </c>
      <c r="G383">
        <v>0</v>
      </c>
      <c r="H383">
        <v>0</v>
      </c>
      <c r="I383">
        <v>0</v>
      </c>
      <c r="J383">
        <v>0</v>
      </c>
      <c r="K383">
        <v>0</v>
      </c>
    </row>
    <row r="384" spans="1:11" x14ac:dyDescent="0.25">
      <c r="A384">
        <v>2022</v>
      </c>
      <c r="B384">
        <v>79542</v>
      </c>
      <c r="C384">
        <v>0</v>
      </c>
      <c r="D384">
        <v>0</v>
      </c>
      <c r="E384">
        <v>0</v>
      </c>
      <c r="F384">
        <v>0</v>
      </c>
      <c r="G384">
        <v>0</v>
      </c>
      <c r="H384">
        <v>0</v>
      </c>
      <c r="I384">
        <v>0</v>
      </c>
      <c r="J384">
        <v>0</v>
      </c>
      <c r="K384">
        <v>0</v>
      </c>
    </row>
    <row r="385" spans="1:11" x14ac:dyDescent="0.25">
      <c r="A385">
        <v>2022</v>
      </c>
      <c r="B385">
        <v>79543</v>
      </c>
      <c r="C385">
        <v>0</v>
      </c>
      <c r="D385">
        <v>0</v>
      </c>
      <c r="E385">
        <v>0</v>
      </c>
      <c r="F385">
        <v>0</v>
      </c>
      <c r="G385">
        <v>0</v>
      </c>
      <c r="H385">
        <v>0</v>
      </c>
      <c r="I385">
        <v>0</v>
      </c>
      <c r="J385">
        <v>0</v>
      </c>
      <c r="K385">
        <v>0</v>
      </c>
    </row>
    <row r="386" spans="1:11" x14ac:dyDescent="0.25">
      <c r="A386">
        <v>2022</v>
      </c>
      <c r="B386">
        <v>79544</v>
      </c>
      <c r="C386">
        <v>0</v>
      </c>
      <c r="D386">
        <v>0</v>
      </c>
      <c r="E386">
        <v>0</v>
      </c>
      <c r="F386">
        <v>0</v>
      </c>
      <c r="G386">
        <v>0</v>
      </c>
      <c r="H386">
        <v>0</v>
      </c>
      <c r="I386">
        <v>0</v>
      </c>
      <c r="J386">
        <v>0</v>
      </c>
      <c r="K386">
        <v>0</v>
      </c>
    </row>
    <row r="387" spans="1:11" x14ac:dyDescent="0.25">
      <c r="A387">
        <v>2022</v>
      </c>
      <c r="B387">
        <v>79546</v>
      </c>
      <c r="C387">
        <v>0</v>
      </c>
      <c r="D387">
        <v>0</v>
      </c>
      <c r="E387">
        <v>0</v>
      </c>
      <c r="F387">
        <v>0</v>
      </c>
      <c r="G387">
        <v>0</v>
      </c>
      <c r="H387">
        <v>0</v>
      </c>
      <c r="I387">
        <v>0</v>
      </c>
      <c r="J387">
        <v>0</v>
      </c>
      <c r="K387">
        <v>0</v>
      </c>
    </row>
    <row r="388" spans="1:11" x14ac:dyDescent="0.25">
      <c r="A388">
        <v>2022</v>
      </c>
      <c r="B388">
        <v>79547</v>
      </c>
      <c r="C388">
        <v>0</v>
      </c>
      <c r="D388">
        <v>0</v>
      </c>
      <c r="E388">
        <v>0</v>
      </c>
      <c r="F388">
        <v>0</v>
      </c>
      <c r="G388">
        <v>0</v>
      </c>
      <c r="H388">
        <v>0</v>
      </c>
      <c r="I388">
        <v>0</v>
      </c>
      <c r="J388">
        <v>0</v>
      </c>
      <c r="K388">
        <v>0</v>
      </c>
    </row>
    <row r="389" spans="1:11" x14ac:dyDescent="0.25">
      <c r="A389">
        <v>2022</v>
      </c>
      <c r="B389">
        <v>79569</v>
      </c>
      <c r="C389">
        <v>0</v>
      </c>
      <c r="D389">
        <v>12</v>
      </c>
      <c r="E389">
        <v>0</v>
      </c>
      <c r="F389">
        <v>12</v>
      </c>
      <c r="G389">
        <v>0</v>
      </c>
      <c r="H389">
        <v>0</v>
      </c>
      <c r="I389">
        <v>0</v>
      </c>
      <c r="J389">
        <v>0</v>
      </c>
      <c r="K389">
        <v>0</v>
      </c>
    </row>
    <row r="390" spans="1:11" x14ac:dyDescent="0.25">
      <c r="A390">
        <v>2022</v>
      </c>
      <c r="B390">
        <v>79578</v>
      </c>
      <c r="C390">
        <v>0</v>
      </c>
      <c r="D390">
        <v>94</v>
      </c>
      <c r="E390">
        <v>0</v>
      </c>
      <c r="F390">
        <v>94</v>
      </c>
      <c r="G390">
        <v>0</v>
      </c>
      <c r="H390">
        <v>4</v>
      </c>
      <c r="I390">
        <v>0</v>
      </c>
      <c r="J390">
        <v>4</v>
      </c>
      <c r="K390">
        <v>0</v>
      </c>
    </row>
    <row r="391" spans="1:11" x14ac:dyDescent="0.25">
      <c r="A391">
        <v>2022</v>
      </c>
      <c r="B391">
        <v>79589</v>
      </c>
      <c r="C391">
        <v>0</v>
      </c>
      <c r="D391">
        <v>0</v>
      </c>
      <c r="E391">
        <v>0</v>
      </c>
      <c r="F391">
        <v>0</v>
      </c>
      <c r="G391">
        <v>0</v>
      </c>
      <c r="H391">
        <v>0</v>
      </c>
      <c r="I391">
        <v>0</v>
      </c>
      <c r="J391">
        <v>0</v>
      </c>
      <c r="K391">
        <v>0</v>
      </c>
    </row>
    <row r="392" spans="1:11" x14ac:dyDescent="0.25">
      <c r="A392">
        <v>2022</v>
      </c>
      <c r="B392">
        <v>79590</v>
      </c>
      <c r="C392">
        <v>0</v>
      </c>
      <c r="D392">
        <v>0</v>
      </c>
      <c r="E392">
        <v>0</v>
      </c>
      <c r="F392">
        <v>0</v>
      </c>
      <c r="G392">
        <v>0</v>
      </c>
      <c r="H392">
        <v>0</v>
      </c>
      <c r="I392">
        <v>0</v>
      </c>
      <c r="J392">
        <v>0</v>
      </c>
      <c r="K392">
        <v>0</v>
      </c>
    </row>
    <row r="393" spans="1:11" x14ac:dyDescent="0.25">
      <c r="A393">
        <v>2022</v>
      </c>
      <c r="B393">
        <v>79598</v>
      </c>
      <c r="C393">
        <v>691</v>
      </c>
      <c r="D393">
        <v>1271</v>
      </c>
      <c r="E393">
        <v>7</v>
      </c>
      <c r="F393">
        <v>1278</v>
      </c>
      <c r="G393" s="12">
        <v>5.4999999999999997E-3</v>
      </c>
      <c r="H393">
        <v>147</v>
      </c>
      <c r="I393">
        <v>1</v>
      </c>
      <c r="J393">
        <v>148</v>
      </c>
      <c r="K393" s="12">
        <v>6.7999999999999996E-3</v>
      </c>
    </row>
    <row r="394" spans="1:11" x14ac:dyDescent="0.25">
      <c r="A394">
        <v>2022</v>
      </c>
      <c r="B394">
        <v>79701</v>
      </c>
      <c r="C394">
        <v>0</v>
      </c>
      <c r="D394">
        <v>161</v>
      </c>
      <c r="E394">
        <v>0</v>
      </c>
      <c r="F394">
        <v>161</v>
      </c>
      <c r="G394">
        <v>0</v>
      </c>
      <c r="H394">
        <v>0</v>
      </c>
      <c r="I394">
        <v>0</v>
      </c>
      <c r="J394">
        <v>0</v>
      </c>
      <c r="K394">
        <v>0</v>
      </c>
    </row>
    <row r="395" spans="1:11" x14ac:dyDescent="0.25">
      <c r="A395">
        <v>2022</v>
      </c>
      <c r="B395">
        <v>79866</v>
      </c>
      <c r="C395">
        <v>0</v>
      </c>
      <c r="D395">
        <v>12</v>
      </c>
      <c r="E395">
        <v>0</v>
      </c>
      <c r="F395">
        <v>12</v>
      </c>
      <c r="G395">
        <v>0</v>
      </c>
      <c r="H395">
        <v>0</v>
      </c>
      <c r="I395">
        <v>0</v>
      </c>
      <c r="J395">
        <v>0</v>
      </c>
      <c r="K395">
        <v>0</v>
      </c>
    </row>
    <row r="396" spans="1:11" x14ac:dyDescent="0.25">
      <c r="A396">
        <v>2022</v>
      </c>
      <c r="B396">
        <v>79871</v>
      </c>
      <c r="C396">
        <v>0</v>
      </c>
      <c r="D396">
        <v>2</v>
      </c>
      <c r="E396">
        <v>0</v>
      </c>
      <c r="F396">
        <v>2</v>
      </c>
      <c r="G396">
        <v>0</v>
      </c>
      <c r="H396">
        <v>0</v>
      </c>
      <c r="I396">
        <v>0</v>
      </c>
      <c r="J396">
        <v>0</v>
      </c>
      <c r="K396">
        <v>0</v>
      </c>
    </row>
    <row r="397" spans="1:11" x14ac:dyDescent="0.25">
      <c r="A397">
        <v>2022</v>
      </c>
      <c r="B397">
        <v>79872</v>
      </c>
      <c r="C397">
        <v>0</v>
      </c>
      <c r="D397">
        <v>41</v>
      </c>
      <c r="E397">
        <v>0</v>
      </c>
      <c r="F397">
        <v>41</v>
      </c>
      <c r="G397">
        <v>0</v>
      </c>
      <c r="H397">
        <v>0</v>
      </c>
      <c r="I397">
        <v>0</v>
      </c>
      <c r="J397">
        <v>0</v>
      </c>
      <c r="K397">
        <v>0</v>
      </c>
    </row>
    <row r="398" spans="1:11" x14ac:dyDescent="0.25">
      <c r="A398">
        <v>2022</v>
      </c>
      <c r="B398">
        <v>79873</v>
      </c>
      <c r="C398">
        <v>0</v>
      </c>
      <c r="D398">
        <v>16</v>
      </c>
      <c r="E398">
        <v>0</v>
      </c>
      <c r="F398">
        <v>16</v>
      </c>
      <c r="G398">
        <v>0</v>
      </c>
      <c r="H398">
        <v>0</v>
      </c>
      <c r="I398">
        <v>0</v>
      </c>
      <c r="J398">
        <v>0</v>
      </c>
      <c r="K398">
        <v>0</v>
      </c>
    </row>
    <row r="399" spans="1:11" x14ac:dyDescent="0.25">
      <c r="A399">
        <v>2022</v>
      </c>
      <c r="B399">
        <v>79874</v>
      </c>
      <c r="C399">
        <v>0</v>
      </c>
      <c r="D399">
        <v>18</v>
      </c>
      <c r="E399">
        <v>0</v>
      </c>
      <c r="F399">
        <v>18</v>
      </c>
      <c r="G399">
        <v>0</v>
      </c>
      <c r="H399">
        <v>0</v>
      </c>
      <c r="I399">
        <v>0</v>
      </c>
      <c r="J399">
        <v>0</v>
      </c>
      <c r="K399">
        <v>0</v>
      </c>
    </row>
    <row r="400" spans="1:11" x14ac:dyDescent="0.25">
      <c r="A400">
        <v>2022</v>
      </c>
      <c r="B400">
        <v>79875</v>
      </c>
      <c r="C400">
        <v>0</v>
      </c>
      <c r="D400">
        <v>63</v>
      </c>
      <c r="E400">
        <v>0</v>
      </c>
      <c r="F400">
        <v>63</v>
      </c>
      <c r="G400">
        <v>0</v>
      </c>
      <c r="H400">
        <v>0</v>
      </c>
      <c r="I400">
        <v>0</v>
      </c>
      <c r="J400">
        <v>0</v>
      </c>
      <c r="K400">
        <v>0</v>
      </c>
    </row>
    <row r="401" spans="1:11" x14ac:dyDescent="0.25">
      <c r="A401">
        <v>2022</v>
      </c>
      <c r="B401">
        <v>79876</v>
      </c>
      <c r="C401">
        <v>0</v>
      </c>
      <c r="D401">
        <v>26</v>
      </c>
      <c r="E401">
        <v>0</v>
      </c>
      <c r="F401">
        <v>26</v>
      </c>
      <c r="G401">
        <v>0</v>
      </c>
      <c r="H401">
        <v>0</v>
      </c>
      <c r="I401">
        <v>0</v>
      </c>
      <c r="J401">
        <v>0</v>
      </c>
      <c r="K401">
        <v>0</v>
      </c>
    </row>
    <row r="402" spans="1:11" x14ac:dyDescent="0.25">
      <c r="A402">
        <v>2022</v>
      </c>
      <c r="B402">
        <v>79877</v>
      </c>
      <c r="C402">
        <v>0</v>
      </c>
      <c r="D402">
        <v>44</v>
      </c>
      <c r="E402">
        <v>0</v>
      </c>
      <c r="F402">
        <v>44</v>
      </c>
      <c r="G402">
        <v>0</v>
      </c>
      <c r="H402">
        <v>0</v>
      </c>
      <c r="I402">
        <v>0</v>
      </c>
      <c r="J402">
        <v>0</v>
      </c>
      <c r="K402">
        <v>0</v>
      </c>
    </row>
    <row r="403" spans="1:11" x14ac:dyDescent="0.25">
      <c r="A403">
        <v>2022</v>
      </c>
      <c r="B403">
        <v>79878</v>
      </c>
      <c r="C403">
        <v>0</v>
      </c>
      <c r="D403">
        <v>13</v>
      </c>
      <c r="E403">
        <v>0</v>
      </c>
      <c r="F403">
        <v>13</v>
      </c>
      <c r="G403">
        <v>0</v>
      </c>
      <c r="H403">
        <v>0</v>
      </c>
      <c r="I403">
        <v>0</v>
      </c>
      <c r="J403">
        <v>0</v>
      </c>
      <c r="K403">
        <v>0</v>
      </c>
    </row>
    <row r="404" spans="1:11" x14ac:dyDescent="0.25">
      <c r="A404">
        <v>2022</v>
      </c>
      <c r="B404">
        <v>79879</v>
      </c>
      <c r="C404">
        <v>0</v>
      </c>
      <c r="D404">
        <v>41</v>
      </c>
      <c r="E404">
        <v>0</v>
      </c>
      <c r="F404">
        <v>41</v>
      </c>
      <c r="G404">
        <v>0</v>
      </c>
      <c r="H404">
        <v>0</v>
      </c>
      <c r="I404">
        <v>0</v>
      </c>
      <c r="J404">
        <v>0</v>
      </c>
      <c r="K404">
        <v>0</v>
      </c>
    </row>
    <row r="405" spans="1:11" x14ac:dyDescent="0.25">
      <c r="A405">
        <v>2022</v>
      </c>
      <c r="B405">
        <v>79880</v>
      </c>
      <c r="C405">
        <v>0</v>
      </c>
      <c r="D405">
        <v>24</v>
      </c>
      <c r="E405">
        <v>0</v>
      </c>
      <c r="F405">
        <v>24</v>
      </c>
      <c r="G405">
        <v>0</v>
      </c>
      <c r="H405">
        <v>0</v>
      </c>
      <c r="I405">
        <v>0</v>
      </c>
      <c r="J405">
        <v>0</v>
      </c>
      <c r="K405">
        <v>0</v>
      </c>
    </row>
    <row r="406" spans="1:11" x14ac:dyDescent="0.25">
      <c r="A406">
        <v>2022</v>
      </c>
      <c r="B406">
        <v>79881</v>
      </c>
      <c r="C406">
        <v>0</v>
      </c>
      <c r="D406">
        <v>35</v>
      </c>
      <c r="E406">
        <v>0</v>
      </c>
      <c r="F406">
        <v>35</v>
      </c>
      <c r="G406">
        <v>0</v>
      </c>
      <c r="H406">
        <v>1</v>
      </c>
      <c r="I406">
        <v>0</v>
      </c>
      <c r="J406">
        <v>1</v>
      </c>
      <c r="K406">
        <v>0</v>
      </c>
    </row>
    <row r="407" spans="1:11" x14ac:dyDescent="0.25">
      <c r="A407">
        <v>2022</v>
      </c>
      <c r="B407">
        <v>79882</v>
      </c>
      <c r="C407">
        <v>0</v>
      </c>
      <c r="D407">
        <v>48</v>
      </c>
      <c r="E407">
        <v>0</v>
      </c>
      <c r="F407">
        <v>48</v>
      </c>
      <c r="G407">
        <v>0</v>
      </c>
      <c r="H407">
        <v>0</v>
      </c>
      <c r="I407">
        <v>0</v>
      </c>
      <c r="J407">
        <v>0</v>
      </c>
      <c r="K407">
        <v>0</v>
      </c>
    </row>
    <row r="408" spans="1:11" x14ac:dyDescent="0.25">
      <c r="A408">
        <v>2022</v>
      </c>
      <c r="B408">
        <v>79883</v>
      </c>
      <c r="C408">
        <v>0</v>
      </c>
      <c r="D408">
        <v>30</v>
      </c>
      <c r="E408">
        <v>0</v>
      </c>
      <c r="F408">
        <v>30</v>
      </c>
      <c r="G408">
        <v>0</v>
      </c>
      <c r="H408">
        <v>0</v>
      </c>
      <c r="I408">
        <v>0</v>
      </c>
      <c r="J408">
        <v>0</v>
      </c>
      <c r="K408">
        <v>0</v>
      </c>
    </row>
    <row r="409" spans="1:11" x14ac:dyDescent="0.25">
      <c r="A409">
        <v>2022</v>
      </c>
      <c r="B409">
        <v>79886</v>
      </c>
      <c r="C409">
        <v>0</v>
      </c>
      <c r="D409">
        <v>12</v>
      </c>
      <c r="E409">
        <v>0</v>
      </c>
      <c r="F409">
        <v>12</v>
      </c>
      <c r="G409">
        <v>0</v>
      </c>
      <c r="H409">
        <v>2</v>
      </c>
      <c r="I409">
        <v>0</v>
      </c>
      <c r="J409">
        <v>2</v>
      </c>
      <c r="K409">
        <v>0</v>
      </c>
    </row>
    <row r="410" spans="1:11" x14ac:dyDescent="0.25">
      <c r="A410">
        <v>2022</v>
      </c>
      <c r="B410">
        <v>79905</v>
      </c>
      <c r="C410">
        <v>0</v>
      </c>
      <c r="D410">
        <v>83</v>
      </c>
      <c r="E410">
        <v>0</v>
      </c>
      <c r="F410">
        <v>83</v>
      </c>
      <c r="G410">
        <v>0</v>
      </c>
      <c r="H410">
        <v>4</v>
      </c>
      <c r="I410">
        <v>0</v>
      </c>
      <c r="J410">
        <v>4</v>
      </c>
      <c r="K410">
        <v>0</v>
      </c>
    </row>
    <row r="411" spans="1:11" x14ac:dyDescent="0.25">
      <c r="A411">
        <v>2022</v>
      </c>
      <c r="B411">
        <v>79907</v>
      </c>
      <c r="C411">
        <v>0</v>
      </c>
      <c r="D411">
        <v>0</v>
      </c>
      <c r="E411">
        <v>0</v>
      </c>
      <c r="F411">
        <v>0</v>
      </c>
      <c r="G411">
        <v>0</v>
      </c>
      <c r="H411">
        <v>0</v>
      </c>
      <c r="I411">
        <v>0</v>
      </c>
      <c r="J411">
        <v>0</v>
      </c>
      <c r="K411">
        <v>0</v>
      </c>
    </row>
    <row r="412" spans="1:11" x14ac:dyDescent="0.25">
      <c r="A412">
        <v>2022</v>
      </c>
      <c r="B412">
        <v>79929</v>
      </c>
      <c r="C412">
        <v>0</v>
      </c>
      <c r="D412">
        <v>0</v>
      </c>
      <c r="E412">
        <v>0</v>
      </c>
      <c r="F412">
        <v>0</v>
      </c>
      <c r="G412">
        <v>0</v>
      </c>
      <c r="H412">
        <v>0</v>
      </c>
      <c r="I412">
        <v>0</v>
      </c>
      <c r="J412">
        <v>0</v>
      </c>
      <c r="K412">
        <v>0</v>
      </c>
    </row>
    <row r="413" spans="1:11" x14ac:dyDescent="0.25">
      <c r="A413">
        <v>2022</v>
      </c>
      <c r="B413">
        <v>79947</v>
      </c>
      <c r="C413">
        <v>0</v>
      </c>
      <c r="D413">
        <v>249</v>
      </c>
      <c r="E413">
        <v>0</v>
      </c>
      <c r="F413">
        <v>249</v>
      </c>
      <c r="G413">
        <v>0</v>
      </c>
      <c r="H413">
        <v>6</v>
      </c>
      <c r="I413">
        <v>0</v>
      </c>
      <c r="J413">
        <v>6</v>
      </c>
      <c r="K413">
        <v>0</v>
      </c>
    </row>
    <row r="414" spans="1:11" x14ac:dyDescent="0.25">
      <c r="A414">
        <v>2022</v>
      </c>
      <c r="B414">
        <v>79951</v>
      </c>
      <c r="C414">
        <v>0</v>
      </c>
      <c r="D414">
        <v>16</v>
      </c>
      <c r="E414">
        <v>0</v>
      </c>
      <c r="F414">
        <v>16</v>
      </c>
      <c r="G414">
        <v>0</v>
      </c>
      <c r="H414">
        <v>0</v>
      </c>
      <c r="I414">
        <v>0</v>
      </c>
      <c r="J414">
        <v>0</v>
      </c>
      <c r="K414">
        <v>0</v>
      </c>
    </row>
    <row r="415" spans="1:11" x14ac:dyDescent="0.25">
      <c r="A415">
        <v>2022</v>
      </c>
      <c r="B415">
        <v>79953</v>
      </c>
      <c r="C415">
        <v>0</v>
      </c>
      <c r="D415">
        <v>34</v>
      </c>
      <c r="E415">
        <v>0</v>
      </c>
      <c r="F415">
        <v>34</v>
      </c>
      <c r="G415">
        <v>0</v>
      </c>
      <c r="H415">
        <v>0</v>
      </c>
      <c r="I415">
        <v>0</v>
      </c>
      <c r="J415">
        <v>0</v>
      </c>
      <c r="K415">
        <v>0</v>
      </c>
    </row>
    <row r="416" spans="1:11" x14ac:dyDescent="0.25">
      <c r="A416">
        <v>2022</v>
      </c>
      <c r="B416">
        <v>79957</v>
      </c>
      <c r="C416">
        <v>0</v>
      </c>
      <c r="D416">
        <v>37</v>
      </c>
      <c r="E416">
        <v>0</v>
      </c>
      <c r="F416">
        <v>37</v>
      </c>
      <c r="G416">
        <v>0</v>
      </c>
      <c r="H416">
        <v>0</v>
      </c>
      <c r="I416">
        <v>0</v>
      </c>
      <c r="J416">
        <v>0</v>
      </c>
      <c r="K416">
        <v>0</v>
      </c>
    </row>
    <row r="417" spans="1:11" x14ac:dyDescent="0.25">
      <c r="A417">
        <v>2022</v>
      </c>
      <c r="B417">
        <v>79959</v>
      </c>
      <c r="C417">
        <v>0</v>
      </c>
      <c r="D417">
        <v>32</v>
      </c>
      <c r="E417">
        <v>0</v>
      </c>
      <c r="F417">
        <v>32</v>
      </c>
      <c r="G417">
        <v>0</v>
      </c>
      <c r="H417">
        <v>0</v>
      </c>
      <c r="I417">
        <v>0</v>
      </c>
      <c r="J417">
        <v>0</v>
      </c>
      <c r="K417">
        <v>0</v>
      </c>
    </row>
    <row r="418" spans="1:11" x14ac:dyDescent="0.25">
      <c r="A418">
        <v>2022</v>
      </c>
      <c r="B418">
        <v>79961</v>
      </c>
      <c r="C418">
        <v>0</v>
      </c>
      <c r="D418">
        <v>78</v>
      </c>
      <c r="E418">
        <v>0</v>
      </c>
      <c r="F418">
        <v>78</v>
      </c>
      <c r="G418">
        <v>0</v>
      </c>
      <c r="H418">
        <v>2</v>
      </c>
      <c r="I418">
        <v>0</v>
      </c>
      <c r="J418">
        <v>2</v>
      </c>
      <c r="K418">
        <v>0</v>
      </c>
    </row>
    <row r="419" spans="1:11" x14ac:dyDescent="0.25">
      <c r="A419">
        <v>2022</v>
      </c>
      <c r="B419">
        <v>79967</v>
      </c>
      <c r="C419">
        <v>0</v>
      </c>
      <c r="D419">
        <v>134</v>
      </c>
      <c r="E419">
        <v>0</v>
      </c>
      <c r="F419">
        <v>134</v>
      </c>
      <c r="G419">
        <v>0</v>
      </c>
      <c r="H419">
        <v>2</v>
      </c>
      <c r="I419">
        <v>0</v>
      </c>
      <c r="J419">
        <v>2</v>
      </c>
      <c r="K419">
        <v>0</v>
      </c>
    </row>
    <row r="420" spans="1:11" x14ac:dyDescent="0.25">
      <c r="A420">
        <v>2022</v>
      </c>
      <c r="B420">
        <v>79969</v>
      </c>
      <c r="C420">
        <v>0</v>
      </c>
      <c r="D420">
        <v>13</v>
      </c>
      <c r="E420">
        <v>0</v>
      </c>
      <c r="F420">
        <v>13</v>
      </c>
      <c r="G420">
        <v>0</v>
      </c>
      <c r="H420">
        <v>0</v>
      </c>
      <c r="I420">
        <v>0</v>
      </c>
      <c r="J420">
        <v>0</v>
      </c>
      <c r="K420">
        <v>0</v>
      </c>
    </row>
    <row r="421" spans="1:11" x14ac:dyDescent="0.25">
      <c r="A421">
        <v>2022</v>
      </c>
      <c r="B421">
        <v>79971</v>
      </c>
      <c r="C421">
        <v>0</v>
      </c>
      <c r="D421">
        <v>14</v>
      </c>
      <c r="E421">
        <v>0</v>
      </c>
      <c r="F421">
        <v>14</v>
      </c>
      <c r="G421">
        <v>0</v>
      </c>
      <c r="H421">
        <v>0</v>
      </c>
      <c r="I421">
        <v>0</v>
      </c>
      <c r="J421">
        <v>0</v>
      </c>
      <c r="K421">
        <v>0</v>
      </c>
    </row>
    <row r="422" spans="1:11" x14ac:dyDescent="0.25">
      <c r="A422">
        <v>2022</v>
      </c>
      <c r="B422">
        <v>79979</v>
      </c>
      <c r="C422">
        <v>0</v>
      </c>
      <c r="D422">
        <v>59</v>
      </c>
      <c r="E422">
        <v>0</v>
      </c>
      <c r="F422">
        <v>59</v>
      </c>
      <c r="G422">
        <v>0</v>
      </c>
      <c r="H422">
        <v>0</v>
      </c>
      <c r="I422">
        <v>0</v>
      </c>
      <c r="J422">
        <v>0</v>
      </c>
      <c r="K422">
        <v>0</v>
      </c>
    </row>
    <row r="423" spans="1:11" x14ac:dyDescent="0.25">
      <c r="A423">
        <v>2022</v>
      </c>
      <c r="B423">
        <v>79981</v>
      </c>
      <c r="C423">
        <v>0</v>
      </c>
      <c r="D423">
        <v>33</v>
      </c>
      <c r="E423">
        <v>0</v>
      </c>
      <c r="F423">
        <v>33</v>
      </c>
      <c r="G423">
        <v>0</v>
      </c>
      <c r="H423">
        <v>0</v>
      </c>
      <c r="I423">
        <v>0</v>
      </c>
      <c r="J423">
        <v>0</v>
      </c>
      <c r="K423">
        <v>0</v>
      </c>
    </row>
    <row r="424" spans="1:11" x14ac:dyDescent="0.25">
      <c r="A424">
        <v>2022</v>
      </c>
      <c r="B424">
        <v>79983</v>
      </c>
      <c r="C424">
        <v>0</v>
      </c>
      <c r="D424">
        <v>34</v>
      </c>
      <c r="E424">
        <v>0</v>
      </c>
      <c r="F424">
        <v>34</v>
      </c>
      <c r="G424">
        <v>0</v>
      </c>
      <c r="H424">
        <v>1</v>
      </c>
      <c r="I424">
        <v>0</v>
      </c>
      <c r="J424">
        <v>1</v>
      </c>
      <c r="K424">
        <v>0</v>
      </c>
    </row>
    <row r="425" spans="1:11" x14ac:dyDescent="0.25">
      <c r="A425">
        <v>2022</v>
      </c>
      <c r="B425">
        <v>79988</v>
      </c>
      <c r="C425">
        <v>0</v>
      </c>
      <c r="D425">
        <v>15</v>
      </c>
      <c r="E425">
        <v>0</v>
      </c>
      <c r="F425">
        <v>15</v>
      </c>
      <c r="G425">
        <v>0</v>
      </c>
      <c r="H425">
        <v>0</v>
      </c>
      <c r="I425">
        <v>0</v>
      </c>
      <c r="J425">
        <v>0</v>
      </c>
      <c r="K425">
        <v>0</v>
      </c>
    </row>
    <row r="426" spans="1:11" x14ac:dyDescent="0.25">
      <c r="A426">
        <v>2022</v>
      </c>
      <c r="B426">
        <v>79990</v>
      </c>
      <c r="C426">
        <v>0</v>
      </c>
      <c r="D426">
        <v>19</v>
      </c>
      <c r="E426">
        <v>0</v>
      </c>
      <c r="F426">
        <v>19</v>
      </c>
      <c r="G426">
        <v>0</v>
      </c>
      <c r="H426">
        <v>0</v>
      </c>
      <c r="I426">
        <v>0</v>
      </c>
      <c r="J426">
        <v>0</v>
      </c>
      <c r="K426">
        <v>0</v>
      </c>
    </row>
    <row r="427" spans="1:11" x14ac:dyDescent="0.25">
      <c r="A427">
        <v>2022</v>
      </c>
      <c r="B427">
        <v>79994</v>
      </c>
      <c r="C427">
        <v>0</v>
      </c>
      <c r="D427">
        <v>14</v>
      </c>
      <c r="E427">
        <v>0</v>
      </c>
      <c r="F427">
        <v>14</v>
      </c>
      <c r="G427">
        <v>0</v>
      </c>
      <c r="H427">
        <v>0</v>
      </c>
      <c r="I427">
        <v>0</v>
      </c>
      <c r="J427">
        <v>0</v>
      </c>
      <c r="K427">
        <v>0</v>
      </c>
    </row>
    <row r="428" spans="1:11" x14ac:dyDescent="0.25">
      <c r="A428">
        <v>2022</v>
      </c>
      <c r="B428">
        <v>80001</v>
      </c>
      <c r="C428">
        <v>0</v>
      </c>
      <c r="D428">
        <v>16</v>
      </c>
      <c r="E428">
        <v>0</v>
      </c>
      <c r="F428">
        <v>16</v>
      </c>
      <c r="G428">
        <v>0</v>
      </c>
      <c r="H428">
        <v>0</v>
      </c>
      <c r="I428">
        <v>0</v>
      </c>
      <c r="J428">
        <v>0</v>
      </c>
      <c r="K428">
        <v>0</v>
      </c>
    </row>
    <row r="429" spans="1:11" x14ac:dyDescent="0.25">
      <c r="A429">
        <v>2022</v>
      </c>
      <c r="B429">
        <v>80011</v>
      </c>
      <c r="C429">
        <v>0</v>
      </c>
      <c r="D429">
        <v>18</v>
      </c>
      <c r="E429">
        <v>0</v>
      </c>
      <c r="F429">
        <v>18</v>
      </c>
      <c r="G429">
        <v>0</v>
      </c>
      <c r="H429">
        <v>2</v>
      </c>
      <c r="I429">
        <v>0</v>
      </c>
      <c r="J429">
        <v>2</v>
      </c>
      <c r="K429">
        <v>0</v>
      </c>
    </row>
    <row r="430" spans="1:11" x14ac:dyDescent="0.25">
      <c r="A430">
        <v>2022</v>
      </c>
      <c r="B430">
        <v>80032</v>
      </c>
      <c r="C430">
        <v>0</v>
      </c>
      <c r="D430">
        <v>23</v>
      </c>
      <c r="E430">
        <v>0</v>
      </c>
      <c r="F430">
        <v>23</v>
      </c>
      <c r="G430">
        <v>0</v>
      </c>
      <c r="H430">
        <v>0</v>
      </c>
      <c r="I430">
        <v>0</v>
      </c>
      <c r="J430">
        <v>0</v>
      </c>
      <c r="K430">
        <v>0</v>
      </c>
    </row>
    <row r="431" spans="1:11" x14ac:dyDescent="0.25">
      <c r="A431">
        <v>2022</v>
      </c>
      <c r="B431">
        <v>80985</v>
      </c>
      <c r="C431">
        <v>0</v>
      </c>
      <c r="D431">
        <v>5</v>
      </c>
      <c r="E431">
        <v>0</v>
      </c>
      <c r="F431">
        <v>5</v>
      </c>
      <c r="G431">
        <v>0</v>
      </c>
      <c r="H431">
        <v>0</v>
      </c>
      <c r="I431">
        <v>0</v>
      </c>
      <c r="J431">
        <v>0</v>
      </c>
      <c r="K431">
        <v>0</v>
      </c>
    </row>
    <row r="432" spans="1:11" x14ac:dyDescent="0.25">
      <c r="A432">
        <v>2022</v>
      </c>
      <c r="B432">
        <v>80989</v>
      </c>
      <c r="C432">
        <v>0</v>
      </c>
      <c r="D432">
        <v>73</v>
      </c>
      <c r="E432">
        <v>0</v>
      </c>
      <c r="F432">
        <v>73</v>
      </c>
      <c r="G432">
        <v>0</v>
      </c>
      <c r="H432">
        <v>0</v>
      </c>
      <c r="I432">
        <v>0</v>
      </c>
      <c r="J432">
        <v>0</v>
      </c>
      <c r="K432">
        <v>0</v>
      </c>
    </row>
    <row r="433" spans="1:11" x14ac:dyDescent="0.25">
      <c r="A433">
        <v>2022</v>
      </c>
      <c r="B433">
        <v>80992</v>
      </c>
      <c r="C433">
        <v>0</v>
      </c>
      <c r="D433">
        <v>36</v>
      </c>
      <c r="E433">
        <v>0</v>
      </c>
      <c r="F433">
        <v>36</v>
      </c>
      <c r="G433">
        <v>0</v>
      </c>
      <c r="H433">
        <v>0</v>
      </c>
      <c r="I433">
        <v>0</v>
      </c>
      <c r="J433">
        <v>0</v>
      </c>
      <c r="K433">
        <v>0</v>
      </c>
    </row>
    <row r="434" spans="1:11" x14ac:dyDescent="0.25">
      <c r="A434">
        <v>2022</v>
      </c>
      <c r="B434">
        <v>80995</v>
      </c>
      <c r="C434">
        <v>0</v>
      </c>
      <c r="D434">
        <v>49</v>
      </c>
      <c r="E434">
        <v>0</v>
      </c>
      <c r="F434">
        <v>49</v>
      </c>
      <c r="G434">
        <v>0</v>
      </c>
      <c r="H434">
        <v>0</v>
      </c>
      <c r="I434">
        <v>0</v>
      </c>
      <c r="J434">
        <v>0</v>
      </c>
      <c r="K434">
        <v>0</v>
      </c>
    </row>
    <row r="435" spans="1:11" x14ac:dyDescent="0.25">
      <c r="A435">
        <v>2022</v>
      </c>
      <c r="B435">
        <v>81001</v>
      </c>
      <c r="C435">
        <v>0</v>
      </c>
      <c r="D435">
        <v>15</v>
      </c>
      <c r="E435">
        <v>0</v>
      </c>
      <c r="F435">
        <v>15</v>
      </c>
      <c r="G435">
        <v>0</v>
      </c>
      <c r="H435">
        <v>0</v>
      </c>
      <c r="I435">
        <v>0</v>
      </c>
      <c r="J435">
        <v>0</v>
      </c>
      <c r="K435">
        <v>0</v>
      </c>
    </row>
    <row r="436" spans="1:11" x14ac:dyDescent="0.25">
      <c r="A436">
        <v>2022</v>
      </c>
      <c r="B436">
        <v>81009</v>
      </c>
      <c r="C436">
        <v>0</v>
      </c>
      <c r="D436">
        <v>0</v>
      </c>
      <c r="E436">
        <v>0</v>
      </c>
      <c r="F436">
        <v>0</v>
      </c>
      <c r="G436">
        <v>0</v>
      </c>
      <c r="H436">
        <v>0</v>
      </c>
      <c r="I436">
        <v>0</v>
      </c>
      <c r="J436">
        <v>0</v>
      </c>
      <c r="K436">
        <v>0</v>
      </c>
    </row>
    <row r="437" spans="1:11" x14ac:dyDescent="0.25">
      <c r="A437">
        <v>2022</v>
      </c>
      <c r="B437">
        <v>81011</v>
      </c>
      <c r="C437">
        <v>0</v>
      </c>
      <c r="D437">
        <v>0</v>
      </c>
      <c r="E437">
        <v>0</v>
      </c>
      <c r="F437">
        <v>0</v>
      </c>
      <c r="G437">
        <v>0</v>
      </c>
      <c r="H437">
        <v>0</v>
      </c>
      <c r="I437">
        <v>0</v>
      </c>
      <c r="J437">
        <v>0</v>
      </c>
      <c r="K437">
        <v>0</v>
      </c>
    </row>
    <row r="438" spans="1:11" x14ac:dyDescent="0.25">
      <c r="A438">
        <v>2022</v>
      </c>
      <c r="B438">
        <v>81027</v>
      </c>
      <c r="C438">
        <v>0</v>
      </c>
      <c r="D438">
        <v>80</v>
      </c>
      <c r="E438">
        <v>0</v>
      </c>
      <c r="F438">
        <v>80</v>
      </c>
      <c r="G438">
        <v>0</v>
      </c>
      <c r="H438">
        <v>1</v>
      </c>
      <c r="I438">
        <v>0</v>
      </c>
      <c r="J438">
        <v>1</v>
      </c>
      <c r="K438">
        <v>0</v>
      </c>
    </row>
    <row r="439" spans="1:11" x14ac:dyDescent="0.25">
      <c r="A439">
        <v>2022</v>
      </c>
      <c r="B439">
        <v>81029</v>
      </c>
      <c r="C439">
        <v>0</v>
      </c>
      <c r="D439">
        <v>42</v>
      </c>
      <c r="E439">
        <v>0</v>
      </c>
      <c r="F439">
        <v>42</v>
      </c>
      <c r="G439">
        <v>0</v>
      </c>
      <c r="H439">
        <v>0</v>
      </c>
      <c r="I439">
        <v>0</v>
      </c>
      <c r="J439">
        <v>0</v>
      </c>
      <c r="K439">
        <v>0</v>
      </c>
    </row>
    <row r="440" spans="1:11" x14ac:dyDescent="0.25">
      <c r="A440">
        <v>2022</v>
      </c>
      <c r="B440">
        <v>81033</v>
      </c>
      <c r="C440">
        <v>0</v>
      </c>
      <c r="D440">
        <v>0</v>
      </c>
      <c r="E440">
        <v>0</v>
      </c>
      <c r="F440">
        <v>0</v>
      </c>
      <c r="G440">
        <v>0</v>
      </c>
      <c r="H440">
        <v>0</v>
      </c>
      <c r="I440">
        <v>0</v>
      </c>
      <c r="J440">
        <v>0</v>
      </c>
      <c r="K440">
        <v>0</v>
      </c>
    </row>
    <row r="441" spans="1:11" x14ac:dyDescent="0.25">
      <c r="A441">
        <v>2022</v>
      </c>
      <c r="B441">
        <v>81041</v>
      </c>
      <c r="C441">
        <v>0</v>
      </c>
      <c r="D441">
        <v>98</v>
      </c>
      <c r="E441">
        <v>0</v>
      </c>
      <c r="F441">
        <v>98</v>
      </c>
      <c r="G441">
        <v>0</v>
      </c>
      <c r="H441">
        <v>0</v>
      </c>
      <c r="I441">
        <v>0</v>
      </c>
      <c r="J441">
        <v>0</v>
      </c>
      <c r="K441">
        <v>0</v>
      </c>
    </row>
    <row r="442" spans="1:11" x14ac:dyDescent="0.25">
      <c r="A442">
        <v>2022</v>
      </c>
      <c r="B442">
        <v>81043</v>
      </c>
      <c r="C442">
        <v>0</v>
      </c>
      <c r="D442">
        <v>20</v>
      </c>
      <c r="E442">
        <v>0</v>
      </c>
      <c r="F442">
        <v>20</v>
      </c>
      <c r="G442">
        <v>0</v>
      </c>
      <c r="H442">
        <v>1</v>
      </c>
      <c r="I442">
        <v>0</v>
      </c>
      <c r="J442">
        <v>1</v>
      </c>
      <c r="K442">
        <v>0</v>
      </c>
    </row>
    <row r="443" spans="1:11" x14ac:dyDescent="0.25">
      <c r="A443">
        <v>2022</v>
      </c>
      <c r="B443">
        <v>81045</v>
      </c>
      <c r="C443">
        <v>0</v>
      </c>
      <c r="D443">
        <v>71</v>
      </c>
      <c r="E443">
        <v>0</v>
      </c>
      <c r="F443">
        <v>71</v>
      </c>
      <c r="G443">
        <v>0</v>
      </c>
      <c r="H443">
        <v>9</v>
      </c>
      <c r="I443">
        <v>0</v>
      </c>
      <c r="J443">
        <v>9</v>
      </c>
      <c r="K443">
        <v>0</v>
      </c>
    </row>
    <row r="444" spans="1:11" x14ac:dyDescent="0.25">
      <c r="A444">
        <v>2022</v>
      </c>
      <c r="B444">
        <v>81050</v>
      </c>
      <c r="C444">
        <v>0</v>
      </c>
      <c r="D444">
        <v>89</v>
      </c>
      <c r="E444">
        <v>0</v>
      </c>
      <c r="F444">
        <v>89</v>
      </c>
      <c r="G444">
        <v>0</v>
      </c>
      <c r="H444">
        <v>2</v>
      </c>
      <c r="I444">
        <v>0</v>
      </c>
      <c r="J444">
        <v>2</v>
      </c>
      <c r="K444">
        <v>0</v>
      </c>
    </row>
    <row r="445" spans="1:11" x14ac:dyDescent="0.25">
      <c r="A445">
        <v>2022</v>
      </c>
      <c r="B445">
        <v>81052</v>
      </c>
      <c r="C445">
        <v>0</v>
      </c>
      <c r="D445">
        <v>12</v>
      </c>
      <c r="E445">
        <v>0</v>
      </c>
      <c r="F445">
        <v>12</v>
      </c>
      <c r="G445">
        <v>0</v>
      </c>
      <c r="H445">
        <v>0</v>
      </c>
      <c r="I445">
        <v>0</v>
      </c>
      <c r="J445">
        <v>0</v>
      </c>
      <c r="K445">
        <v>0</v>
      </c>
    </row>
    <row r="446" spans="1:11" x14ac:dyDescent="0.25">
      <c r="A446">
        <v>2022</v>
      </c>
      <c r="B446">
        <v>81076</v>
      </c>
      <c r="C446">
        <v>0</v>
      </c>
      <c r="D446">
        <v>88</v>
      </c>
      <c r="E446">
        <v>0</v>
      </c>
      <c r="F446">
        <v>88</v>
      </c>
      <c r="G446">
        <v>0</v>
      </c>
      <c r="H446">
        <v>4</v>
      </c>
      <c r="I446">
        <v>0</v>
      </c>
      <c r="J446">
        <v>4</v>
      </c>
      <c r="K446">
        <v>0</v>
      </c>
    </row>
    <row r="447" spans="1:11" x14ac:dyDescent="0.25">
      <c r="A447">
        <v>2022</v>
      </c>
      <c r="B447">
        <v>81078</v>
      </c>
      <c r="C447">
        <v>0</v>
      </c>
      <c r="D447">
        <v>10</v>
      </c>
      <c r="E447">
        <v>0</v>
      </c>
      <c r="F447">
        <v>10</v>
      </c>
      <c r="G447">
        <v>0</v>
      </c>
      <c r="H447">
        <v>0</v>
      </c>
      <c r="I447">
        <v>0</v>
      </c>
      <c r="J447">
        <v>0</v>
      </c>
      <c r="K447">
        <v>0</v>
      </c>
    </row>
    <row r="448" spans="1:11" x14ac:dyDescent="0.25">
      <c r="A448">
        <v>2022</v>
      </c>
      <c r="B448">
        <v>81099</v>
      </c>
      <c r="C448">
        <v>0</v>
      </c>
      <c r="D448">
        <v>96</v>
      </c>
      <c r="E448">
        <v>0</v>
      </c>
      <c r="F448">
        <v>96</v>
      </c>
      <c r="G448">
        <v>0</v>
      </c>
      <c r="H448">
        <v>5</v>
      </c>
      <c r="I448">
        <v>0</v>
      </c>
      <c r="J448">
        <v>5</v>
      </c>
      <c r="K448">
        <v>0</v>
      </c>
    </row>
    <row r="449" spans="1:11" x14ac:dyDescent="0.25">
      <c r="A449">
        <v>2022</v>
      </c>
      <c r="B449">
        <v>81123</v>
      </c>
      <c r="C449">
        <v>0</v>
      </c>
      <c r="D449">
        <v>11</v>
      </c>
      <c r="E449">
        <v>0</v>
      </c>
      <c r="F449">
        <v>11</v>
      </c>
      <c r="G449">
        <v>0</v>
      </c>
      <c r="H449">
        <v>0</v>
      </c>
      <c r="I449">
        <v>0</v>
      </c>
      <c r="J449">
        <v>0</v>
      </c>
      <c r="K449">
        <v>0</v>
      </c>
    </row>
    <row r="450" spans="1:11" x14ac:dyDescent="0.25">
      <c r="A450">
        <v>2022</v>
      </c>
      <c r="B450">
        <v>81174</v>
      </c>
      <c r="C450">
        <v>0</v>
      </c>
      <c r="D450">
        <v>16</v>
      </c>
      <c r="E450">
        <v>0</v>
      </c>
      <c r="F450">
        <v>16</v>
      </c>
      <c r="G450">
        <v>0</v>
      </c>
      <c r="H450">
        <v>0</v>
      </c>
      <c r="I450">
        <v>0</v>
      </c>
      <c r="J450">
        <v>0</v>
      </c>
      <c r="K450">
        <v>0</v>
      </c>
    </row>
    <row r="451" spans="1:11" x14ac:dyDescent="0.25">
      <c r="A451">
        <v>2022</v>
      </c>
      <c r="B451">
        <v>85448</v>
      </c>
      <c r="C451">
        <v>0</v>
      </c>
      <c r="D451">
        <v>66</v>
      </c>
      <c r="E451">
        <v>0</v>
      </c>
      <c r="F451">
        <v>66</v>
      </c>
      <c r="G451">
        <v>0</v>
      </c>
      <c r="H451">
        <v>0</v>
      </c>
      <c r="I451">
        <v>0</v>
      </c>
      <c r="J451">
        <v>0</v>
      </c>
      <c r="K451">
        <v>0</v>
      </c>
    </row>
    <row r="452" spans="1:11" x14ac:dyDescent="0.25">
      <c r="A452">
        <v>2022</v>
      </c>
      <c r="B452">
        <v>85454</v>
      </c>
      <c r="C452">
        <v>0</v>
      </c>
      <c r="D452">
        <v>23</v>
      </c>
      <c r="E452">
        <v>0</v>
      </c>
      <c r="F452">
        <v>23</v>
      </c>
      <c r="G452">
        <v>0</v>
      </c>
      <c r="H452">
        <v>0</v>
      </c>
      <c r="I452">
        <v>0</v>
      </c>
      <c r="J452">
        <v>0</v>
      </c>
      <c r="K452">
        <v>0</v>
      </c>
    </row>
    <row r="453" spans="1:11" x14ac:dyDescent="0.25">
      <c r="A453">
        <v>2022</v>
      </c>
      <c r="B453">
        <v>85516</v>
      </c>
      <c r="C453">
        <v>0</v>
      </c>
      <c r="D453">
        <v>48</v>
      </c>
      <c r="E453">
        <v>0</v>
      </c>
      <c r="F453">
        <v>48</v>
      </c>
      <c r="G453">
        <v>0</v>
      </c>
      <c r="H453">
        <v>1</v>
      </c>
      <c r="I453">
        <v>0</v>
      </c>
      <c r="J453">
        <v>1</v>
      </c>
      <c r="K453">
        <v>0</v>
      </c>
    </row>
    <row r="454" spans="1:11" x14ac:dyDescent="0.25">
      <c r="A454">
        <v>2022</v>
      </c>
      <c r="B454">
        <v>85540</v>
      </c>
      <c r="C454">
        <v>0</v>
      </c>
      <c r="D454">
        <v>21</v>
      </c>
      <c r="E454">
        <v>0</v>
      </c>
      <c r="F454">
        <v>21</v>
      </c>
      <c r="G454">
        <v>0</v>
      </c>
      <c r="H454">
        <v>0</v>
      </c>
      <c r="I454">
        <v>0</v>
      </c>
      <c r="J454">
        <v>0</v>
      </c>
      <c r="K454">
        <v>0</v>
      </c>
    </row>
    <row r="455" spans="1:11" x14ac:dyDescent="0.25">
      <c r="A455">
        <v>2022</v>
      </c>
      <c r="B455">
        <v>85749</v>
      </c>
      <c r="C455">
        <v>0</v>
      </c>
      <c r="D455">
        <v>61</v>
      </c>
      <c r="E455">
        <v>0</v>
      </c>
      <c r="F455">
        <v>61</v>
      </c>
      <c r="G455">
        <v>0</v>
      </c>
      <c r="H455">
        <v>2</v>
      </c>
      <c r="I455">
        <v>0</v>
      </c>
      <c r="J455">
        <v>2</v>
      </c>
      <c r="K455">
        <v>0</v>
      </c>
    </row>
    <row r="456" spans="1:11" x14ac:dyDescent="0.25">
      <c r="A456">
        <v>2022</v>
      </c>
      <c r="B456">
        <v>85816</v>
      </c>
      <c r="C456">
        <v>0</v>
      </c>
      <c r="D456">
        <v>35</v>
      </c>
      <c r="E456">
        <v>0</v>
      </c>
      <c r="F456">
        <v>35</v>
      </c>
      <c r="G456">
        <v>0</v>
      </c>
      <c r="H456">
        <v>0</v>
      </c>
      <c r="I456">
        <v>0</v>
      </c>
      <c r="J456">
        <v>0</v>
      </c>
      <c r="K456">
        <v>0</v>
      </c>
    </row>
    <row r="457" spans="1:11" x14ac:dyDescent="0.25">
      <c r="A457">
        <v>2022</v>
      </c>
      <c r="B457">
        <v>87334</v>
      </c>
      <c r="C457">
        <v>0</v>
      </c>
      <c r="D457">
        <v>1</v>
      </c>
      <c r="E457">
        <v>0</v>
      </c>
      <c r="F457">
        <v>1</v>
      </c>
      <c r="G457">
        <v>0</v>
      </c>
      <c r="H457">
        <v>0</v>
      </c>
      <c r="I457">
        <v>0</v>
      </c>
      <c r="J457">
        <v>0</v>
      </c>
      <c r="K457">
        <v>0</v>
      </c>
    </row>
    <row r="458" spans="1:11" x14ac:dyDescent="0.25">
      <c r="A458">
        <v>2022</v>
      </c>
      <c r="B458">
        <v>87349</v>
      </c>
      <c r="C458">
        <v>0</v>
      </c>
      <c r="D458">
        <v>33</v>
      </c>
      <c r="E458">
        <v>0</v>
      </c>
      <c r="F458">
        <v>33</v>
      </c>
      <c r="G458">
        <v>0</v>
      </c>
      <c r="H458">
        <v>0</v>
      </c>
      <c r="I458">
        <v>0</v>
      </c>
      <c r="J458">
        <v>0</v>
      </c>
      <c r="K458">
        <v>0</v>
      </c>
    </row>
    <row r="459" spans="1:11" x14ac:dyDescent="0.25">
      <c r="A459">
        <v>2022</v>
      </c>
      <c r="B459">
        <v>87399</v>
      </c>
      <c r="C459">
        <v>0</v>
      </c>
      <c r="D459">
        <v>58</v>
      </c>
      <c r="E459">
        <v>0</v>
      </c>
      <c r="F459">
        <v>58</v>
      </c>
      <c r="G459">
        <v>0</v>
      </c>
      <c r="H459">
        <v>4</v>
      </c>
      <c r="I459">
        <v>0</v>
      </c>
      <c r="J459">
        <v>4</v>
      </c>
      <c r="K459">
        <v>0</v>
      </c>
    </row>
    <row r="460" spans="1:11" x14ac:dyDescent="0.25">
      <c r="A460">
        <v>2022</v>
      </c>
      <c r="B460">
        <v>87401</v>
      </c>
      <c r="C460">
        <v>0</v>
      </c>
      <c r="D460">
        <v>65</v>
      </c>
      <c r="E460">
        <v>0</v>
      </c>
      <c r="F460">
        <v>65</v>
      </c>
      <c r="G460">
        <v>0</v>
      </c>
      <c r="H460">
        <v>2</v>
      </c>
      <c r="I460">
        <v>0</v>
      </c>
      <c r="J460">
        <v>2</v>
      </c>
      <c r="K460">
        <v>0</v>
      </c>
    </row>
    <row r="461" spans="1:11" x14ac:dyDescent="0.25">
      <c r="A461">
        <v>2022</v>
      </c>
      <c r="B461">
        <v>87405</v>
      </c>
      <c r="C461">
        <v>0</v>
      </c>
      <c r="D461">
        <v>1119</v>
      </c>
      <c r="E461">
        <v>0</v>
      </c>
      <c r="F461">
        <v>1119</v>
      </c>
      <c r="G461">
        <v>0</v>
      </c>
      <c r="H461">
        <v>9</v>
      </c>
      <c r="I461">
        <v>0</v>
      </c>
      <c r="J461">
        <v>9</v>
      </c>
      <c r="K461">
        <v>0</v>
      </c>
    </row>
    <row r="462" spans="1:11" x14ac:dyDescent="0.25">
      <c r="A462">
        <v>2022</v>
      </c>
      <c r="B462">
        <v>87407</v>
      </c>
      <c r="C462">
        <v>0</v>
      </c>
      <c r="D462">
        <v>333</v>
      </c>
      <c r="E462">
        <v>0</v>
      </c>
      <c r="F462">
        <v>333</v>
      </c>
      <c r="G462">
        <v>0</v>
      </c>
      <c r="H462">
        <v>12</v>
      </c>
      <c r="I462">
        <v>0</v>
      </c>
      <c r="J462">
        <v>12</v>
      </c>
      <c r="K462">
        <v>0</v>
      </c>
    </row>
    <row r="463" spans="1:11" x14ac:dyDescent="0.25">
      <c r="A463">
        <v>2022</v>
      </c>
      <c r="B463">
        <v>87600</v>
      </c>
      <c r="C463">
        <v>0</v>
      </c>
      <c r="D463">
        <v>0</v>
      </c>
      <c r="E463">
        <v>0</v>
      </c>
      <c r="F463">
        <v>0</v>
      </c>
      <c r="G463">
        <v>0</v>
      </c>
      <c r="H463">
        <v>0</v>
      </c>
      <c r="I463">
        <v>0</v>
      </c>
      <c r="J463">
        <v>0</v>
      </c>
      <c r="K463">
        <v>0</v>
      </c>
    </row>
    <row r="464" spans="1:11" x14ac:dyDescent="0.25">
      <c r="A464">
        <v>2022</v>
      </c>
      <c r="B464">
        <v>88299</v>
      </c>
      <c r="C464">
        <v>0</v>
      </c>
      <c r="D464">
        <v>39</v>
      </c>
      <c r="E464">
        <v>0</v>
      </c>
      <c r="F464">
        <v>39</v>
      </c>
      <c r="G464">
        <v>0</v>
      </c>
      <c r="H464">
        <v>0</v>
      </c>
      <c r="I464">
        <v>0</v>
      </c>
      <c r="J464">
        <v>0</v>
      </c>
      <c r="K464">
        <v>0</v>
      </c>
    </row>
    <row r="465" spans="1:11" x14ac:dyDescent="0.25">
      <c r="A465">
        <v>2022</v>
      </c>
      <c r="B465">
        <v>88308</v>
      </c>
      <c r="C465">
        <v>0</v>
      </c>
      <c r="D465">
        <v>2</v>
      </c>
      <c r="E465">
        <v>0</v>
      </c>
      <c r="F465">
        <v>2</v>
      </c>
      <c r="G465">
        <v>0</v>
      </c>
      <c r="H465">
        <v>0</v>
      </c>
      <c r="I465">
        <v>0</v>
      </c>
      <c r="J465">
        <v>0</v>
      </c>
      <c r="K465">
        <v>0</v>
      </c>
    </row>
    <row r="466" spans="1:11" x14ac:dyDescent="0.25">
      <c r="A466">
        <v>2022</v>
      </c>
      <c r="B466">
        <v>88317</v>
      </c>
      <c r="C466">
        <v>0</v>
      </c>
      <c r="D466">
        <v>70</v>
      </c>
      <c r="E466">
        <v>0</v>
      </c>
      <c r="F466">
        <v>70</v>
      </c>
      <c r="G466">
        <v>0</v>
      </c>
      <c r="H466">
        <v>4</v>
      </c>
      <c r="I466">
        <v>0</v>
      </c>
      <c r="J466">
        <v>4</v>
      </c>
      <c r="K466">
        <v>0</v>
      </c>
    </row>
    <row r="467" spans="1:11" x14ac:dyDescent="0.25">
      <c r="A467">
        <v>2022</v>
      </c>
      <c r="B467">
        <v>88321</v>
      </c>
      <c r="C467">
        <v>0</v>
      </c>
      <c r="D467">
        <v>18</v>
      </c>
      <c r="E467">
        <v>0</v>
      </c>
      <c r="F467">
        <v>18</v>
      </c>
      <c r="G467">
        <v>0</v>
      </c>
      <c r="H467">
        <v>0</v>
      </c>
      <c r="I467">
        <v>0</v>
      </c>
      <c r="J467">
        <v>0</v>
      </c>
      <c r="K467">
        <v>0</v>
      </c>
    </row>
    <row r="468" spans="1:11" x14ac:dyDescent="0.25">
      <c r="A468">
        <v>2022</v>
      </c>
      <c r="B468">
        <v>88334</v>
      </c>
      <c r="C468">
        <v>0</v>
      </c>
      <c r="D468">
        <v>20</v>
      </c>
      <c r="E468">
        <v>0</v>
      </c>
      <c r="F468">
        <v>20</v>
      </c>
      <c r="G468">
        <v>0</v>
      </c>
      <c r="H468">
        <v>0</v>
      </c>
      <c r="I468">
        <v>0</v>
      </c>
      <c r="J468">
        <v>0</v>
      </c>
      <c r="K468">
        <v>0</v>
      </c>
    </row>
    <row r="469" spans="1:11" x14ac:dyDescent="0.25">
      <c r="A469">
        <v>2022</v>
      </c>
      <c r="B469">
        <v>88360</v>
      </c>
      <c r="C469">
        <v>0</v>
      </c>
      <c r="D469">
        <v>89</v>
      </c>
      <c r="E469">
        <v>0</v>
      </c>
      <c r="F469">
        <v>89</v>
      </c>
      <c r="G469">
        <v>0</v>
      </c>
      <c r="H469">
        <v>7</v>
      </c>
      <c r="I469">
        <v>0</v>
      </c>
      <c r="J469">
        <v>7</v>
      </c>
      <c r="K469">
        <v>0</v>
      </c>
    </row>
    <row r="470" spans="1:11" x14ac:dyDescent="0.25">
      <c r="A470">
        <v>2022</v>
      </c>
      <c r="B470">
        <v>88365</v>
      </c>
      <c r="C470">
        <v>0</v>
      </c>
      <c r="D470">
        <v>16</v>
      </c>
      <c r="E470">
        <v>0</v>
      </c>
      <c r="F470">
        <v>16</v>
      </c>
      <c r="G470">
        <v>0</v>
      </c>
      <c r="H470">
        <v>1</v>
      </c>
      <c r="I470">
        <v>0</v>
      </c>
      <c r="J470">
        <v>1</v>
      </c>
      <c r="K470">
        <v>0</v>
      </c>
    </row>
    <row r="471" spans="1:11" x14ac:dyDescent="0.25">
      <c r="A471">
        <v>2022</v>
      </c>
      <c r="B471">
        <v>88367</v>
      </c>
      <c r="C471">
        <v>0</v>
      </c>
      <c r="D471">
        <v>29</v>
      </c>
      <c r="E471">
        <v>0</v>
      </c>
      <c r="F471">
        <v>29</v>
      </c>
      <c r="G471">
        <v>0</v>
      </c>
      <c r="H471">
        <v>4</v>
      </c>
      <c r="I471">
        <v>0</v>
      </c>
      <c r="J471">
        <v>4</v>
      </c>
      <c r="K471">
        <v>0</v>
      </c>
    </row>
    <row r="472" spans="1:11" x14ac:dyDescent="0.25">
      <c r="A472">
        <v>2022</v>
      </c>
      <c r="B472">
        <v>88369</v>
      </c>
      <c r="C472">
        <v>0</v>
      </c>
      <c r="D472">
        <v>17</v>
      </c>
      <c r="E472">
        <v>0</v>
      </c>
      <c r="F472">
        <v>17</v>
      </c>
      <c r="G472">
        <v>0</v>
      </c>
      <c r="H472">
        <v>0</v>
      </c>
      <c r="I472">
        <v>0</v>
      </c>
      <c r="J472">
        <v>0</v>
      </c>
      <c r="K472">
        <v>0</v>
      </c>
    </row>
    <row r="473" spans="1:11" x14ac:dyDescent="0.25">
      <c r="A473">
        <v>2022</v>
      </c>
      <c r="B473">
        <v>88372</v>
      </c>
      <c r="C473">
        <v>0</v>
      </c>
      <c r="D473">
        <v>32</v>
      </c>
      <c r="E473">
        <v>0</v>
      </c>
      <c r="F473">
        <v>32</v>
      </c>
      <c r="G473">
        <v>0</v>
      </c>
      <c r="H473">
        <v>0</v>
      </c>
      <c r="I473">
        <v>0</v>
      </c>
      <c r="J473">
        <v>0</v>
      </c>
      <c r="K473">
        <v>0</v>
      </c>
    </row>
    <row r="474" spans="1:11" x14ac:dyDescent="0.25">
      <c r="A474">
        <v>2022</v>
      </c>
      <c r="B474">
        <v>89412</v>
      </c>
      <c r="C474">
        <v>0</v>
      </c>
      <c r="D474">
        <v>387</v>
      </c>
      <c r="E474">
        <v>0</v>
      </c>
      <c r="F474">
        <v>387</v>
      </c>
      <c r="G474">
        <v>0</v>
      </c>
      <c r="H474">
        <v>21</v>
      </c>
      <c r="I474">
        <v>0</v>
      </c>
      <c r="J474">
        <v>21</v>
      </c>
      <c r="K474">
        <v>0</v>
      </c>
    </row>
    <row r="475" spans="1:11" x14ac:dyDescent="0.25">
      <c r="A475">
        <v>2022</v>
      </c>
      <c r="B475">
        <v>89414</v>
      </c>
      <c r="C475">
        <v>0</v>
      </c>
      <c r="D475">
        <v>21</v>
      </c>
      <c r="E475">
        <v>0</v>
      </c>
      <c r="F475">
        <v>21</v>
      </c>
      <c r="G475">
        <v>0</v>
      </c>
      <c r="H475">
        <v>1</v>
      </c>
      <c r="I475">
        <v>0</v>
      </c>
      <c r="J475">
        <v>1</v>
      </c>
      <c r="K475">
        <v>0</v>
      </c>
    </row>
    <row r="476" spans="1:11" x14ac:dyDescent="0.25">
      <c r="A476">
        <v>2022</v>
      </c>
      <c r="B476">
        <v>89486</v>
      </c>
      <c r="C476">
        <v>0</v>
      </c>
      <c r="D476">
        <v>33</v>
      </c>
      <c r="E476">
        <v>0</v>
      </c>
      <c r="F476">
        <v>33</v>
      </c>
      <c r="G476">
        <v>0</v>
      </c>
      <c r="H476">
        <v>0</v>
      </c>
      <c r="I476">
        <v>0</v>
      </c>
      <c r="J476">
        <v>0</v>
      </c>
      <c r="K476">
        <v>0</v>
      </c>
    </row>
    <row r="477" spans="1:11" x14ac:dyDescent="0.25">
      <c r="A477">
        <v>2022</v>
      </c>
      <c r="B477">
        <v>89506</v>
      </c>
      <c r="C477">
        <v>0</v>
      </c>
      <c r="D477">
        <v>31</v>
      </c>
      <c r="E477">
        <v>0</v>
      </c>
      <c r="F477">
        <v>31</v>
      </c>
      <c r="G477">
        <v>0</v>
      </c>
      <c r="H477">
        <v>0</v>
      </c>
      <c r="I477">
        <v>0</v>
      </c>
      <c r="J477">
        <v>0</v>
      </c>
      <c r="K477">
        <v>0</v>
      </c>
    </row>
    <row r="478" spans="1:11" x14ac:dyDescent="0.25">
      <c r="A478">
        <v>2022</v>
      </c>
      <c r="B478">
        <v>89556</v>
      </c>
      <c r="C478">
        <v>0</v>
      </c>
      <c r="D478">
        <v>15</v>
      </c>
      <c r="E478">
        <v>0</v>
      </c>
      <c r="F478">
        <v>15</v>
      </c>
      <c r="G478">
        <v>0</v>
      </c>
      <c r="H478">
        <v>0</v>
      </c>
      <c r="I478">
        <v>0</v>
      </c>
      <c r="J478">
        <v>0</v>
      </c>
      <c r="K478">
        <v>0</v>
      </c>
    </row>
    <row r="479" spans="1:11" x14ac:dyDescent="0.25">
      <c r="A479">
        <v>2022</v>
      </c>
      <c r="B479">
        <v>89561</v>
      </c>
      <c r="C479">
        <v>0</v>
      </c>
      <c r="D479">
        <v>24</v>
      </c>
      <c r="E479">
        <v>0</v>
      </c>
      <c r="F479">
        <v>24</v>
      </c>
      <c r="G479">
        <v>0</v>
      </c>
      <c r="H479">
        <v>0</v>
      </c>
      <c r="I479">
        <v>0</v>
      </c>
      <c r="J479">
        <v>0</v>
      </c>
      <c r="K479">
        <v>0</v>
      </c>
    </row>
    <row r="480" spans="1:11" x14ac:dyDescent="0.25">
      <c r="A480">
        <v>2022</v>
      </c>
      <c r="B480">
        <v>89563</v>
      </c>
      <c r="C480">
        <v>0</v>
      </c>
      <c r="D480">
        <v>41</v>
      </c>
      <c r="E480">
        <v>0</v>
      </c>
      <c r="F480">
        <v>41</v>
      </c>
      <c r="G480">
        <v>0</v>
      </c>
      <c r="H480">
        <v>0</v>
      </c>
      <c r="I480">
        <v>0</v>
      </c>
      <c r="J480">
        <v>0</v>
      </c>
      <c r="K480">
        <v>0</v>
      </c>
    </row>
    <row r="481" spans="1:11" x14ac:dyDescent="0.25">
      <c r="A481">
        <v>2022</v>
      </c>
      <c r="B481">
        <v>89756</v>
      </c>
      <c r="C481">
        <v>0</v>
      </c>
      <c r="D481">
        <v>24</v>
      </c>
      <c r="E481">
        <v>0</v>
      </c>
      <c r="F481">
        <v>24</v>
      </c>
      <c r="G481">
        <v>0</v>
      </c>
      <c r="H481">
        <v>0</v>
      </c>
      <c r="I481">
        <v>0</v>
      </c>
      <c r="J481">
        <v>0</v>
      </c>
      <c r="K481">
        <v>0</v>
      </c>
    </row>
    <row r="482" spans="1:11" x14ac:dyDescent="0.25">
      <c r="A482">
        <v>2022</v>
      </c>
      <c r="B482">
        <v>89758</v>
      </c>
      <c r="C482">
        <v>0</v>
      </c>
      <c r="D482">
        <v>19</v>
      </c>
      <c r="E482">
        <v>0</v>
      </c>
      <c r="F482">
        <v>19</v>
      </c>
      <c r="G482">
        <v>0</v>
      </c>
      <c r="H482">
        <v>3</v>
      </c>
      <c r="I482">
        <v>0</v>
      </c>
      <c r="J482">
        <v>3</v>
      </c>
      <c r="K482">
        <v>0</v>
      </c>
    </row>
    <row r="483" spans="1:11" x14ac:dyDescent="0.25">
      <c r="A483">
        <v>2022</v>
      </c>
      <c r="B483">
        <v>89784</v>
      </c>
      <c r="C483">
        <v>0</v>
      </c>
      <c r="D483">
        <v>35</v>
      </c>
      <c r="E483">
        <v>0</v>
      </c>
      <c r="F483">
        <v>35</v>
      </c>
      <c r="G483">
        <v>0</v>
      </c>
      <c r="H483">
        <v>4</v>
      </c>
      <c r="I483">
        <v>0</v>
      </c>
      <c r="J483">
        <v>4</v>
      </c>
      <c r="K483">
        <v>0</v>
      </c>
    </row>
    <row r="484" spans="1:11" x14ac:dyDescent="0.25">
      <c r="A484">
        <v>2022</v>
      </c>
      <c r="B484">
        <v>89786</v>
      </c>
      <c r="C484">
        <v>0</v>
      </c>
      <c r="D484">
        <v>50</v>
      </c>
      <c r="E484">
        <v>0</v>
      </c>
      <c r="F484">
        <v>50</v>
      </c>
      <c r="G484">
        <v>0</v>
      </c>
      <c r="H484">
        <v>6</v>
      </c>
      <c r="I484">
        <v>0</v>
      </c>
      <c r="J484">
        <v>6</v>
      </c>
      <c r="K484">
        <v>0</v>
      </c>
    </row>
    <row r="485" spans="1:11" x14ac:dyDescent="0.25">
      <c r="A485">
        <v>2022</v>
      </c>
      <c r="B485">
        <v>89788</v>
      </c>
      <c r="C485">
        <v>0</v>
      </c>
      <c r="D485">
        <v>39</v>
      </c>
      <c r="E485">
        <v>0</v>
      </c>
      <c r="F485">
        <v>39</v>
      </c>
      <c r="G485">
        <v>0</v>
      </c>
      <c r="H485">
        <v>0</v>
      </c>
      <c r="I485">
        <v>0</v>
      </c>
      <c r="J485">
        <v>0</v>
      </c>
      <c r="K485">
        <v>0</v>
      </c>
    </row>
    <row r="486" spans="1:11" x14ac:dyDescent="0.25">
      <c r="A486">
        <v>2022</v>
      </c>
      <c r="B486">
        <v>89790</v>
      </c>
      <c r="C486">
        <v>0</v>
      </c>
      <c r="D486">
        <v>72</v>
      </c>
      <c r="E486">
        <v>0</v>
      </c>
      <c r="F486">
        <v>72</v>
      </c>
      <c r="G486">
        <v>0</v>
      </c>
      <c r="H486">
        <v>0</v>
      </c>
      <c r="I486">
        <v>0</v>
      </c>
      <c r="J486">
        <v>0</v>
      </c>
      <c r="K486">
        <v>0</v>
      </c>
    </row>
    <row r="487" spans="1:11" x14ac:dyDescent="0.25">
      <c r="A487">
        <v>2022</v>
      </c>
      <c r="B487">
        <v>89798</v>
      </c>
      <c r="C487">
        <v>0</v>
      </c>
      <c r="D487">
        <v>111</v>
      </c>
      <c r="E487">
        <v>0</v>
      </c>
      <c r="F487">
        <v>111</v>
      </c>
      <c r="G487">
        <v>0</v>
      </c>
      <c r="H487">
        <v>2</v>
      </c>
      <c r="I487">
        <v>0</v>
      </c>
      <c r="J487">
        <v>2</v>
      </c>
      <c r="K487">
        <v>0</v>
      </c>
    </row>
    <row r="488" spans="1:11" x14ac:dyDescent="0.25">
      <c r="A488">
        <v>2022</v>
      </c>
      <c r="B488">
        <v>89829</v>
      </c>
      <c r="C488">
        <v>0</v>
      </c>
      <c r="D488">
        <v>27</v>
      </c>
      <c r="E488">
        <v>0</v>
      </c>
      <c r="F488">
        <v>27</v>
      </c>
      <c r="G488">
        <v>0</v>
      </c>
      <c r="H488">
        <v>0</v>
      </c>
      <c r="I488">
        <v>0</v>
      </c>
      <c r="J488">
        <v>0</v>
      </c>
      <c r="K488">
        <v>0</v>
      </c>
    </row>
    <row r="489" spans="1:11" x14ac:dyDescent="0.25">
      <c r="A489">
        <v>2022</v>
      </c>
      <c r="B489">
        <v>89850</v>
      </c>
      <c r="C489">
        <v>0</v>
      </c>
      <c r="D489">
        <v>61</v>
      </c>
      <c r="E489">
        <v>0</v>
      </c>
      <c r="F489">
        <v>61</v>
      </c>
      <c r="G489">
        <v>0</v>
      </c>
      <c r="H489">
        <v>1</v>
      </c>
      <c r="I489">
        <v>0</v>
      </c>
      <c r="J489">
        <v>1</v>
      </c>
      <c r="K489">
        <v>0</v>
      </c>
    </row>
    <row r="490" spans="1:11" x14ac:dyDescent="0.25">
      <c r="A490">
        <v>2022</v>
      </c>
      <c r="B490">
        <v>89852</v>
      </c>
      <c r="C490">
        <v>0</v>
      </c>
      <c r="D490">
        <v>37</v>
      </c>
      <c r="E490">
        <v>0</v>
      </c>
      <c r="F490">
        <v>37</v>
      </c>
      <c r="G490">
        <v>0</v>
      </c>
      <c r="H490">
        <v>3</v>
      </c>
      <c r="I490">
        <v>0</v>
      </c>
      <c r="J490">
        <v>3</v>
      </c>
      <c r="K490">
        <v>0</v>
      </c>
    </row>
    <row r="491" spans="1:11" x14ac:dyDescent="0.25">
      <c r="A491">
        <v>2022</v>
      </c>
      <c r="B491">
        <v>89864</v>
      </c>
      <c r="C491">
        <v>0</v>
      </c>
      <c r="D491">
        <v>10</v>
      </c>
      <c r="E491">
        <v>0</v>
      </c>
      <c r="F491">
        <v>10</v>
      </c>
      <c r="G491">
        <v>0</v>
      </c>
      <c r="H491">
        <v>0</v>
      </c>
      <c r="I491">
        <v>0</v>
      </c>
      <c r="J491">
        <v>0</v>
      </c>
      <c r="K491">
        <v>0</v>
      </c>
    </row>
    <row r="492" spans="1:11" x14ac:dyDescent="0.25">
      <c r="A492">
        <v>2022</v>
      </c>
      <c r="B492">
        <v>89869</v>
      </c>
      <c r="C492">
        <v>0</v>
      </c>
      <c r="D492">
        <v>29</v>
      </c>
      <c r="E492">
        <v>0</v>
      </c>
      <c r="F492">
        <v>29</v>
      </c>
      <c r="G492">
        <v>0</v>
      </c>
      <c r="H492">
        <v>0</v>
      </c>
      <c r="I492">
        <v>0</v>
      </c>
      <c r="J492">
        <v>0</v>
      </c>
      <c r="K492">
        <v>0</v>
      </c>
    </row>
    <row r="493" spans="1:11" x14ac:dyDescent="0.25">
      <c r="A493">
        <v>2022</v>
      </c>
      <c r="B493">
        <v>89871</v>
      </c>
      <c r="C493">
        <v>0</v>
      </c>
      <c r="D493">
        <v>13</v>
      </c>
      <c r="E493">
        <v>0</v>
      </c>
      <c r="F493">
        <v>13</v>
      </c>
      <c r="G493">
        <v>0</v>
      </c>
      <c r="H493">
        <v>0</v>
      </c>
      <c r="I493">
        <v>0</v>
      </c>
      <c r="J493">
        <v>0</v>
      </c>
      <c r="K493">
        <v>0</v>
      </c>
    </row>
    <row r="494" spans="1:11" x14ac:dyDescent="0.25">
      <c r="A494">
        <v>2022</v>
      </c>
      <c r="B494">
        <v>89914</v>
      </c>
      <c r="C494">
        <v>0</v>
      </c>
      <c r="D494">
        <v>26</v>
      </c>
      <c r="E494">
        <v>0</v>
      </c>
      <c r="F494">
        <v>26</v>
      </c>
      <c r="G494">
        <v>0</v>
      </c>
      <c r="H494">
        <v>0</v>
      </c>
      <c r="I494">
        <v>0</v>
      </c>
      <c r="J494">
        <v>0</v>
      </c>
      <c r="K494">
        <v>0</v>
      </c>
    </row>
    <row r="495" spans="1:11" x14ac:dyDescent="0.25">
      <c r="A495">
        <v>2022</v>
      </c>
      <c r="B495">
        <v>89915</v>
      </c>
      <c r="C495">
        <v>0</v>
      </c>
      <c r="D495">
        <v>34</v>
      </c>
      <c r="E495">
        <v>0</v>
      </c>
      <c r="F495">
        <v>34</v>
      </c>
      <c r="G495">
        <v>0</v>
      </c>
      <c r="H495">
        <v>1</v>
      </c>
      <c r="I495">
        <v>0</v>
      </c>
      <c r="J495">
        <v>1</v>
      </c>
      <c r="K495">
        <v>0</v>
      </c>
    </row>
    <row r="496" spans="1:11" x14ac:dyDescent="0.25">
      <c r="A496">
        <v>2022</v>
      </c>
      <c r="B496">
        <v>89917</v>
      </c>
      <c r="C496">
        <v>0</v>
      </c>
      <c r="D496">
        <v>19</v>
      </c>
      <c r="E496">
        <v>0</v>
      </c>
      <c r="F496">
        <v>19</v>
      </c>
      <c r="G496">
        <v>0</v>
      </c>
      <c r="H496">
        <v>3</v>
      </c>
      <c r="I496">
        <v>0</v>
      </c>
      <c r="J496">
        <v>3</v>
      </c>
      <c r="K496">
        <v>0</v>
      </c>
    </row>
    <row r="497" spans="1:11" x14ac:dyDescent="0.25">
      <c r="A497">
        <v>2022</v>
      </c>
      <c r="B497">
        <v>89949</v>
      </c>
      <c r="C497">
        <v>0</v>
      </c>
      <c r="D497">
        <v>37</v>
      </c>
      <c r="E497">
        <v>0</v>
      </c>
      <c r="F497">
        <v>37</v>
      </c>
      <c r="G497">
        <v>0</v>
      </c>
      <c r="H497">
        <v>3</v>
      </c>
      <c r="I497">
        <v>0</v>
      </c>
      <c r="J497">
        <v>3</v>
      </c>
      <c r="K497">
        <v>0</v>
      </c>
    </row>
    <row r="498" spans="1:11" x14ac:dyDescent="0.25">
      <c r="A498">
        <v>2022</v>
      </c>
      <c r="B498">
        <v>89951</v>
      </c>
      <c r="C498">
        <v>0</v>
      </c>
      <c r="D498">
        <v>9</v>
      </c>
      <c r="E498">
        <v>0</v>
      </c>
      <c r="F498">
        <v>9</v>
      </c>
      <c r="G498">
        <v>0</v>
      </c>
      <c r="H498">
        <v>0</v>
      </c>
      <c r="I498">
        <v>0</v>
      </c>
      <c r="J498">
        <v>0</v>
      </c>
      <c r="K498">
        <v>0</v>
      </c>
    </row>
    <row r="499" spans="1:11" x14ac:dyDescent="0.25">
      <c r="A499">
        <v>2022</v>
      </c>
      <c r="B499">
        <v>90034</v>
      </c>
      <c r="C499">
        <v>0</v>
      </c>
      <c r="D499">
        <v>66</v>
      </c>
      <c r="E499">
        <v>0</v>
      </c>
      <c r="F499">
        <v>66</v>
      </c>
      <c r="G499">
        <v>0</v>
      </c>
      <c r="H499">
        <v>0</v>
      </c>
      <c r="I499">
        <v>0</v>
      </c>
      <c r="J499">
        <v>0</v>
      </c>
      <c r="K499">
        <v>0</v>
      </c>
    </row>
    <row r="500" spans="1:11" x14ac:dyDescent="0.25">
      <c r="A500">
        <v>2022</v>
      </c>
      <c r="B500">
        <v>90036</v>
      </c>
      <c r="C500">
        <v>0</v>
      </c>
      <c r="D500">
        <v>21</v>
      </c>
      <c r="E500">
        <v>0</v>
      </c>
      <c r="F500">
        <v>21</v>
      </c>
      <c r="G500">
        <v>0</v>
      </c>
      <c r="H500">
        <v>0</v>
      </c>
      <c r="I500">
        <v>0</v>
      </c>
      <c r="J500">
        <v>0</v>
      </c>
      <c r="K500">
        <v>0</v>
      </c>
    </row>
    <row r="501" spans="1:11" x14ac:dyDescent="0.25">
      <c r="A501">
        <v>2022</v>
      </c>
      <c r="B501">
        <v>90138</v>
      </c>
      <c r="C501">
        <v>0</v>
      </c>
      <c r="D501">
        <v>41</v>
      </c>
      <c r="E501">
        <v>0</v>
      </c>
      <c r="F501">
        <v>41</v>
      </c>
      <c r="G501">
        <v>0</v>
      </c>
      <c r="H501">
        <v>2</v>
      </c>
      <c r="I501">
        <v>0</v>
      </c>
      <c r="J501">
        <v>2</v>
      </c>
      <c r="K501">
        <v>0</v>
      </c>
    </row>
    <row r="502" spans="1:11" x14ac:dyDescent="0.25">
      <c r="A502">
        <v>2022</v>
      </c>
      <c r="B502">
        <v>90140</v>
      </c>
      <c r="C502">
        <v>0</v>
      </c>
      <c r="D502">
        <v>38</v>
      </c>
      <c r="E502">
        <v>0</v>
      </c>
      <c r="F502">
        <v>38</v>
      </c>
      <c r="G502">
        <v>0</v>
      </c>
      <c r="H502">
        <v>2</v>
      </c>
      <c r="I502">
        <v>0</v>
      </c>
      <c r="J502">
        <v>2</v>
      </c>
      <c r="K502">
        <v>0</v>
      </c>
    </row>
    <row r="503" spans="1:11" x14ac:dyDescent="0.25">
      <c r="A503">
        <v>2022</v>
      </c>
      <c r="B503">
        <v>90160</v>
      </c>
      <c r="C503">
        <v>0</v>
      </c>
      <c r="D503">
        <v>7</v>
      </c>
      <c r="E503">
        <v>0</v>
      </c>
      <c r="F503">
        <v>7</v>
      </c>
      <c r="G503">
        <v>0</v>
      </c>
      <c r="H503">
        <v>0</v>
      </c>
      <c r="I503">
        <v>0</v>
      </c>
      <c r="J503">
        <v>0</v>
      </c>
      <c r="K503">
        <v>0</v>
      </c>
    </row>
    <row r="504" spans="1:11" x14ac:dyDescent="0.25">
      <c r="A504">
        <v>2022</v>
      </c>
      <c r="B504">
        <v>90162</v>
      </c>
      <c r="C504">
        <v>0</v>
      </c>
      <c r="D504">
        <v>23</v>
      </c>
      <c r="E504">
        <v>0</v>
      </c>
      <c r="F504">
        <v>23</v>
      </c>
      <c r="G504">
        <v>0</v>
      </c>
      <c r="H504">
        <v>0</v>
      </c>
      <c r="I504">
        <v>0</v>
      </c>
      <c r="J504">
        <v>0</v>
      </c>
      <c r="K504">
        <v>0</v>
      </c>
    </row>
    <row r="505" spans="1:11" x14ac:dyDescent="0.25">
      <c r="A505">
        <v>2022</v>
      </c>
      <c r="B505">
        <v>90192</v>
      </c>
      <c r="C505">
        <v>0</v>
      </c>
      <c r="D505">
        <v>43</v>
      </c>
      <c r="E505">
        <v>0</v>
      </c>
      <c r="F505">
        <v>43</v>
      </c>
      <c r="G505">
        <v>0</v>
      </c>
      <c r="H505">
        <v>1</v>
      </c>
      <c r="I505">
        <v>0</v>
      </c>
      <c r="J505">
        <v>1</v>
      </c>
      <c r="K505">
        <v>0</v>
      </c>
    </row>
    <row r="506" spans="1:11" x14ac:dyDescent="0.25">
      <c r="A506">
        <v>2022</v>
      </c>
      <c r="B506">
        <v>90199</v>
      </c>
      <c r="C506">
        <v>0</v>
      </c>
      <c r="D506">
        <v>53</v>
      </c>
      <c r="E506">
        <v>0</v>
      </c>
      <c r="F506">
        <v>53</v>
      </c>
      <c r="G506">
        <v>0</v>
      </c>
      <c r="H506">
        <v>5</v>
      </c>
      <c r="I506">
        <v>0</v>
      </c>
      <c r="J506">
        <v>5</v>
      </c>
      <c r="K506">
        <v>0</v>
      </c>
    </row>
    <row r="507" spans="1:11" x14ac:dyDescent="0.25">
      <c r="A507">
        <v>2022</v>
      </c>
      <c r="B507">
        <v>90201</v>
      </c>
      <c r="C507">
        <v>0</v>
      </c>
      <c r="D507">
        <v>48</v>
      </c>
      <c r="E507">
        <v>0</v>
      </c>
      <c r="F507">
        <v>48</v>
      </c>
      <c r="G507">
        <v>0</v>
      </c>
      <c r="H507">
        <v>0</v>
      </c>
      <c r="I507">
        <v>0</v>
      </c>
      <c r="J507">
        <v>0</v>
      </c>
      <c r="K507">
        <v>0</v>
      </c>
    </row>
    <row r="508" spans="1:11" x14ac:dyDescent="0.25">
      <c r="A508">
        <v>2022</v>
      </c>
      <c r="B508">
        <v>90273</v>
      </c>
      <c r="C508">
        <v>0</v>
      </c>
      <c r="D508">
        <v>17</v>
      </c>
      <c r="E508">
        <v>0</v>
      </c>
      <c r="F508">
        <v>17</v>
      </c>
      <c r="G508">
        <v>0</v>
      </c>
      <c r="H508">
        <v>0</v>
      </c>
      <c r="I508">
        <v>0</v>
      </c>
      <c r="J508">
        <v>0</v>
      </c>
      <c r="K508">
        <v>0</v>
      </c>
    </row>
    <row r="509" spans="1:11" x14ac:dyDescent="0.25">
      <c r="A509">
        <v>2022</v>
      </c>
      <c r="B509">
        <v>90275</v>
      </c>
      <c r="C509">
        <v>0</v>
      </c>
      <c r="D509">
        <v>6</v>
      </c>
      <c r="E509">
        <v>0</v>
      </c>
      <c r="F509">
        <v>6</v>
      </c>
      <c r="G509">
        <v>0</v>
      </c>
      <c r="H509">
        <v>0</v>
      </c>
      <c r="I509">
        <v>0</v>
      </c>
      <c r="J509">
        <v>0</v>
      </c>
      <c r="K509">
        <v>0</v>
      </c>
    </row>
    <row r="510" spans="1:11" x14ac:dyDescent="0.25">
      <c r="A510">
        <v>2022</v>
      </c>
      <c r="B510">
        <v>90284</v>
      </c>
      <c r="C510">
        <v>0</v>
      </c>
      <c r="D510">
        <v>23</v>
      </c>
      <c r="E510">
        <v>0</v>
      </c>
      <c r="F510">
        <v>23</v>
      </c>
      <c r="G510">
        <v>0</v>
      </c>
      <c r="H510">
        <v>0</v>
      </c>
      <c r="I510">
        <v>0</v>
      </c>
      <c r="J510">
        <v>0</v>
      </c>
      <c r="K510">
        <v>0</v>
      </c>
    </row>
    <row r="511" spans="1:11" x14ac:dyDescent="0.25">
      <c r="A511">
        <v>2022</v>
      </c>
      <c r="B511">
        <v>90287</v>
      </c>
      <c r="C511">
        <v>0</v>
      </c>
      <c r="D511">
        <v>368</v>
      </c>
      <c r="E511">
        <v>0</v>
      </c>
      <c r="F511">
        <v>368</v>
      </c>
      <c r="G511">
        <v>0</v>
      </c>
      <c r="H511">
        <v>7</v>
      </c>
      <c r="I511">
        <v>0</v>
      </c>
      <c r="J511">
        <v>7</v>
      </c>
      <c r="K511">
        <v>0</v>
      </c>
    </row>
    <row r="512" spans="1:11" x14ac:dyDescent="0.25">
      <c r="A512">
        <v>2022</v>
      </c>
      <c r="B512">
        <v>90317</v>
      </c>
      <c r="C512">
        <v>0</v>
      </c>
      <c r="D512">
        <v>21</v>
      </c>
      <c r="E512">
        <v>0</v>
      </c>
      <c r="F512">
        <v>21</v>
      </c>
      <c r="G512">
        <v>0</v>
      </c>
      <c r="H512">
        <v>0</v>
      </c>
      <c r="I512">
        <v>0</v>
      </c>
      <c r="J512">
        <v>0</v>
      </c>
      <c r="K512">
        <v>0</v>
      </c>
    </row>
    <row r="513" spans="1:11" x14ac:dyDescent="0.25">
      <c r="A513">
        <v>2022</v>
      </c>
      <c r="B513">
        <v>90327</v>
      </c>
      <c r="C513">
        <v>0</v>
      </c>
      <c r="D513">
        <v>83</v>
      </c>
      <c r="E513">
        <v>0</v>
      </c>
      <c r="F513">
        <v>83</v>
      </c>
      <c r="G513">
        <v>0</v>
      </c>
      <c r="H513">
        <v>0</v>
      </c>
      <c r="I513">
        <v>0</v>
      </c>
      <c r="J513">
        <v>0</v>
      </c>
      <c r="K513">
        <v>0</v>
      </c>
    </row>
    <row r="514" spans="1:11" x14ac:dyDescent="0.25">
      <c r="A514">
        <v>2022</v>
      </c>
      <c r="B514">
        <v>90328</v>
      </c>
      <c r="C514">
        <v>0</v>
      </c>
      <c r="D514">
        <v>12</v>
      </c>
      <c r="E514">
        <v>0</v>
      </c>
      <c r="F514">
        <v>12</v>
      </c>
      <c r="G514">
        <v>0</v>
      </c>
      <c r="H514">
        <v>0</v>
      </c>
      <c r="I514">
        <v>0</v>
      </c>
      <c r="J514">
        <v>0</v>
      </c>
      <c r="K514">
        <v>0</v>
      </c>
    </row>
    <row r="515" spans="1:11" x14ac:dyDescent="0.25">
      <c r="A515">
        <v>2022</v>
      </c>
      <c r="B515">
        <v>90329</v>
      </c>
      <c r="C515">
        <v>0</v>
      </c>
      <c r="D515">
        <v>43</v>
      </c>
      <c r="E515">
        <v>0</v>
      </c>
      <c r="F515">
        <v>43</v>
      </c>
      <c r="G515">
        <v>0</v>
      </c>
      <c r="H515">
        <v>0</v>
      </c>
      <c r="I515">
        <v>0</v>
      </c>
      <c r="J515">
        <v>0</v>
      </c>
      <c r="K515">
        <v>0</v>
      </c>
    </row>
    <row r="516" spans="1:11" x14ac:dyDescent="0.25">
      <c r="A516">
        <v>2022</v>
      </c>
      <c r="B516">
        <v>90330</v>
      </c>
      <c r="C516">
        <v>0</v>
      </c>
      <c r="D516">
        <v>16</v>
      </c>
      <c r="E516">
        <v>0</v>
      </c>
      <c r="F516">
        <v>16</v>
      </c>
      <c r="G516">
        <v>0</v>
      </c>
      <c r="H516">
        <v>1</v>
      </c>
      <c r="I516">
        <v>0</v>
      </c>
      <c r="J516">
        <v>1</v>
      </c>
      <c r="K516">
        <v>0</v>
      </c>
    </row>
    <row r="517" spans="1:11" x14ac:dyDescent="0.25">
      <c r="A517">
        <v>2022</v>
      </c>
      <c r="B517">
        <v>90331</v>
      </c>
      <c r="C517">
        <v>0</v>
      </c>
      <c r="D517">
        <v>15</v>
      </c>
      <c r="E517">
        <v>0</v>
      </c>
      <c r="F517">
        <v>15</v>
      </c>
      <c r="G517">
        <v>0</v>
      </c>
      <c r="H517">
        <v>0</v>
      </c>
      <c r="I517">
        <v>0</v>
      </c>
      <c r="J517">
        <v>0</v>
      </c>
      <c r="K517">
        <v>0</v>
      </c>
    </row>
    <row r="518" spans="1:11" x14ac:dyDescent="0.25">
      <c r="A518">
        <v>2022</v>
      </c>
      <c r="B518">
        <v>90333</v>
      </c>
      <c r="C518">
        <v>0</v>
      </c>
      <c r="D518">
        <v>29</v>
      </c>
      <c r="E518">
        <v>0</v>
      </c>
      <c r="F518">
        <v>29</v>
      </c>
      <c r="G518">
        <v>0</v>
      </c>
      <c r="H518">
        <v>1</v>
      </c>
      <c r="I518">
        <v>0</v>
      </c>
      <c r="J518">
        <v>1</v>
      </c>
      <c r="K518">
        <v>0</v>
      </c>
    </row>
    <row r="519" spans="1:11" x14ac:dyDescent="0.25">
      <c r="A519">
        <v>2022</v>
      </c>
      <c r="B519">
        <v>90334</v>
      </c>
      <c r="C519">
        <v>0</v>
      </c>
      <c r="D519">
        <v>49</v>
      </c>
      <c r="E519">
        <v>0</v>
      </c>
      <c r="F519">
        <v>49</v>
      </c>
      <c r="G519">
        <v>0</v>
      </c>
      <c r="H519">
        <v>2</v>
      </c>
      <c r="I519">
        <v>0</v>
      </c>
      <c r="J519">
        <v>2</v>
      </c>
      <c r="K519">
        <v>0</v>
      </c>
    </row>
    <row r="520" spans="1:11" x14ac:dyDescent="0.25">
      <c r="A520">
        <v>2022</v>
      </c>
      <c r="B520">
        <v>90506</v>
      </c>
      <c r="C520">
        <v>0</v>
      </c>
      <c r="D520">
        <v>5</v>
      </c>
      <c r="E520">
        <v>0</v>
      </c>
      <c r="F520">
        <v>5</v>
      </c>
      <c r="G520">
        <v>0</v>
      </c>
      <c r="H520">
        <v>0</v>
      </c>
      <c r="I520">
        <v>0</v>
      </c>
      <c r="J520">
        <v>0</v>
      </c>
      <c r="K520">
        <v>0</v>
      </c>
    </row>
    <row r="521" spans="1:11" x14ac:dyDescent="0.25">
      <c r="A521">
        <v>2022</v>
      </c>
      <c r="B521">
        <v>90508</v>
      </c>
      <c r="C521">
        <v>0</v>
      </c>
      <c r="D521">
        <v>11</v>
      </c>
      <c r="E521">
        <v>0</v>
      </c>
      <c r="F521">
        <v>11</v>
      </c>
      <c r="G521">
        <v>0</v>
      </c>
      <c r="H521">
        <v>0</v>
      </c>
      <c r="I521">
        <v>0</v>
      </c>
      <c r="J521">
        <v>0</v>
      </c>
      <c r="K521">
        <v>0</v>
      </c>
    </row>
    <row r="522" spans="1:11" x14ac:dyDescent="0.25">
      <c r="A522">
        <v>2022</v>
      </c>
      <c r="B522">
        <v>90532</v>
      </c>
      <c r="C522">
        <v>0</v>
      </c>
      <c r="D522">
        <v>65</v>
      </c>
      <c r="E522">
        <v>0</v>
      </c>
      <c r="F522">
        <v>65</v>
      </c>
      <c r="G522">
        <v>0</v>
      </c>
      <c r="H522">
        <v>4</v>
      </c>
      <c r="I522">
        <v>0</v>
      </c>
      <c r="J522">
        <v>4</v>
      </c>
      <c r="K522">
        <v>0</v>
      </c>
    </row>
    <row r="523" spans="1:11" x14ac:dyDescent="0.25">
      <c r="A523">
        <v>2022</v>
      </c>
      <c r="B523">
        <v>90533</v>
      </c>
      <c r="C523">
        <v>0</v>
      </c>
      <c r="D523">
        <v>24</v>
      </c>
      <c r="E523">
        <v>0</v>
      </c>
      <c r="F523">
        <v>24</v>
      </c>
      <c r="G523">
        <v>0</v>
      </c>
      <c r="H523">
        <v>0</v>
      </c>
      <c r="I523">
        <v>0</v>
      </c>
      <c r="J523">
        <v>0</v>
      </c>
      <c r="K523">
        <v>0</v>
      </c>
    </row>
    <row r="524" spans="1:11" x14ac:dyDescent="0.25">
      <c r="A524">
        <v>2022</v>
      </c>
      <c r="B524">
        <v>90535</v>
      </c>
      <c r="C524">
        <v>0</v>
      </c>
      <c r="D524">
        <v>25</v>
      </c>
      <c r="E524">
        <v>0</v>
      </c>
      <c r="F524">
        <v>25</v>
      </c>
      <c r="G524">
        <v>0</v>
      </c>
      <c r="H524">
        <v>1</v>
      </c>
      <c r="I524">
        <v>0</v>
      </c>
      <c r="J524">
        <v>1</v>
      </c>
      <c r="K524">
        <v>0</v>
      </c>
    </row>
    <row r="525" spans="1:11" x14ac:dyDescent="0.25">
      <c r="A525">
        <v>2022</v>
      </c>
      <c r="B525">
        <v>90536</v>
      </c>
      <c r="C525">
        <v>0</v>
      </c>
      <c r="D525">
        <v>10</v>
      </c>
      <c r="E525">
        <v>0</v>
      </c>
      <c r="F525">
        <v>10</v>
      </c>
      <c r="G525">
        <v>0</v>
      </c>
      <c r="H525">
        <v>0</v>
      </c>
      <c r="I525">
        <v>0</v>
      </c>
      <c r="J525">
        <v>0</v>
      </c>
      <c r="K525">
        <v>0</v>
      </c>
    </row>
    <row r="526" spans="1:11" x14ac:dyDescent="0.25">
      <c r="A526">
        <v>2022</v>
      </c>
      <c r="B526">
        <v>90540</v>
      </c>
      <c r="C526">
        <v>0</v>
      </c>
      <c r="D526">
        <v>17</v>
      </c>
      <c r="E526">
        <v>0</v>
      </c>
      <c r="F526">
        <v>17</v>
      </c>
      <c r="G526">
        <v>0</v>
      </c>
      <c r="H526">
        <v>0</v>
      </c>
      <c r="I526">
        <v>0</v>
      </c>
      <c r="J526">
        <v>0</v>
      </c>
      <c r="K526">
        <v>0</v>
      </c>
    </row>
    <row r="527" spans="1:11" x14ac:dyDescent="0.25">
      <c r="A527">
        <v>2022</v>
      </c>
      <c r="B527">
        <v>90541</v>
      </c>
      <c r="C527">
        <v>0</v>
      </c>
      <c r="D527">
        <v>22</v>
      </c>
      <c r="E527">
        <v>0</v>
      </c>
      <c r="F527">
        <v>22</v>
      </c>
      <c r="G527">
        <v>0</v>
      </c>
      <c r="H527">
        <v>0</v>
      </c>
      <c r="I527">
        <v>0</v>
      </c>
      <c r="J527">
        <v>0</v>
      </c>
      <c r="K527">
        <v>0</v>
      </c>
    </row>
    <row r="528" spans="1:11" x14ac:dyDescent="0.25">
      <c r="A528">
        <v>2022</v>
      </c>
      <c r="B528">
        <v>90548</v>
      </c>
      <c r="C528">
        <v>0</v>
      </c>
      <c r="D528">
        <v>46</v>
      </c>
      <c r="E528">
        <v>0</v>
      </c>
      <c r="F528">
        <v>46</v>
      </c>
      <c r="G528">
        <v>0</v>
      </c>
      <c r="H528">
        <v>0</v>
      </c>
      <c r="I528">
        <v>0</v>
      </c>
      <c r="J528">
        <v>0</v>
      </c>
      <c r="K528">
        <v>0</v>
      </c>
    </row>
    <row r="529" spans="1:11" x14ac:dyDescent="0.25">
      <c r="A529">
        <v>2022</v>
      </c>
      <c r="B529">
        <v>90637</v>
      </c>
      <c r="C529">
        <v>0</v>
      </c>
      <c r="D529">
        <v>113</v>
      </c>
      <c r="E529">
        <v>0</v>
      </c>
      <c r="F529">
        <v>113</v>
      </c>
      <c r="G529">
        <v>0</v>
      </c>
      <c r="H529">
        <v>4</v>
      </c>
      <c r="I529">
        <v>0</v>
      </c>
      <c r="J529">
        <v>4</v>
      </c>
      <c r="K529">
        <v>0</v>
      </c>
    </row>
    <row r="530" spans="1:11" x14ac:dyDescent="0.25">
      <c r="A530">
        <v>2022</v>
      </c>
      <c r="B530">
        <v>90758</v>
      </c>
      <c r="C530">
        <v>0</v>
      </c>
      <c r="D530">
        <v>109</v>
      </c>
      <c r="E530">
        <v>0</v>
      </c>
      <c r="F530">
        <v>109</v>
      </c>
      <c r="G530">
        <v>0</v>
      </c>
      <c r="H530">
        <v>0</v>
      </c>
      <c r="I530">
        <v>0</v>
      </c>
      <c r="J530">
        <v>0</v>
      </c>
      <c r="K530">
        <v>0</v>
      </c>
    </row>
    <row r="531" spans="1:11" x14ac:dyDescent="0.25">
      <c r="A531">
        <v>2022</v>
      </c>
      <c r="B531">
        <v>90779</v>
      </c>
      <c r="C531">
        <v>0</v>
      </c>
      <c r="D531">
        <v>18</v>
      </c>
      <c r="E531">
        <v>0</v>
      </c>
      <c r="F531">
        <v>18</v>
      </c>
      <c r="G531">
        <v>0</v>
      </c>
      <c r="H531">
        <v>0</v>
      </c>
      <c r="I531">
        <v>0</v>
      </c>
      <c r="J531">
        <v>0</v>
      </c>
      <c r="K531">
        <v>0</v>
      </c>
    </row>
    <row r="532" spans="1:11" x14ac:dyDescent="0.25">
      <c r="A532">
        <v>2022</v>
      </c>
      <c r="B532">
        <v>90841</v>
      </c>
      <c r="C532">
        <v>0</v>
      </c>
      <c r="D532">
        <v>11</v>
      </c>
      <c r="E532">
        <v>0</v>
      </c>
      <c r="F532">
        <v>11</v>
      </c>
      <c r="G532">
        <v>0</v>
      </c>
      <c r="H532">
        <v>0</v>
      </c>
      <c r="I532">
        <v>0</v>
      </c>
      <c r="J532">
        <v>0</v>
      </c>
      <c r="K532">
        <v>0</v>
      </c>
    </row>
    <row r="533" spans="1:11" x14ac:dyDescent="0.25">
      <c r="A533">
        <v>2022</v>
      </c>
      <c r="B533">
        <v>90842</v>
      </c>
      <c r="C533">
        <v>0</v>
      </c>
      <c r="D533">
        <v>13</v>
      </c>
      <c r="E533">
        <v>0</v>
      </c>
      <c r="F533">
        <v>13</v>
      </c>
      <c r="G533">
        <v>0</v>
      </c>
      <c r="H533">
        <v>0</v>
      </c>
      <c r="I533">
        <v>0</v>
      </c>
      <c r="J533">
        <v>0</v>
      </c>
      <c r="K533">
        <v>0</v>
      </c>
    </row>
    <row r="534" spans="1:11" x14ac:dyDescent="0.25">
      <c r="A534">
        <v>2022</v>
      </c>
      <c r="B534">
        <v>90857</v>
      </c>
      <c r="C534">
        <v>0</v>
      </c>
      <c r="D534">
        <v>53</v>
      </c>
      <c r="E534">
        <v>0</v>
      </c>
      <c r="F534">
        <v>53</v>
      </c>
      <c r="G534">
        <v>0</v>
      </c>
      <c r="H534">
        <v>5</v>
      </c>
      <c r="I534">
        <v>0</v>
      </c>
      <c r="J534">
        <v>5</v>
      </c>
      <c r="K534">
        <v>0</v>
      </c>
    </row>
    <row r="535" spans="1:11" x14ac:dyDescent="0.25">
      <c r="A535">
        <v>2022</v>
      </c>
      <c r="B535">
        <v>90859</v>
      </c>
      <c r="C535">
        <v>0</v>
      </c>
      <c r="D535">
        <v>61</v>
      </c>
      <c r="E535">
        <v>0</v>
      </c>
      <c r="F535">
        <v>61</v>
      </c>
      <c r="G535">
        <v>0</v>
      </c>
      <c r="H535">
        <v>0</v>
      </c>
      <c r="I535">
        <v>0</v>
      </c>
      <c r="J535">
        <v>0</v>
      </c>
      <c r="K535">
        <v>0</v>
      </c>
    </row>
    <row r="536" spans="1:11" x14ac:dyDescent="0.25">
      <c r="A536">
        <v>2022</v>
      </c>
      <c r="B536">
        <v>90861</v>
      </c>
      <c r="C536">
        <v>0</v>
      </c>
      <c r="D536">
        <v>118</v>
      </c>
      <c r="E536">
        <v>0</v>
      </c>
      <c r="F536">
        <v>118</v>
      </c>
      <c r="G536">
        <v>0</v>
      </c>
      <c r="H536">
        <v>5</v>
      </c>
      <c r="I536">
        <v>0</v>
      </c>
      <c r="J536">
        <v>5</v>
      </c>
      <c r="K536">
        <v>0</v>
      </c>
    </row>
    <row r="537" spans="1:11" x14ac:dyDescent="0.25">
      <c r="A537">
        <v>2022</v>
      </c>
      <c r="B537">
        <v>90862</v>
      </c>
      <c r="C537">
        <v>0</v>
      </c>
      <c r="D537">
        <v>23</v>
      </c>
      <c r="E537">
        <v>0</v>
      </c>
      <c r="F537">
        <v>23</v>
      </c>
      <c r="G537">
        <v>0</v>
      </c>
      <c r="H537">
        <v>1</v>
      </c>
      <c r="I537">
        <v>0</v>
      </c>
      <c r="J537">
        <v>1</v>
      </c>
      <c r="K537">
        <v>0</v>
      </c>
    </row>
    <row r="538" spans="1:11" x14ac:dyDescent="0.25">
      <c r="A538">
        <v>2022</v>
      </c>
      <c r="B538">
        <v>90876</v>
      </c>
      <c r="C538">
        <v>0</v>
      </c>
      <c r="D538">
        <v>11</v>
      </c>
      <c r="E538">
        <v>0</v>
      </c>
      <c r="F538">
        <v>11</v>
      </c>
      <c r="G538">
        <v>0</v>
      </c>
      <c r="H538">
        <v>0</v>
      </c>
      <c r="I538">
        <v>0</v>
      </c>
      <c r="J538">
        <v>0</v>
      </c>
      <c r="K538">
        <v>0</v>
      </c>
    </row>
    <row r="539" spans="1:11" x14ac:dyDescent="0.25">
      <c r="A539">
        <v>2022</v>
      </c>
      <c r="B539">
        <v>90878</v>
      </c>
      <c r="C539">
        <v>0</v>
      </c>
      <c r="D539">
        <v>408</v>
      </c>
      <c r="E539">
        <v>0</v>
      </c>
      <c r="F539">
        <v>408</v>
      </c>
      <c r="G539">
        <v>0</v>
      </c>
      <c r="H539">
        <v>16</v>
      </c>
      <c r="I539">
        <v>0</v>
      </c>
      <c r="J539">
        <v>16</v>
      </c>
      <c r="K539">
        <v>0</v>
      </c>
    </row>
    <row r="540" spans="1:11" x14ac:dyDescent="0.25">
      <c r="A540">
        <v>2022</v>
      </c>
      <c r="B540">
        <v>90879</v>
      </c>
      <c r="C540">
        <v>0</v>
      </c>
      <c r="D540">
        <v>18</v>
      </c>
      <c r="E540">
        <v>0</v>
      </c>
      <c r="F540">
        <v>18</v>
      </c>
      <c r="G540">
        <v>0</v>
      </c>
      <c r="H540">
        <v>0</v>
      </c>
      <c r="I540">
        <v>0</v>
      </c>
      <c r="J540">
        <v>0</v>
      </c>
      <c r="K540">
        <v>0</v>
      </c>
    </row>
    <row r="541" spans="1:11" x14ac:dyDescent="0.25">
      <c r="A541">
        <v>2022</v>
      </c>
      <c r="B541">
        <v>90884</v>
      </c>
      <c r="C541">
        <v>0</v>
      </c>
      <c r="D541">
        <v>18</v>
      </c>
      <c r="E541">
        <v>0</v>
      </c>
      <c r="F541">
        <v>18</v>
      </c>
      <c r="G541">
        <v>0</v>
      </c>
      <c r="H541">
        <v>0</v>
      </c>
      <c r="I541">
        <v>0</v>
      </c>
      <c r="J541">
        <v>0</v>
      </c>
      <c r="K541">
        <v>0</v>
      </c>
    </row>
    <row r="542" spans="1:11" x14ac:dyDescent="0.25">
      <c r="A542">
        <v>2022</v>
      </c>
      <c r="B542">
        <v>90885</v>
      </c>
      <c r="C542">
        <v>0</v>
      </c>
      <c r="D542">
        <v>65</v>
      </c>
      <c r="E542">
        <v>0</v>
      </c>
      <c r="F542">
        <v>65</v>
      </c>
      <c r="G542">
        <v>0</v>
      </c>
      <c r="H542">
        <v>3</v>
      </c>
      <c r="I542">
        <v>0</v>
      </c>
      <c r="J542">
        <v>3</v>
      </c>
      <c r="K542">
        <v>0</v>
      </c>
    </row>
    <row r="543" spans="1:11" x14ac:dyDescent="0.25">
      <c r="A543">
        <v>2022</v>
      </c>
      <c r="B543">
        <v>90900</v>
      </c>
      <c r="C543">
        <v>0</v>
      </c>
      <c r="D543">
        <v>17</v>
      </c>
      <c r="E543">
        <v>0</v>
      </c>
      <c r="F543">
        <v>17</v>
      </c>
      <c r="G543">
        <v>0</v>
      </c>
      <c r="H543">
        <v>1</v>
      </c>
      <c r="I543">
        <v>0</v>
      </c>
      <c r="J543">
        <v>1</v>
      </c>
      <c r="K543">
        <v>0</v>
      </c>
    </row>
    <row r="544" spans="1:11" x14ac:dyDescent="0.25">
      <c r="A544">
        <v>2022</v>
      </c>
      <c r="B544">
        <v>90906</v>
      </c>
      <c r="C544">
        <v>0</v>
      </c>
      <c r="D544">
        <v>60</v>
      </c>
      <c r="E544">
        <v>0</v>
      </c>
      <c r="F544">
        <v>60</v>
      </c>
      <c r="G544">
        <v>0</v>
      </c>
      <c r="H544">
        <v>5</v>
      </c>
      <c r="I544">
        <v>0</v>
      </c>
      <c r="J544">
        <v>5</v>
      </c>
      <c r="K544">
        <v>0</v>
      </c>
    </row>
    <row r="545" spans="1:11" x14ac:dyDescent="0.25">
      <c r="A545">
        <v>2022</v>
      </c>
      <c r="B545">
        <v>90915</v>
      </c>
      <c r="C545">
        <v>0</v>
      </c>
      <c r="D545">
        <v>80</v>
      </c>
      <c r="E545">
        <v>0</v>
      </c>
      <c r="F545">
        <v>80</v>
      </c>
      <c r="G545">
        <v>0</v>
      </c>
      <c r="H545">
        <v>3</v>
      </c>
      <c r="I545">
        <v>0</v>
      </c>
      <c r="J545">
        <v>3</v>
      </c>
      <c r="K545">
        <v>0</v>
      </c>
    </row>
    <row r="546" spans="1:11" x14ac:dyDescent="0.25">
      <c r="A546">
        <v>2022</v>
      </c>
      <c r="B546">
        <v>90916</v>
      </c>
      <c r="C546">
        <v>0</v>
      </c>
      <c r="D546">
        <v>63</v>
      </c>
      <c r="E546">
        <v>0</v>
      </c>
      <c r="F546">
        <v>63</v>
      </c>
      <c r="G546">
        <v>0</v>
      </c>
      <c r="H546">
        <v>4</v>
      </c>
      <c r="I546">
        <v>0</v>
      </c>
      <c r="J546">
        <v>4</v>
      </c>
      <c r="K546">
        <v>0</v>
      </c>
    </row>
    <row r="547" spans="1:11" x14ac:dyDescent="0.25">
      <c r="A547">
        <v>2022</v>
      </c>
      <c r="B547">
        <v>90917</v>
      </c>
      <c r="C547">
        <v>0</v>
      </c>
      <c r="D547">
        <v>40</v>
      </c>
      <c r="E547">
        <v>0</v>
      </c>
      <c r="F547">
        <v>40</v>
      </c>
      <c r="G547">
        <v>0</v>
      </c>
      <c r="H547">
        <v>5</v>
      </c>
      <c r="I547">
        <v>0</v>
      </c>
      <c r="J547">
        <v>5</v>
      </c>
      <c r="K547">
        <v>0</v>
      </c>
    </row>
    <row r="548" spans="1:11" x14ac:dyDescent="0.25">
      <c r="A548">
        <v>2022</v>
      </c>
      <c r="B548">
        <v>90997</v>
      </c>
      <c r="C548">
        <v>0</v>
      </c>
      <c r="D548">
        <v>47</v>
      </c>
      <c r="E548">
        <v>0</v>
      </c>
      <c r="F548">
        <v>47</v>
      </c>
      <c r="G548">
        <v>0</v>
      </c>
      <c r="H548">
        <v>0</v>
      </c>
      <c r="I548">
        <v>0</v>
      </c>
      <c r="J548">
        <v>0</v>
      </c>
      <c r="K548">
        <v>0</v>
      </c>
    </row>
    <row r="549" spans="1:11" x14ac:dyDescent="0.25">
      <c r="A549">
        <v>2022</v>
      </c>
      <c r="B549">
        <v>91108</v>
      </c>
      <c r="C549">
        <v>0</v>
      </c>
      <c r="D549">
        <v>17</v>
      </c>
      <c r="E549">
        <v>0</v>
      </c>
      <c r="F549">
        <v>17</v>
      </c>
      <c r="G549">
        <v>0</v>
      </c>
      <c r="H549">
        <v>0</v>
      </c>
      <c r="I549">
        <v>0</v>
      </c>
      <c r="J549">
        <v>0</v>
      </c>
      <c r="K549">
        <v>0</v>
      </c>
    </row>
    <row r="550" spans="1:11" x14ac:dyDescent="0.25">
      <c r="A550">
        <v>2022</v>
      </c>
      <c r="B550">
        <v>91110</v>
      </c>
      <c r="C550">
        <v>0</v>
      </c>
      <c r="D550">
        <v>4</v>
      </c>
      <c r="E550">
        <v>0</v>
      </c>
      <c r="F550">
        <v>4</v>
      </c>
      <c r="G550">
        <v>0</v>
      </c>
      <c r="H550">
        <v>0</v>
      </c>
      <c r="I550">
        <v>0</v>
      </c>
      <c r="J550">
        <v>0</v>
      </c>
      <c r="K550">
        <v>0</v>
      </c>
    </row>
    <row r="551" spans="1:11" x14ac:dyDescent="0.25">
      <c r="A551">
        <v>2022</v>
      </c>
      <c r="B551">
        <v>91131</v>
      </c>
      <c r="C551">
        <v>0</v>
      </c>
      <c r="D551">
        <v>30</v>
      </c>
      <c r="E551">
        <v>0</v>
      </c>
      <c r="F551">
        <v>30</v>
      </c>
      <c r="G551">
        <v>0</v>
      </c>
      <c r="H551">
        <v>0</v>
      </c>
      <c r="I551">
        <v>0</v>
      </c>
      <c r="J551">
        <v>0</v>
      </c>
      <c r="K551">
        <v>0</v>
      </c>
    </row>
    <row r="552" spans="1:11" x14ac:dyDescent="0.25">
      <c r="A552">
        <v>2022</v>
      </c>
      <c r="B552">
        <v>91133</v>
      </c>
      <c r="C552">
        <v>0</v>
      </c>
      <c r="D552">
        <v>75</v>
      </c>
      <c r="E552">
        <v>0</v>
      </c>
      <c r="F552">
        <v>75</v>
      </c>
      <c r="G552">
        <v>0</v>
      </c>
      <c r="H552">
        <v>3</v>
      </c>
      <c r="I552">
        <v>0</v>
      </c>
      <c r="J552">
        <v>3</v>
      </c>
      <c r="K552">
        <v>0</v>
      </c>
    </row>
    <row r="553" spans="1:11" x14ac:dyDescent="0.25">
      <c r="A553">
        <v>2022</v>
      </c>
      <c r="B553">
        <v>91135</v>
      </c>
      <c r="C553">
        <v>0</v>
      </c>
      <c r="D553">
        <v>104</v>
      </c>
      <c r="E553">
        <v>0</v>
      </c>
      <c r="F553">
        <v>104</v>
      </c>
      <c r="G553">
        <v>0</v>
      </c>
      <c r="H553">
        <v>2</v>
      </c>
      <c r="I553">
        <v>0</v>
      </c>
      <c r="J553">
        <v>2</v>
      </c>
      <c r="K553">
        <v>0</v>
      </c>
    </row>
    <row r="554" spans="1:11" x14ac:dyDescent="0.25">
      <c r="A554">
        <v>2022</v>
      </c>
      <c r="B554">
        <v>91137</v>
      </c>
      <c r="C554">
        <v>0</v>
      </c>
      <c r="D554">
        <v>118</v>
      </c>
      <c r="E554">
        <v>0</v>
      </c>
      <c r="F554">
        <v>118</v>
      </c>
      <c r="G554">
        <v>0</v>
      </c>
      <c r="H554">
        <v>3</v>
      </c>
      <c r="I554">
        <v>0</v>
      </c>
      <c r="J554">
        <v>3</v>
      </c>
      <c r="K554">
        <v>0</v>
      </c>
    </row>
    <row r="555" spans="1:11" x14ac:dyDescent="0.25">
      <c r="A555">
        <v>2022</v>
      </c>
      <c r="B555">
        <v>91170</v>
      </c>
      <c r="C555">
        <v>0</v>
      </c>
      <c r="D555">
        <v>11</v>
      </c>
      <c r="E555">
        <v>0</v>
      </c>
      <c r="F555">
        <v>11</v>
      </c>
      <c r="G555">
        <v>0</v>
      </c>
      <c r="H555">
        <v>0</v>
      </c>
      <c r="I555">
        <v>0</v>
      </c>
      <c r="J555">
        <v>0</v>
      </c>
      <c r="K555">
        <v>0</v>
      </c>
    </row>
    <row r="556" spans="1:11" x14ac:dyDescent="0.25">
      <c r="A556">
        <v>2022</v>
      </c>
      <c r="B556">
        <v>91174</v>
      </c>
      <c r="C556">
        <v>0</v>
      </c>
      <c r="D556">
        <v>64</v>
      </c>
      <c r="E556">
        <v>0</v>
      </c>
      <c r="F556">
        <v>64</v>
      </c>
      <c r="G556">
        <v>0</v>
      </c>
      <c r="H556">
        <v>3</v>
      </c>
      <c r="I556">
        <v>0</v>
      </c>
      <c r="J556">
        <v>3</v>
      </c>
      <c r="K556">
        <v>0</v>
      </c>
    </row>
    <row r="557" spans="1:11" x14ac:dyDescent="0.25">
      <c r="A557">
        <v>2022</v>
      </c>
      <c r="B557">
        <v>91238</v>
      </c>
      <c r="C557">
        <v>0</v>
      </c>
      <c r="D557">
        <v>26</v>
      </c>
      <c r="E557">
        <v>0</v>
      </c>
      <c r="F557">
        <v>26</v>
      </c>
      <c r="G557">
        <v>0</v>
      </c>
      <c r="H557">
        <v>0</v>
      </c>
      <c r="I557">
        <v>0</v>
      </c>
      <c r="J557">
        <v>0</v>
      </c>
      <c r="K557">
        <v>0</v>
      </c>
    </row>
    <row r="558" spans="1:11" x14ac:dyDescent="0.25">
      <c r="A558">
        <v>2022</v>
      </c>
      <c r="B558">
        <v>91250</v>
      </c>
      <c r="C558">
        <v>0</v>
      </c>
      <c r="D558">
        <v>82</v>
      </c>
      <c r="E558">
        <v>0</v>
      </c>
      <c r="F558">
        <v>82</v>
      </c>
      <c r="G558">
        <v>0</v>
      </c>
      <c r="H558">
        <v>1</v>
      </c>
      <c r="I558">
        <v>0</v>
      </c>
      <c r="J558">
        <v>1</v>
      </c>
      <c r="K558">
        <v>0</v>
      </c>
    </row>
    <row r="559" spans="1:11" x14ac:dyDescent="0.25">
      <c r="A559">
        <v>2022</v>
      </c>
      <c r="B559">
        <v>91275</v>
      </c>
      <c r="C559">
        <v>0</v>
      </c>
      <c r="D559">
        <v>18</v>
      </c>
      <c r="E559">
        <v>0</v>
      </c>
      <c r="F559">
        <v>18</v>
      </c>
      <c r="G559">
        <v>0</v>
      </c>
      <c r="H559">
        <v>1</v>
      </c>
      <c r="I559">
        <v>0</v>
      </c>
      <c r="J559">
        <v>1</v>
      </c>
      <c r="K559">
        <v>0</v>
      </c>
    </row>
    <row r="560" spans="1:11" x14ac:dyDescent="0.25">
      <c r="A560">
        <v>2022</v>
      </c>
      <c r="B560">
        <v>91277</v>
      </c>
      <c r="C560">
        <v>0</v>
      </c>
      <c r="D560">
        <v>116</v>
      </c>
      <c r="E560">
        <v>0</v>
      </c>
      <c r="F560">
        <v>116</v>
      </c>
      <c r="G560">
        <v>0</v>
      </c>
      <c r="H560">
        <v>1</v>
      </c>
      <c r="I560">
        <v>0</v>
      </c>
      <c r="J560">
        <v>1</v>
      </c>
      <c r="K560">
        <v>0</v>
      </c>
    </row>
    <row r="561" spans="1:11" x14ac:dyDescent="0.25">
      <c r="A561">
        <v>2022</v>
      </c>
      <c r="B561">
        <v>91280</v>
      </c>
      <c r="C561">
        <v>0</v>
      </c>
      <c r="D561">
        <v>17</v>
      </c>
      <c r="E561">
        <v>0</v>
      </c>
      <c r="F561">
        <v>17</v>
      </c>
      <c r="G561">
        <v>0</v>
      </c>
      <c r="H561">
        <v>0</v>
      </c>
      <c r="I561">
        <v>0</v>
      </c>
      <c r="J561">
        <v>0</v>
      </c>
      <c r="K561">
        <v>0</v>
      </c>
    </row>
    <row r="562" spans="1:11" x14ac:dyDescent="0.25">
      <c r="A562">
        <v>2022</v>
      </c>
      <c r="B562">
        <v>91303</v>
      </c>
      <c r="C562">
        <v>0</v>
      </c>
      <c r="D562">
        <v>35</v>
      </c>
      <c r="E562">
        <v>0</v>
      </c>
      <c r="F562">
        <v>35</v>
      </c>
      <c r="G562">
        <v>0</v>
      </c>
      <c r="H562">
        <v>0</v>
      </c>
      <c r="I562">
        <v>0</v>
      </c>
      <c r="J562">
        <v>0</v>
      </c>
      <c r="K562">
        <v>0</v>
      </c>
    </row>
    <row r="563" spans="1:11" x14ac:dyDescent="0.25">
      <c r="A563">
        <v>2022</v>
      </c>
      <c r="B563">
        <v>91305</v>
      </c>
      <c r="C563">
        <v>0</v>
      </c>
      <c r="D563">
        <v>42</v>
      </c>
      <c r="E563">
        <v>0</v>
      </c>
      <c r="F563">
        <v>42</v>
      </c>
      <c r="G563">
        <v>0</v>
      </c>
      <c r="H563">
        <v>0</v>
      </c>
      <c r="I563">
        <v>0</v>
      </c>
      <c r="J563">
        <v>0</v>
      </c>
      <c r="K563">
        <v>0</v>
      </c>
    </row>
    <row r="564" spans="1:11" x14ac:dyDescent="0.25">
      <c r="A564">
        <v>2022</v>
      </c>
      <c r="B564">
        <v>91307</v>
      </c>
      <c r="C564">
        <v>0</v>
      </c>
      <c r="D564">
        <v>49</v>
      </c>
      <c r="E564">
        <v>0</v>
      </c>
      <c r="F564">
        <v>49</v>
      </c>
      <c r="G564">
        <v>0</v>
      </c>
      <c r="H564">
        <v>3</v>
      </c>
      <c r="I564">
        <v>0</v>
      </c>
      <c r="J564">
        <v>3</v>
      </c>
      <c r="K564">
        <v>0</v>
      </c>
    </row>
    <row r="565" spans="1:11" x14ac:dyDescent="0.25">
      <c r="A565">
        <v>2022</v>
      </c>
      <c r="B565">
        <v>91309</v>
      </c>
      <c r="C565">
        <v>0</v>
      </c>
      <c r="D565">
        <v>15</v>
      </c>
      <c r="E565">
        <v>0</v>
      </c>
      <c r="F565">
        <v>15</v>
      </c>
      <c r="G565">
        <v>0</v>
      </c>
      <c r="H565">
        <v>0</v>
      </c>
      <c r="I565">
        <v>0</v>
      </c>
      <c r="J565">
        <v>0</v>
      </c>
      <c r="K565">
        <v>0</v>
      </c>
    </row>
    <row r="566" spans="1:11" x14ac:dyDescent="0.25">
      <c r="A566">
        <v>2022</v>
      </c>
      <c r="B566">
        <v>91317</v>
      </c>
      <c r="C566">
        <v>0</v>
      </c>
      <c r="D566">
        <v>42</v>
      </c>
      <c r="E566">
        <v>0</v>
      </c>
      <c r="F566">
        <v>42</v>
      </c>
      <c r="G566">
        <v>0</v>
      </c>
      <c r="H566">
        <v>0</v>
      </c>
      <c r="I566">
        <v>0</v>
      </c>
      <c r="J566">
        <v>0</v>
      </c>
      <c r="K566">
        <v>0</v>
      </c>
    </row>
    <row r="567" spans="1:11" x14ac:dyDescent="0.25">
      <c r="A567">
        <v>2022</v>
      </c>
      <c r="B567">
        <v>91326</v>
      </c>
      <c r="C567">
        <v>0</v>
      </c>
      <c r="D567">
        <v>44</v>
      </c>
      <c r="E567">
        <v>0</v>
      </c>
      <c r="F567">
        <v>44</v>
      </c>
      <c r="G567">
        <v>0</v>
      </c>
      <c r="H567">
        <v>0</v>
      </c>
      <c r="I567">
        <v>0</v>
      </c>
      <c r="J567">
        <v>0</v>
      </c>
      <c r="K567">
        <v>0</v>
      </c>
    </row>
    <row r="568" spans="1:11" x14ac:dyDescent="0.25">
      <c r="A568">
        <v>2022</v>
      </c>
      <c r="B568">
        <v>91328</v>
      </c>
      <c r="C568">
        <v>0</v>
      </c>
      <c r="D568">
        <v>19</v>
      </c>
      <c r="E568">
        <v>0</v>
      </c>
      <c r="F568">
        <v>19</v>
      </c>
      <c r="G568">
        <v>0</v>
      </c>
      <c r="H568">
        <v>1</v>
      </c>
      <c r="I568">
        <v>0</v>
      </c>
      <c r="J568">
        <v>1</v>
      </c>
      <c r="K568">
        <v>0</v>
      </c>
    </row>
    <row r="569" spans="1:11" x14ac:dyDescent="0.25">
      <c r="A569">
        <v>2022</v>
      </c>
      <c r="B569">
        <v>91329</v>
      </c>
      <c r="C569">
        <v>0</v>
      </c>
      <c r="D569">
        <v>3</v>
      </c>
      <c r="E569">
        <v>0</v>
      </c>
      <c r="F569">
        <v>3</v>
      </c>
      <c r="G569">
        <v>0</v>
      </c>
      <c r="H569">
        <v>1</v>
      </c>
      <c r="I569">
        <v>0</v>
      </c>
      <c r="J569">
        <v>1</v>
      </c>
      <c r="K569">
        <v>0</v>
      </c>
    </row>
    <row r="570" spans="1:11" x14ac:dyDescent="0.25">
      <c r="A570">
        <v>2022</v>
      </c>
      <c r="B570">
        <v>91339</v>
      </c>
      <c r="C570">
        <v>0</v>
      </c>
      <c r="D570">
        <v>7</v>
      </c>
      <c r="E570">
        <v>0</v>
      </c>
      <c r="F570">
        <v>7</v>
      </c>
      <c r="G570">
        <v>0</v>
      </c>
      <c r="H570">
        <v>0</v>
      </c>
      <c r="I570">
        <v>0</v>
      </c>
      <c r="J570">
        <v>0</v>
      </c>
      <c r="K570">
        <v>0</v>
      </c>
    </row>
    <row r="571" spans="1:11" x14ac:dyDescent="0.25">
      <c r="A571">
        <v>2022</v>
      </c>
      <c r="B571">
        <v>91340</v>
      </c>
      <c r="C571">
        <v>0</v>
      </c>
      <c r="D571">
        <v>10</v>
      </c>
      <c r="E571">
        <v>0</v>
      </c>
      <c r="F571">
        <v>10</v>
      </c>
      <c r="G571">
        <v>0</v>
      </c>
      <c r="H571">
        <v>0</v>
      </c>
      <c r="I571">
        <v>0</v>
      </c>
      <c r="J571">
        <v>0</v>
      </c>
      <c r="K571">
        <v>0</v>
      </c>
    </row>
    <row r="572" spans="1:11" x14ac:dyDescent="0.25">
      <c r="A572">
        <v>2022</v>
      </c>
      <c r="B572">
        <v>91758</v>
      </c>
      <c r="C572">
        <v>0</v>
      </c>
      <c r="D572">
        <v>64</v>
      </c>
      <c r="E572">
        <v>0</v>
      </c>
      <c r="F572">
        <v>64</v>
      </c>
      <c r="G572">
        <v>0</v>
      </c>
      <c r="H572">
        <v>4</v>
      </c>
      <c r="I572">
        <v>0</v>
      </c>
      <c r="J572">
        <v>4</v>
      </c>
      <c r="K572">
        <v>0</v>
      </c>
    </row>
    <row r="573" spans="1:11" x14ac:dyDescent="0.25">
      <c r="A573">
        <v>2022</v>
      </c>
      <c r="B573">
        <v>91763</v>
      </c>
      <c r="C573">
        <v>0</v>
      </c>
      <c r="D573">
        <v>68</v>
      </c>
      <c r="E573">
        <v>0</v>
      </c>
      <c r="F573">
        <v>68</v>
      </c>
      <c r="G573">
        <v>0</v>
      </c>
      <c r="H573">
        <v>2</v>
      </c>
      <c r="I573">
        <v>0</v>
      </c>
      <c r="J573">
        <v>2</v>
      </c>
      <c r="K573">
        <v>0</v>
      </c>
    </row>
    <row r="574" spans="1:11" x14ac:dyDescent="0.25">
      <c r="A574">
        <v>2022</v>
      </c>
      <c r="B574">
        <v>91878</v>
      </c>
      <c r="C574">
        <v>0</v>
      </c>
      <c r="D574">
        <v>42</v>
      </c>
      <c r="E574">
        <v>0</v>
      </c>
      <c r="F574">
        <v>42</v>
      </c>
      <c r="G574">
        <v>0</v>
      </c>
      <c r="H574">
        <v>5</v>
      </c>
      <c r="I574">
        <v>0</v>
      </c>
      <c r="J574">
        <v>5</v>
      </c>
      <c r="K574">
        <v>0</v>
      </c>
    </row>
    <row r="575" spans="1:11" x14ac:dyDescent="0.25">
      <c r="A575">
        <v>2022</v>
      </c>
      <c r="B575">
        <v>91934</v>
      </c>
      <c r="C575">
        <v>0</v>
      </c>
      <c r="D575">
        <v>15</v>
      </c>
      <c r="E575">
        <v>0</v>
      </c>
      <c r="F575">
        <v>15</v>
      </c>
      <c r="G575">
        <v>0</v>
      </c>
      <c r="H575">
        <v>0</v>
      </c>
      <c r="I575">
        <v>0</v>
      </c>
      <c r="J575">
        <v>0</v>
      </c>
      <c r="K575">
        <v>0</v>
      </c>
    </row>
    <row r="576" spans="1:11" x14ac:dyDescent="0.25">
      <c r="A576">
        <v>2022</v>
      </c>
      <c r="B576">
        <v>91935</v>
      </c>
      <c r="C576">
        <v>0</v>
      </c>
      <c r="D576">
        <v>32</v>
      </c>
      <c r="E576">
        <v>0</v>
      </c>
      <c r="F576">
        <v>32</v>
      </c>
      <c r="G576">
        <v>0</v>
      </c>
      <c r="H576">
        <v>0</v>
      </c>
      <c r="I576">
        <v>0</v>
      </c>
      <c r="J576">
        <v>0</v>
      </c>
      <c r="K576">
        <v>0</v>
      </c>
    </row>
    <row r="577" spans="1:11" x14ac:dyDescent="0.25">
      <c r="A577">
        <v>2022</v>
      </c>
      <c r="B577">
        <v>91937</v>
      </c>
      <c r="C577">
        <v>0</v>
      </c>
      <c r="D577">
        <v>59</v>
      </c>
      <c r="E577">
        <v>0</v>
      </c>
      <c r="F577">
        <v>59</v>
      </c>
      <c r="G577">
        <v>0</v>
      </c>
      <c r="H577">
        <v>0</v>
      </c>
      <c r="I577">
        <v>0</v>
      </c>
      <c r="J577">
        <v>0</v>
      </c>
      <c r="K577">
        <v>0</v>
      </c>
    </row>
    <row r="578" spans="1:11" x14ac:dyDescent="0.25">
      <c r="A578">
        <v>2022</v>
      </c>
      <c r="B578">
        <v>91938</v>
      </c>
      <c r="C578">
        <v>0</v>
      </c>
      <c r="D578">
        <v>36</v>
      </c>
      <c r="E578">
        <v>0</v>
      </c>
      <c r="F578">
        <v>36</v>
      </c>
      <c r="G578">
        <v>0</v>
      </c>
      <c r="H578">
        <v>2</v>
      </c>
      <c r="I578">
        <v>0</v>
      </c>
      <c r="J578">
        <v>2</v>
      </c>
      <c r="K578">
        <v>0</v>
      </c>
    </row>
    <row r="579" spans="1:11" x14ac:dyDescent="0.25">
      <c r="A579">
        <v>2022</v>
      </c>
      <c r="B579">
        <v>91939</v>
      </c>
      <c r="C579">
        <v>0</v>
      </c>
      <c r="D579">
        <v>8</v>
      </c>
      <c r="E579">
        <v>0</v>
      </c>
      <c r="F579">
        <v>8</v>
      </c>
      <c r="G579">
        <v>0</v>
      </c>
      <c r="H579">
        <v>0</v>
      </c>
      <c r="I579">
        <v>0</v>
      </c>
      <c r="J579">
        <v>0</v>
      </c>
      <c r="K579">
        <v>0</v>
      </c>
    </row>
    <row r="580" spans="1:11" x14ac:dyDescent="0.25">
      <c r="A580">
        <v>2022</v>
      </c>
      <c r="B580">
        <v>91948</v>
      </c>
      <c r="C580">
        <v>0</v>
      </c>
      <c r="D580">
        <v>115</v>
      </c>
      <c r="E580">
        <v>0</v>
      </c>
      <c r="F580">
        <v>115</v>
      </c>
      <c r="G580">
        <v>0</v>
      </c>
      <c r="H580">
        <v>6</v>
      </c>
      <c r="I580">
        <v>0</v>
      </c>
      <c r="J580">
        <v>6</v>
      </c>
      <c r="K580">
        <v>0</v>
      </c>
    </row>
    <row r="581" spans="1:11" x14ac:dyDescent="0.25">
      <c r="A581">
        <v>2022</v>
      </c>
      <c r="B581">
        <v>91949</v>
      </c>
      <c r="C581">
        <v>0</v>
      </c>
      <c r="D581">
        <v>34</v>
      </c>
      <c r="E581">
        <v>0</v>
      </c>
      <c r="F581">
        <v>34</v>
      </c>
      <c r="G581">
        <v>0</v>
      </c>
      <c r="H581">
        <v>1</v>
      </c>
      <c r="I581">
        <v>0</v>
      </c>
      <c r="J581">
        <v>1</v>
      </c>
      <c r="K581">
        <v>0</v>
      </c>
    </row>
    <row r="582" spans="1:11" x14ac:dyDescent="0.25">
      <c r="A582">
        <v>2022</v>
      </c>
      <c r="B582">
        <v>91958</v>
      </c>
      <c r="C582">
        <v>0</v>
      </c>
      <c r="D582">
        <v>421</v>
      </c>
      <c r="E582">
        <v>0</v>
      </c>
      <c r="F582">
        <v>421</v>
      </c>
      <c r="G582">
        <v>0</v>
      </c>
      <c r="H582">
        <v>19</v>
      </c>
      <c r="I582">
        <v>0</v>
      </c>
      <c r="J582">
        <v>19</v>
      </c>
      <c r="K582">
        <v>0</v>
      </c>
    </row>
    <row r="583" spans="1:11" x14ac:dyDescent="0.25">
      <c r="A583">
        <v>2022</v>
      </c>
      <c r="B583">
        <v>91992</v>
      </c>
      <c r="C583">
        <v>0</v>
      </c>
      <c r="D583">
        <v>12</v>
      </c>
      <c r="E583">
        <v>0</v>
      </c>
      <c r="F583">
        <v>12</v>
      </c>
      <c r="G583">
        <v>0</v>
      </c>
      <c r="H583">
        <v>0</v>
      </c>
      <c r="I583">
        <v>0</v>
      </c>
      <c r="J583">
        <v>0</v>
      </c>
      <c r="K583">
        <v>0</v>
      </c>
    </row>
    <row r="584" spans="1:11" x14ac:dyDescent="0.25">
      <c r="A584">
        <v>2022</v>
      </c>
      <c r="B584">
        <v>92043</v>
      </c>
      <c r="C584">
        <v>0</v>
      </c>
      <c r="D584">
        <v>24</v>
      </c>
      <c r="E584">
        <v>0</v>
      </c>
      <c r="F584">
        <v>24</v>
      </c>
      <c r="G584">
        <v>0</v>
      </c>
      <c r="H584">
        <v>0</v>
      </c>
      <c r="I584">
        <v>0</v>
      </c>
      <c r="J584">
        <v>0</v>
      </c>
      <c r="K584">
        <v>0</v>
      </c>
    </row>
    <row r="585" spans="1:11" x14ac:dyDescent="0.25">
      <c r="A585">
        <v>2022</v>
      </c>
      <c r="B585">
        <v>92047</v>
      </c>
      <c r="C585">
        <v>0</v>
      </c>
      <c r="D585">
        <v>87</v>
      </c>
      <c r="E585">
        <v>0</v>
      </c>
      <c r="F585">
        <v>87</v>
      </c>
      <c r="G585">
        <v>0</v>
      </c>
      <c r="H585">
        <v>6</v>
      </c>
      <c r="I585">
        <v>0</v>
      </c>
      <c r="J585">
        <v>6</v>
      </c>
      <c r="K585">
        <v>0</v>
      </c>
    </row>
    <row r="586" spans="1:11" x14ac:dyDescent="0.25">
      <c r="A586">
        <v>2022</v>
      </c>
      <c r="B586">
        <v>92199</v>
      </c>
      <c r="C586">
        <v>0</v>
      </c>
      <c r="D586">
        <v>93</v>
      </c>
      <c r="E586">
        <v>0</v>
      </c>
      <c r="F586">
        <v>93</v>
      </c>
      <c r="G586">
        <v>0</v>
      </c>
      <c r="H586">
        <v>8</v>
      </c>
      <c r="I586">
        <v>0</v>
      </c>
      <c r="J586">
        <v>8</v>
      </c>
      <c r="K586">
        <v>0</v>
      </c>
    </row>
    <row r="587" spans="1:11" x14ac:dyDescent="0.25">
      <c r="A587">
        <v>2022</v>
      </c>
      <c r="B587">
        <v>92226</v>
      </c>
      <c r="C587">
        <v>0</v>
      </c>
      <c r="D587">
        <v>95</v>
      </c>
      <c r="E587">
        <v>0</v>
      </c>
      <c r="F587">
        <v>95</v>
      </c>
      <c r="G587">
        <v>0</v>
      </c>
      <c r="H587">
        <v>1</v>
      </c>
      <c r="I587">
        <v>0</v>
      </c>
      <c r="J587">
        <v>1</v>
      </c>
      <c r="K587">
        <v>0</v>
      </c>
    </row>
    <row r="588" spans="1:11" x14ac:dyDescent="0.25">
      <c r="A588">
        <v>2022</v>
      </c>
      <c r="B588">
        <v>92250</v>
      </c>
      <c r="C588">
        <v>0</v>
      </c>
      <c r="D588">
        <v>32</v>
      </c>
      <c r="E588">
        <v>0</v>
      </c>
      <c r="F588">
        <v>32</v>
      </c>
      <c r="G588">
        <v>0</v>
      </c>
      <c r="H588">
        <v>0</v>
      </c>
      <c r="I588">
        <v>0</v>
      </c>
      <c r="J588">
        <v>0</v>
      </c>
      <c r="K588">
        <v>0</v>
      </c>
    </row>
    <row r="589" spans="1:11" x14ac:dyDescent="0.25">
      <c r="A589">
        <v>2022</v>
      </c>
      <c r="B589">
        <v>92302</v>
      </c>
      <c r="C589">
        <v>0</v>
      </c>
      <c r="D589">
        <v>49</v>
      </c>
      <c r="E589">
        <v>0</v>
      </c>
      <c r="F589">
        <v>49</v>
      </c>
      <c r="G589">
        <v>0</v>
      </c>
      <c r="H589">
        <v>0</v>
      </c>
      <c r="I589">
        <v>0</v>
      </c>
      <c r="J589">
        <v>0</v>
      </c>
      <c r="K589">
        <v>0</v>
      </c>
    </row>
    <row r="590" spans="1:11" x14ac:dyDescent="0.25">
      <c r="A590">
        <v>2022</v>
      </c>
      <c r="B590">
        <v>92312</v>
      </c>
      <c r="C590">
        <v>0</v>
      </c>
      <c r="D590">
        <v>39</v>
      </c>
      <c r="E590">
        <v>0</v>
      </c>
      <c r="F590">
        <v>39</v>
      </c>
      <c r="G590">
        <v>0</v>
      </c>
      <c r="H590">
        <v>2</v>
      </c>
      <c r="I590">
        <v>0</v>
      </c>
      <c r="J590">
        <v>2</v>
      </c>
      <c r="K590">
        <v>0</v>
      </c>
    </row>
    <row r="591" spans="1:11" x14ac:dyDescent="0.25">
      <c r="A591">
        <v>2022</v>
      </c>
      <c r="B591">
        <v>92314</v>
      </c>
      <c r="C591">
        <v>0</v>
      </c>
      <c r="D591">
        <v>37</v>
      </c>
      <c r="E591">
        <v>0</v>
      </c>
      <c r="F591">
        <v>37</v>
      </c>
      <c r="G591">
        <v>0</v>
      </c>
      <c r="H591">
        <v>3</v>
      </c>
      <c r="I591">
        <v>0</v>
      </c>
      <c r="J591">
        <v>3</v>
      </c>
      <c r="K591">
        <v>0</v>
      </c>
    </row>
    <row r="592" spans="1:11" x14ac:dyDescent="0.25">
      <c r="A592">
        <v>2022</v>
      </c>
      <c r="B592">
        <v>92316</v>
      </c>
      <c r="C592">
        <v>0</v>
      </c>
      <c r="D592">
        <v>49</v>
      </c>
      <c r="E592">
        <v>0</v>
      </c>
      <c r="F592">
        <v>49</v>
      </c>
      <c r="G592">
        <v>0</v>
      </c>
      <c r="H592">
        <v>0</v>
      </c>
      <c r="I592">
        <v>0</v>
      </c>
      <c r="J592">
        <v>0</v>
      </c>
      <c r="K592">
        <v>0</v>
      </c>
    </row>
    <row r="593" spans="1:11" x14ac:dyDescent="0.25">
      <c r="A593">
        <v>2022</v>
      </c>
      <c r="B593">
        <v>92318</v>
      </c>
      <c r="C593">
        <v>0</v>
      </c>
      <c r="D593">
        <v>44</v>
      </c>
      <c r="E593">
        <v>0</v>
      </c>
      <c r="F593">
        <v>44</v>
      </c>
      <c r="G593">
        <v>0</v>
      </c>
      <c r="H593">
        <v>6</v>
      </c>
      <c r="I593">
        <v>0</v>
      </c>
      <c r="J593">
        <v>6</v>
      </c>
      <c r="K593">
        <v>0</v>
      </c>
    </row>
    <row r="594" spans="1:11" x14ac:dyDescent="0.25">
      <c r="A594">
        <v>2022</v>
      </c>
      <c r="B594">
        <v>92320</v>
      </c>
      <c r="C594">
        <v>0</v>
      </c>
      <c r="D594">
        <v>19</v>
      </c>
      <c r="E594">
        <v>0</v>
      </c>
      <c r="F594">
        <v>19</v>
      </c>
      <c r="G594">
        <v>0</v>
      </c>
      <c r="H594">
        <v>0</v>
      </c>
      <c r="I594">
        <v>0</v>
      </c>
      <c r="J594">
        <v>0</v>
      </c>
      <c r="K594">
        <v>0</v>
      </c>
    </row>
    <row r="595" spans="1:11" x14ac:dyDescent="0.25">
      <c r="A595">
        <v>2022</v>
      </c>
      <c r="B595">
        <v>92325</v>
      </c>
      <c r="C595">
        <v>0</v>
      </c>
      <c r="D595">
        <v>48</v>
      </c>
      <c r="E595">
        <v>0</v>
      </c>
      <c r="F595">
        <v>48</v>
      </c>
      <c r="G595">
        <v>0</v>
      </c>
      <c r="H595">
        <v>0</v>
      </c>
      <c r="I595">
        <v>0</v>
      </c>
      <c r="J595">
        <v>0</v>
      </c>
      <c r="K595">
        <v>0</v>
      </c>
    </row>
    <row r="596" spans="1:11" x14ac:dyDescent="0.25">
      <c r="A596">
        <v>2022</v>
      </c>
      <c r="B596">
        <v>92327</v>
      </c>
      <c r="C596">
        <v>0</v>
      </c>
      <c r="D596">
        <v>42</v>
      </c>
      <c r="E596">
        <v>0</v>
      </c>
      <c r="F596">
        <v>42</v>
      </c>
      <c r="G596">
        <v>0</v>
      </c>
      <c r="H596">
        <v>0</v>
      </c>
      <c r="I596">
        <v>0</v>
      </c>
      <c r="J596">
        <v>0</v>
      </c>
      <c r="K596">
        <v>0</v>
      </c>
    </row>
    <row r="597" spans="1:11" x14ac:dyDescent="0.25">
      <c r="A597">
        <v>2022</v>
      </c>
      <c r="B597">
        <v>92349</v>
      </c>
      <c r="C597">
        <v>0</v>
      </c>
      <c r="D597">
        <v>21</v>
      </c>
      <c r="E597">
        <v>0</v>
      </c>
      <c r="F597">
        <v>21</v>
      </c>
      <c r="G597">
        <v>0</v>
      </c>
      <c r="H597">
        <v>2</v>
      </c>
      <c r="I597">
        <v>0</v>
      </c>
      <c r="J597">
        <v>2</v>
      </c>
      <c r="K597">
        <v>0</v>
      </c>
    </row>
    <row r="598" spans="1:11" x14ac:dyDescent="0.25">
      <c r="A598">
        <v>2022</v>
      </c>
      <c r="B598">
        <v>92374</v>
      </c>
      <c r="C598">
        <v>0</v>
      </c>
      <c r="D598">
        <v>47</v>
      </c>
      <c r="E598">
        <v>0</v>
      </c>
      <c r="F598">
        <v>47</v>
      </c>
      <c r="G598">
        <v>0</v>
      </c>
      <c r="H598">
        <v>0</v>
      </c>
      <c r="I598">
        <v>0</v>
      </c>
      <c r="J598">
        <v>0</v>
      </c>
      <c r="K598">
        <v>0</v>
      </c>
    </row>
    <row r="599" spans="1:11" x14ac:dyDescent="0.25">
      <c r="A599">
        <v>2022</v>
      </c>
      <c r="B599">
        <v>92379</v>
      </c>
      <c r="C599">
        <v>0</v>
      </c>
      <c r="D599">
        <v>35</v>
      </c>
      <c r="E599">
        <v>0</v>
      </c>
      <c r="F599">
        <v>35</v>
      </c>
      <c r="G599">
        <v>0</v>
      </c>
      <c r="H599">
        <v>0</v>
      </c>
      <c r="I599">
        <v>0</v>
      </c>
      <c r="J599">
        <v>0</v>
      </c>
      <c r="K599">
        <v>0</v>
      </c>
    </row>
    <row r="600" spans="1:11" x14ac:dyDescent="0.25">
      <c r="A600">
        <v>2022</v>
      </c>
      <c r="B600">
        <v>92381</v>
      </c>
      <c r="C600">
        <v>0</v>
      </c>
      <c r="D600">
        <v>27</v>
      </c>
      <c r="E600">
        <v>0</v>
      </c>
      <c r="F600">
        <v>27</v>
      </c>
      <c r="G600">
        <v>0</v>
      </c>
      <c r="H600">
        <v>2</v>
      </c>
      <c r="I600">
        <v>0</v>
      </c>
      <c r="J600">
        <v>2</v>
      </c>
      <c r="K600">
        <v>0</v>
      </c>
    </row>
    <row r="601" spans="1:11" x14ac:dyDescent="0.25">
      <c r="A601">
        <v>2022</v>
      </c>
      <c r="B601">
        <v>92519</v>
      </c>
      <c r="C601">
        <v>0</v>
      </c>
      <c r="D601">
        <v>47</v>
      </c>
      <c r="E601">
        <v>0</v>
      </c>
      <c r="F601">
        <v>47</v>
      </c>
      <c r="G601">
        <v>0</v>
      </c>
      <c r="H601">
        <v>0</v>
      </c>
      <c r="I601">
        <v>0</v>
      </c>
      <c r="J601">
        <v>0</v>
      </c>
      <c r="K601">
        <v>0</v>
      </c>
    </row>
    <row r="602" spans="1:11" x14ac:dyDescent="0.25">
      <c r="A602">
        <v>2022</v>
      </c>
      <c r="B602">
        <v>92520</v>
      </c>
      <c r="C602">
        <v>0</v>
      </c>
      <c r="D602">
        <v>35</v>
      </c>
      <c r="E602">
        <v>0</v>
      </c>
      <c r="F602">
        <v>35</v>
      </c>
      <c r="G602">
        <v>0</v>
      </c>
      <c r="H602">
        <v>0</v>
      </c>
      <c r="I602">
        <v>0</v>
      </c>
      <c r="J602">
        <v>0</v>
      </c>
      <c r="K602">
        <v>0</v>
      </c>
    </row>
    <row r="603" spans="1:11" x14ac:dyDescent="0.25">
      <c r="A603">
        <v>2022</v>
      </c>
      <c r="B603">
        <v>92566</v>
      </c>
      <c r="C603">
        <v>0</v>
      </c>
      <c r="D603">
        <v>2</v>
      </c>
      <c r="E603">
        <v>0</v>
      </c>
      <c r="F603">
        <v>2</v>
      </c>
      <c r="G603">
        <v>0</v>
      </c>
      <c r="H603">
        <v>0</v>
      </c>
      <c r="I603">
        <v>0</v>
      </c>
      <c r="J603">
        <v>0</v>
      </c>
      <c r="K603">
        <v>0</v>
      </c>
    </row>
    <row r="604" spans="1:11" x14ac:dyDescent="0.25">
      <c r="A604">
        <v>2022</v>
      </c>
      <c r="B604">
        <v>92596</v>
      </c>
      <c r="C604">
        <v>0</v>
      </c>
      <c r="D604">
        <v>24</v>
      </c>
      <c r="E604">
        <v>0</v>
      </c>
      <c r="F604">
        <v>24</v>
      </c>
      <c r="G604">
        <v>0</v>
      </c>
      <c r="H604">
        <v>1</v>
      </c>
      <c r="I604">
        <v>0</v>
      </c>
      <c r="J604">
        <v>1</v>
      </c>
      <c r="K604">
        <v>0</v>
      </c>
    </row>
    <row r="605" spans="1:11" x14ac:dyDescent="0.25">
      <c r="A605">
        <v>2022</v>
      </c>
      <c r="B605">
        <v>92610</v>
      </c>
      <c r="C605">
        <v>0</v>
      </c>
      <c r="D605">
        <v>130</v>
      </c>
      <c r="E605">
        <v>0</v>
      </c>
      <c r="F605">
        <v>130</v>
      </c>
      <c r="G605">
        <v>0</v>
      </c>
      <c r="H605">
        <v>8</v>
      </c>
      <c r="I605">
        <v>0</v>
      </c>
      <c r="J605">
        <v>8</v>
      </c>
      <c r="K605">
        <v>0</v>
      </c>
    </row>
    <row r="606" spans="1:11" x14ac:dyDescent="0.25">
      <c r="A606">
        <v>2022</v>
      </c>
      <c r="B606">
        <v>92620</v>
      </c>
      <c r="C606">
        <v>0</v>
      </c>
      <c r="D606">
        <v>52</v>
      </c>
      <c r="E606">
        <v>0</v>
      </c>
      <c r="F606">
        <v>52</v>
      </c>
      <c r="G606">
        <v>0</v>
      </c>
      <c r="H606">
        <v>3</v>
      </c>
      <c r="I606">
        <v>0</v>
      </c>
      <c r="J606">
        <v>3</v>
      </c>
      <c r="K606">
        <v>0</v>
      </c>
    </row>
    <row r="607" spans="1:11" x14ac:dyDescent="0.25">
      <c r="A607">
        <v>2022</v>
      </c>
      <c r="B607">
        <v>92656</v>
      </c>
      <c r="C607">
        <v>0</v>
      </c>
      <c r="D607">
        <v>59</v>
      </c>
      <c r="E607">
        <v>0</v>
      </c>
      <c r="F607">
        <v>59</v>
      </c>
      <c r="G607">
        <v>0</v>
      </c>
      <c r="H607">
        <v>6</v>
      </c>
      <c r="I607">
        <v>0</v>
      </c>
      <c r="J607">
        <v>6</v>
      </c>
      <c r="K607">
        <v>0</v>
      </c>
    </row>
    <row r="608" spans="1:11" x14ac:dyDescent="0.25">
      <c r="A608">
        <v>2022</v>
      </c>
      <c r="B608">
        <v>92657</v>
      </c>
      <c r="C608">
        <v>0</v>
      </c>
      <c r="D608">
        <v>26</v>
      </c>
      <c r="E608">
        <v>0</v>
      </c>
      <c r="F608">
        <v>26</v>
      </c>
      <c r="G608">
        <v>0</v>
      </c>
      <c r="H608">
        <v>0</v>
      </c>
      <c r="I608">
        <v>0</v>
      </c>
      <c r="J608">
        <v>0</v>
      </c>
      <c r="K608">
        <v>0</v>
      </c>
    </row>
    <row r="609" spans="1:11" x14ac:dyDescent="0.25">
      <c r="A609">
        <v>2022</v>
      </c>
      <c r="B609">
        <v>92704</v>
      </c>
      <c r="C609">
        <v>0</v>
      </c>
      <c r="D609">
        <v>59</v>
      </c>
      <c r="E609">
        <v>0</v>
      </c>
      <c r="F609">
        <v>59</v>
      </c>
      <c r="G609">
        <v>0</v>
      </c>
      <c r="H609">
        <v>2</v>
      </c>
      <c r="I609">
        <v>0</v>
      </c>
      <c r="J609">
        <v>2</v>
      </c>
      <c r="K609">
        <v>0</v>
      </c>
    </row>
    <row r="610" spans="1:11" x14ac:dyDescent="0.25">
      <c r="A610">
        <v>2022</v>
      </c>
      <c r="B610">
        <v>92716</v>
      </c>
      <c r="C610">
        <v>0</v>
      </c>
      <c r="D610">
        <v>5</v>
      </c>
      <c r="E610">
        <v>0</v>
      </c>
      <c r="F610">
        <v>5</v>
      </c>
      <c r="G610">
        <v>0</v>
      </c>
      <c r="H610">
        <v>1</v>
      </c>
      <c r="I610">
        <v>0</v>
      </c>
      <c r="J610">
        <v>1</v>
      </c>
      <c r="K610">
        <v>0</v>
      </c>
    </row>
    <row r="611" spans="1:11" x14ac:dyDescent="0.25">
      <c r="A611">
        <v>2022</v>
      </c>
      <c r="B611">
        <v>92730</v>
      </c>
      <c r="C611">
        <v>0</v>
      </c>
      <c r="D611">
        <v>421</v>
      </c>
      <c r="E611">
        <v>0</v>
      </c>
      <c r="F611">
        <v>421</v>
      </c>
      <c r="G611">
        <v>0</v>
      </c>
      <c r="H611">
        <v>26</v>
      </c>
      <c r="I611">
        <v>0</v>
      </c>
      <c r="J611">
        <v>26</v>
      </c>
      <c r="K611">
        <v>0</v>
      </c>
    </row>
    <row r="612" spans="1:11" x14ac:dyDescent="0.25">
      <c r="A612">
        <v>2022</v>
      </c>
      <c r="B612">
        <v>92734</v>
      </c>
      <c r="C612">
        <v>0</v>
      </c>
      <c r="D612">
        <v>2</v>
      </c>
      <c r="E612">
        <v>0</v>
      </c>
      <c r="F612">
        <v>2</v>
      </c>
      <c r="G612">
        <v>0</v>
      </c>
      <c r="H612">
        <v>0</v>
      </c>
      <c r="I612">
        <v>0</v>
      </c>
      <c r="J612">
        <v>0</v>
      </c>
      <c r="K612">
        <v>0</v>
      </c>
    </row>
    <row r="613" spans="1:11" x14ac:dyDescent="0.25">
      <c r="A613">
        <v>2022</v>
      </c>
      <c r="B613">
        <v>92736</v>
      </c>
      <c r="C613">
        <v>0</v>
      </c>
      <c r="D613">
        <v>33</v>
      </c>
      <c r="E613">
        <v>0</v>
      </c>
      <c r="F613">
        <v>33</v>
      </c>
      <c r="G613">
        <v>0</v>
      </c>
      <c r="H613">
        <v>3</v>
      </c>
      <c r="I613">
        <v>0</v>
      </c>
      <c r="J613">
        <v>3</v>
      </c>
      <c r="K613">
        <v>0</v>
      </c>
    </row>
    <row r="614" spans="1:11" x14ac:dyDescent="0.25">
      <c r="A614">
        <v>2022</v>
      </c>
      <c r="B614">
        <v>92768</v>
      </c>
      <c r="C614">
        <v>0</v>
      </c>
      <c r="D614">
        <v>66</v>
      </c>
      <c r="E614">
        <v>0</v>
      </c>
      <c r="F614">
        <v>66</v>
      </c>
      <c r="G614">
        <v>0</v>
      </c>
      <c r="H614">
        <v>3</v>
      </c>
      <c r="I614">
        <v>0</v>
      </c>
      <c r="J614">
        <v>3</v>
      </c>
      <c r="K614">
        <v>0</v>
      </c>
    </row>
    <row r="615" spans="1:11" x14ac:dyDescent="0.25">
      <c r="A615">
        <v>2022</v>
      </c>
      <c r="B615">
        <v>92863</v>
      </c>
      <c r="C615">
        <v>0</v>
      </c>
      <c r="D615">
        <v>28</v>
      </c>
      <c r="E615">
        <v>0</v>
      </c>
      <c r="F615">
        <v>28</v>
      </c>
      <c r="G615">
        <v>0</v>
      </c>
      <c r="H615">
        <v>0</v>
      </c>
      <c r="I615">
        <v>0</v>
      </c>
      <c r="J615">
        <v>0</v>
      </c>
      <c r="K615">
        <v>0</v>
      </c>
    </row>
    <row r="616" spans="1:11" x14ac:dyDescent="0.25">
      <c r="A616">
        <v>2022</v>
      </c>
      <c r="B616">
        <v>92865</v>
      </c>
      <c r="C616">
        <v>0</v>
      </c>
      <c r="D616">
        <v>14</v>
      </c>
      <c r="E616">
        <v>0</v>
      </c>
      <c r="F616">
        <v>14</v>
      </c>
      <c r="G616">
        <v>0</v>
      </c>
      <c r="H616">
        <v>1</v>
      </c>
      <c r="I616">
        <v>0</v>
      </c>
      <c r="J616">
        <v>1</v>
      </c>
      <c r="K616">
        <v>0</v>
      </c>
    </row>
    <row r="617" spans="1:11" x14ac:dyDescent="0.25">
      <c r="A617">
        <v>2022</v>
      </c>
      <c r="B617">
        <v>92879</v>
      </c>
      <c r="C617">
        <v>0</v>
      </c>
      <c r="D617">
        <v>204</v>
      </c>
      <c r="E617">
        <v>0</v>
      </c>
      <c r="F617">
        <v>204</v>
      </c>
      <c r="G617">
        <v>0</v>
      </c>
      <c r="H617">
        <v>9</v>
      </c>
      <c r="I617">
        <v>0</v>
      </c>
      <c r="J617">
        <v>9</v>
      </c>
      <c r="K617">
        <v>0</v>
      </c>
    </row>
    <row r="618" spans="1:11" x14ac:dyDescent="0.25">
      <c r="A618">
        <v>2022</v>
      </c>
      <c r="B618">
        <v>92902</v>
      </c>
      <c r="C618">
        <v>0</v>
      </c>
      <c r="D618">
        <v>8</v>
      </c>
      <c r="E618">
        <v>0</v>
      </c>
      <c r="F618">
        <v>8</v>
      </c>
      <c r="G618">
        <v>0</v>
      </c>
      <c r="H618">
        <v>0</v>
      </c>
      <c r="I618">
        <v>0</v>
      </c>
      <c r="J618">
        <v>0</v>
      </c>
      <c r="K618">
        <v>0</v>
      </c>
    </row>
    <row r="619" spans="1:11" x14ac:dyDescent="0.25">
      <c r="A619">
        <v>2022</v>
      </c>
      <c r="B619">
        <v>92972</v>
      </c>
      <c r="C619">
        <v>0</v>
      </c>
      <c r="D619">
        <v>25</v>
      </c>
      <c r="E619">
        <v>0</v>
      </c>
      <c r="F619">
        <v>25</v>
      </c>
      <c r="G619">
        <v>0</v>
      </c>
      <c r="H619">
        <v>0</v>
      </c>
      <c r="I619">
        <v>0</v>
      </c>
      <c r="J619">
        <v>0</v>
      </c>
      <c r="K619">
        <v>0</v>
      </c>
    </row>
    <row r="620" spans="1:11" x14ac:dyDescent="0.25">
      <c r="A620">
        <v>2022</v>
      </c>
      <c r="B620">
        <v>92976</v>
      </c>
      <c r="C620">
        <v>0</v>
      </c>
      <c r="D620">
        <v>2</v>
      </c>
      <c r="E620">
        <v>0</v>
      </c>
      <c r="F620">
        <v>2</v>
      </c>
      <c r="G620">
        <v>0</v>
      </c>
      <c r="H620">
        <v>0</v>
      </c>
      <c r="I620">
        <v>0</v>
      </c>
      <c r="J620">
        <v>0</v>
      </c>
      <c r="K620">
        <v>0</v>
      </c>
    </row>
    <row r="621" spans="1:11" x14ac:dyDescent="0.25">
      <c r="A621">
        <v>2022</v>
      </c>
      <c r="B621">
        <v>92978</v>
      </c>
      <c r="C621">
        <v>0</v>
      </c>
      <c r="D621">
        <v>51</v>
      </c>
      <c r="E621">
        <v>0</v>
      </c>
      <c r="F621">
        <v>51</v>
      </c>
      <c r="G621">
        <v>0</v>
      </c>
      <c r="H621">
        <v>4</v>
      </c>
      <c r="I621">
        <v>0</v>
      </c>
      <c r="J621">
        <v>4</v>
      </c>
      <c r="K621">
        <v>0</v>
      </c>
    </row>
    <row r="622" spans="1:11" x14ac:dyDescent="0.25">
      <c r="A622">
        <v>2022</v>
      </c>
      <c r="B622">
        <v>92980</v>
      </c>
      <c r="C622">
        <v>0</v>
      </c>
      <c r="D622">
        <v>10</v>
      </c>
      <c r="E622">
        <v>0</v>
      </c>
      <c r="F622">
        <v>10</v>
      </c>
      <c r="G622">
        <v>0</v>
      </c>
      <c r="H622">
        <v>0</v>
      </c>
      <c r="I622">
        <v>0</v>
      </c>
      <c r="J622">
        <v>0</v>
      </c>
      <c r="K622">
        <v>0</v>
      </c>
    </row>
    <row r="623" spans="1:11" x14ac:dyDescent="0.25">
      <c r="A623">
        <v>2022</v>
      </c>
      <c r="B623">
        <v>92981</v>
      </c>
      <c r="C623">
        <v>0</v>
      </c>
      <c r="D623">
        <v>44</v>
      </c>
      <c r="E623">
        <v>0</v>
      </c>
      <c r="F623">
        <v>44</v>
      </c>
      <c r="G623">
        <v>0</v>
      </c>
      <c r="H623">
        <v>2</v>
      </c>
      <c r="I623">
        <v>0</v>
      </c>
      <c r="J623">
        <v>2</v>
      </c>
      <c r="K623">
        <v>0</v>
      </c>
    </row>
    <row r="624" spans="1:11" x14ac:dyDescent="0.25">
      <c r="A624">
        <v>2022</v>
      </c>
      <c r="B624">
        <v>92982</v>
      </c>
      <c r="C624">
        <v>0</v>
      </c>
      <c r="D624">
        <v>35</v>
      </c>
      <c r="E624">
        <v>0</v>
      </c>
      <c r="F624">
        <v>35</v>
      </c>
      <c r="G624">
        <v>0</v>
      </c>
      <c r="H624">
        <v>0</v>
      </c>
      <c r="I624">
        <v>0</v>
      </c>
      <c r="J624">
        <v>0</v>
      </c>
      <c r="K624">
        <v>0</v>
      </c>
    </row>
    <row r="625" spans="1:11" x14ac:dyDescent="0.25">
      <c r="A625">
        <v>2022</v>
      </c>
      <c r="B625">
        <v>92983</v>
      </c>
      <c r="C625">
        <v>0</v>
      </c>
      <c r="D625">
        <v>7</v>
      </c>
      <c r="E625">
        <v>0</v>
      </c>
      <c r="F625">
        <v>7</v>
      </c>
      <c r="G625">
        <v>0</v>
      </c>
      <c r="H625">
        <v>0</v>
      </c>
      <c r="I625">
        <v>0</v>
      </c>
      <c r="J625">
        <v>0</v>
      </c>
      <c r="K625">
        <v>0</v>
      </c>
    </row>
    <row r="626" spans="1:11" x14ac:dyDescent="0.25">
      <c r="A626">
        <v>2022</v>
      </c>
      <c r="B626">
        <v>92985</v>
      </c>
      <c r="C626">
        <v>0</v>
      </c>
      <c r="D626">
        <v>27</v>
      </c>
      <c r="E626">
        <v>0</v>
      </c>
      <c r="F626">
        <v>27</v>
      </c>
      <c r="G626">
        <v>0</v>
      </c>
      <c r="H626">
        <v>3</v>
      </c>
      <c r="I626">
        <v>0</v>
      </c>
      <c r="J626">
        <v>3</v>
      </c>
      <c r="K626">
        <v>0</v>
      </c>
    </row>
    <row r="627" spans="1:11" x14ac:dyDescent="0.25">
      <c r="A627">
        <v>2022</v>
      </c>
      <c r="B627">
        <v>92987</v>
      </c>
      <c r="C627">
        <v>0</v>
      </c>
      <c r="D627">
        <v>4</v>
      </c>
      <c r="E627">
        <v>0</v>
      </c>
      <c r="F627">
        <v>4</v>
      </c>
      <c r="G627">
        <v>0</v>
      </c>
      <c r="H627">
        <v>0</v>
      </c>
      <c r="I627">
        <v>0</v>
      </c>
      <c r="J627">
        <v>0</v>
      </c>
      <c r="K627">
        <v>0</v>
      </c>
    </row>
    <row r="628" spans="1:11" x14ac:dyDescent="0.25">
      <c r="A628">
        <v>2022</v>
      </c>
      <c r="B628">
        <v>92988</v>
      </c>
      <c r="C628">
        <v>0</v>
      </c>
      <c r="D628">
        <v>8</v>
      </c>
      <c r="E628">
        <v>0</v>
      </c>
      <c r="F628">
        <v>8</v>
      </c>
      <c r="G628">
        <v>0</v>
      </c>
      <c r="H628">
        <v>0</v>
      </c>
      <c r="I628">
        <v>0</v>
      </c>
      <c r="J628">
        <v>0</v>
      </c>
      <c r="K628">
        <v>0</v>
      </c>
    </row>
    <row r="629" spans="1:11" x14ac:dyDescent="0.25">
      <c r="A629">
        <v>2022</v>
      </c>
      <c r="B629">
        <v>92989</v>
      </c>
      <c r="C629">
        <v>0</v>
      </c>
      <c r="D629">
        <v>20</v>
      </c>
      <c r="E629">
        <v>0</v>
      </c>
      <c r="F629">
        <v>20</v>
      </c>
      <c r="G629">
        <v>0</v>
      </c>
      <c r="H629">
        <v>0</v>
      </c>
      <c r="I629">
        <v>0</v>
      </c>
      <c r="J629">
        <v>0</v>
      </c>
      <c r="K629">
        <v>0</v>
      </c>
    </row>
    <row r="630" spans="1:11" x14ac:dyDescent="0.25">
      <c r="A630">
        <v>2022</v>
      </c>
      <c r="B630">
        <v>92997</v>
      </c>
      <c r="C630">
        <v>0</v>
      </c>
      <c r="D630">
        <v>26</v>
      </c>
      <c r="E630">
        <v>0</v>
      </c>
      <c r="F630">
        <v>26</v>
      </c>
      <c r="G630">
        <v>0</v>
      </c>
      <c r="H630">
        <v>8</v>
      </c>
      <c r="I630">
        <v>0</v>
      </c>
      <c r="J630">
        <v>8</v>
      </c>
      <c r="K630">
        <v>0</v>
      </c>
    </row>
    <row r="631" spans="1:11" x14ac:dyDescent="0.25">
      <c r="A631">
        <v>2022</v>
      </c>
      <c r="B631">
        <v>134379</v>
      </c>
      <c r="C631">
        <v>0</v>
      </c>
      <c r="D631">
        <v>12</v>
      </c>
      <c r="E631">
        <v>0</v>
      </c>
      <c r="F631">
        <v>12</v>
      </c>
      <c r="G631">
        <v>0</v>
      </c>
      <c r="H631">
        <v>0</v>
      </c>
      <c r="I631">
        <v>0</v>
      </c>
      <c r="J631">
        <v>0</v>
      </c>
      <c r="K631">
        <v>0</v>
      </c>
    </row>
    <row r="632" spans="1:11" x14ac:dyDescent="0.25">
      <c r="A632">
        <v>2022</v>
      </c>
      <c r="B632">
        <v>273398</v>
      </c>
      <c r="C632">
        <v>0</v>
      </c>
      <c r="D632">
        <v>27</v>
      </c>
      <c r="E632">
        <v>0</v>
      </c>
      <c r="F632">
        <v>27</v>
      </c>
      <c r="G632">
        <v>0</v>
      </c>
      <c r="H632">
        <v>2</v>
      </c>
      <c r="I632">
        <v>0</v>
      </c>
      <c r="J632">
        <v>2</v>
      </c>
      <c r="K632">
        <v>0</v>
      </c>
    </row>
    <row r="633" spans="1:11" x14ac:dyDescent="0.25">
      <c r="A633">
        <v>2022</v>
      </c>
      <c r="B633">
        <v>308420</v>
      </c>
      <c r="C633">
        <v>0</v>
      </c>
      <c r="D633">
        <v>8</v>
      </c>
      <c r="E633">
        <v>0</v>
      </c>
      <c r="F633">
        <v>8</v>
      </c>
      <c r="G633">
        <v>0</v>
      </c>
      <c r="H633">
        <v>0</v>
      </c>
      <c r="I633">
        <v>0</v>
      </c>
      <c r="J633">
        <v>0</v>
      </c>
      <c r="K633">
        <v>0</v>
      </c>
    </row>
    <row r="634" spans="1:11" x14ac:dyDescent="0.25">
      <c r="A634">
        <v>2022</v>
      </c>
      <c r="B634">
        <v>320470</v>
      </c>
      <c r="C634">
        <v>0</v>
      </c>
      <c r="D634">
        <v>18</v>
      </c>
      <c r="E634">
        <v>0</v>
      </c>
      <c r="F634">
        <v>18</v>
      </c>
      <c r="G634">
        <v>0</v>
      </c>
      <c r="H634">
        <v>0</v>
      </c>
      <c r="I634">
        <v>0</v>
      </c>
      <c r="J634">
        <v>0</v>
      </c>
      <c r="K634">
        <v>0</v>
      </c>
    </row>
    <row r="635" spans="1:11" x14ac:dyDescent="0.25">
      <c r="A635">
        <v>2022</v>
      </c>
      <c r="B635">
        <v>346763</v>
      </c>
      <c r="C635">
        <v>0</v>
      </c>
      <c r="D635">
        <v>28</v>
      </c>
      <c r="E635">
        <v>0</v>
      </c>
      <c r="F635">
        <v>28</v>
      </c>
      <c r="G635">
        <v>0</v>
      </c>
      <c r="H635">
        <v>0</v>
      </c>
      <c r="I635">
        <v>0</v>
      </c>
      <c r="J635">
        <v>0</v>
      </c>
      <c r="K635">
        <v>0</v>
      </c>
    </row>
    <row r="636" spans="1:11" x14ac:dyDescent="0.25">
      <c r="A636">
        <v>2022</v>
      </c>
      <c r="B636">
        <v>395879</v>
      </c>
      <c r="C636">
        <v>0</v>
      </c>
      <c r="D636">
        <v>1</v>
      </c>
      <c r="E636">
        <v>0</v>
      </c>
      <c r="F636">
        <v>1</v>
      </c>
      <c r="G636">
        <v>0</v>
      </c>
      <c r="H636">
        <v>1</v>
      </c>
      <c r="I636">
        <v>0</v>
      </c>
      <c r="J636">
        <v>1</v>
      </c>
      <c r="K636">
        <v>0</v>
      </c>
    </row>
    <row r="637" spans="1:11" x14ac:dyDescent="0.25">
      <c r="A637">
        <v>2022</v>
      </c>
      <c r="B637">
        <v>449790</v>
      </c>
      <c r="C637">
        <v>0</v>
      </c>
      <c r="D637">
        <v>2</v>
      </c>
      <c r="E637">
        <v>0</v>
      </c>
      <c r="F637">
        <v>2</v>
      </c>
      <c r="G637">
        <v>0</v>
      </c>
      <c r="H637">
        <v>0</v>
      </c>
      <c r="I637">
        <v>0</v>
      </c>
      <c r="J637">
        <v>0</v>
      </c>
      <c r="K637">
        <v>0</v>
      </c>
    </row>
    <row r="638" spans="1:11" x14ac:dyDescent="0.25">
      <c r="A638">
        <v>2022</v>
      </c>
      <c r="B638">
        <v>520359</v>
      </c>
      <c r="C638">
        <v>0</v>
      </c>
      <c r="D638">
        <v>1</v>
      </c>
      <c r="E638">
        <v>0</v>
      </c>
      <c r="F638">
        <v>1</v>
      </c>
      <c r="G638">
        <v>0</v>
      </c>
      <c r="H638">
        <v>0</v>
      </c>
      <c r="I638">
        <v>0</v>
      </c>
      <c r="J638">
        <v>0</v>
      </c>
      <c r="K638">
        <v>0</v>
      </c>
    </row>
    <row r="639" spans="1:11" x14ac:dyDescent="0.25">
      <c r="A639">
        <v>2022</v>
      </c>
      <c r="B639">
        <v>522074</v>
      </c>
      <c r="C639">
        <v>0</v>
      </c>
      <c r="D639">
        <v>240</v>
      </c>
      <c r="E639">
        <v>0</v>
      </c>
      <c r="F639">
        <v>240</v>
      </c>
      <c r="G639">
        <v>0</v>
      </c>
      <c r="H639">
        <v>6</v>
      </c>
      <c r="I639">
        <v>0</v>
      </c>
      <c r="J639">
        <v>6</v>
      </c>
      <c r="K639">
        <v>0</v>
      </c>
    </row>
    <row r="640" spans="1:11" x14ac:dyDescent="0.25">
      <c r="A640">
        <v>2022</v>
      </c>
      <c r="B640">
        <v>549803</v>
      </c>
      <c r="C640">
        <v>0</v>
      </c>
      <c r="D640">
        <v>39</v>
      </c>
      <c r="E640">
        <v>0</v>
      </c>
      <c r="F640">
        <v>39</v>
      </c>
      <c r="G640">
        <v>0</v>
      </c>
      <c r="H640">
        <v>2</v>
      </c>
      <c r="I640">
        <v>0</v>
      </c>
      <c r="J640">
        <v>2</v>
      </c>
      <c r="K640">
        <v>0</v>
      </c>
    </row>
    <row r="641" spans="1:11" x14ac:dyDescent="0.25">
      <c r="A641">
        <v>2022</v>
      </c>
      <c r="B641">
        <v>743644</v>
      </c>
      <c r="C641">
        <v>0</v>
      </c>
      <c r="D641">
        <v>32</v>
      </c>
      <c r="E641">
        <v>0</v>
      </c>
      <c r="F641">
        <v>32</v>
      </c>
      <c r="G641">
        <v>0</v>
      </c>
      <c r="H641">
        <v>3</v>
      </c>
      <c r="I641">
        <v>0</v>
      </c>
      <c r="J641">
        <v>3</v>
      </c>
      <c r="K641">
        <v>0</v>
      </c>
    </row>
    <row r="642" spans="1:11" x14ac:dyDescent="0.25">
      <c r="A642">
        <v>2022</v>
      </c>
      <c r="B642">
        <v>783027</v>
      </c>
      <c r="C642">
        <v>0</v>
      </c>
      <c r="D642">
        <v>16</v>
      </c>
      <c r="E642">
        <v>0</v>
      </c>
      <c r="F642">
        <v>16</v>
      </c>
      <c r="G642">
        <v>0</v>
      </c>
      <c r="H642">
        <v>1</v>
      </c>
      <c r="I642">
        <v>0</v>
      </c>
      <c r="J642">
        <v>1</v>
      </c>
      <c r="K642">
        <v>0</v>
      </c>
    </row>
    <row r="643" spans="1:11" x14ac:dyDescent="0.25">
      <c r="A643">
        <v>2022</v>
      </c>
      <c r="B643">
        <v>834265</v>
      </c>
      <c r="C643">
        <v>0</v>
      </c>
      <c r="D643">
        <v>128</v>
      </c>
      <c r="E643">
        <v>0</v>
      </c>
      <c r="F643">
        <v>128</v>
      </c>
      <c r="G643">
        <v>0</v>
      </c>
      <c r="H643">
        <v>8</v>
      </c>
      <c r="I643">
        <v>0</v>
      </c>
      <c r="J643">
        <v>8</v>
      </c>
      <c r="K643">
        <v>0</v>
      </c>
    </row>
    <row r="644" spans="1:11" x14ac:dyDescent="0.25">
      <c r="A644">
        <v>2022</v>
      </c>
      <c r="B644">
        <v>850099</v>
      </c>
      <c r="C644">
        <v>0</v>
      </c>
      <c r="D644">
        <v>59</v>
      </c>
      <c r="E644">
        <v>0</v>
      </c>
      <c r="F644">
        <v>59</v>
      </c>
      <c r="G644">
        <v>0</v>
      </c>
      <c r="H644">
        <v>1</v>
      </c>
      <c r="I644">
        <v>0</v>
      </c>
      <c r="J644">
        <v>1</v>
      </c>
      <c r="K644">
        <v>0</v>
      </c>
    </row>
    <row r="645" spans="1:11" x14ac:dyDescent="0.25">
      <c r="A645">
        <v>2022</v>
      </c>
      <c r="B645">
        <v>850100</v>
      </c>
      <c r="C645">
        <v>0</v>
      </c>
      <c r="D645">
        <v>84</v>
      </c>
      <c r="E645">
        <v>0</v>
      </c>
      <c r="F645">
        <v>84</v>
      </c>
      <c r="G645">
        <v>0</v>
      </c>
      <c r="H645">
        <v>2</v>
      </c>
      <c r="I645">
        <v>0</v>
      </c>
      <c r="J645">
        <v>2</v>
      </c>
      <c r="K645">
        <v>0</v>
      </c>
    </row>
    <row r="646" spans="1:11" x14ac:dyDescent="0.25">
      <c r="A646">
        <v>2022</v>
      </c>
      <c r="B646">
        <v>850101</v>
      </c>
      <c r="C646">
        <v>0</v>
      </c>
      <c r="D646">
        <v>69</v>
      </c>
      <c r="E646">
        <v>0</v>
      </c>
      <c r="F646">
        <v>69</v>
      </c>
      <c r="G646">
        <v>0</v>
      </c>
      <c r="H646">
        <v>4</v>
      </c>
      <c r="I646">
        <v>0</v>
      </c>
      <c r="J646">
        <v>4</v>
      </c>
      <c r="K646">
        <v>0</v>
      </c>
    </row>
    <row r="647" spans="1:11" x14ac:dyDescent="0.25">
      <c r="A647">
        <v>2022</v>
      </c>
      <c r="B647">
        <v>873957</v>
      </c>
      <c r="C647">
        <v>0</v>
      </c>
      <c r="D647">
        <v>109</v>
      </c>
      <c r="E647">
        <v>0</v>
      </c>
      <c r="F647">
        <v>109</v>
      </c>
      <c r="G647">
        <v>0</v>
      </c>
      <c r="H647">
        <v>3</v>
      </c>
      <c r="I647">
        <v>0</v>
      </c>
      <c r="J647">
        <v>3</v>
      </c>
      <c r="K647">
        <v>0</v>
      </c>
    </row>
    <row r="648" spans="1:11" x14ac:dyDescent="0.25">
      <c r="A648">
        <v>2022</v>
      </c>
      <c r="B648">
        <v>903484</v>
      </c>
      <c r="C648">
        <v>0</v>
      </c>
      <c r="D648">
        <v>18</v>
      </c>
      <c r="E648">
        <v>0</v>
      </c>
      <c r="F648">
        <v>18</v>
      </c>
      <c r="G648">
        <v>0</v>
      </c>
      <c r="H648">
        <v>0</v>
      </c>
      <c r="I648">
        <v>0</v>
      </c>
      <c r="J648">
        <v>0</v>
      </c>
      <c r="K648">
        <v>0</v>
      </c>
    </row>
    <row r="649" spans="1:11" x14ac:dyDescent="0.25">
      <c r="A649">
        <v>2022</v>
      </c>
      <c r="B649">
        <v>934316</v>
      </c>
      <c r="C649">
        <v>0</v>
      </c>
      <c r="D649">
        <v>26</v>
      </c>
      <c r="E649">
        <v>0</v>
      </c>
      <c r="F649">
        <v>26</v>
      </c>
      <c r="G649">
        <v>0</v>
      </c>
      <c r="H649">
        <v>2</v>
      </c>
      <c r="I649">
        <v>0</v>
      </c>
      <c r="J649">
        <v>2</v>
      </c>
      <c r="K649">
        <v>0</v>
      </c>
    </row>
    <row r="650" spans="1:11" x14ac:dyDescent="0.25">
      <c r="A650">
        <v>2022</v>
      </c>
      <c r="B650">
        <v>1000050</v>
      </c>
      <c r="C650">
        <v>0</v>
      </c>
      <c r="D650">
        <v>33</v>
      </c>
      <c r="E650">
        <v>0</v>
      </c>
      <c r="F650">
        <v>33</v>
      </c>
      <c r="G650">
        <v>0</v>
      </c>
      <c r="H650">
        <v>2</v>
      </c>
      <c r="I650">
        <v>0</v>
      </c>
      <c r="J650">
        <v>2</v>
      </c>
      <c r="K650">
        <v>0</v>
      </c>
    </row>
    <row r="651" spans="1:11" x14ac:dyDescent="0.25">
      <c r="A651">
        <v>2022</v>
      </c>
      <c r="B651">
        <v>1000160</v>
      </c>
      <c r="C651">
        <v>0</v>
      </c>
      <c r="D651">
        <v>22</v>
      </c>
      <c r="E651">
        <v>0</v>
      </c>
      <c r="F651">
        <v>22</v>
      </c>
      <c r="G651">
        <v>0</v>
      </c>
      <c r="H651">
        <v>1</v>
      </c>
      <c r="I651">
        <v>0</v>
      </c>
      <c r="J651">
        <v>1</v>
      </c>
      <c r="K651">
        <v>0</v>
      </c>
    </row>
    <row r="652" spans="1:11" x14ac:dyDescent="0.25">
      <c r="A652">
        <v>2022</v>
      </c>
      <c r="B652">
        <v>1000164</v>
      </c>
      <c r="C652">
        <v>0</v>
      </c>
      <c r="D652">
        <v>25</v>
      </c>
      <c r="E652">
        <v>0</v>
      </c>
      <c r="F652">
        <v>25</v>
      </c>
      <c r="G652">
        <v>0</v>
      </c>
      <c r="H652">
        <v>1</v>
      </c>
      <c r="I652">
        <v>0</v>
      </c>
      <c r="J652">
        <v>1</v>
      </c>
      <c r="K652">
        <v>0</v>
      </c>
    </row>
    <row r="653" spans="1:11" x14ac:dyDescent="0.25">
      <c r="A653">
        <v>2022</v>
      </c>
      <c r="B653">
        <v>1000165</v>
      </c>
      <c r="C653">
        <v>0</v>
      </c>
      <c r="D653">
        <v>5</v>
      </c>
      <c r="E653">
        <v>0</v>
      </c>
      <c r="F653">
        <v>5</v>
      </c>
      <c r="G653">
        <v>0</v>
      </c>
      <c r="H653">
        <v>0</v>
      </c>
      <c r="I653">
        <v>0</v>
      </c>
      <c r="J653">
        <v>0</v>
      </c>
      <c r="K653">
        <v>0</v>
      </c>
    </row>
    <row r="654" spans="1:11" x14ac:dyDescent="0.25">
      <c r="A654">
        <v>2022</v>
      </c>
      <c r="B654">
        <v>1000166</v>
      </c>
      <c r="C654">
        <v>0</v>
      </c>
      <c r="D654">
        <v>39</v>
      </c>
      <c r="E654">
        <v>0</v>
      </c>
      <c r="F654">
        <v>39</v>
      </c>
      <c r="G654">
        <v>0</v>
      </c>
      <c r="H654">
        <v>0</v>
      </c>
      <c r="I654">
        <v>0</v>
      </c>
      <c r="J654">
        <v>0</v>
      </c>
      <c r="K654">
        <v>0</v>
      </c>
    </row>
    <row r="655" spans="1:11" x14ac:dyDescent="0.25">
      <c r="A655">
        <v>2022</v>
      </c>
      <c r="B655">
        <v>1000283</v>
      </c>
      <c r="C655">
        <v>0</v>
      </c>
      <c r="D655">
        <v>59</v>
      </c>
      <c r="E655">
        <v>0</v>
      </c>
      <c r="F655">
        <v>59</v>
      </c>
      <c r="G655">
        <v>0</v>
      </c>
      <c r="H655">
        <v>3</v>
      </c>
      <c r="I655">
        <v>0</v>
      </c>
      <c r="J655">
        <v>3</v>
      </c>
      <c r="K655">
        <v>0</v>
      </c>
    </row>
    <row r="656" spans="1:11" x14ac:dyDescent="0.25">
      <c r="A656">
        <v>2022</v>
      </c>
      <c r="B656">
        <v>1000291</v>
      </c>
      <c r="C656">
        <v>0</v>
      </c>
      <c r="D656">
        <v>20</v>
      </c>
      <c r="E656">
        <v>0</v>
      </c>
      <c r="F656">
        <v>20</v>
      </c>
      <c r="G656">
        <v>0</v>
      </c>
      <c r="H656">
        <v>0</v>
      </c>
      <c r="I656">
        <v>0</v>
      </c>
      <c r="J656">
        <v>0</v>
      </c>
      <c r="K656">
        <v>0</v>
      </c>
    </row>
    <row r="657" spans="1:11" x14ac:dyDescent="0.25">
      <c r="A657">
        <v>2022</v>
      </c>
      <c r="B657">
        <v>1000313</v>
      </c>
      <c r="C657">
        <v>0</v>
      </c>
      <c r="D657">
        <v>31</v>
      </c>
      <c r="E657">
        <v>0</v>
      </c>
      <c r="F657">
        <v>31</v>
      </c>
      <c r="G657">
        <v>0</v>
      </c>
      <c r="H657">
        <v>0</v>
      </c>
      <c r="I657">
        <v>0</v>
      </c>
      <c r="J657">
        <v>0</v>
      </c>
      <c r="K657">
        <v>0</v>
      </c>
    </row>
    <row r="658" spans="1:11" x14ac:dyDescent="0.25">
      <c r="A658">
        <v>2022</v>
      </c>
      <c r="B658">
        <v>1000377</v>
      </c>
      <c r="C658">
        <v>0</v>
      </c>
      <c r="D658">
        <v>15</v>
      </c>
      <c r="E658">
        <v>0</v>
      </c>
      <c r="F658">
        <v>15</v>
      </c>
      <c r="G658">
        <v>0</v>
      </c>
      <c r="H658">
        <v>1</v>
      </c>
      <c r="I658">
        <v>0</v>
      </c>
      <c r="J658">
        <v>1</v>
      </c>
      <c r="K658">
        <v>0</v>
      </c>
    </row>
    <row r="659" spans="1:11" x14ac:dyDescent="0.25">
      <c r="A659">
        <v>2022</v>
      </c>
      <c r="B659">
        <v>1000560</v>
      </c>
      <c r="C659">
        <v>0</v>
      </c>
      <c r="D659">
        <v>93</v>
      </c>
      <c r="E659">
        <v>0</v>
      </c>
      <c r="F659">
        <v>93</v>
      </c>
      <c r="G659">
        <v>0</v>
      </c>
      <c r="H659">
        <v>5</v>
      </c>
      <c r="I659">
        <v>0</v>
      </c>
      <c r="J659">
        <v>5</v>
      </c>
      <c r="K659">
        <v>0</v>
      </c>
    </row>
    <row r="660" spans="1:11" x14ac:dyDescent="0.25">
      <c r="A660">
        <v>2022</v>
      </c>
      <c r="B660">
        <v>1000568</v>
      </c>
      <c r="C660">
        <v>0</v>
      </c>
      <c r="D660">
        <v>66</v>
      </c>
      <c r="E660">
        <v>0</v>
      </c>
      <c r="F660">
        <v>66</v>
      </c>
      <c r="G660">
        <v>0</v>
      </c>
      <c r="H660">
        <v>0</v>
      </c>
      <c r="I660">
        <v>0</v>
      </c>
      <c r="J660">
        <v>0</v>
      </c>
      <c r="K660">
        <v>0</v>
      </c>
    </row>
    <row r="661" spans="1:11" x14ac:dyDescent="0.25">
      <c r="A661">
        <v>2022</v>
      </c>
      <c r="B661">
        <v>1000979</v>
      </c>
      <c r="C661">
        <v>0</v>
      </c>
      <c r="D661">
        <v>18</v>
      </c>
      <c r="E661">
        <v>0</v>
      </c>
      <c r="F661">
        <v>18</v>
      </c>
      <c r="G661">
        <v>0</v>
      </c>
      <c r="H661">
        <v>0</v>
      </c>
      <c r="I661">
        <v>0</v>
      </c>
      <c r="J661">
        <v>0</v>
      </c>
      <c r="K661">
        <v>0</v>
      </c>
    </row>
    <row r="662" spans="1:11" x14ac:dyDescent="0.25">
      <c r="A662">
        <v>2022</v>
      </c>
      <c r="B662">
        <v>1001157</v>
      </c>
      <c r="C662">
        <v>0</v>
      </c>
      <c r="D662">
        <v>27</v>
      </c>
      <c r="E662">
        <v>0</v>
      </c>
      <c r="F662">
        <v>27</v>
      </c>
      <c r="G662">
        <v>0</v>
      </c>
      <c r="H662">
        <v>3</v>
      </c>
      <c r="I662">
        <v>0</v>
      </c>
      <c r="J662">
        <v>3</v>
      </c>
      <c r="K662">
        <v>0</v>
      </c>
    </row>
    <row r="663" spans="1:11" x14ac:dyDescent="0.25">
      <c r="A663">
        <v>2022</v>
      </c>
      <c r="B663">
        <v>1001161</v>
      </c>
      <c r="C663">
        <v>0</v>
      </c>
      <c r="D663">
        <v>18</v>
      </c>
      <c r="E663">
        <v>0</v>
      </c>
      <c r="F663">
        <v>18</v>
      </c>
      <c r="G663">
        <v>0</v>
      </c>
      <c r="H663">
        <v>0</v>
      </c>
      <c r="I663">
        <v>0</v>
      </c>
      <c r="J663">
        <v>0</v>
      </c>
      <c r="K663">
        <v>0</v>
      </c>
    </row>
    <row r="664" spans="1:11" x14ac:dyDescent="0.25">
      <c r="A664">
        <v>2022</v>
      </c>
      <c r="B664">
        <v>1001346</v>
      </c>
      <c r="C664">
        <v>0</v>
      </c>
      <c r="D664">
        <v>21</v>
      </c>
      <c r="E664">
        <v>0</v>
      </c>
      <c r="F664">
        <v>21</v>
      </c>
      <c r="G664">
        <v>0</v>
      </c>
      <c r="H664">
        <v>0</v>
      </c>
      <c r="I664">
        <v>0</v>
      </c>
      <c r="J664">
        <v>0</v>
      </c>
      <c r="K664">
        <v>0</v>
      </c>
    </row>
    <row r="665" spans="1:11" x14ac:dyDescent="0.25">
      <c r="A665">
        <v>2022</v>
      </c>
      <c r="B665">
        <v>1001397</v>
      </c>
      <c r="C665">
        <v>0</v>
      </c>
      <c r="D665">
        <v>21</v>
      </c>
      <c r="E665">
        <v>0</v>
      </c>
      <c r="F665">
        <v>21</v>
      </c>
      <c r="G665">
        <v>0</v>
      </c>
      <c r="H665">
        <v>2</v>
      </c>
      <c r="I665">
        <v>0</v>
      </c>
      <c r="J665">
        <v>2</v>
      </c>
      <c r="K665">
        <v>0</v>
      </c>
    </row>
    <row r="666" spans="1:11" x14ac:dyDescent="0.25">
      <c r="A666">
        <v>2022</v>
      </c>
      <c r="B666">
        <v>1001398</v>
      </c>
      <c r="C666">
        <v>0</v>
      </c>
      <c r="D666">
        <v>29</v>
      </c>
      <c r="E666">
        <v>0</v>
      </c>
      <c r="F666">
        <v>29</v>
      </c>
      <c r="G666">
        <v>0</v>
      </c>
      <c r="H666">
        <v>4</v>
      </c>
      <c r="I666">
        <v>0</v>
      </c>
      <c r="J666">
        <v>4</v>
      </c>
      <c r="K666">
        <v>0</v>
      </c>
    </row>
    <row r="667" spans="1:11" x14ac:dyDescent="0.25">
      <c r="A667">
        <v>2022</v>
      </c>
      <c r="B667">
        <v>1001399</v>
      </c>
      <c r="C667">
        <v>0</v>
      </c>
      <c r="D667">
        <v>43</v>
      </c>
      <c r="E667">
        <v>0</v>
      </c>
      <c r="F667">
        <v>43</v>
      </c>
      <c r="G667">
        <v>0</v>
      </c>
      <c r="H667">
        <v>2</v>
      </c>
      <c r="I667">
        <v>0</v>
      </c>
      <c r="J667">
        <v>2</v>
      </c>
      <c r="K667">
        <v>0</v>
      </c>
    </row>
    <row r="668" spans="1:11" x14ac:dyDescent="0.25">
      <c r="A668">
        <v>2022</v>
      </c>
      <c r="B668">
        <v>1001520</v>
      </c>
      <c r="C668">
        <v>0</v>
      </c>
      <c r="D668">
        <v>2</v>
      </c>
      <c r="E668">
        <v>0</v>
      </c>
      <c r="F668">
        <v>2</v>
      </c>
      <c r="G668">
        <v>0</v>
      </c>
      <c r="H668">
        <v>0</v>
      </c>
      <c r="I668">
        <v>0</v>
      </c>
      <c r="J668">
        <v>0</v>
      </c>
      <c r="K668">
        <v>0</v>
      </c>
    </row>
    <row r="669" spans="1:11" x14ac:dyDescent="0.25">
      <c r="A669">
        <v>2022</v>
      </c>
      <c r="B669">
        <v>1001669</v>
      </c>
      <c r="C669">
        <v>0</v>
      </c>
      <c r="D669">
        <v>0</v>
      </c>
      <c r="E669">
        <v>0</v>
      </c>
      <c r="F669">
        <v>0</v>
      </c>
      <c r="G669">
        <v>0</v>
      </c>
      <c r="H669">
        <v>0</v>
      </c>
      <c r="I669">
        <v>0</v>
      </c>
      <c r="J669">
        <v>0</v>
      </c>
      <c r="K669">
        <v>0</v>
      </c>
    </row>
    <row r="670" spans="1:11" x14ac:dyDescent="0.25">
      <c r="A670">
        <v>2022</v>
      </c>
      <c r="B670">
        <v>1001671</v>
      </c>
      <c r="C670">
        <v>0</v>
      </c>
      <c r="D670">
        <v>2</v>
      </c>
      <c r="E670">
        <v>0</v>
      </c>
      <c r="F670">
        <v>2</v>
      </c>
      <c r="G670">
        <v>0</v>
      </c>
      <c r="H670">
        <v>0</v>
      </c>
      <c r="I670">
        <v>0</v>
      </c>
      <c r="J670">
        <v>0</v>
      </c>
      <c r="K670">
        <v>0</v>
      </c>
    </row>
    <row r="671" spans="1:11" x14ac:dyDescent="0.25">
      <c r="A671">
        <v>2022</v>
      </c>
      <c r="B671">
        <v>1001687</v>
      </c>
      <c r="C671">
        <v>0</v>
      </c>
      <c r="D671">
        <v>43</v>
      </c>
      <c r="E671">
        <v>0</v>
      </c>
      <c r="F671">
        <v>43</v>
      </c>
      <c r="G671">
        <v>0</v>
      </c>
      <c r="H671">
        <v>0</v>
      </c>
      <c r="I671">
        <v>0</v>
      </c>
      <c r="J671">
        <v>0</v>
      </c>
      <c r="K671">
        <v>0</v>
      </c>
    </row>
    <row r="672" spans="1:11" x14ac:dyDescent="0.25">
      <c r="A672">
        <v>2022</v>
      </c>
      <c r="B672">
        <v>1001719</v>
      </c>
      <c r="C672">
        <v>0</v>
      </c>
      <c r="D672">
        <v>4</v>
      </c>
      <c r="E672">
        <v>0</v>
      </c>
      <c r="F672">
        <v>4</v>
      </c>
      <c r="G672">
        <v>0</v>
      </c>
      <c r="H672">
        <v>0</v>
      </c>
      <c r="I672">
        <v>0</v>
      </c>
      <c r="J672">
        <v>0</v>
      </c>
      <c r="K672"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C4572A-3B38-4E0F-B91E-9F5F10C37415}">
  <dimension ref="A1:H664"/>
  <sheetViews>
    <sheetView zoomScaleNormal="100" workbookViewId="0"/>
  </sheetViews>
  <sheetFormatPr defaultRowHeight="15" x14ac:dyDescent="0.25"/>
  <cols>
    <col min="1" max="1" width="10.5703125" customWidth="1"/>
    <col min="2" max="2" width="11.140625" bestFit="1" customWidth="1"/>
    <col min="3" max="3" width="75.7109375" style="3" customWidth="1"/>
    <col min="4" max="4" width="20.7109375" customWidth="1"/>
    <col min="5" max="5" width="20.7109375" style="2" customWidth="1"/>
    <col min="6" max="6" width="20.7109375" customWidth="1"/>
    <col min="7" max="7" width="20.7109375" style="6" customWidth="1"/>
    <col min="8" max="8" width="20.7109375" customWidth="1"/>
  </cols>
  <sheetData>
    <row r="1" spans="1:8" x14ac:dyDescent="0.25">
      <c r="A1" t="s">
        <v>646</v>
      </c>
      <c r="C1" s="3" t="s">
        <v>647</v>
      </c>
      <c r="D1" s="29" t="s">
        <v>613</v>
      </c>
      <c r="E1" s="29"/>
    </row>
    <row r="2" spans="1:8" s="3" customFormat="1" ht="105" x14ac:dyDescent="0.25">
      <c r="A2" s="3" t="s">
        <v>0</v>
      </c>
      <c r="B2" s="3" t="s">
        <v>1</v>
      </c>
      <c r="C2" s="3" t="s">
        <v>2</v>
      </c>
      <c r="D2" s="3" t="s">
        <v>648</v>
      </c>
      <c r="E2" s="3" t="s">
        <v>649</v>
      </c>
      <c r="F2" s="3" t="s">
        <v>650</v>
      </c>
      <c r="G2" s="3" t="s">
        <v>651</v>
      </c>
      <c r="H2" s="3" t="s">
        <v>7</v>
      </c>
    </row>
    <row r="3" spans="1:8" x14ac:dyDescent="0.25">
      <c r="A3">
        <v>1000166</v>
      </c>
      <c r="B3" t="s">
        <v>652</v>
      </c>
      <c r="C3" t="s">
        <v>635</v>
      </c>
      <c r="D3" s="2">
        <v>23343.439999999999</v>
      </c>
      <c r="E3" s="2">
        <v>0</v>
      </c>
      <c r="F3" s="2">
        <v>0</v>
      </c>
      <c r="G3" s="2">
        <v>0</v>
      </c>
      <c r="H3" s="2">
        <v>3501.5159999999996</v>
      </c>
    </row>
    <row r="4" spans="1:8" x14ac:dyDescent="0.25">
      <c r="A4">
        <v>90199</v>
      </c>
      <c r="B4" t="s">
        <v>653</v>
      </c>
      <c r="C4" t="s">
        <v>8</v>
      </c>
      <c r="D4" s="2">
        <v>107753.56</v>
      </c>
      <c r="E4" s="2">
        <v>0</v>
      </c>
      <c r="F4" s="2">
        <v>741.01</v>
      </c>
      <c r="G4" s="2">
        <v>0</v>
      </c>
      <c r="H4" s="2">
        <v>16274.185499999998</v>
      </c>
    </row>
    <row r="5" spans="1:8" x14ac:dyDescent="0.25">
      <c r="A5">
        <v>85540</v>
      </c>
      <c r="B5" t="s">
        <v>654</v>
      </c>
      <c r="C5" t="s">
        <v>9</v>
      </c>
      <c r="D5" s="2">
        <v>18322.490000000002</v>
      </c>
      <c r="E5" s="2">
        <v>0</v>
      </c>
      <c r="F5" s="2">
        <v>0</v>
      </c>
      <c r="G5" s="2">
        <v>0</v>
      </c>
      <c r="H5" s="2">
        <v>2748.3735000000001</v>
      </c>
    </row>
    <row r="6" spans="1:8" x14ac:dyDescent="0.25">
      <c r="A6">
        <v>90878</v>
      </c>
      <c r="B6" t="s">
        <v>655</v>
      </c>
      <c r="C6" t="s">
        <v>10</v>
      </c>
      <c r="D6" s="2">
        <v>1026766.25</v>
      </c>
      <c r="E6" s="2">
        <v>0</v>
      </c>
      <c r="F6" s="2">
        <v>6803.51</v>
      </c>
      <c r="G6" s="2">
        <v>0</v>
      </c>
      <c r="H6" s="2">
        <v>155035.46400000001</v>
      </c>
    </row>
    <row r="7" spans="1:8" x14ac:dyDescent="0.25">
      <c r="A7">
        <v>79961</v>
      </c>
      <c r="B7" t="s">
        <v>656</v>
      </c>
      <c r="C7" t="s">
        <v>11</v>
      </c>
      <c r="D7" s="2">
        <v>100585.15999999999</v>
      </c>
      <c r="E7" s="2">
        <v>0</v>
      </c>
      <c r="F7" s="2">
        <v>600.94000000000005</v>
      </c>
      <c r="G7" s="2">
        <v>0</v>
      </c>
      <c r="H7" s="2">
        <v>15177.914999999997</v>
      </c>
    </row>
    <row r="8" spans="1:8" x14ac:dyDescent="0.25">
      <c r="A8">
        <v>92768</v>
      </c>
      <c r="B8" t="s">
        <v>657</v>
      </c>
      <c r="C8" t="s">
        <v>11</v>
      </c>
      <c r="D8" s="2">
        <v>191153.31</v>
      </c>
      <c r="E8" s="2">
        <v>0</v>
      </c>
      <c r="F8" s="2">
        <v>2546.58</v>
      </c>
      <c r="G8" s="2">
        <v>0</v>
      </c>
      <c r="H8" s="2">
        <v>29054.983499999998</v>
      </c>
    </row>
    <row r="9" spans="1:8" x14ac:dyDescent="0.25">
      <c r="A9">
        <v>78897</v>
      </c>
      <c r="B9" t="s">
        <v>658</v>
      </c>
      <c r="C9" t="s">
        <v>12</v>
      </c>
      <c r="D9" s="2">
        <v>84099.09</v>
      </c>
      <c r="E9" s="2">
        <v>0</v>
      </c>
      <c r="F9" s="2">
        <v>1132.8499999999999</v>
      </c>
      <c r="G9" s="2">
        <v>0</v>
      </c>
      <c r="H9" s="2">
        <v>12784.790999999999</v>
      </c>
    </row>
    <row r="10" spans="1:8" x14ac:dyDescent="0.25">
      <c r="A10">
        <v>79213</v>
      </c>
      <c r="B10" t="s">
        <v>659</v>
      </c>
      <c r="C10" t="s">
        <v>13</v>
      </c>
      <c r="D10" s="2">
        <v>23482.6</v>
      </c>
      <c r="E10" s="2">
        <v>0</v>
      </c>
      <c r="F10" s="2">
        <v>0</v>
      </c>
      <c r="G10" s="2">
        <v>0</v>
      </c>
      <c r="H10" s="2">
        <v>3522.39</v>
      </c>
    </row>
    <row r="11" spans="1:8" x14ac:dyDescent="0.25">
      <c r="A11">
        <v>6364</v>
      </c>
      <c r="B11" t="s">
        <v>660</v>
      </c>
      <c r="C11" t="s">
        <v>14</v>
      </c>
      <c r="D11" s="2">
        <v>31852.38</v>
      </c>
      <c r="E11" s="2">
        <v>0</v>
      </c>
      <c r="F11" s="2">
        <v>728.26</v>
      </c>
      <c r="G11" s="2">
        <v>0</v>
      </c>
      <c r="H11" s="2">
        <v>4887.0959999999995</v>
      </c>
    </row>
    <row r="12" spans="1:8" x14ac:dyDescent="0.25">
      <c r="A12">
        <v>4325</v>
      </c>
      <c r="B12" t="s">
        <v>661</v>
      </c>
      <c r="C12" t="s">
        <v>15</v>
      </c>
      <c r="D12" s="2">
        <v>53096.67</v>
      </c>
      <c r="E12" s="2">
        <v>0</v>
      </c>
      <c r="F12" s="2">
        <v>465.51</v>
      </c>
      <c r="G12" s="2">
        <v>0</v>
      </c>
      <c r="H12" s="2">
        <v>8034.3269999999993</v>
      </c>
    </row>
    <row r="13" spans="1:8" x14ac:dyDescent="0.25">
      <c r="A13">
        <v>79437</v>
      </c>
      <c r="B13" t="s">
        <v>662</v>
      </c>
      <c r="C13" t="s">
        <v>16</v>
      </c>
      <c r="D13" s="2">
        <v>83771.86</v>
      </c>
      <c r="E13" s="2">
        <v>0</v>
      </c>
      <c r="F13" s="2">
        <v>1664.02</v>
      </c>
      <c r="G13" s="2">
        <v>0</v>
      </c>
      <c r="H13" s="2">
        <v>12815.382</v>
      </c>
    </row>
    <row r="14" spans="1:8" x14ac:dyDescent="0.25">
      <c r="A14">
        <v>4289</v>
      </c>
      <c r="B14" t="s">
        <v>663</v>
      </c>
      <c r="C14" t="s">
        <v>17</v>
      </c>
      <c r="D14" s="2">
        <v>1284449.5900000001</v>
      </c>
      <c r="E14" s="2">
        <v>13855.982632146712</v>
      </c>
      <c r="F14" s="2">
        <v>0</v>
      </c>
      <c r="G14" s="2">
        <v>0</v>
      </c>
      <c r="H14" s="2">
        <v>192667.43850000002</v>
      </c>
    </row>
    <row r="15" spans="1:8" x14ac:dyDescent="0.25">
      <c r="A15">
        <v>4249</v>
      </c>
      <c r="B15" t="s">
        <v>664</v>
      </c>
      <c r="C15" t="s">
        <v>18</v>
      </c>
      <c r="D15" s="2">
        <v>39420.89</v>
      </c>
      <c r="E15" s="2">
        <v>1713.9517391304348</v>
      </c>
      <c r="F15" s="2">
        <v>390.86</v>
      </c>
      <c r="G15" s="2">
        <v>0</v>
      </c>
      <c r="H15" s="2">
        <v>5971.7624999999998</v>
      </c>
    </row>
    <row r="16" spans="1:8" x14ac:dyDescent="0.25">
      <c r="A16">
        <v>79053</v>
      </c>
      <c r="B16" t="s">
        <v>665</v>
      </c>
      <c r="C16" t="s">
        <v>19</v>
      </c>
      <c r="D16" s="2">
        <v>14990.44</v>
      </c>
      <c r="E16" s="2">
        <v>0</v>
      </c>
      <c r="F16" s="2">
        <v>0</v>
      </c>
      <c r="G16" s="2">
        <v>0</v>
      </c>
      <c r="H16" s="2">
        <v>2248.5659999999998</v>
      </c>
    </row>
    <row r="17" spans="1:8" x14ac:dyDescent="0.25">
      <c r="A17">
        <v>449790</v>
      </c>
      <c r="B17" t="s">
        <v>666</v>
      </c>
      <c r="C17" t="s">
        <v>20</v>
      </c>
      <c r="D17" s="2">
        <v>2850.55</v>
      </c>
      <c r="E17" s="2">
        <v>0</v>
      </c>
      <c r="F17" s="2">
        <v>0</v>
      </c>
      <c r="G17" s="2">
        <v>0</v>
      </c>
      <c r="H17" s="2">
        <v>427.58250000000004</v>
      </c>
    </row>
    <row r="18" spans="1:8" x14ac:dyDescent="0.25">
      <c r="A18">
        <v>4409</v>
      </c>
      <c r="B18" t="s">
        <v>667</v>
      </c>
      <c r="C18" t="s">
        <v>21</v>
      </c>
      <c r="D18" s="2">
        <v>78043.22</v>
      </c>
      <c r="E18" s="2">
        <v>0</v>
      </c>
      <c r="F18" s="2">
        <v>1589.88</v>
      </c>
      <c r="G18" s="2">
        <v>0</v>
      </c>
      <c r="H18" s="2">
        <v>11944.965</v>
      </c>
    </row>
    <row r="19" spans="1:8" x14ac:dyDescent="0.25">
      <c r="A19">
        <v>5978</v>
      </c>
      <c r="B19" t="s">
        <v>668</v>
      </c>
      <c r="C19" t="s">
        <v>22</v>
      </c>
      <c r="D19" s="2">
        <v>4289.3099999999995</v>
      </c>
      <c r="E19" s="2">
        <v>0</v>
      </c>
      <c r="F19" s="2">
        <v>1498.72</v>
      </c>
      <c r="G19" s="2">
        <v>0</v>
      </c>
      <c r="H19" s="2">
        <v>868.20449999999994</v>
      </c>
    </row>
    <row r="20" spans="1:8" x14ac:dyDescent="0.25">
      <c r="A20">
        <v>78966</v>
      </c>
      <c r="B20" t="s">
        <v>669</v>
      </c>
      <c r="C20" t="s">
        <v>23</v>
      </c>
      <c r="D20" s="2">
        <v>5855.03</v>
      </c>
      <c r="E20" s="2">
        <v>0</v>
      </c>
      <c r="F20" s="2">
        <v>0</v>
      </c>
      <c r="G20" s="2">
        <v>0</v>
      </c>
      <c r="H20" s="2">
        <v>878.25449999999989</v>
      </c>
    </row>
    <row r="21" spans="1:8" x14ac:dyDescent="0.25">
      <c r="A21">
        <v>4280</v>
      </c>
      <c r="B21" t="s">
        <v>670</v>
      </c>
      <c r="C21" t="s">
        <v>24</v>
      </c>
      <c r="D21" s="2">
        <v>2440881.9899999998</v>
      </c>
      <c r="E21" s="2">
        <v>9114.5705377147115</v>
      </c>
      <c r="F21" s="2">
        <v>60277.130000000005</v>
      </c>
      <c r="G21" s="2">
        <v>0</v>
      </c>
      <c r="H21" s="2">
        <v>375173.86799999996</v>
      </c>
    </row>
    <row r="22" spans="1:8" x14ac:dyDescent="0.25">
      <c r="A22">
        <v>79969</v>
      </c>
      <c r="B22" t="s">
        <v>671</v>
      </c>
      <c r="C22" t="s">
        <v>25</v>
      </c>
      <c r="D22" s="2">
        <v>15797.27</v>
      </c>
      <c r="E22" s="2">
        <v>0</v>
      </c>
      <c r="F22" s="2">
        <v>403.59000000000003</v>
      </c>
      <c r="G22" s="2">
        <v>0</v>
      </c>
      <c r="H22" s="2">
        <v>2430.1289999999999</v>
      </c>
    </row>
    <row r="23" spans="1:8" x14ac:dyDescent="0.25">
      <c r="A23">
        <v>4161</v>
      </c>
      <c r="B23" t="s">
        <v>672</v>
      </c>
      <c r="C23" t="s">
        <v>26</v>
      </c>
      <c r="D23" s="2">
        <v>9811.43</v>
      </c>
      <c r="E23" s="2">
        <v>0</v>
      </c>
      <c r="F23" s="2">
        <v>496.52</v>
      </c>
      <c r="G23" s="2">
        <v>0</v>
      </c>
      <c r="H23" s="2">
        <v>1546.1925000000001</v>
      </c>
    </row>
    <row r="24" spans="1:8" x14ac:dyDescent="0.25">
      <c r="A24">
        <v>4418</v>
      </c>
      <c r="B24" t="s">
        <v>673</v>
      </c>
      <c r="C24" t="s">
        <v>27</v>
      </c>
      <c r="D24" s="2">
        <v>189829.38</v>
      </c>
      <c r="E24" s="2">
        <v>0</v>
      </c>
      <c r="F24" s="2">
        <v>3341.8500000000004</v>
      </c>
      <c r="G24" s="2">
        <v>0</v>
      </c>
      <c r="H24" s="2">
        <v>28975.684499999999</v>
      </c>
    </row>
    <row r="25" spans="1:8" x14ac:dyDescent="0.25">
      <c r="A25">
        <v>80995</v>
      </c>
      <c r="B25" t="s">
        <v>674</v>
      </c>
      <c r="C25" t="s">
        <v>28</v>
      </c>
      <c r="D25" s="2">
        <v>94228.62000000001</v>
      </c>
      <c r="E25" s="2">
        <v>0</v>
      </c>
      <c r="F25" s="2">
        <v>0</v>
      </c>
      <c r="G25" s="2">
        <v>0</v>
      </c>
      <c r="H25" s="2">
        <v>14134.293000000001</v>
      </c>
    </row>
    <row r="26" spans="1:8" x14ac:dyDescent="0.25">
      <c r="A26">
        <v>79883</v>
      </c>
      <c r="B26" t="s">
        <v>675</v>
      </c>
      <c r="C26" t="s">
        <v>29</v>
      </c>
      <c r="D26" s="2">
        <v>24374.77</v>
      </c>
      <c r="E26" s="2">
        <v>0</v>
      </c>
      <c r="F26" s="2">
        <v>0</v>
      </c>
      <c r="G26" s="2">
        <v>0</v>
      </c>
      <c r="H26" s="2">
        <v>3656.2154999999998</v>
      </c>
    </row>
    <row r="27" spans="1:8" x14ac:dyDescent="0.25">
      <c r="A27">
        <v>79874</v>
      </c>
      <c r="B27" t="s">
        <v>676</v>
      </c>
      <c r="C27" t="s">
        <v>30</v>
      </c>
      <c r="D27" s="2">
        <v>45010.42</v>
      </c>
      <c r="E27" s="2">
        <v>0</v>
      </c>
      <c r="F27" s="2">
        <v>0</v>
      </c>
      <c r="G27" s="2">
        <v>0</v>
      </c>
      <c r="H27" s="2">
        <v>6751.5629999999992</v>
      </c>
    </row>
    <row r="28" spans="1:8" x14ac:dyDescent="0.25">
      <c r="A28">
        <v>79872</v>
      </c>
      <c r="B28" t="s">
        <v>677</v>
      </c>
      <c r="C28" t="s">
        <v>31</v>
      </c>
      <c r="D28" s="2">
        <v>45000.66</v>
      </c>
      <c r="E28" s="2">
        <v>0</v>
      </c>
      <c r="F28" s="2">
        <v>0</v>
      </c>
      <c r="G28" s="2">
        <v>0</v>
      </c>
      <c r="H28" s="2">
        <v>6750.0990000000002</v>
      </c>
    </row>
    <row r="29" spans="1:8" x14ac:dyDescent="0.25">
      <c r="A29">
        <v>79873</v>
      </c>
      <c r="B29" t="s">
        <v>678</v>
      </c>
      <c r="C29" t="s">
        <v>32</v>
      </c>
      <c r="D29" s="2">
        <v>37038.46</v>
      </c>
      <c r="E29" s="2">
        <v>0</v>
      </c>
      <c r="F29" s="2">
        <v>0</v>
      </c>
      <c r="G29" s="2">
        <v>0</v>
      </c>
      <c r="H29" s="2">
        <v>5555.7689999999993</v>
      </c>
    </row>
    <row r="30" spans="1:8" x14ac:dyDescent="0.25">
      <c r="A30">
        <v>79875</v>
      </c>
      <c r="B30" t="s">
        <v>679</v>
      </c>
      <c r="C30" t="s">
        <v>33</v>
      </c>
      <c r="D30" s="2">
        <v>74607.59</v>
      </c>
      <c r="E30" s="2">
        <v>0</v>
      </c>
      <c r="F30" s="2">
        <v>0</v>
      </c>
      <c r="G30" s="2">
        <v>0</v>
      </c>
      <c r="H30" s="2">
        <v>11191.138499999999</v>
      </c>
    </row>
    <row r="31" spans="1:8" x14ac:dyDescent="0.25">
      <c r="A31">
        <v>80989</v>
      </c>
      <c r="B31" t="s">
        <v>680</v>
      </c>
      <c r="C31" t="s">
        <v>34</v>
      </c>
      <c r="D31" s="2">
        <v>86616.42</v>
      </c>
      <c r="E31" s="2">
        <v>0</v>
      </c>
      <c r="F31" s="2">
        <v>0</v>
      </c>
      <c r="G31" s="2">
        <v>0</v>
      </c>
      <c r="H31" s="2">
        <v>12992.463</v>
      </c>
    </row>
    <row r="32" spans="1:8" x14ac:dyDescent="0.25">
      <c r="A32">
        <v>88334</v>
      </c>
      <c r="B32" t="s">
        <v>681</v>
      </c>
      <c r="C32" t="s">
        <v>35</v>
      </c>
      <c r="D32" s="2">
        <v>64852.46</v>
      </c>
      <c r="E32" s="2">
        <v>0</v>
      </c>
      <c r="F32" s="2">
        <v>0</v>
      </c>
      <c r="G32" s="2">
        <v>0</v>
      </c>
      <c r="H32" s="2">
        <v>9727.8689999999988</v>
      </c>
    </row>
    <row r="33" spans="1:8" x14ac:dyDescent="0.25">
      <c r="A33">
        <v>79877</v>
      </c>
      <c r="B33" t="s">
        <v>682</v>
      </c>
      <c r="C33" t="s">
        <v>36</v>
      </c>
      <c r="D33" s="2">
        <v>61074.78</v>
      </c>
      <c r="E33" s="2">
        <v>0</v>
      </c>
      <c r="F33" s="2">
        <v>0</v>
      </c>
      <c r="G33" s="2">
        <v>0</v>
      </c>
      <c r="H33" s="2">
        <v>9161.2169999999987</v>
      </c>
    </row>
    <row r="34" spans="1:8" x14ac:dyDescent="0.25">
      <c r="A34">
        <v>79879</v>
      </c>
      <c r="B34" t="s">
        <v>683</v>
      </c>
      <c r="C34" t="s">
        <v>37</v>
      </c>
      <c r="D34" s="2">
        <v>69934.2</v>
      </c>
      <c r="E34" s="2">
        <v>0</v>
      </c>
      <c r="F34" s="2">
        <v>0</v>
      </c>
      <c r="G34" s="2">
        <v>0</v>
      </c>
      <c r="H34" s="2">
        <v>10490.13</v>
      </c>
    </row>
    <row r="35" spans="1:8" x14ac:dyDescent="0.25">
      <c r="A35">
        <v>1001346</v>
      </c>
      <c r="B35" t="s">
        <v>684</v>
      </c>
      <c r="C35" s="7" t="s">
        <v>633</v>
      </c>
      <c r="D35" s="2">
        <v>14487.3</v>
      </c>
      <c r="E35" s="2">
        <v>0</v>
      </c>
      <c r="F35" s="2">
        <v>0</v>
      </c>
      <c r="G35" s="2">
        <v>0</v>
      </c>
      <c r="H35" s="2">
        <v>2173.0949999999998</v>
      </c>
    </row>
    <row r="36" spans="1:8" x14ac:dyDescent="0.25">
      <c r="A36">
        <v>4348</v>
      </c>
      <c r="B36" t="s">
        <v>685</v>
      </c>
      <c r="C36" t="s">
        <v>38</v>
      </c>
      <c r="D36" s="2">
        <v>1409028.8499999999</v>
      </c>
      <c r="E36" s="2">
        <v>0</v>
      </c>
      <c r="F36" s="2">
        <v>9664.880000000001</v>
      </c>
      <c r="G36" s="2">
        <v>0</v>
      </c>
      <c r="H36" s="2">
        <v>212804.05949999994</v>
      </c>
    </row>
    <row r="37" spans="1:8" x14ac:dyDescent="0.25">
      <c r="A37">
        <v>4406</v>
      </c>
      <c r="B37" t="s">
        <v>686</v>
      </c>
      <c r="C37" t="s">
        <v>39</v>
      </c>
      <c r="D37" s="2">
        <v>2822467.7800000003</v>
      </c>
      <c r="E37" s="2">
        <v>33219.978230165652</v>
      </c>
      <c r="F37" s="2">
        <v>71660.399999999994</v>
      </c>
      <c r="G37" s="2">
        <v>2259.5621621621617</v>
      </c>
      <c r="H37" s="2">
        <v>434119.22700000001</v>
      </c>
    </row>
    <row r="38" spans="1:8" x14ac:dyDescent="0.25">
      <c r="A38">
        <v>4506</v>
      </c>
      <c r="B38" t="s">
        <v>687</v>
      </c>
      <c r="C38" t="s">
        <v>40</v>
      </c>
      <c r="D38" s="2">
        <v>49521.65</v>
      </c>
      <c r="E38" s="2">
        <v>0</v>
      </c>
      <c r="F38" s="2">
        <v>0</v>
      </c>
      <c r="G38" s="2">
        <v>0</v>
      </c>
      <c r="H38" s="2">
        <v>7428.2474999999995</v>
      </c>
    </row>
    <row r="39" spans="1:8" x14ac:dyDescent="0.25">
      <c r="A39">
        <v>90532</v>
      </c>
      <c r="B39" t="s">
        <v>688</v>
      </c>
      <c r="C39" t="s">
        <v>41</v>
      </c>
      <c r="D39" s="2">
        <v>96688.12000000001</v>
      </c>
      <c r="E39" s="2">
        <v>0</v>
      </c>
      <c r="F39" s="2">
        <v>600.34999999999991</v>
      </c>
      <c r="G39" s="2">
        <v>0</v>
      </c>
      <c r="H39" s="2">
        <v>14593.270500000002</v>
      </c>
    </row>
    <row r="40" spans="1:8" x14ac:dyDescent="0.25">
      <c r="A40">
        <v>79547</v>
      </c>
      <c r="B40" t="s">
        <v>689</v>
      </c>
      <c r="C40" t="s">
        <v>42</v>
      </c>
      <c r="D40" s="2">
        <v>391.37</v>
      </c>
      <c r="E40" s="2">
        <v>0</v>
      </c>
      <c r="F40" s="2">
        <v>0</v>
      </c>
      <c r="G40" s="2">
        <v>0</v>
      </c>
      <c r="H40" s="2">
        <v>58.705500000000001</v>
      </c>
    </row>
    <row r="41" spans="1:8" x14ac:dyDescent="0.25">
      <c r="A41">
        <v>4178</v>
      </c>
      <c r="B41" t="s">
        <v>690</v>
      </c>
      <c r="C41" t="s">
        <v>43</v>
      </c>
      <c r="D41" s="2">
        <v>4496.95</v>
      </c>
      <c r="E41" s="2">
        <v>0</v>
      </c>
      <c r="F41" s="2">
        <v>695.97</v>
      </c>
      <c r="G41" s="2">
        <v>0</v>
      </c>
      <c r="H41" s="2">
        <v>778.93799999999999</v>
      </c>
    </row>
    <row r="42" spans="1:8" x14ac:dyDescent="0.25">
      <c r="A42">
        <v>4443</v>
      </c>
      <c r="B42" t="s">
        <v>691</v>
      </c>
      <c r="C42" t="s">
        <v>44</v>
      </c>
      <c r="D42" s="2">
        <v>747252.55</v>
      </c>
      <c r="E42" s="2">
        <v>0</v>
      </c>
      <c r="F42" s="2">
        <v>25976.629999999997</v>
      </c>
      <c r="G42" s="2">
        <v>0</v>
      </c>
      <c r="H42" s="2">
        <v>115984.37700000001</v>
      </c>
    </row>
    <row r="43" spans="1:8" x14ac:dyDescent="0.25">
      <c r="A43">
        <v>79426</v>
      </c>
      <c r="B43" t="s">
        <v>692</v>
      </c>
      <c r="C43" t="s">
        <v>45</v>
      </c>
      <c r="D43" s="2">
        <v>41060.67</v>
      </c>
      <c r="E43" s="2">
        <v>0</v>
      </c>
      <c r="F43" s="2">
        <v>454.4</v>
      </c>
      <c r="G43" s="2">
        <v>0</v>
      </c>
      <c r="H43" s="2">
        <v>6227.2604999999994</v>
      </c>
    </row>
    <row r="44" spans="1:8" x14ac:dyDescent="0.25">
      <c r="A44">
        <v>92980</v>
      </c>
      <c r="B44" t="s">
        <v>693</v>
      </c>
      <c r="C44" t="s">
        <v>46</v>
      </c>
      <c r="D44" s="2">
        <v>10127.540000000001</v>
      </c>
      <c r="E44" s="2">
        <v>0</v>
      </c>
      <c r="F44" s="2">
        <v>413.63</v>
      </c>
      <c r="G44" s="2">
        <v>0</v>
      </c>
      <c r="H44" s="2">
        <v>1581.1755000000001</v>
      </c>
    </row>
    <row r="45" spans="1:8" x14ac:dyDescent="0.25">
      <c r="A45">
        <v>92312</v>
      </c>
      <c r="B45" t="s">
        <v>694</v>
      </c>
      <c r="C45" t="s">
        <v>47</v>
      </c>
      <c r="D45" s="2">
        <v>73328.53</v>
      </c>
      <c r="E45" s="2">
        <v>0</v>
      </c>
      <c r="F45" s="2">
        <v>495.8</v>
      </c>
      <c r="G45" s="2">
        <v>0</v>
      </c>
      <c r="H45" s="2">
        <v>11073.6495</v>
      </c>
    </row>
    <row r="46" spans="1:8" x14ac:dyDescent="0.25">
      <c r="A46">
        <v>90917</v>
      </c>
      <c r="B46" t="s">
        <v>695</v>
      </c>
      <c r="C46" t="s">
        <v>48</v>
      </c>
      <c r="D46" s="2">
        <v>71885.76999999999</v>
      </c>
      <c r="E46" s="2">
        <v>0</v>
      </c>
      <c r="F46" s="2">
        <v>481.90999999999997</v>
      </c>
      <c r="G46" s="2">
        <v>0</v>
      </c>
      <c r="H46" s="2">
        <v>10855.151999999998</v>
      </c>
    </row>
    <row r="47" spans="1:8" x14ac:dyDescent="0.25">
      <c r="A47">
        <v>92314</v>
      </c>
      <c r="B47" t="s">
        <v>696</v>
      </c>
      <c r="C47" t="s">
        <v>49</v>
      </c>
      <c r="D47" s="2">
        <v>72304.17</v>
      </c>
      <c r="E47" s="2">
        <v>0</v>
      </c>
      <c r="F47" s="2">
        <v>588.79999999999995</v>
      </c>
      <c r="G47" s="2">
        <v>0</v>
      </c>
      <c r="H47" s="2">
        <v>10933.9455</v>
      </c>
    </row>
    <row r="48" spans="1:8" x14ac:dyDescent="0.25">
      <c r="A48">
        <v>91878</v>
      </c>
      <c r="B48" t="s">
        <v>697</v>
      </c>
      <c r="C48" t="s">
        <v>50</v>
      </c>
      <c r="D48" s="2">
        <v>73900.83</v>
      </c>
      <c r="E48" s="2">
        <v>0</v>
      </c>
      <c r="F48" s="2">
        <v>1322.94</v>
      </c>
      <c r="G48" s="2">
        <v>0</v>
      </c>
      <c r="H48" s="2">
        <v>11283.565500000001</v>
      </c>
    </row>
    <row r="49" spans="1:8" x14ac:dyDescent="0.25">
      <c r="A49">
        <v>92656</v>
      </c>
      <c r="B49" t="s">
        <v>698</v>
      </c>
      <c r="C49" t="s">
        <v>51</v>
      </c>
      <c r="D49" s="2">
        <v>93741.159999999989</v>
      </c>
      <c r="E49" s="2">
        <v>0</v>
      </c>
      <c r="F49" s="2">
        <v>785.53</v>
      </c>
      <c r="G49" s="2">
        <v>0</v>
      </c>
      <c r="H49" s="2">
        <v>14179.003499999997</v>
      </c>
    </row>
    <row r="50" spans="1:8" x14ac:dyDescent="0.25">
      <c r="A50">
        <v>91758</v>
      </c>
      <c r="B50" t="s">
        <v>699</v>
      </c>
      <c r="C50" t="s">
        <v>52</v>
      </c>
      <c r="D50" s="2">
        <v>107572.47</v>
      </c>
      <c r="E50" s="2">
        <v>0</v>
      </c>
      <c r="F50" s="2">
        <v>945.32999999999993</v>
      </c>
      <c r="G50" s="2">
        <v>0</v>
      </c>
      <c r="H50" s="2">
        <v>16277.67</v>
      </c>
    </row>
    <row r="51" spans="1:8" x14ac:dyDescent="0.25">
      <c r="A51">
        <v>90857</v>
      </c>
      <c r="B51" t="s">
        <v>700</v>
      </c>
      <c r="C51" t="s">
        <v>53</v>
      </c>
      <c r="D51" s="2">
        <v>138226.71000000002</v>
      </c>
      <c r="E51" s="2">
        <v>0</v>
      </c>
      <c r="F51" s="2">
        <v>850.34</v>
      </c>
      <c r="G51" s="2">
        <v>0</v>
      </c>
      <c r="H51" s="2">
        <v>20861.557500000003</v>
      </c>
    </row>
    <row r="52" spans="1:8" x14ac:dyDescent="0.25">
      <c r="A52">
        <v>92704</v>
      </c>
      <c r="B52" t="s">
        <v>701</v>
      </c>
      <c r="C52" t="s">
        <v>54</v>
      </c>
      <c r="D52" s="2">
        <v>74127.08</v>
      </c>
      <c r="E52" s="2">
        <v>0</v>
      </c>
      <c r="F52" s="2">
        <v>415.99</v>
      </c>
      <c r="G52" s="2">
        <v>0</v>
      </c>
      <c r="H52" s="2">
        <v>11181.460500000001</v>
      </c>
    </row>
    <row r="53" spans="1:8" x14ac:dyDescent="0.25">
      <c r="A53">
        <v>90915</v>
      </c>
      <c r="B53" t="s">
        <v>702</v>
      </c>
      <c r="C53" t="s">
        <v>55</v>
      </c>
      <c r="D53" s="2">
        <v>68464.460000000006</v>
      </c>
      <c r="E53" s="2">
        <v>0</v>
      </c>
      <c r="F53" s="2">
        <v>414.88</v>
      </c>
      <c r="G53" s="2">
        <v>0</v>
      </c>
      <c r="H53" s="2">
        <v>10331.901000000002</v>
      </c>
    </row>
    <row r="54" spans="1:8" x14ac:dyDescent="0.25">
      <c r="A54">
        <v>90916</v>
      </c>
      <c r="B54" t="s">
        <v>703</v>
      </c>
      <c r="C54" t="s">
        <v>56</v>
      </c>
      <c r="D54" s="2">
        <v>95673.43</v>
      </c>
      <c r="E54" s="2">
        <v>0</v>
      </c>
      <c r="F54" s="2">
        <v>859.05</v>
      </c>
      <c r="G54" s="2">
        <v>0</v>
      </c>
      <c r="H54" s="2">
        <v>14479.871999999999</v>
      </c>
    </row>
    <row r="55" spans="1:8" x14ac:dyDescent="0.25">
      <c r="A55">
        <v>89486</v>
      </c>
      <c r="B55" t="s">
        <v>704</v>
      </c>
      <c r="C55" t="s">
        <v>57</v>
      </c>
      <c r="D55" s="2">
        <v>72555.010000000009</v>
      </c>
      <c r="E55" s="2">
        <v>0</v>
      </c>
      <c r="F55" s="2">
        <v>0</v>
      </c>
      <c r="G55" s="2">
        <v>0</v>
      </c>
      <c r="H55" s="2">
        <v>10883.2515</v>
      </c>
    </row>
    <row r="56" spans="1:8" x14ac:dyDescent="0.25">
      <c r="A56">
        <v>134379</v>
      </c>
      <c r="B56" t="s">
        <v>705</v>
      </c>
      <c r="C56" t="s">
        <v>58</v>
      </c>
      <c r="D56" s="2">
        <v>11914.63</v>
      </c>
      <c r="E56" s="2">
        <v>0</v>
      </c>
      <c r="F56" s="2">
        <v>0</v>
      </c>
      <c r="G56" s="2">
        <v>0</v>
      </c>
      <c r="H56" s="2">
        <v>1787.1944999999998</v>
      </c>
    </row>
    <row r="57" spans="1:8" x14ac:dyDescent="0.25">
      <c r="A57">
        <v>4331</v>
      </c>
      <c r="B57" t="s">
        <v>706</v>
      </c>
      <c r="C57" t="s">
        <v>59</v>
      </c>
      <c r="D57" s="2">
        <v>41539.15</v>
      </c>
      <c r="E57" s="2">
        <v>0</v>
      </c>
      <c r="F57" s="2">
        <v>0</v>
      </c>
      <c r="G57" s="2">
        <v>0</v>
      </c>
      <c r="H57" s="2">
        <v>6230.8725000000004</v>
      </c>
    </row>
    <row r="58" spans="1:8" x14ac:dyDescent="0.25">
      <c r="A58">
        <v>85816</v>
      </c>
      <c r="B58" t="s">
        <v>707</v>
      </c>
      <c r="C58" t="s">
        <v>59</v>
      </c>
      <c r="D58" s="2">
        <v>84986.349999999991</v>
      </c>
      <c r="E58" s="2">
        <v>0</v>
      </c>
      <c r="F58" s="2">
        <v>0</v>
      </c>
      <c r="G58" s="2">
        <v>0</v>
      </c>
      <c r="H58" s="2">
        <v>12747.952499999998</v>
      </c>
    </row>
    <row r="59" spans="1:8" x14ac:dyDescent="0.25">
      <c r="A59">
        <v>87403</v>
      </c>
      <c r="B59" t="s">
        <v>708</v>
      </c>
      <c r="C59" t="s">
        <v>59</v>
      </c>
      <c r="D59" s="2">
        <v>16621.21</v>
      </c>
      <c r="E59" s="2">
        <v>0</v>
      </c>
      <c r="F59" s="2">
        <v>0</v>
      </c>
      <c r="G59" s="2">
        <v>0</v>
      </c>
      <c r="H59" s="2">
        <v>2493.1814999999997</v>
      </c>
    </row>
    <row r="60" spans="1:8" x14ac:dyDescent="0.25">
      <c r="A60">
        <v>90779</v>
      </c>
      <c r="B60" t="s">
        <v>709</v>
      </c>
      <c r="C60" t="s">
        <v>59</v>
      </c>
      <c r="D60" s="2">
        <v>67846.25</v>
      </c>
      <c r="E60" s="2">
        <v>0</v>
      </c>
      <c r="F60" s="2">
        <v>0</v>
      </c>
      <c r="G60" s="2">
        <v>0</v>
      </c>
      <c r="H60" s="2">
        <v>10176.9375</v>
      </c>
    </row>
    <row r="61" spans="1:8" x14ac:dyDescent="0.25">
      <c r="A61">
        <v>91131</v>
      </c>
      <c r="B61" t="s">
        <v>710</v>
      </c>
      <c r="C61" t="s">
        <v>59</v>
      </c>
      <c r="D61" s="2">
        <v>41859</v>
      </c>
      <c r="E61" s="2">
        <v>0</v>
      </c>
      <c r="F61" s="2">
        <v>0</v>
      </c>
      <c r="G61" s="2">
        <v>0</v>
      </c>
      <c r="H61" s="2">
        <v>6278.8499999999995</v>
      </c>
    </row>
    <row r="62" spans="1:8" x14ac:dyDescent="0.25">
      <c r="A62">
        <v>91958</v>
      </c>
      <c r="B62" t="s">
        <v>711</v>
      </c>
      <c r="C62" t="s">
        <v>60</v>
      </c>
      <c r="D62" s="2">
        <v>81508.87</v>
      </c>
      <c r="E62" s="2">
        <v>0</v>
      </c>
      <c r="F62" s="2">
        <v>4377.88</v>
      </c>
      <c r="G62" s="2">
        <v>0</v>
      </c>
      <c r="H62" s="2">
        <v>12883.012499999999</v>
      </c>
    </row>
    <row r="63" spans="1:8" x14ac:dyDescent="0.25">
      <c r="A63">
        <v>4346</v>
      </c>
      <c r="B63" t="s">
        <v>712</v>
      </c>
      <c r="C63" t="s">
        <v>61</v>
      </c>
      <c r="D63" s="2">
        <v>20522.239999999998</v>
      </c>
      <c r="E63" s="2">
        <v>0</v>
      </c>
      <c r="F63" s="2">
        <v>0</v>
      </c>
      <c r="G63" s="2">
        <v>0</v>
      </c>
      <c r="H63" s="2">
        <v>3078.3359999999998</v>
      </c>
    </row>
    <row r="64" spans="1:8" x14ac:dyDescent="0.25">
      <c r="A64">
        <v>79947</v>
      </c>
      <c r="B64" t="s">
        <v>713</v>
      </c>
      <c r="C64" t="s">
        <v>62</v>
      </c>
      <c r="D64" s="2">
        <v>320894.71000000002</v>
      </c>
      <c r="E64" s="2">
        <v>0</v>
      </c>
      <c r="F64" s="2">
        <v>2019.2400000000002</v>
      </c>
      <c r="G64" s="2">
        <v>0</v>
      </c>
      <c r="H64" s="2">
        <v>48437.092499999999</v>
      </c>
    </row>
    <row r="65" spans="1:8" x14ac:dyDescent="0.25">
      <c r="A65">
        <v>87407</v>
      </c>
      <c r="B65" t="s">
        <v>714</v>
      </c>
      <c r="C65" t="s">
        <v>63</v>
      </c>
      <c r="D65" s="2">
        <v>421826.24</v>
      </c>
      <c r="E65" s="2">
        <v>0</v>
      </c>
      <c r="F65" s="2">
        <v>2112.4</v>
      </c>
      <c r="G65" s="2">
        <v>0</v>
      </c>
      <c r="H65" s="2">
        <v>63590.796000000002</v>
      </c>
    </row>
    <row r="66" spans="1:8" x14ac:dyDescent="0.25">
      <c r="A66">
        <v>8336</v>
      </c>
      <c r="B66" t="s">
        <v>715</v>
      </c>
      <c r="C66" t="s">
        <v>64</v>
      </c>
      <c r="D66" s="2">
        <v>91841.89</v>
      </c>
      <c r="E66" s="2">
        <v>0</v>
      </c>
      <c r="F66" s="2">
        <v>0</v>
      </c>
      <c r="G66" s="2">
        <v>0</v>
      </c>
      <c r="H66" s="2">
        <v>13776.2835</v>
      </c>
    </row>
    <row r="67" spans="1:8" x14ac:dyDescent="0.25">
      <c r="A67">
        <v>8326</v>
      </c>
      <c r="B67" t="s">
        <v>716</v>
      </c>
      <c r="C67" t="s">
        <v>65</v>
      </c>
      <c r="D67" s="2">
        <v>103291.68000000001</v>
      </c>
      <c r="E67" s="2">
        <v>0</v>
      </c>
      <c r="F67" s="2">
        <v>0</v>
      </c>
      <c r="G67" s="2">
        <v>0</v>
      </c>
      <c r="H67" s="2">
        <v>15493.752</v>
      </c>
    </row>
    <row r="68" spans="1:8" x14ac:dyDescent="0.25">
      <c r="A68">
        <v>90758</v>
      </c>
      <c r="B68" t="s">
        <v>717</v>
      </c>
      <c r="C68" t="s">
        <v>66</v>
      </c>
      <c r="D68" s="2">
        <v>187734.8</v>
      </c>
      <c r="E68" s="2">
        <v>0</v>
      </c>
      <c r="F68" s="2">
        <v>728.55</v>
      </c>
      <c r="G68" s="2">
        <v>0</v>
      </c>
      <c r="H68" s="2">
        <v>28269.502499999995</v>
      </c>
    </row>
    <row r="69" spans="1:8" x14ac:dyDescent="0.25">
      <c r="A69">
        <v>92566</v>
      </c>
      <c r="B69" t="s">
        <v>718</v>
      </c>
      <c r="C69" t="s">
        <v>67</v>
      </c>
      <c r="D69" s="2">
        <v>9821.9699999999993</v>
      </c>
      <c r="E69" s="2">
        <v>0</v>
      </c>
      <c r="F69" s="2">
        <v>35.51</v>
      </c>
      <c r="G69" s="2">
        <v>0</v>
      </c>
      <c r="H69" s="2">
        <v>1478.6219999999998</v>
      </c>
    </row>
    <row r="70" spans="1:8" x14ac:dyDescent="0.25">
      <c r="A70">
        <v>85749</v>
      </c>
      <c r="B70" t="s">
        <v>719</v>
      </c>
      <c r="C70" t="s">
        <v>68</v>
      </c>
      <c r="D70" s="2">
        <v>69302.92</v>
      </c>
      <c r="E70" s="2">
        <v>0</v>
      </c>
      <c r="F70" s="2">
        <v>542.19000000000005</v>
      </c>
      <c r="G70" s="2">
        <v>0</v>
      </c>
      <c r="H70" s="2">
        <v>10476.7665</v>
      </c>
    </row>
    <row r="71" spans="1:8" x14ac:dyDescent="0.25">
      <c r="A71">
        <v>4345</v>
      </c>
      <c r="B71" t="s">
        <v>720</v>
      </c>
      <c r="C71" t="s">
        <v>69</v>
      </c>
      <c r="D71" s="2">
        <v>109359.71</v>
      </c>
      <c r="E71" s="2">
        <v>0</v>
      </c>
      <c r="F71" s="2">
        <v>0</v>
      </c>
      <c r="G71" s="2">
        <v>0</v>
      </c>
      <c r="H71" s="2">
        <v>16403.9565</v>
      </c>
    </row>
    <row r="72" spans="1:8" x14ac:dyDescent="0.25">
      <c r="A72">
        <v>6415</v>
      </c>
      <c r="B72" t="s">
        <v>721</v>
      </c>
      <c r="C72" t="s">
        <v>70</v>
      </c>
      <c r="D72" s="2">
        <v>6596.76</v>
      </c>
      <c r="E72" s="2">
        <v>0</v>
      </c>
      <c r="F72" s="2">
        <v>0</v>
      </c>
      <c r="G72" s="2">
        <v>0</v>
      </c>
      <c r="H72" s="2">
        <v>989.51400000000001</v>
      </c>
    </row>
    <row r="73" spans="1:8" x14ac:dyDescent="0.25">
      <c r="A73">
        <v>6393</v>
      </c>
      <c r="B73" t="s">
        <v>722</v>
      </c>
      <c r="C73" t="s">
        <v>640</v>
      </c>
      <c r="D73" s="2">
        <v>193315.20000000001</v>
      </c>
      <c r="E73" s="2">
        <v>0</v>
      </c>
      <c r="F73" s="2">
        <v>17816.09</v>
      </c>
      <c r="G73" s="2">
        <v>0</v>
      </c>
      <c r="H73" s="2">
        <v>31669.693500000001</v>
      </c>
    </row>
    <row r="74" spans="1:8" x14ac:dyDescent="0.25">
      <c r="A74">
        <v>4274</v>
      </c>
      <c r="B74" t="s">
        <v>723</v>
      </c>
      <c r="C74" t="s">
        <v>71</v>
      </c>
      <c r="D74" s="2">
        <v>46441.719999999994</v>
      </c>
      <c r="E74" s="2">
        <v>0</v>
      </c>
      <c r="F74" s="2">
        <v>513.32000000000005</v>
      </c>
      <c r="G74" s="2">
        <v>0</v>
      </c>
      <c r="H74" s="2">
        <v>7043.2559999999985</v>
      </c>
    </row>
    <row r="75" spans="1:8" x14ac:dyDescent="0.25">
      <c r="A75">
        <v>4187</v>
      </c>
      <c r="B75" t="s">
        <v>724</v>
      </c>
      <c r="C75" t="s">
        <v>72</v>
      </c>
      <c r="D75" s="2">
        <v>10242.099999999999</v>
      </c>
      <c r="E75" s="2">
        <v>0</v>
      </c>
      <c r="F75" s="2">
        <v>321.5</v>
      </c>
      <c r="G75" s="2">
        <v>0</v>
      </c>
      <c r="H75" s="2">
        <v>1584.5399999999997</v>
      </c>
    </row>
    <row r="76" spans="1:8" x14ac:dyDescent="0.25">
      <c r="A76">
        <v>4471</v>
      </c>
      <c r="B76" t="s">
        <v>725</v>
      </c>
      <c r="C76" t="s">
        <v>73</v>
      </c>
      <c r="D76" s="2">
        <v>51818.32</v>
      </c>
      <c r="E76" s="2">
        <v>1151.5182222222222</v>
      </c>
      <c r="F76" s="2">
        <v>709.65</v>
      </c>
      <c r="G76" s="2">
        <v>177.41249999999999</v>
      </c>
      <c r="H76" s="2">
        <v>7879.1954999999998</v>
      </c>
    </row>
    <row r="77" spans="1:8" x14ac:dyDescent="0.25">
      <c r="A77">
        <v>89949</v>
      </c>
      <c r="B77" t="s">
        <v>726</v>
      </c>
      <c r="C77" t="s">
        <v>74</v>
      </c>
      <c r="D77" s="2">
        <v>70359.3</v>
      </c>
      <c r="E77" s="2">
        <v>0</v>
      </c>
      <c r="F77" s="2">
        <v>561.46</v>
      </c>
      <c r="G77" s="2">
        <v>0</v>
      </c>
      <c r="H77" s="2">
        <v>10638.114000000001</v>
      </c>
    </row>
    <row r="78" spans="1:8" x14ac:dyDescent="0.25">
      <c r="A78">
        <v>90273</v>
      </c>
      <c r="B78" t="s">
        <v>727</v>
      </c>
      <c r="C78" t="s">
        <v>74</v>
      </c>
      <c r="D78" s="2">
        <v>22891.89</v>
      </c>
      <c r="E78" s="2">
        <v>0</v>
      </c>
      <c r="F78" s="2">
        <v>583.53</v>
      </c>
      <c r="G78" s="2">
        <v>0</v>
      </c>
      <c r="H78" s="2">
        <v>3521.3129999999996</v>
      </c>
    </row>
    <row r="79" spans="1:8" x14ac:dyDescent="0.25">
      <c r="A79">
        <v>91303</v>
      </c>
      <c r="B79" t="s">
        <v>728</v>
      </c>
      <c r="C79" t="s">
        <v>74</v>
      </c>
      <c r="D79" s="2">
        <v>51822.77</v>
      </c>
      <c r="E79" s="2">
        <v>0</v>
      </c>
      <c r="F79" s="2">
        <v>0</v>
      </c>
      <c r="G79" s="2">
        <v>0</v>
      </c>
      <c r="H79" s="2">
        <v>7773.4154999999992</v>
      </c>
    </row>
    <row r="80" spans="1:8" x14ac:dyDescent="0.25">
      <c r="A80">
        <v>91305</v>
      </c>
      <c r="B80" t="s">
        <v>729</v>
      </c>
      <c r="C80" t="s">
        <v>74</v>
      </c>
      <c r="D80" s="2">
        <v>51148.89</v>
      </c>
      <c r="E80" s="2">
        <v>0</v>
      </c>
      <c r="F80" s="2">
        <v>0</v>
      </c>
      <c r="G80" s="2">
        <v>0</v>
      </c>
      <c r="H80" s="2">
        <v>7672.3334999999997</v>
      </c>
    </row>
    <row r="81" spans="1:8" x14ac:dyDescent="0.25">
      <c r="A81">
        <v>91307</v>
      </c>
      <c r="B81" t="s">
        <v>730</v>
      </c>
      <c r="C81" t="s">
        <v>74</v>
      </c>
      <c r="D81" s="2">
        <v>62736.450000000004</v>
      </c>
      <c r="E81" s="2">
        <v>0</v>
      </c>
      <c r="F81" s="2">
        <v>388.15</v>
      </c>
      <c r="G81" s="2">
        <v>0</v>
      </c>
      <c r="H81" s="2">
        <v>9468.69</v>
      </c>
    </row>
    <row r="82" spans="1:8" x14ac:dyDescent="0.25">
      <c r="A82">
        <v>92325</v>
      </c>
      <c r="B82" t="s">
        <v>731</v>
      </c>
      <c r="C82" t="s">
        <v>74</v>
      </c>
      <c r="D82" s="2">
        <v>69131.98</v>
      </c>
      <c r="E82" s="2">
        <v>0</v>
      </c>
      <c r="F82" s="2">
        <v>0</v>
      </c>
      <c r="G82" s="2">
        <v>0</v>
      </c>
      <c r="H82" s="2">
        <v>10369.796999999999</v>
      </c>
    </row>
    <row r="83" spans="1:8" x14ac:dyDescent="0.25">
      <c r="A83">
        <v>92327</v>
      </c>
      <c r="B83" t="s">
        <v>732</v>
      </c>
      <c r="C83" t="s">
        <v>74</v>
      </c>
      <c r="D83" s="2">
        <v>44172.05</v>
      </c>
      <c r="E83" s="2">
        <v>0</v>
      </c>
      <c r="F83" s="2">
        <v>0</v>
      </c>
      <c r="G83" s="2">
        <v>0</v>
      </c>
      <c r="H83" s="2">
        <v>6625.8074999999999</v>
      </c>
    </row>
    <row r="84" spans="1:8" x14ac:dyDescent="0.25">
      <c r="A84">
        <v>92716</v>
      </c>
      <c r="B84" t="s">
        <v>733</v>
      </c>
      <c r="C84" t="s">
        <v>74</v>
      </c>
      <c r="D84" s="2">
        <v>18655.439999999999</v>
      </c>
      <c r="E84" s="2">
        <v>0</v>
      </c>
      <c r="F84" s="2">
        <v>738.78</v>
      </c>
      <c r="G84" s="2">
        <v>0</v>
      </c>
      <c r="H84" s="2">
        <v>2909.1329999999994</v>
      </c>
    </row>
    <row r="85" spans="1:8" x14ac:dyDescent="0.25">
      <c r="A85">
        <v>346763</v>
      </c>
      <c r="B85" t="s">
        <v>734</v>
      </c>
      <c r="C85" t="s">
        <v>74</v>
      </c>
      <c r="D85" s="2">
        <v>36528.980000000003</v>
      </c>
      <c r="E85" s="2">
        <v>0</v>
      </c>
      <c r="F85" s="2">
        <v>0</v>
      </c>
      <c r="G85" s="2">
        <v>0</v>
      </c>
      <c r="H85" s="2">
        <v>5479.3470000000007</v>
      </c>
    </row>
    <row r="86" spans="1:8" x14ac:dyDescent="0.25">
      <c r="A86">
        <v>92987</v>
      </c>
      <c r="B86" t="s">
        <v>735</v>
      </c>
      <c r="C86" t="s">
        <v>75</v>
      </c>
      <c r="D86" s="2">
        <v>28219.030000000002</v>
      </c>
      <c r="E86" s="2">
        <v>0</v>
      </c>
      <c r="F86" s="2">
        <v>0</v>
      </c>
      <c r="G86" s="2">
        <v>0</v>
      </c>
      <c r="H86" s="2">
        <v>4232.8545000000004</v>
      </c>
    </row>
    <row r="87" spans="1:8" x14ac:dyDescent="0.25">
      <c r="A87">
        <v>522074</v>
      </c>
      <c r="B87" t="s">
        <v>736</v>
      </c>
      <c r="C87" t="s">
        <v>76</v>
      </c>
      <c r="D87" s="2">
        <v>504569.61</v>
      </c>
      <c r="E87" s="2">
        <v>0</v>
      </c>
      <c r="F87" s="2">
        <v>1953.04</v>
      </c>
      <c r="G87" s="2">
        <v>0</v>
      </c>
      <c r="H87" s="2">
        <v>75978.397499999992</v>
      </c>
    </row>
    <row r="88" spans="1:8" x14ac:dyDescent="0.25">
      <c r="A88">
        <v>4272</v>
      </c>
      <c r="B88" t="s">
        <v>737</v>
      </c>
      <c r="C88" t="s">
        <v>77</v>
      </c>
      <c r="D88" s="2">
        <v>1065307.01</v>
      </c>
      <c r="E88" s="2">
        <v>49714.32713333334</v>
      </c>
      <c r="F88" s="2">
        <v>12861.29</v>
      </c>
      <c r="G88" s="2">
        <v>1061.941376146789</v>
      </c>
      <c r="H88" s="2">
        <v>161725.245</v>
      </c>
    </row>
    <row r="89" spans="1:8" x14ac:dyDescent="0.25">
      <c r="A89">
        <v>79929</v>
      </c>
      <c r="B89" t="s">
        <v>738</v>
      </c>
      <c r="C89" t="s">
        <v>78</v>
      </c>
      <c r="D89" s="2">
        <v>11607.73</v>
      </c>
      <c r="E89" s="2">
        <v>0</v>
      </c>
      <c r="F89" s="2">
        <v>0</v>
      </c>
      <c r="G89" s="2">
        <v>0</v>
      </c>
      <c r="H89" s="2">
        <v>1741.1595</v>
      </c>
    </row>
    <row r="90" spans="1:8" x14ac:dyDescent="0.25">
      <c r="A90">
        <v>89869</v>
      </c>
      <c r="B90" t="s">
        <v>739</v>
      </c>
      <c r="C90" t="s">
        <v>79</v>
      </c>
      <c r="D90" s="2">
        <v>34141.519999999997</v>
      </c>
      <c r="E90" s="2">
        <v>0</v>
      </c>
      <c r="F90" s="2">
        <v>0</v>
      </c>
      <c r="G90" s="2">
        <v>0</v>
      </c>
      <c r="H90" s="2">
        <v>5121.2279999999992</v>
      </c>
    </row>
    <row r="91" spans="1:8" x14ac:dyDescent="0.25">
      <c r="A91">
        <v>4508</v>
      </c>
      <c r="B91" t="s">
        <v>740</v>
      </c>
      <c r="C91" t="s">
        <v>80</v>
      </c>
      <c r="D91" s="2">
        <v>27671.339999999997</v>
      </c>
      <c r="E91" s="2">
        <v>0</v>
      </c>
      <c r="F91" s="2">
        <v>0</v>
      </c>
      <c r="G91" s="2">
        <v>0</v>
      </c>
      <c r="H91" s="2">
        <v>4150.7009999999991</v>
      </c>
    </row>
    <row r="92" spans="1:8" x14ac:dyDescent="0.25">
      <c r="A92">
        <v>4412</v>
      </c>
      <c r="B92" t="s">
        <v>741</v>
      </c>
      <c r="C92" t="s">
        <v>81</v>
      </c>
      <c r="D92" s="2">
        <v>259298.83999999997</v>
      </c>
      <c r="E92" s="2">
        <v>0</v>
      </c>
      <c r="F92" s="2">
        <v>13725.92</v>
      </c>
      <c r="G92" s="2">
        <v>0</v>
      </c>
      <c r="H92" s="2">
        <v>40953.713999999993</v>
      </c>
    </row>
    <row r="93" spans="1:8" x14ac:dyDescent="0.25">
      <c r="A93">
        <v>4468</v>
      </c>
      <c r="B93" t="s">
        <v>742</v>
      </c>
      <c r="C93" t="s">
        <v>82</v>
      </c>
      <c r="D93" s="2">
        <v>86251.17</v>
      </c>
      <c r="E93" s="2">
        <v>0</v>
      </c>
      <c r="F93" s="2">
        <v>3359.42</v>
      </c>
      <c r="G93" s="2">
        <v>0</v>
      </c>
      <c r="H93" s="2">
        <v>13441.5885</v>
      </c>
    </row>
    <row r="94" spans="1:8" x14ac:dyDescent="0.25">
      <c r="A94">
        <v>79204</v>
      </c>
      <c r="B94" t="s">
        <v>743</v>
      </c>
      <c r="C94" t="s">
        <v>83</v>
      </c>
      <c r="D94" s="2">
        <v>85044.85</v>
      </c>
      <c r="E94" s="2">
        <v>0</v>
      </c>
      <c r="F94" s="2">
        <v>600.24</v>
      </c>
      <c r="G94" s="2">
        <v>0</v>
      </c>
      <c r="H94" s="2">
        <v>12846.763500000001</v>
      </c>
    </row>
    <row r="95" spans="1:8" x14ac:dyDescent="0.25">
      <c r="A95">
        <v>4294</v>
      </c>
      <c r="B95" t="s">
        <v>744</v>
      </c>
      <c r="C95" t="s">
        <v>84</v>
      </c>
      <c r="D95" s="2">
        <v>99332.95</v>
      </c>
      <c r="E95" s="2">
        <v>0</v>
      </c>
      <c r="F95" s="2">
        <v>1021.9200000000001</v>
      </c>
      <c r="G95" s="2">
        <v>0</v>
      </c>
      <c r="H95" s="2">
        <v>15053.230499999998</v>
      </c>
    </row>
    <row r="96" spans="1:8" x14ac:dyDescent="0.25">
      <c r="A96">
        <v>90885</v>
      </c>
      <c r="B96" t="s">
        <v>745</v>
      </c>
      <c r="C96" t="s">
        <v>85</v>
      </c>
      <c r="D96" s="2">
        <v>46702.409999999996</v>
      </c>
      <c r="E96" s="2">
        <v>0</v>
      </c>
      <c r="F96" s="2">
        <v>915.07999999999993</v>
      </c>
      <c r="G96" s="2">
        <v>0</v>
      </c>
      <c r="H96" s="2">
        <v>7142.6234999999997</v>
      </c>
    </row>
    <row r="97" spans="1:8" x14ac:dyDescent="0.25">
      <c r="A97">
        <v>4268</v>
      </c>
      <c r="B97" t="s">
        <v>746</v>
      </c>
      <c r="C97" t="s">
        <v>86</v>
      </c>
      <c r="D97" s="2">
        <v>568517.62</v>
      </c>
      <c r="E97" s="2">
        <v>17021.485628742514</v>
      </c>
      <c r="F97" s="2">
        <v>16489.879999999997</v>
      </c>
      <c r="G97" s="2">
        <v>0</v>
      </c>
      <c r="H97" s="2">
        <v>87751.125</v>
      </c>
    </row>
    <row r="98" spans="1:8" x14ac:dyDescent="0.25">
      <c r="A98">
        <v>6361</v>
      </c>
      <c r="B98" t="s">
        <v>747</v>
      </c>
      <c r="C98" t="s">
        <v>87</v>
      </c>
      <c r="D98" s="2">
        <v>97050.17</v>
      </c>
      <c r="E98" s="2">
        <v>0</v>
      </c>
      <c r="F98" s="2">
        <v>1833.6599999999999</v>
      </c>
      <c r="G98" s="2">
        <v>0</v>
      </c>
      <c r="H98" s="2">
        <v>14832.574499999999</v>
      </c>
    </row>
    <row r="99" spans="1:8" x14ac:dyDescent="0.25">
      <c r="A99">
        <v>81078</v>
      </c>
      <c r="B99" t="s">
        <v>748</v>
      </c>
      <c r="C99" t="s">
        <v>87</v>
      </c>
      <c r="D99" s="2">
        <v>135675.72</v>
      </c>
      <c r="E99" s="2">
        <v>0</v>
      </c>
      <c r="F99" s="2">
        <v>0</v>
      </c>
      <c r="G99" s="2">
        <v>0</v>
      </c>
      <c r="H99" s="2">
        <v>20351.358</v>
      </c>
    </row>
    <row r="100" spans="1:8" x14ac:dyDescent="0.25">
      <c r="A100">
        <v>90508</v>
      </c>
      <c r="B100" t="s">
        <v>749</v>
      </c>
      <c r="C100" t="s">
        <v>87</v>
      </c>
      <c r="D100" s="2">
        <v>84691.14</v>
      </c>
      <c r="E100" s="2">
        <v>0</v>
      </c>
      <c r="F100" s="2">
        <v>0</v>
      </c>
      <c r="G100" s="2">
        <v>0</v>
      </c>
      <c r="H100" s="2">
        <v>12703.671</v>
      </c>
    </row>
    <row r="101" spans="1:8" x14ac:dyDescent="0.25">
      <c r="A101">
        <v>90841</v>
      </c>
      <c r="B101" t="s">
        <v>750</v>
      </c>
      <c r="C101" t="s">
        <v>87</v>
      </c>
      <c r="D101" s="2">
        <v>119498.95</v>
      </c>
      <c r="E101" s="2">
        <v>0</v>
      </c>
      <c r="F101" s="2">
        <v>0</v>
      </c>
      <c r="G101" s="2">
        <v>0</v>
      </c>
      <c r="H101" s="2">
        <v>17924.842499999999</v>
      </c>
    </row>
    <row r="102" spans="1:8" x14ac:dyDescent="0.25">
      <c r="A102">
        <v>90842</v>
      </c>
      <c r="B102" t="s">
        <v>751</v>
      </c>
      <c r="C102" t="s">
        <v>87</v>
      </c>
      <c r="D102" s="2">
        <v>141125.29</v>
      </c>
      <c r="E102" s="2">
        <v>0</v>
      </c>
      <c r="F102" s="2">
        <v>0</v>
      </c>
      <c r="G102" s="2">
        <v>0</v>
      </c>
      <c r="H102" s="2">
        <v>21168.7935</v>
      </c>
    </row>
    <row r="103" spans="1:8" x14ac:dyDescent="0.25">
      <c r="A103">
        <v>90862</v>
      </c>
      <c r="B103" t="s">
        <v>752</v>
      </c>
      <c r="C103" t="s">
        <v>87</v>
      </c>
      <c r="D103" s="2">
        <v>112259.56</v>
      </c>
      <c r="E103" s="2">
        <v>0</v>
      </c>
      <c r="F103" s="2">
        <v>797.29</v>
      </c>
      <c r="G103" s="2">
        <v>0</v>
      </c>
      <c r="H103" s="2">
        <v>16958.527499999997</v>
      </c>
    </row>
    <row r="104" spans="1:8" x14ac:dyDescent="0.25">
      <c r="A104">
        <v>91280</v>
      </c>
      <c r="B104" t="s">
        <v>753</v>
      </c>
      <c r="C104" t="s">
        <v>87</v>
      </c>
      <c r="D104" s="2">
        <v>111844.75</v>
      </c>
      <c r="E104" s="2">
        <v>0</v>
      </c>
      <c r="F104" s="2">
        <v>0</v>
      </c>
      <c r="G104" s="2">
        <v>0</v>
      </c>
      <c r="H104" s="2">
        <v>16776.712499999998</v>
      </c>
    </row>
    <row r="105" spans="1:8" x14ac:dyDescent="0.25">
      <c r="A105">
        <v>91309</v>
      </c>
      <c r="B105" t="s">
        <v>754</v>
      </c>
      <c r="C105" t="s">
        <v>87</v>
      </c>
      <c r="D105" s="2">
        <v>110673.82</v>
      </c>
      <c r="E105" s="2">
        <v>0</v>
      </c>
      <c r="F105" s="2">
        <v>0</v>
      </c>
      <c r="G105" s="2">
        <v>0</v>
      </c>
      <c r="H105" s="2">
        <v>16601.073</v>
      </c>
    </row>
    <row r="106" spans="1:8" x14ac:dyDescent="0.25">
      <c r="A106">
        <v>91339</v>
      </c>
      <c r="B106" t="s">
        <v>755</v>
      </c>
      <c r="C106" t="s">
        <v>87</v>
      </c>
      <c r="D106" s="2">
        <v>93798.12999999999</v>
      </c>
      <c r="E106" s="2">
        <v>0</v>
      </c>
      <c r="F106" s="2">
        <v>0</v>
      </c>
      <c r="G106" s="2">
        <v>0</v>
      </c>
      <c r="H106" s="2">
        <v>14069.719499999997</v>
      </c>
    </row>
    <row r="107" spans="1:8" x14ac:dyDescent="0.25">
      <c r="A107">
        <v>91949</v>
      </c>
      <c r="B107" t="s">
        <v>756</v>
      </c>
      <c r="C107" t="s">
        <v>87</v>
      </c>
      <c r="D107" s="2">
        <v>98288.260000000009</v>
      </c>
      <c r="E107" s="2">
        <v>0</v>
      </c>
      <c r="F107" s="2">
        <v>552.80999999999995</v>
      </c>
      <c r="G107" s="2">
        <v>0</v>
      </c>
      <c r="H107" s="2">
        <v>14826.1605</v>
      </c>
    </row>
    <row r="108" spans="1:8" x14ac:dyDescent="0.25">
      <c r="A108">
        <v>92318</v>
      </c>
      <c r="B108" t="s">
        <v>757</v>
      </c>
      <c r="C108" t="s">
        <v>87</v>
      </c>
      <c r="D108" s="2">
        <v>89537.680000000008</v>
      </c>
      <c r="E108" s="2">
        <v>0</v>
      </c>
      <c r="F108" s="2">
        <v>2676.9900000000002</v>
      </c>
      <c r="G108" s="2">
        <v>0</v>
      </c>
      <c r="H108" s="2">
        <v>13832.200500000001</v>
      </c>
    </row>
    <row r="109" spans="1:8" x14ac:dyDescent="0.25">
      <c r="A109">
        <v>92320</v>
      </c>
      <c r="B109" t="s">
        <v>758</v>
      </c>
      <c r="C109" t="s">
        <v>87</v>
      </c>
      <c r="D109" s="2">
        <v>85822.29</v>
      </c>
      <c r="E109" s="2">
        <v>0</v>
      </c>
      <c r="F109" s="2">
        <v>568.33000000000004</v>
      </c>
      <c r="G109" s="2">
        <v>0</v>
      </c>
      <c r="H109" s="2">
        <v>12958.592999999999</v>
      </c>
    </row>
    <row r="110" spans="1:8" x14ac:dyDescent="0.25">
      <c r="A110">
        <v>92349</v>
      </c>
      <c r="B110" t="s">
        <v>759</v>
      </c>
      <c r="C110" t="s">
        <v>87</v>
      </c>
      <c r="D110" s="2">
        <v>62931.03</v>
      </c>
      <c r="E110" s="2">
        <v>0</v>
      </c>
      <c r="F110" s="2">
        <v>882.42</v>
      </c>
      <c r="G110" s="2">
        <v>0</v>
      </c>
      <c r="H110" s="2">
        <v>9572.0174999999999</v>
      </c>
    </row>
    <row r="111" spans="1:8" x14ac:dyDescent="0.25">
      <c r="A111">
        <v>92734</v>
      </c>
      <c r="B111" t="s">
        <v>760</v>
      </c>
      <c r="C111" t="s">
        <v>87</v>
      </c>
      <c r="D111" s="2">
        <v>33941.299999999996</v>
      </c>
      <c r="E111" s="2">
        <v>0</v>
      </c>
      <c r="F111" s="2">
        <v>0</v>
      </c>
      <c r="G111" s="2">
        <v>0</v>
      </c>
      <c r="H111" s="2">
        <v>5091.1949999999988</v>
      </c>
    </row>
    <row r="112" spans="1:8" x14ac:dyDescent="0.25">
      <c r="A112">
        <v>92736</v>
      </c>
      <c r="B112" t="s">
        <v>761</v>
      </c>
      <c r="C112" t="s">
        <v>87</v>
      </c>
      <c r="D112" s="2">
        <v>84791.090000000011</v>
      </c>
      <c r="E112" s="2">
        <v>0</v>
      </c>
      <c r="F112" s="2">
        <v>1321.63</v>
      </c>
      <c r="G112" s="2">
        <v>0</v>
      </c>
      <c r="H112" s="2">
        <v>12916.908000000001</v>
      </c>
    </row>
    <row r="113" spans="1:8" x14ac:dyDescent="0.25">
      <c r="A113">
        <v>92863</v>
      </c>
      <c r="B113" t="s">
        <v>762</v>
      </c>
      <c r="C113" t="s">
        <v>87</v>
      </c>
      <c r="D113" s="2">
        <v>79894.27</v>
      </c>
      <c r="E113" s="2">
        <v>0</v>
      </c>
      <c r="F113" s="2">
        <v>475.25</v>
      </c>
      <c r="G113" s="2">
        <v>0</v>
      </c>
      <c r="H113" s="2">
        <v>12055.428</v>
      </c>
    </row>
    <row r="114" spans="1:8" x14ac:dyDescent="0.25">
      <c r="A114">
        <v>92865</v>
      </c>
      <c r="B114" t="s">
        <v>763</v>
      </c>
      <c r="C114" t="s">
        <v>87</v>
      </c>
      <c r="D114" s="2">
        <v>61043.96</v>
      </c>
      <c r="E114" s="2">
        <v>0</v>
      </c>
      <c r="F114" s="2">
        <v>447.74</v>
      </c>
      <c r="G114" s="2">
        <v>0</v>
      </c>
      <c r="H114" s="2">
        <v>9223.7549999999992</v>
      </c>
    </row>
    <row r="115" spans="1:8" x14ac:dyDescent="0.25">
      <c r="A115">
        <v>92997</v>
      </c>
      <c r="B115" t="s">
        <v>764</v>
      </c>
      <c r="C115" t="s">
        <v>87</v>
      </c>
      <c r="D115" s="2">
        <v>78174.58</v>
      </c>
      <c r="E115" s="2">
        <v>0</v>
      </c>
      <c r="F115" s="2">
        <v>497.28</v>
      </c>
      <c r="G115" s="2">
        <v>0</v>
      </c>
      <c r="H115" s="2">
        <v>11800.779</v>
      </c>
    </row>
    <row r="116" spans="1:8" x14ac:dyDescent="0.25">
      <c r="A116">
        <v>273398</v>
      </c>
      <c r="B116" t="s">
        <v>765</v>
      </c>
      <c r="C116" t="s">
        <v>87</v>
      </c>
      <c r="D116" s="2">
        <v>82636.540000000008</v>
      </c>
      <c r="E116" s="2">
        <v>0</v>
      </c>
      <c r="F116" s="2">
        <v>520.08000000000004</v>
      </c>
      <c r="G116" s="2">
        <v>0</v>
      </c>
      <c r="H116" s="2">
        <v>12473.493</v>
      </c>
    </row>
    <row r="117" spans="1:8" x14ac:dyDescent="0.25">
      <c r="A117">
        <v>549803</v>
      </c>
      <c r="B117" t="s">
        <v>766</v>
      </c>
      <c r="C117" t="s">
        <v>87</v>
      </c>
      <c r="D117" s="2">
        <v>61034.310000000005</v>
      </c>
      <c r="E117" s="2">
        <v>0</v>
      </c>
      <c r="F117" s="2">
        <v>1669.6000000000001</v>
      </c>
      <c r="G117" s="2">
        <v>0</v>
      </c>
      <c r="H117" s="2">
        <v>9405.5864999999994</v>
      </c>
    </row>
    <row r="118" spans="1:8" x14ac:dyDescent="0.25">
      <c r="A118">
        <v>783027</v>
      </c>
      <c r="B118" t="s">
        <v>767</v>
      </c>
      <c r="C118" t="s">
        <v>87</v>
      </c>
      <c r="D118" s="2">
        <v>57836.19</v>
      </c>
      <c r="E118" s="2">
        <v>0</v>
      </c>
      <c r="F118" s="2">
        <v>978.74</v>
      </c>
      <c r="G118" s="2">
        <v>0</v>
      </c>
      <c r="H118" s="2">
        <v>8822.2394999999997</v>
      </c>
    </row>
    <row r="119" spans="1:8" x14ac:dyDescent="0.25">
      <c r="A119">
        <v>934316</v>
      </c>
      <c r="B119" t="s">
        <v>768</v>
      </c>
      <c r="C119" t="s">
        <v>87</v>
      </c>
      <c r="D119" s="2">
        <v>88043.810000000012</v>
      </c>
      <c r="E119" s="2">
        <v>0</v>
      </c>
      <c r="F119" s="2">
        <v>1295.92</v>
      </c>
      <c r="G119" s="2">
        <v>0</v>
      </c>
      <c r="H119" s="2">
        <v>13400.959500000001</v>
      </c>
    </row>
    <row r="120" spans="1:8" x14ac:dyDescent="0.25">
      <c r="A120">
        <v>4481</v>
      </c>
      <c r="B120" t="s">
        <v>769</v>
      </c>
      <c r="C120" t="s">
        <v>88</v>
      </c>
      <c r="D120" s="2">
        <v>88164.18</v>
      </c>
      <c r="E120" s="2">
        <v>0</v>
      </c>
      <c r="F120" s="2">
        <v>626.38000000000011</v>
      </c>
      <c r="G120" s="2">
        <v>0</v>
      </c>
      <c r="H120" s="2">
        <v>13318.583999999999</v>
      </c>
    </row>
    <row r="121" spans="1:8" x14ac:dyDescent="0.25">
      <c r="A121">
        <v>79983</v>
      </c>
      <c r="B121" t="s">
        <v>770</v>
      </c>
      <c r="C121" t="s">
        <v>89</v>
      </c>
      <c r="D121" s="2">
        <v>64871.19</v>
      </c>
      <c r="E121" s="2">
        <v>0</v>
      </c>
      <c r="F121" s="2">
        <v>2251.7600000000002</v>
      </c>
      <c r="G121" s="2">
        <v>0</v>
      </c>
      <c r="H121" s="2">
        <v>10068.442499999999</v>
      </c>
    </row>
    <row r="122" spans="1:8" x14ac:dyDescent="0.25">
      <c r="A122">
        <v>10972</v>
      </c>
      <c r="B122" t="s">
        <v>771</v>
      </c>
      <c r="C122" t="s">
        <v>90</v>
      </c>
      <c r="D122" s="2">
        <v>58953.35</v>
      </c>
      <c r="E122" s="2">
        <v>0</v>
      </c>
      <c r="F122" s="2">
        <v>890.56000000000006</v>
      </c>
      <c r="G122" s="2">
        <v>0</v>
      </c>
      <c r="H122" s="2">
        <v>8976.5864999999994</v>
      </c>
    </row>
    <row r="123" spans="1:8" x14ac:dyDescent="0.25">
      <c r="A123">
        <v>4355</v>
      </c>
      <c r="B123" t="s">
        <v>772</v>
      </c>
      <c r="C123" t="s">
        <v>91</v>
      </c>
      <c r="D123" s="2">
        <v>343923.75</v>
      </c>
      <c r="E123" s="2">
        <v>0</v>
      </c>
      <c r="F123" s="2">
        <v>2508.6000000000004</v>
      </c>
      <c r="G123" s="2">
        <v>0</v>
      </c>
      <c r="H123" s="2">
        <v>51964.852499999994</v>
      </c>
    </row>
    <row r="124" spans="1:8" x14ac:dyDescent="0.25">
      <c r="A124">
        <v>79226</v>
      </c>
      <c r="B124" t="s">
        <v>773</v>
      </c>
      <c r="C124" t="s">
        <v>92</v>
      </c>
      <c r="D124" s="2">
        <v>240222.59</v>
      </c>
      <c r="E124" s="2">
        <v>0</v>
      </c>
      <c r="F124" s="2">
        <v>4204.22</v>
      </c>
      <c r="G124" s="2">
        <v>0</v>
      </c>
      <c r="H124" s="2">
        <v>36664.021499999995</v>
      </c>
    </row>
    <row r="125" spans="1:8" x14ac:dyDescent="0.25">
      <c r="A125">
        <v>4515</v>
      </c>
      <c r="B125" t="s">
        <v>774</v>
      </c>
      <c r="C125" t="s">
        <v>93</v>
      </c>
      <c r="D125" s="2">
        <v>30815.649999999998</v>
      </c>
      <c r="E125" s="2">
        <v>0</v>
      </c>
      <c r="F125" s="2">
        <v>0</v>
      </c>
      <c r="G125" s="2">
        <v>0</v>
      </c>
      <c r="H125" s="2">
        <v>4622.3474999999999</v>
      </c>
    </row>
    <row r="126" spans="1:8" x14ac:dyDescent="0.25">
      <c r="A126">
        <v>4169</v>
      </c>
      <c r="B126" t="s">
        <v>775</v>
      </c>
      <c r="C126" t="s">
        <v>94</v>
      </c>
      <c r="D126" s="2">
        <v>129871.14</v>
      </c>
      <c r="E126" s="2">
        <v>4810.0422222222223</v>
      </c>
      <c r="F126" s="2">
        <v>1037.5999999999999</v>
      </c>
      <c r="G126" s="2">
        <v>415.03999999999996</v>
      </c>
      <c r="H126" s="2">
        <v>19636.311000000002</v>
      </c>
    </row>
    <row r="127" spans="1:8" x14ac:dyDescent="0.25">
      <c r="A127">
        <v>89871</v>
      </c>
      <c r="B127" t="s">
        <v>776</v>
      </c>
      <c r="C127" t="s">
        <v>95</v>
      </c>
      <c r="D127" s="2">
        <v>7498.2000000000007</v>
      </c>
      <c r="E127" s="2">
        <v>0</v>
      </c>
      <c r="F127" s="2">
        <v>0</v>
      </c>
      <c r="G127" s="2">
        <v>0</v>
      </c>
      <c r="H127" s="2">
        <v>1124.73</v>
      </c>
    </row>
    <row r="128" spans="1:8" x14ac:dyDescent="0.25">
      <c r="A128">
        <v>4231</v>
      </c>
      <c r="B128" t="s">
        <v>777</v>
      </c>
      <c r="C128" t="s">
        <v>96</v>
      </c>
      <c r="D128" s="2">
        <v>1182.05</v>
      </c>
      <c r="E128" s="2">
        <v>0</v>
      </c>
      <c r="F128" s="2">
        <v>0</v>
      </c>
      <c r="G128" s="2">
        <v>0</v>
      </c>
      <c r="H128" s="2">
        <v>177.30749999999998</v>
      </c>
    </row>
    <row r="129" spans="1:8" x14ac:dyDescent="0.25">
      <c r="A129">
        <v>4397</v>
      </c>
      <c r="B129" t="s">
        <v>778</v>
      </c>
      <c r="C129" t="s">
        <v>97</v>
      </c>
      <c r="D129" s="2">
        <v>411779.32000000007</v>
      </c>
      <c r="E129" s="2">
        <v>5394.4889082969439</v>
      </c>
      <c r="F129" s="2">
        <v>10374.57</v>
      </c>
      <c r="G129" s="2">
        <v>0</v>
      </c>
      <c r="H129" s="2">
        <v>63323.083500000008</v>
      </c>
    </row>
    <row r="130" spans="1:8" x14ac:dyDescent="0.25">
      <c r="A130">
        <v>81041</v>
      </c>
      <c r="B130" t="s">
        <v>779</v>
      </c>
      <c r="C130" t="s">
        <v>98</v>
      </c>
      <c r="D130" s="2">
        <v>90309.94</v>
      </c>
      <c r="E130" s="2">
        <v>0</v>
      </c>
      <c r="F130" s="2">
        <v>0</v>
      </c>
      <c r="G130" s="2">
        <v>0</v>
      </c>
      <c r="H130" s="2">
        <v>13546.491</v>
      </c>
    </row>
    <row r="131" spans="1:8" x14ac:dyDescent="0.25">
      <c r="A131">
        <v>4224</v>
      </c>
      <c r="B131" t="s">
        <v>780</v>
      </c>
      <c r="C131" t="s">
        <v>99</v>
      </c>
      <c r="D131" s="2">
        <v>16257.12</v>
      </c>
      <c r="E131" s="2">
        <v>0</v>
      </c>
      <c r="F131" s="2">
        <v>403.79</v>
      </c>
      <c r="G131" s="2">
        <v>0</v>
      </c>
      <c r="H131" s="2">
        <v>2499.1365000000001</v>
      </c>
    </row>
    <row r="132" spans="1:8" x14ac:dyDescent="0.25">
      <c r="A132">
        <v>4513</v>
      </c>
      <c r="B132" t="s">
        <v>781</v>
      </c>
      <c r="C132" t="s">
        <v>100</v>
      </c>
      <c r="D132" s="2">
        <v>8350.3799999999992</v>
      </c>
      <c r="E132" s="2">
        <v>0</v>
      </c>
      <c r="F132" s="2">
        <v>371.03000000000003</v>
      </c>
      <c r="G132" s="2">
        <v>0</v>
      </c>
      <c r="H132" s="2">
        <v>1308.2114999999999</v>
      </c>
    </row>
    <row r="133" spans="1:8" x14ac:dyDescent="0.25">
      <c r="A133">
        <v>4171</v>
      </c>
      <c r="B133" t="s">
        <v>782</v>
      </c>
      <c r="C133" t="s">
        <v>101</v>
      </c>
      <c r="D133" s="2">
        <v>20290.34</v>
      </c>
      <c r="E133" s="2">
        <v>0</v>
      </c>
      <c r="F133" s="2">
        <v>383.32000000000005</v>
      </c>
      <c r="G133" s="2">
        <v>0</v>
      </c>
      <c r="H133" s="2">
        <v>3101.049</v>
      </c>
    </row>
    <row r="134" spans="1:8" x14ac:dyDescent="0.25">
      <c r="A134">
        <v>4305</v>
      </c>
      <c r="B134" t="s">
        <v>783</v>
      </c>
      <c r="C134" t="s">
        <v>102</v>
      </c>
      <c r="D134" s="2">
        <v>43043.67</v>
      </c>
      <c r="E134" s="2">
        <v>0</v>
      </c>
      <c r="F134" s="2">
        <v>767.15000000000009</v>
      </c>
      <c r="G134" s="2">
        <v>0</v>
      </c>
      <c r="H134" s="2">
        <v>6571.6229999999996</v>
      </c>
    </row>
    <row r="135" spans="1:8" x14ac:dyDescent="0.25">
      <c r="A135">
        <v>4269</v>
      </c>
      <c r="B135" t="s">
        <v>784</v>
      </c>
      <c r="C135" t="s">
        <v>103</v>
      </c>
      <c r="D135" s="2">
        <v>864626.12</v>
      </c>
      <c r="E135" s="2">
        <v>0</v>
      </c>
      <c r="F135" s="2">
        <v>7423.55</v>
      </c>
      <c r="G135" s="2">
        <v>0</v>
      </c>
      <c r="H135" s="2">
        <v>130807.45050000001</v>
      </c>
    </row>
    <row r="136" spans="1:8" x14ac:dyDescent="0.25">
      <c r="A136">
        <v>4284</v>
      </c>
      <c r="B136" t="s">
        <v>785</v>
      </c>
      <c r="C136" t="s">
        <v>104</v>
      </c>
      <c r="D136" s="2">
        <v>764095.44</v>
      </c>
      <c r="E136" s="2">
        <v>1203.2999055118109</v>
      </c>
      <c r="F136" s="2">
        <v>0</v>
      </c>
      <c r="G136" s="2">
        <v>0</v>
      </c>
      <c r="H136" s="2">
        <v>114614.31599999999</v>
      </c>
    </row>
    <row r="137" spans="1:8" x14ac:dyDescent="0.25">
      <c r="A137">
        <v>4378</v>
      </c>
      <c r="B137" t="s">
        <v>786</v>
      </c>
      <c r="C137" t="s">
        <v>105</v>
      </c>
      <c r="D137" s="2">
        <v>525536.32999999996</v>
      </c>
      <c r="E137" s="2">
        <v>1627.0474613003096</v>
      </c>
      <c r="F137" s="2">
        <v>10337.560000000001</v>
      </c>
      <c r="G137" s="2">
        <v>0</v>
      </c>
      <c r="H137" s="2">
        <v>80381.083499999993</v>
      </c>
    </row>
    <row r="138" spans="1:8" x14ac:dyDescent="0.25">
      <c r="A138">
        <v>90328</v>
      </c>
      <c r="B138" t="s">
        <v>787</v>
      </c>
      <c r="C138" t="s">
        <v>106</v>
      </c>
      <c r="D138" s="2">
        <v>27832.17</v>
      </c>
      <c r="E138" s="2">
        <v>0</v>
      </c>
      <c r="F138" s="2">
        <v>323.76</v>
      </c>
      <c r="G138" s="2">
        <v>0</v>
      </c>
      <c r="H138" s="2">
        <v>4223.3894999999993</v>
      </c>
    </row>
    <row r="139" spans="1:8" x14ac:dyDescent="0.25">
      <c r="A139">
        <v>90327</v>
      </c>
      <c r="B139" t="s">
        <v>788</v>
      </c>
      <c r="C139" t="s">
        <v>107</v>
      </c>
      <c r="D139" s="2">
        <v>94071.07</v>
      </c>
      <c r="E139" s="2">
        <v>0</v>
      </c>
      <c r="F139" s="2">
        <v>797.99</v>
      </c>
      <c r="G139" s="2">
        <v>0</v>
      </c>
      <c r="H139" s="2">
        <v>14230.359000000002</v>
      </c>
    </row>
    <row r="140" spans="1:8" x14ac:dyDescent="0.25">
      <c r="A140">
        <v>79971</v>
      </c>
      <c r="B140" t="s">
        <v>789</v>
      </c>
      <c r="C140" t="s">
        <v>108</v>
      </c>
      <c r="D140" s="2">
        <v>25927.929999999997</v>
      </c>
      <c r="E140" s="2">
        <v>0</v>
      </c>
      <c r="F140" s="2">
        <v>733.18000000000006</v>
      </c>
      <c r="G140" s="2">
        <v>0</v>
      </c>
      <c r="H140" s="2">
        <v>3999.1664999999994</v>
      </c>
    </row>
    <row r="141" spans="1:8" x14ac:dyDescent="0.25">
      <c r="A141">
        <v>79055</v>
      </c>
      <c r="B141" t="s">
        <v>790</v>
      </c>
      <c r="C141" t="s">
        <v>109</v>
      </c>
      <c r="D141" s="2">
        <v>68811.03</v>
      </c>
      <c r="E141" s="2">
        <v>0</v>
      </c>
      <c r="F141" s="2">
        <v>928.87000000000012</v>
      </c>
      <c r="G141" s="2">
        <v>0</v>
      </c>
      <c r="H141" s="2">
        <v>10460.984999999999</v>
      </c>
    </row>
    <row r="142" spans="1:8" x14ac:dyDescent="0.25">
      <c r="A142">
        <v>78888</v>
      </c>
      <c r="B142" t="s">
        <v>791</v>
      </c>
      <c r="C142" t="s">
        <v>110</v>
      </c>
      <c r="D142" s="2">
        <v>45301.26</v>
      </c>
      <c r="E142" s="2">
        <v>0</v>
      </c>
      <c r="F142" s="2">
        <v>266.88</v>
      </c>
      <c r="G142" s="2">
        <v>0</v>
      </c>
      <c r="H142" s="2">
        <v>6835.2209999999995</v>
      </c>
    </row>
    <row r="143" spans="1:8" x14ac:dyDescent="0.25">
      <c r="A143">
        <v>79905</v>
      </c>
      <c r="B143" t="s">
        <v>792</v>
      </c>
      <c r="C143" t="s">
        <v>111</v>
      </c>
      <c r="D143" s="2">
        <v>87113.75</v>
      </c>
      <c r="E143" s="2">
        <v>0</v>
      </c>
      <c r="F143" s="2">
        <v>673.40000000000009</v>
      </c>
      <c r="G143" s="2">
        <v>0</v>
      </c>
      <c r="H143" s="2">
        <v>13168.072499999998</v>
      </c>
    </row>
    <row r="144" spans="1:8" x14ac:dyDescent="0.25">
      <c r="A144">
        <v>4470</v>
      </c>
      <c r="B144" t="s">
        <v>793</v>
      </c>
      <c r="C144" t="s">
        <v>112</v>
      </c>
      <c r="D144" s="2">
        <v>340737.02</v>
      </c>
      <c r="E144" s="2">
        <v>1729.6295431472081</v>
      </c>
      <c r="F144" s="2">
        <v>15760.97</v>
      </c>
      <c r="G144" s="2">
        <v>0</v>
      </c>
      <c r="H144" s="2">
        <v>53474.698499999999</v>
      </c>
    </row>
    <row r="145" spans="1:8" x14ac:dyDescent="0.25">
      <c r="A145">
        <v>89758</v>
      </c>
      <c r="B145" t="s">
        <v>794</v>
      </c>
      <c r="C145" t="s">
        <v>113</v>
      </c>
      <c r="D145" s="2">
        <v>77305.279999999999</v>
      </c>
      <c r="E145" s="2">
        <v>0</v>
      </c>
      <c r="F145" s="2">
        <v>570.1400000000001</v>
      </c>
      <c r="G145" s="2">
        <v>0</v>
      </c>
      <c r="H145" s="2">
        <v>11681.313</v>
      </c>
    </row>
    <row r="146" spans="1:8" x14ac:dyDescent="0.25">
      <c r="A146">
        <v>1001161</v>
      </c>
      <c r="B146" t="s">
        <v>795</v>
      </c>
      <c r="C146" s="7" t="s">
        <v>113</v>
      </c>
      <c r="D146" s="2">
        <v>21749.78</v>
      </c>
      <c r="E146" s="2">
        <v>0</v>
      </c>
      <c r="F146" s="2">
        <v>84.84</v>
      </c>
      <c r="G146" s="2">
        <v>0</v>
      </c>
      <c r="H146" s="2">
        <v>3275.1929999999998</v>
      </c>
    </row>
    <row r="147" spans="1:8" x14ac:dyDescent="0.25">
      <c r="A147">
        <v>4484</v>
      </c>
      <c r="B147" t="s">
        <v>796</v>
      </c>
      <c r="C147" t="s">
        <v>114</v>
      </c>
      <c r="D147" s="2">
        <v>46880.55</v>
      </c>
      <c r="E147" s="2">
        <v>0</v>
      </c>
      <c r="F147" s="2">
        <v>1476.0500000000002</v>
      </c>
      <c r="G147" s="2">
        <v>0</v>
      </c>
      <c r="H147" s="2">
        <v>7253.4900000000007</v>
      </c>
    </row>
    <row r="148" spans="1:8" x14ac:dyDescent="0.25">
      <c r="A148">
        <v>78858</v>
      </c>
      <c r="B148" t="s">
        <v>797</v>
      </c>
      <c r="C148" t="s">
        <v>115</v>
      </c>
      <c r="D148" s="2">
        <v>8988.76</v>
      </c>
      <c r="E148" s="2">
        <v>0</v>
      </c>
      <c r="F148" s="2">
        <v>293.41000000000003</v>
      </c>
      <c r="G148" s="2">
        <v>0</v>
      </c>
      <c r="H148" s="2">
        <v>1392.3254999999999</v>
      </c>
    </row>
    <row r="149" spans="1:8" x14ac:dyDescent="0.25">
      <c r="A149">
        <v>4400</v>
      </c>
      <c r="B149" t="s">
        <v>798</v>
      </c>
      <c r="C149" t="s">
        <v>116</v>
      </c>
      <c r="D149" s="2">
        <v>16739.3</v>
      </c>
      <c r="E149" s="2">
        <v>0</v>
      </c>
      <c r="F149" s="2">
        <v>0</v>
      </c>
      <c r="G149" s="2">
        <v>0</v>
      </c>
      <c r="H149" s="2">
        <v>2510.895</v>
      </c>
    </row>
    <row r="150" spans="1:8" x14ac:dyDescent="0.25">
      <c r="A150">
        <v>79047</v>
      </c>
      <c r="B150" t="s">
        <v>799</v>
      </c>
      <c r="C150" t="s">
        <v>117</v>
      </c>
      <c r="D150" s="2">
        <v>154085.99</v>
      </c>
      <c r="E150" s="2">
        <v>0</v>
      </c>
      <c r="F150" s="2">
        <v>1413.1399999999999</v>
      </c>
      <c r="G150" s="2">
        <v>0</v>
      </c>
      <c r="H150" s="2">
        <v>23324.869500000001</v>
      </c>
    </row>
    <row r="151" spans="1:8" x14ac:dyDescent="0.25">
      <c r="A151">
        <v>80001</v>
      </c>
      <c r="B151" t="s">
        <v>800</v>
      </c>
      <c r="C151" t="s">
        <v>118</v>
      </c>
      <c r="D151" s="2">
        <v>20950.98</v>
      </c>
      <c r="E151" s="2">
        <v>0</v>
      </c>
      <c r="F151" s="2">
        <v>0</v>
      </c>
      <c r="G151" s="2">
        <v>0</v>
      </c>
      <c r="H151" s="2">
        <v>3142.6469999999999</v>
      </c>
    </row>
    <row r="152" spans="1:8" x14ac:dyDescent="0.25">
      <c r="A152">
        <v>4282</v>
      </c>
      <c r="B152" t="s">
        <v>801</v>
      </c>
      <c r="C152" t="s">
        <v>119</v>
      </c>
      <c r="D152" s="2">
        <v>3352326.99</v>
      </c>
      <c r="E152" s="2">
        <v>20465.97673992674</v>
      </c>
      <c r="F152" s="2">
        <v>99784.35</v>
      </c>
      <c r="G152" s="2">
        <v>0</v>
      </c>
      <c r="H152" s="2">
        <v>517816.701</v>
      </c>
    </row>
    <row r="153" spans="1:8" x14ac:dyDescent="0.25">
      <c r="A153">
        <v>91934</v>
      </c>
      <c r="B153" t="s">
        <v>802</v>
      </c>
      <c r="C153" t="s">
        <v>120</v>
      </c>
      <c r="D153" s="2">
        <v>27987.63</v>
      </c>
      <c r="E153" s="2">
        <v>0</v>
      </c>
      <c r="F153" s="2">
        <v>401.69</v>
      </c>
      <c r="G153" s="2">
        <v>0</v>
      </c>
      <c r="H153" s="2">
        <v>4258.3980000000001</v>
      </c>
    </row>
    <row r="154" spans="1:8" x14ac:dyDescent="0.25">
      <c r="A154">
        <v>4446</v>
      </c>
      <c r="B154" t="s">
        <v>803</v>
      </c>
      <c r="C154" t="s">
        <v>121</v>
      </c>
      <c r="D154" s="2">
        <v>1333395.8899999999</v>
      </c>
      <c r="E154" s="2">
        <v>5561.6095516162668</v>
      </c>
      <c r="F154" s="2">
        <v>28582.3</v>
      </c>
      <c r="G154" s="2">
        <v>0</v>
      </c>
      <c r="H154" s="2">
        <v>204296.7285</v>
      </c>
    </row>
    <row r="155" spans="1:8" x14ac:dyDescent="0.25">
      <c r="A155">
        <v>4453</v>
      </c>
      <c r="B155" t="s">
        <v>804</v>
      </c>
      <c r="C155" t="s">
        <v>122</v>
      </c>
      <c r="D155" s="2">
        <v>684595.90999999992</v>
      </c>
      <c r="E155" s="2">
        <v>0</v>
      </c>
      <c r="F155" s="2">
        <v>0</v>
      </c>
      <c r="G155" s="2">
        <v>0</v>
      </c>
      <c r="H155" s="2">
        <v>102689.38649999998</v>
      </c>
    </row>
    <row r="156" spans="1:8" x14ac:dyDescent="0.25">
      <c r="A156">
        <v>4410</v>
      </c>
      <c r="B156" t="s">
        <v>805</v>
      </c>
      <c r="C156" t="s">
        <v>123</v>
      </c>
      <c r="D156" s="2">
        <v>892266.94000000006</v>
      </c>
      <c r="E156" s="2">
        <v>3983.3345535714288</v>
      </c>
      <c r="F156" s="2">
        <v>12374.56</v>
      </c>
      <c r="G156" s="2">
        <v>0</v>
      </c>
      <c r="H156" s="2">
        <v>135696.22500000001</v>
      </c>
    </row>
    <row r="157" spans="1:8" x14ac:dyDescent="0.25">
      <c r="A157">
        <v>4244</v>
      </c>
      <c r="B157" t="s">
        <v>806</v>
      </c>
      <c r="C157" t="s">
        <v>124</v>
      </c>
      <c r="D157" s="2">
        <v>877459.38</v>
      </c>
      <c r="E157" s="2">
        <v>50867.21043478261</v>
      </c>
      <c r="F157" s="2">
        <v>21581.859999999997</v>
      </c>
      <c r="G157" s="2">
        <v>0</v>
      </c>
      <c r="H157" s="2">
        <v>134856.18599999999</v>
      </c>
    </row>
    <row r="158" spans="1:8" x14ac:dyDescent="0.25">
      <c r="A158">
        <v>4395</v>
      </c>
      <c r="B158" t="s">
        <v>807</v>
      </c>
      <c r="C158" t="s">
        <v>125</v>
      </c>
      <c r="D158" s="2">
        <v>43706.82</v>
      </c>
      <c r="E158" s="2">
        <v>0</v>
      </c>
      <c r="F158" s="2">
        <v>3173.09</v>
      </c>
      <c r="G158" s="2">
        <v>0</v>
      </c>
      <c r="H158" s="2">
        <v>7031.9865</v>
      </c>
    </row>
    <row r="159" spans="1:8" x14ac:dyDescent="0.25">
      <c r="A159">
        <v>4191</v>
      </c>
      <c r="B159" t="s">
        <v>808</v>
      </c>
      <c r="C159" t="s">
        <v>126</v>
      </c>
      <c r="D159" s="2">
        <v>194821.06999999998</v>
      </c>
      <c r="E159" s="2">
        <v>0</v>
      </c>
      <c r="F159" s="2">
        <v>930.33999999999992</v>
      </c>
      <c r="G159" s="2">
        <v>0</v>
      </c>
      <c r="H159" s="2">
        <v>29362.711499999994</v>
      </c>
    </row>
    <row r="160" spans="1:8" x14ac:dyDescent="0.25">
      <c r="A160">
        <v>6362</v>
      </c>
      <c r="B160" t="s">
        <v>809</v>
      </c>
      <c r="C160" t="s">
        <v>127</v>
      </c>
      <c r="D160" s="2">
        <v>72111.959999999992</v>
      </c>
      <c r="E160" s="2">
        <v>0</v>
      </c>
      <c r="F160" s="2">
        <v>1612.0700000000002</v>
      </c>
      <c r="G160" s="2">
        <v>0</v>
      </c>
      <c r="H160" s="2">
        <v>11058.604499999999</v>
      </c>
    </row>
    <row r="161" spans="1:8" x14ac:dyDescent="0.25">
      <c r="A161">
        <v>79886</v>
      </c>
      <c r="B161" t="s">
        <v>810</v>
      </c>
      <c r="C161" t="s">
        <v>128</v>
      </c>
      <c r="D161" s="2">
        <v>40187.020000000004</v>
      </c>
      <c r="E161" s="2">
        <v>0</v>
      </c>
      <c r="F161" s="2">
        <v>446.78999999999996</v>
      </c>
      <c r="G161" s="2">
        <v>0</v>
      </c>
      <c r="H161" s="2">
        <v>6095.0715000000009</v>
      </c>
    </row>
    <row r="162" spans="1:8" x14ac:dyDescent="0.25">
      <c r="A162">
        <v>88299</v>
      </c>
      <c r="B162" t="s">
        <v>811</v>
      </c>
      <c r="C162" t="s">
        <v>129</v>
      </c>
      <c r="D162" s="2">
        <v>91438.99</v>
      </c>
      <c r="E162" s="2">
        <v>0</v>
      </c>
      <c r="F162" s="2">
        <v>0</v>
      </c>
      <c r="G162" s="2">
        <v>0</v>
      </c>
      <c r="H162" s="2">
        <v>13715.8485</v>
      </c>
    </row>
    <row r="163" spans="1:8" x14ac:dyDescent="0.25">
      <c r="A163">
        <v>4242</v>
      </c>
      <c r="B163" t="s">
        <v>812</v>
      </c>
      <c r="C163" t="s">
        <v>130</v>
      </c>
      <c r="D163" s="2">
        <v>7115279.4900000002</v>
      </c>
      <c r="E163" s="2">
        <v>46738.698350077284</v>
      </c>
      <c r="F163" s="2">
        <v>135398.68</v>
      </c>
      <c r="G163" s="2">
        <v>0</v>
      </c>
      <c r="H163" s="2">
        <v>1087601.7254999999</v>
      </c>
    </row>
    <row r="164" spans="1:8" x14ac:dyDescent="0.25">
      <c r="A164">
        <v>4158</v>
      </c>
      <c r="B164" t="s">
        <v>813</v>
      </c>
      <c r="C164" t="s">
        <v>131</v>
      </c>
      <c r="D164" s="2">
        <v>710186.37</v>
      </c>
      <c r="E164" s="2">
        <v>0</v>
      </c>
      <c r="F164" s="2">
        <v>6129.6200000000008</v>
      </c>
      <c r="G164" s="2">
        <v>0</v>
      </c>
      <c r="H164" s="2">
        <v>107447.3985</v>
      </c>
    </row>
    <row r="165" spans="1:8" x14ac:dyDescent="0.25">
      <c r="A165">
        <v>4474</v>
      </c>
      <c r="B165" t="s">
        <v>814</v>
      </c>
      <c r="C165" t="s">
        <v>132</v>
      </c>
      <c r="D165" s="2">
        <v>523653.82</v>
      </c>
      <c r="E165" s="2">
        <v>0</v>
      </c>
      <c r="F165" s="2">
        <v>22108.080000000002</v>
      </c>
      <c r="G165" s="2">
        <v>0</v>
      </c>
      <c r="H165" s="2">
        <v>81864.285000000003</v>
      </c>
    </row>
    <row r="166" spans="1:8" x14ac:dyDescent="0.25">
      <c r="A166">
        <v>90138</v>
      </c>
      <c r="B166" t="s">
        <v>815</v>
      </c>
      <c r="C166" t="s">
        <v>133</v>
      </c>
      <c r="D166" s="2">
        <v>77977.900000000009</v>
      </c>
      <c r="E166" s="2">
        <v>0</v>
      </c>
      <c r="F166" s="2">
        <v>1550.27</v>
      </c>
      <c r="G166" s="2">
        <v>0</v>
      </c>
      <c r="H166" s="2">
        <v>11929.225500000002</v>
      </c>
    </row>
    <row r="167" spans="1:8" x14ac:dyDescent="0.25">
      <c r="A167">
        <v>5186</v>
      </c>
      <c r="B167" t="s">
        <v>816</v>
      </c>
      <c r="C167" t="s">
        <v>134</v>
      </c>
      <c r="D167" s="2">
        <v>101184.23000000001</v>
      </c>
      <c r="E167" s="2">
        <v>0</v>
      </c>
      <c r="F167" s="2">
        <v>949.06999999999994</v>
      </c>
      <c r="G167" s="2">
        <v>0</v>
      </c>
      <c r="H167" s="2">
        <v>15319.995000000003</v>
      </c>
    </row>
    <row r="168" spans="1:8" x14ac:dyDescent="0.25">
      <c r="A168">
        <v>92316</v>
      </c>
      <c r="B168" t="s">
        <v>817</v>
      </c>
      <c r="C168" t="s">
        <v>135</v>
      </c>
      <c r="D168" s="2">
        <v>62713.63</v>
      </c>
      <c r="E168" s="2">
        <v>0</v>
      </c>
      <c r="F168" s="2">
        <v>0</v>
      </c>
      <c r="G168" s="2">
        <v>0</v>
      </c>
      <c r="H168" s="2">
        <v>9407.0445</v>
      </c>
    </row>
    <row r="169" spans="1:8" x14ac:dyDescent="0.25">
      <c r="A169">
        <v>85448</v>
      </c>
      <c r="B169" t="s">
        <v>818</v>
      </c>
      <c r="C169" t="s">
        <v>136</v>
      </c>
      <c r="D169" s="2">
        <v>42556.01</v>
      </c>
      <c r="E169" s="2">
        <v>0</v>
      </c>
      <c r="F169" s="2">
        <v>0</v>
      </c>
      <c r="G169" s="2">
        <v>0</v>
      </c>
      <c r="H169" s="2">
        <v>6383.4014999999999</v>
      </c>
    </row>
    <row r="170" spans="1:8" x14ac:dyDescent="0.25">
      <c r="A170">
        <v>4486</v>
      </c>
      <c r="B170" t="s">
        <v>819</v>
      </c>
      <c r="C170" t="s">
        <v>137</v>
      </c>
      <c r="D170" s="2">
        <v>79323.459999999992</v>
      </c>
      <c r="E170" s="2">
        <v>0</v>
      </c>
      <c r="F170" s="2">
        <v>1639</v>
      </c>
      <c r="G170" s="2">
        <v>0</v>
      </c>
      <c r="H170" s="2">
        <v>12144.368999999999</v>
      </c>
    </row>
    <row r="171" spans="1:8" x14ac:dyDescent="0.25">
      <c r="A171">
        <v>81027</v>
      </c>
      <c r="B171" t="s">
        <v>820</v>
      </c>
      <c r="C171" t="s">
        <v>138</v>
      </c>
      <c r="D171" s="2">
        <v>70923.199999999997</v>
      </c>
      <c r="E171" s="2">
        <v>0</v>
      </c>
      <c r="F171" s="2">
        <v>546.79</v>
      </c>
      <c r="G171" s="2">
        <v>0</v>
      </c>
      <c r="H171" s="2">
        <v>10720.498499999998</v>
      </c>
    </row>
    <row r="172" spans="1:8" x14ac:dyDescent="0.25">
      <c r="A172">
        <v>1001687</v>
      </c>
      <c r="B172" t="s">
        <v>821</v>
      </c>
      <c r="C172" s="7" t="s">
        <v>627</v>
      </c>
      <c r="D172" s="2">
        <v>34634.160000000003</v>
      </c>
      <c r="E172" s="2">
        <v>0</v>
      </c>
      <c r="F172" s="2">
        <v>0</v>
      </c>
      <c r="G172" s="2">
        <v>0</v>
      </c>
      <c r="H172" s="2">
        <v>5195.1240000000007</v>
      </c>
    </row>
    <row r="173" spans="1:8" x14ac:dyDescent="0.25">
      <c r="A173">
        <v>79546</v>
      </c>
      <c r="B173" t="s">
        <v>822</v>
      </c>
      <c r="C173" t="s">
        <v>139</v>
      </c>
      <c r="D173" s="2">
        <v>439.78</v>
      </c>
      <c r="E173" s="2">
        <v>0</v>
      </c>
      <c r="F173" s="2">
        <v>0</v>
      </c>
      <c r="G173" s="2">
        <v>0</v>
      </c>
      <c r="H173" s="2">
        <v>65.966999999999999</v>
      </c>
    </row>
    <row r="174" spans="1:8" x14ac:dyDescent="0.25">
      <c r="A174">
        <v>4177</v>
      </c>
      <c r="B174" t="s">
        <v>823</v>
      </c>
      <c r="C174" t="s">
        <v>140</v>
      </c>
      <c r="D174" s="2">
        <v>16128.68</v>
      </c>
      <c r="E174" s="2">
        <v>0</v>
      </c>
      <c r="F174" s="2">
        <v>367.76</v>
      </c>
      <c r="G174" s="2">
        <v>0</v>
      </c>
      <c r="H174" s="2">
        <v>2474.4659999999999</v>
      </c>
    </row>
    <row r="175" spans="1:8" x14ac:dyDescent="0.25">
      <c r="A175">
        <v>10386</v>
      </c>
      <c r="B175" t="s">
        <v>824</v>
      </c>
      <c r="C175" t="s">
        <v>141</v>
      </c>
      <c r="D175" s="2">
        <v>12416.71</v>
      </c>
      <c r="E175" s="2">
        <v>0</v>
      </c>
      <c r="F175" s="2">
        <v>0</v>
      </c>
      <c r="G175" s="2">
        <v>0</v>
      </c>
      <c r="H175" s="2">
        <v>1862.5064999999997</v>
      </c>
    </row>
    <row r="176" spans="1:8" x14ac:dyDescent="0.25">
      <c r="A176">
        <v>91773</v>
      </c>
      <c r="B176" t="s">
        <v>825</v>
      </c>
      <c r="C176" t="s">
        <v>142</v>
      </c>
      <c r="D176" s="2">
        <v>14224.33</v>
      </c>
      <c r="E176" s="2">
        <v>0</v>
      </c>
      <c r="F176" s="2">
        <v>0</v>
      </c>
      <c r="G176" s="2">
        <v>0</v>
      </c>
      <c r="H176" s="2">
        <v>2133.6495</v>
      </c>
    </row>
    <row r="177" spans="1:8" x14ac:dyDescent="0.25">
      <c r="A177">
        <v>4370</v>
      </c>
      <c r="B177" t="s">
        <v>826</v>
      </c>
      <c r="C177" t="s">
        <v>143</v>
      </c>
      <c r="D177" s="2">
        <v>243166.29</v>
      </c>
      <c r="E177" s="2">
        <v>16637.69352631579</v>
      </c>
      <c r="F177" s="2">
        <v>17661.420000000002</v>
      </c>
      <c r="G177" s="2">
        <v>0</v>
      </c>
      <c r="H177" s="2">
        <v>39124.156500000005</v>
      </c>
    </row>
    <row r="178" spans="1:8" x14ac:dyDescent="0.25">
      <c r="A178">
        <v>4381</v>
      </c>
      <c r="B178" t="s">
        <v>827</v>
      </c>
      <c r="C178" t="s">
        <v>144</v>
      </c>
      <c r="D178" s="2">
        <v>363851.32</v>
      </c>
      <c r="E178" s="2">
        <v>0</v>
      </c>
      <c r="F178" s="2">
        <v>0</v>
      </c>
      <c r="G178" s="2">
        <v>0</v>
      </c>
      <c r="H178" s="2">
        <v>54577.697999999997</v>
      </c>
    </row>
    <row r="179" spans="1:8" x14ac:dyDescent="0.25">
      <c r="A179">
        <v>79467</v>
      </c>
      <c r="B179" t="s">
        <v>828</v>
      </c>
      <c r="C179" t="s">
        <v>145</v>
      </c>
      <c r="D179" s="2">
        <v>70600.959999999992</v>
      </c>
      <c r="E179" s="2">
        <v>0</v>
      </c>
      <c r="F179" s="2">
        <v>0</v>
      </c>
      <c r="G179" s="2">
        <v>0</v>
      </c>
      <c r="H179" s="2">
        <v>10590.143999999998</v>
      </c>
    </row>
    <row r="180" spans="1:8" x14ac:dyDescent="0.25">
      <c r="A180">
        <v>90533</v>
      </c>
      <c r="B180" t="s">
        <v>829</v>
      </c>
      <c r="C180" t="s">
        <v>146</v>
      </c>
      <c r="D180" s="2">
        <v>29985.27</v>
      </c>
      <c r="E180" s="2">
        <v>0</v>
      </c>
      <c r="F180" s="2">
        <v>0</v>
      </c>
      <c r="G180" s="2">
        <v>0</v>
      </c>
      <c r="H180" s="2">
        <v>4497.7905000000001</v>
      </c>
    </row>
    <row r="181" spans="1:8" x14ac:dyDescent="0.25">
      <c r="A181">
        <v>4160</v>
      </c>
      <c r="B181" t="s">
        <v>830</v>
      </c>
      <c r="C181" t="s">
        <v>147</v>
      </c>
      <c r="D181" s="2">
        <v>50095.72</v>
      </c>
      <c r="E181" s="2">
        <v>982.26901960784312</v>
      </c>
      <c r="F181" s="2">
        <v>836</v>
      </c>
      <c r="G181" s="2">
        <v>0</v>
      </c>
      <c r="H181" s="2">
        <v>7639.7579999999998</v>
      </c>
    </row>
    <row r="182" spans="1:8" x14ac:dyDescent="0.25">
      <c r="A182">
        <v>89556</v>
      </c>
      <c r="B182" t="s">
        <v>831</v>
      </c>
      <c r="C182" t="s">
        <v>148</v>
      </c>
      <c r="D182" s="2">
        <v>20275.73</v>
      </c>
      <c r="E182" s="2">
        <v>0</v>
      </c>
      <c r="F182" s="2">
        <v>354.95000000000005</v>
      </c>
      <c r="G182" s="2">
        <v>0</v>
      </c>
      <c r="H182" s="2">
        <v>3094.6019999999999</v>
      </c>
    </row>
    <row r="183" spans="1:8" x14ac:dyDescent="0.25">
      <c r="A183">
        <v>4479</v>
      </c>
      <c r="B183" t="s">
        <v>832</v>
      </c>
      <c r="C183" t="s">
        <v>149</v>
      </c>
      <c r="D183" s="2">
        <v>31876.85</v>
      </c>
      <c r="E183" s="5">
        <v>0</v>
      </c>
      <c r="F183" s="2">
        <v>441.95</v>
      </c>
      <c r="G183" s="5">
        <v>0</v>
      </c>
      <c r="H183" s="2">
        <v>4847.82</v>
      </c>
    </row>
    <row r="184" spans="1:8" x14ac:dyDescent="0.25">
      <c r="A184">
        <v>4416</v>
      </c>
      <c r="B184" t="s">
        <v>833</v>
      </c>
      <c r="C184" t="s">
        <v>150</v>
      </c>
      <c r="D184" s="2">
        <v>139497.66999999998</v>
      </c>
      <c r="E184" s="2">
        <v>0</v>
      </c>
      <c r="F184" s="2">
        <v>3131.0600000000004</v>
      </c>
      <c r="G184" s="2">
        <v>0</v>
      </c>
      <c r="H184" s="2">
        <v>21394.309499999996</v>
      </c>
    </row>
    <row r="185" spans="1:8" x14ac:dyDescent="0.25">
      <c r="A185">
        <v>4442</v>
      </c>
      <c r="B185" t="s">
        <v>834</v>
      </c>
      <c r="C185" t="s">
        <v>151</v>
      </c>
      <c r="D185" s="2">
        <v>502166.59</v>
      </c>
      <c r="E185" s="2">
        <v>0</v>
      </c>
      <c r="F185" s="2">
        <v>15914.529999999999</v>
      </c>
      <c r="G185" s="2">
        <v>0</v>
      </c>
      <c r="H185" s="2">
        <v>77712.167999999991</v>
      </c>
    </row>
    <row r="186" spans="1:8" x14ac:dyDescent="0.25">
      <c r="A186">
        <v>1001671</v>
      </c>
      <c r="B186" t="s">
        <v>835</v>
      </c>
      <c r="C186" s="7" t="s">
        <v>628</v>
      </c>
      <c r="D186" s="2">
        <v>2283.7600000000002</v>
      </c>
      <c r="E186" s="2">
        <v>0</v>
      </c>
      <c r="F186" s="2">
        <v>0</v>
      </c>
      <c r="G186" s="2">
        <v>0</v>
      </c>
      <c r="H186" s="2">
        <v>342.56400000000002</v>
      </c>
    </row>
    <row r="187" spans="1:8" x14ac:dyDescent="0.25">
      <c r="A187">
        <v>79077</v>
      </c>
      <c r="B187" t="s">
        <v>836</v>
      </c>
      <c r="C187" t="s">
        <v>152</v>
      </c>
      <c r="D187" s="2">
        <v>35117.29</v>
      </c>
      <c r="E187" s="2">
        <v>0</v>
      </c>
      <c r="F187" s="2">
        <v>0</v>
      </c>
      <c r="G187" s="2">
        <v>0</v>
      </c>
      <c r="H187" s="2">
        <v>5267.5934999999999</v>
      </c>
    </row>
    <row r="188" spans="1:8" x14ac:dyDescent="0.25">
      <c r="A188">
        <v>79988</v>
      </c>
      <c r="B188" t="s">
        <v>837</v>
      </c>
      <c r="C188" t="s">
        <v>153</v>
      </c>
      <c r="D188" s="2">
        <v>41906.449999999997</v>
      </c>
      <c r="E188" s="2">
        <v>0</v>
      </c>
      <c r="F188" s="2">
        <v>0</v>
      </c>
      <c r="G188" s="2">
        <v>0</v>
      </c>
      <c r="H188" s="2">
        <v>6285.9674999999997</v>
      </c>
    </row>
    <row r="189" spans="1:8" x14ac:dyDescent="0.25">
      <c r="A189">
        <v>4487</v>
      </c>
      <c r="B189" t="s">
        <v>838</v>
      </c>
      <c r="C189" t="s">
        <v>154</v>
      </c>
      <c r="D189" s="2">
        <v>404952.44</v>
      </c>
      <c r="E189" s="2">
        <v>20383.512080536912</v>
      </c>
      <c r="F189" s="2">
        <v>14097.32</v>
      </c>
      <c r="G189" s="2">
        <v>2473.2140350877189</v>
      </c>
      <c r="H189" s="2">
        <v>62857.464</v>
      </c>
    </row>
    <row r="190" spans="1:8" x14ac:dyDescent="0.25">
      <c r="A190">
        <v>79074</v>
      </c>
      <c r="B190" t="s">
        <v>839</v>
      </c>
      <c r="C190" t="s">
        <v>155</v>
      </c>
      <c r="D190" s="2">
        <v>60305.68</v>
      </c>
      <c r="E190" s="2">
        <v>0</v>
      </c>
      <c r="F190" s="2">
        <v>335.9</v>
      </c>
      <c r="G190" s="2">
        <v>0</v>
      </c>
      <c r="H190" s="2">
        <v>9096.2369999999992</v>
      </c>
    </row>
    <row r="191" spans="1:8" x14ac:dyDescent="0.25">
      <c r="A191">
        <v>90331</v>
      </c>
      <c r="B191" t="s">
        <v>840</v>
      </c>
      <c r="C191" t="s">
        <v>156</v>
      </c>
      <c r="D191" s="2">
        <v>15827.310000000001</v>
      </c>
      <c r="E191" s="2">
        <v>0</v>
      </c>
      <c r="F191" s="2">
        <v>0</v>
      </c>
      <c r="G191" s="2">
        <v>0</v>
      </c>
      <c r="H191" s="2">
        <v>2374.0965000000001</v>
      </c>
    </row>
    <row r="192" spans="1:8" x14ac:dyDescent="0.25">
      <c r="A192">
        <v>80032</v>
      </c>
      <c r="B192" t="s">
        <v>841</v>
      </c>
      <c r="C192" t="s">
        <v>157</v>
      </c>
      <c r="D192" s="2">
        <v>25930.21</v>
      </c>
      <c r="E192" s="2">
        <v>0</v>
      </c>
      <c r="F192" s="2">
        <v>0</v>
      </c>
      <c r="G192" s="2">
        <v>0</v>
      </c>
      <c r="H192" s="2">
        <v>3889.5314999999996</v>
      </c>
    </row>
    <row r="193" spans="1:8" x14ac:dyDescent="0.25">
      <c r="A193">
        <v>4501</v>
      </c>
      <c r="B193" t="s">
        <v>842</v>
      </c>
      <c r="C193" t="s">
        <v>158</v>
      </c>
      <c r="D193" s="2">
        <v>1273806.49</v>
      </c>
      <c r="E193" s="2">
        <v>0</v>
      </c>
      <c r="F193" s="2">
        <v>21570.57</v>
      </c>
      <c r="G193" s="2">
        <v>0</v>
      </c>
      <c r="H193" s="2">
        <v>194306.55900000001</v>
      </c>
    </row>
    <row r="194" spans="1:8" x14ac:dyDescent="0.25">
      <c r="A194">
        <v>4263</v>
      </c>
      <c r="B194" t="s">
        <v>843</v>
      </c>
      <c r="C194" t="s">
        <v>159</v>
      </c>
      <c r="D194" s="2">
        <v>1434126.03</v>
      </c>
      <c r="E194" s="2">
        <v>20198.958169014084</v>
      </c>
      <c r="F194" s="2">
        <v>58387.67</v>
      </c>
      <c r="G194" s="2">
        <v>858.64220588235287</v>
      </c>
      <c r="H194" s="2">
        <v>223877.05499999999</v>
      </c>
    </row>
    <row r="195" spans="1:8" x14ac:dyDescent="0.25">
      <c r="A195">
        <v>79443</v>
      </c>
      <c r="B195" t="s">
        <v>844</v>
      </c>
      <c r="C195" t="s">
        <v>160</v>
      </c>
      <c r="D195" s="2">
        <v>43144.189999999995</v>
      </c>
      <c r="E195" s="2">
        <v>0</v>
      </c>
      <c r="F195" s="2">
        <v>1016.52</v>
      </c>
      <c r="G195" s="2">
        <v>0</v>
      </c>
      <c r="H195" s="2">
        <v>6624.106499999999</v>
      </c>
    </row>
    <row r="196" spans="1:8" x14ac:dyDescent="0.25">
      <c r="A196">
        <v>4483</v>
      </c>
      <c r="B196" t="s">
        <v>845</v>
      </c>
      <c r="C196" t="s">
        <v>161</v>
      </c>
      <c r="D196" s="2">
        <v>1193.23</v>
      </c>
      <c r="E196" s="2">
        <v>0</v>
      </c>
      <c r="F196" s="2">
        <v>0</v>
      </c>
      <c r="G196" s="2">
        <v>0</v>
      </c>
      <c r="H196" s="2">
        <v>178.9845</v>
      </c>
    </row>
    <row r="197" spans="1:8" x14ac:dyDescent="0.25">
      <c r="A197">
        <v>89917</v>
      </c>
      <c r="B197" t="s">
        <v>846</v>
      </c>
      <c r="C197" t="s">
        <v>162</v>
      </c>
      <c r="D197" s="2">
        <v>94884.15</v>
      </c>
      <c r="E197" s="2">
        <v>0</v>
      </c>
      <c r="F197" s="2">
        <v>1227.03</v>
      </c>
      <c r="G197" s="2">
        <v>0</v>
      </c>
      <c r="H197" s="2">
        <v>14416.676999999998</v>
      </c>
    </row>
    <row r="198" spans="1:8" x14ac:dyDescent="0.25">
      <c r="A198">
        <v>79049</v>
      </c>
      <c r="B198" t="s">
        <v>847</v>
      </c>
      <c r="C198" t="s">
        <v>163</v>
      </c>
      <c r="D198" s="2">
        <v>87373.81</v>
      </c>
      <c r="E198" s="2">
        <v>0</v>
      </c>
      <c r="F198" s="2">
        <v>646.46</v>
      </c>
      <c r="G198" s="2">
        <v>0</v>
      </c>
      <c r="H198" s="2">
        <v>13203.040500000001</v>
      </c>
    </row>
    <row r="199" spans="1:8" x14ac:dyDescent="0.25">
      <c r="A199">
        <v>89914</v>
      </c>
      <c r="B199" t="s">
        <v>848</v>
      </c>
      <c r="C199" t="s">
        <v>164</v>
      </c>
      <c r="D199" s="2">
        <v>60698.229999999996</v>
      </c>
      <c r="E199" s="2">
        <v>0</v>
      </c>
      <c r="F199" s="2">
        <v>533.35</v>
      </c>
      <c r="G199" s="2">
        <v>0</v>
      </c>
      <c r="H199" s="2">
        <v>9184.7369999999992</v>
      </c>
    </row>
    <row r="200" spans="1:8" x14ac:dyDescent="0.25">
      <c r="A200">
        <v>89915</v>
      </c>
      <c r="B200" t="s">
        <v>849</v>
      </c>
      <c r="C200" t="s">
        <v>165</v>
      </c>
      <c r="D200" s="2">
        <v>80770.33</v>
      </c>
      <c r="E200" s="2">
        <v>0</v>
      </c>
      <c r="F200" s="2">
        <v>636.22</v>
      </c>
      <c r="G200" s="2">
        <v>0</v>
      </c>
      <c r="H200" s="2">
        <v>12210.9825</v>
      </c>
    </row>
    <row r="201" spans="1:8" x14ac:dyDescent="0.25">
      <c r="A201">
        <v>90284</v>
      </c>
      <c r="B201" t="s">
        <v>850</v>
      </c>
      <c r="C201" t="s">
        <v>166</v>
      </c>
      <c r="D201" s="2">
        <v>23955.16</v>
      </c>
      <c r="E201" s="2">
        <v>0</v>
      </c>
      <c r="F201" s="2">
        <v>0</v>
      </c>
      <c r="G201" s="2">
        <v>0</v>
      </c>
      <c r="H201" s="2">
        <v>3593.2739999999999</v>
      </c>
    </row>
    <row r="202" spans="1:8" x14ac:dyDescent="0.25">
      <c r="A202">
        <v>90541</v>
      </c>
      <c r="B202" t="s">
        <v>851</v>
      </c>
      <c r="C202" t="s">
        <v>167</v>
      </c>
      <c r="D202" s="2">
        <v>34097.11</v>
      </c>
      <c r="E202" s="2">
        <v>0</v>
      </c>
      <c r="F202" s="2">
        <v>349.75</v>
      </c>
      <c r="G202" s="2">
        <v>0</v>
      </c>
      <c r="H202" s="2">
        <v>5167.0289999999995</v>
      </c>
    </row>
    <row r="203" spans="1:8" x14ac:dyDescent="0.25">
      <c r="A203">
        <v>79496</v>
      </c>
      <c r="B203" t="s">
        <v>852</v>
      </c>
      <c r="C203" t="s">
        <v>168</v>
      </c>
      <c r="D203" s="2">
        <v>5560.7999999999993</v>
      </c>
      <c r="E203" s="2">
        <v>0</v>
      </c>
      <c r="F203" s="2">
        <v>0</v>
      </c>
      <c r="G203" s="2">
        <v>0</v>
      </c>
      <c r="H203" s="2">
        <v>834.11999999999989</v>
      </c>
    </row>
    <row r="204" spans="1:8" x14ac:dyDescent="0.25">
      <c r="A204">
        <v>4246</v>
      </c>
      <c r="B204" t="s">
        <v>853</v>
      </c>
      <c r="C204" t="s">
        <v>169</v>
      </c>
      <c r="D204" s="2">
        <v>5953923.8200000003</v>
      </c>
      <c r="E204" s="2">
        <v>338228.88305887766</v>
      </c>
      <c r="F204" s="2">
        <v>162304.68</v>
      </c>
      <c r="G204" s="2">
        <v>1004.9825386996904</v>
      </c>
      <c r="H204" s="2">
        <v>917434.27500000002</v>
      </c>
    </row>
    <row r="205" spans="1:8" x14ac:dyDescent="0.25">
      <c r="A205">
        <v>81099</v>
      </c>
      <c r="B205" t="s">
        <v>854</v>
      </c>
      <c r="C205" t="s">
        <v>170</v>
      </c>
      <c r="D205" s="2">
        <v>138646.09</v>
      </c>
      <c r="E205" s="2">
        <v>0</v>
      </c>
      <c r="F205" s="2">
        <v>727.41000000000008</v>
      </c>
      <c r="G205" s="2">
        <v>0</v>
      </c>
      <c r="H205" s="2">
        <v>20906.024999999998</v>
      </c>
    </row>
    <row r="206" spans="1:8" x14ac:dyDescent="0.25">
      <c r="A206">
        <v>88308</v>
      </c>
      <c r="B206" t="s">
        <v>855</v>
      </c>
      <c r="C206" t="s">
        <v>171</v>
      </c>
      <c r="D206" s="2">
        <v>8080.0599999999995</v>
      </c>
      <c r="E206" s="2">
        <v>0</v>
      </c>
      <c r="F206" s="2">
        <v>365.26</v>
      </c>
      <c r="G206" s="2">
        <v>0</v>
      </c>
      <c r="H206" s="2">
        <v>1266.798</v>
      </c>
    </row>
    <row r="207" spans="1:8" x14ac:dyDescent="0.25">
      <c r="A207">
        <v>92302</v>
      </c>
      <c r="B207" t="s">
        <v>856</v>
      </c>
      <c r="C207" t="s">
        <v>172</v>
      </c>
      <c r="D207" s="2">
        <v>77079.520000000004</v>
      </c>
      <c r="E207" s="2">
        <v>0</v>
      </c>
      <c r="F207" s="2">
        <v>842.44</v>
      </c>
      <c r="G207" s="2">
        <v>0</v>
      </c>
      <c r="H207" s="2">
        <v>11688.294</v>
      </c>
    </row>
    <row r="208" spans="1:8" x14ac:dyDescent="0.25">
      <c r="A208">
        <v>88321</v>
      </c>
      <c r="B208" t="s">
        <v>857</v>
      </c>
      <c r="C208" t="s">
        <v>173</v>
      </c>
      <c r="D208" s="2">
        <v>23437.77</v>
      </c>
      <c r="E208" s="2">
        <v>0</v>
      </c>
      <c r="F208" s="2">
        <v>524.41</v>
      </c>
      <c r="G208" s="2">
        <v>0</v>
      </c>
      <c r="H208" s="2">
        <v>3594.3269999999998</v>
      </c>
    </row>
    <row r="209" spans="1:8" x14ac:dyDescent="0.25">
      <c r="A209">
        <v>6258</v>
      </c>
      <c r="B209" t="s">
        <v>858</v>
      </c>
      <c r="C209" t="s">
        <v>174</v>
      </c>
      <c r="D209" s="2">
        <v>60958.58</v>
      </c>
      <c r="E209" s="2">
        <v>0</v>
      </c>
      <c r="F209" s="2">
        <v>1219.0500000000002</v>
      </c>
      <c r="G209" s="2">
        <v>0</v>
      </c>
      <c r="H209" s="2">
        <v>9326.6445000000003</v>
      </c>
    </row>
    <row r="210" spans="1:8" x14ac:dyDescent="0.25">
      <c r="A210">
        <v>6357</v>
      </c>
      <c r="B210" t="s">
        <v>859</v>
      </c>
      <c r="C210" t="s">
        <v>175</v>
      </c>
      <c r="D210" s="2">
        <v>17036.25</v>
      </c>
      <c r="E210" s="2">
        <v>0</v>
      </c>
      <c r="F210" s="2">
        <v>440.34999999999997</v>
      </c>
      <c r="G210" s="2">
        <v>0</v>
      </c>
      <c r="H210" s="2">
        <v>2621.49</v>
      </c>
    </row>
    <row r="211" spans="1:8" x14ac:dyDescent="0.25">
      <c r="A211">
        <v>4179</v>
      </c>
      <c r="B211" t="s">
        <v>860</v>
      </c>
      <c r="C211" t="s">
        <v>176</v>
      </c>
      <c r="D211" s="2">
        <v>10563.61</v>
      </c>
      <c r="E211" s="2">
        <v>0</v>
      </c>
      <c r="F211" s="2">
        <v>121.2</v>
      </c>
      <c r="G211" s="2">
        <v>0</v>
      </c>
      <c r="H211" s="2">
        <v>1602.7215000000001</v>
      </c>
    </row>
    <row r="212" spans="1:8" x14ac:dyDescent="0.25">
      <c r="A212">
        <v>4174</v>
      </c>
      <c r="B212" t="s">
        <v>861</v>
      </c>
      <c r="C212" t="s">
        <v>177</v>
      </c>
      <c r="D212" s="2">
        <v>806142.07000000007</v>
      </c>
      <c r="E212" s="2">
        <v>7677.5435238095251</v>
      </c>
      <c r="F212" s="2">
        <v>7832.07</v>
      </c>
      <c r="G212" s="2">
        <v>159.83816326530609</v>
      </c>
      <c r="H212" s="2">
        <v>122096.121</v>
      </c>
    </row>
    <row r="213" spans="1:8" x14ac:dyDescent="0.25">
      <c r="A213">
        <v>4228</v>
      </c>
      <c r="B213" t="s">
        <v>862</v>
      </c>
      <c r="C213" t="s">
        <v>178</v>
      </c>
      <c r="D213" s="2">
        <v>86288.05</v>
      </c>
      <c r="E213" s="2">
        <v>0</v>
      </c>
      <c r="F213" s="2">
        <v>1249.3700000000001</v>
      </c>
      <c r="G213" s="2">
        <v>0</v>
      </c>
      <c r="H213" s="2">
        <v>13130.612999999999</v>
      </c>
    </row>
    <row r="214" spans="1:8" x14ac:dyDescent="0.25">
      <c r="A214">
        <v>4243</v>
      </c>
      <c r="B214" t="s">
        <v>863</v>
      </c>
      <c r="C214" t="s">
        <v>179</v>
      </c>
      <c r="D214" s="2">
        <v>3819513.92</v>
      </c>
      <c r="E214" s="2">
        <v>13932.567712350181</v>
      </c>
      <c r="F214" s="2">
        <v>50253.32</v>
      </c>
      <c r="G214" s="2">
        <v>637.46283298097251</v>
      </c>
      <c r="H214" s="2">
        <v>580465.08599999989</v>
      </c>
    </row>
    <row r="215" spans="1:8" x14ac:dyDescent="0.25">
      <c r="A215">
        <v>91170</v>
      </c>
      <c r="B215" t="s">
        <v>864</v>
      </c>
      <c r="C215" t="s">
        <v>180</v>
      </c>
      <c r="D215" s="2">
        <v>29341.3</v>
      </c>
      <c r="E215" s="2">
        <v>0</v>
      </c>
      <c r="F215" s="2">
        <v>313.36</v>
      </c>
      <c r="G215" s="2">
        <v>0</v>
      </c>
      <c r="H215" s="2">
        <v>4448.1989999999996</v>
      </c>
    </row>
    <row r="216" spans="1:8" x14ac:dyDescent="0.25">
      <c r="A216">
        <v>91938</v>
      </c>
      <c r="B216" t="s">
        <v>865</v>
      </c>
      <c r="C216" t="s">
        <v>181</v>
      </c>
      <c r="D216" s="2">
        <v>68223.88</v>
      </c>
      <c r="E216" s="2">
        <v>0</v>
      </c>
      <c r="F216" s="2">
        <v>582.48</v>
      </c>
      <c r="G216" s="2">
        <v>0</v>
      </c>
      <c r="H216" s="2">
        <v>10320.954</v>
      </c>
    </row>
    <row r="217" spans="1:8" x14ac:dyDescent="0.25">
      <c r="A217">
        <v>91939</v>
      </c>
      <c r="B217" t="s">
        <v>866</v>
      </c>
      <c r="C217" t="s">
        <v>182</v>
      </c>
      <c r="D217" s="2">
        <v>33241.589999999997</v>
      </c>
      <c r="E217" s="2">
        <v>0</v>
      </c>
      <c r="F217" s="2">
        <v>541.44000000000005</v>
      </c>
      <c r="G217" s="2">
        <v>0</v>
      </c>
      <c r="H217" s="2">
        <v>5067.4544999999998</v>
      </c>
    </row>
    <row r="218" spans="1:8" x14ac:dyDescent="0.25">
      <c r="A218">
        <v>89850</v>
      </c>
      <c r="B218" t="s">
        <v>867</v>
      </c>
      <c r="C218" t="s">
        <v>183</v>
      </c>
      <c r="D218" s="2">
        <v>77556</v>
      </c>
      <c r="E218" s="2">
        <v>0</v>
      </c>
      <c r="F218" s="2">
        <v>1411.65</v>
      </c>
      <c r="G218" s="2">
        <v>0</v>
      </c>
      <c r="H218" s="2">
        <v>11845.147499999999</v>
      </c>
    </row>
    <row r="219" spans="1:8" x14ac:dyDescent="0.25">
      <c r="A219">
        <v>87401</v>
      </c>
      <c r="B219" t="s">
        <v>868</v>
      </c>
      <c r="C219" t="s">
        <v>184</v>
      </c>
      <c r="D219" s="2">
        <v>100144.28</v>
      </c>
      <c r="E219" s="2">
        <v>0</v>
      </c>
      <c r="F219" s="2">
        <v>2744.16</v>
      </c>
      <c r="G219" s="2">
        <v>0</v>
      </c>
      <c r="H219" s="2">
        <v>15433.266</v>
      </c>
    </row>
    <row r="220" spans="1:8" x14ac:dyDescent="0.25">
      <c r="A220">
        <v>90506</v>
      </c>
      <c r="B220" t="s">
        <v>869</v>
      </c>
      <c r="C220" t="s">
        <v>185</v>
      </c>
      <c r="D220" s="2">
        <v>6890.7199999999993</v>
      </c>
      <c r="E220" s="2">
        <v>0</v>
      </c>
      <c r="F220" s="2">
        <v>343</v>
      </c>
      <c r="G220" s="2">
        <v>0</v>
      </c>
      <c r="H220" s="2">
        <v>1085.0579999999998</v>
      </c>
    </row>
    <row r="221" spans="1:8" x14ac:dyDescent="0.25">
      <c r="A221">
        <v>4421</v>
      </c>
      <c r="B221" t="s">
        <v>870</v>
      </c>
      <c r="C221" t="s">
        <v>186</v>
      </c>
      <c r="D221" s="2">
        <v>25291.99</v>
      </c>
      <c r="E221" s="2">
        <v>0</v>
      </c>
      <c r="F221" s="2">
        <v>0</v>
      </c>
      <c r="G221" s="2">
        <v>0</v>
      </c>
      <c r="H221" s="2">
        <v>3793.7984999999999</v>
      </c>
    </row>
    <row r="222" spans="1:8" x14ac:dyDescent="0.25">
      <c r="A222">
        <v>743644</v>
      </c>
      <c r="B222" t="s">
        <v>871</v>
      </c>
      <c r="C222" t="s">
        <v>187</v>
      </c>
      <c r="D222" s="2">
        <v>39682.080000000002</v>
      </c>
      <c r="E222" s="2">
        <v>0</v>
      </c>
      <c r="F222" s="2">
        <v>651.5</v>
      </c>
      <c r="G222" s="2">
        <v>0</v>
      </c>
      <c r="H222" s="2">
        <v>6050.0370000000003</v>
      </c>
    </row>
    <row r="223" spans="1:8" x14ac:dyDescent="0.25">
      <c r="A223">
        <v>6365</v>
      </c>
      <c r="B223" t="s">
        <v>872</v>
      </c>
      <c r="C223" t="s">
        <v>188</v>
      </c>
      <c r="D223" s="2">
        <v>48001.58</v>
      </c>
      <c r="E223" s="2">
        <v>0</v>
      </c>
      <c r="F223" s="2">
        <v>819.01</v>
      </c>
      <c r="G223" s="2">
        <v>0</v>
      </c>
      <c r="H223" s="2">
        <v>7323.0885000000007</v>
      </c>
    </row>
    <row r="224" spans="1:8" x14ac:dyDescent="0.25">
      <c r="A224">
        <v>79981</v>
      </c>
      <c r="B224" t="s">
        <v>873</v>
      </c>
      <c r="C224" t="s">
        <v>189</v>
      </c>
      <c r="D224" s="2">
        <v>52976.58</v>
      </c>
      <c r="E224" s="2">
        <v>0</v>
      </c>
      <c r="F224" s="2">
        <v>0</v>
      </c>
      <c r="G224" s="2">
        <v>0</v>
      </c>
      <c r="H224" s="2">
        <v>7946.4870000000001</v>
      </c>
    </row>
    <row r="225" spans="1:8" x14ac:dyDescent="0.25">
      <c r="A225">
        <v>81045</v>
      </c>
      <c r="B225" t="s">
        <v>874</v>
      </c>
      <c r="C225" t="s">
        <v>190</v>
      </c>
      <c r="D225" s="2">
        <v>100824.39</v>
      </c>
      <c r="E225" s="2">
        <v>0</v>
      </c>
      <c r="F225" s="2">
        <v>705.81</v>
      </c>
      <c r="G225" s="2">
        <v>0</v>
      </c>
      <c r="H225" s="2">
        <v>15229.529999999999</v>
      </c>
    </row>
    <row r="226" spans="1:8" x14ac:dyDescent="0.25">
      <c r="A226">
        <v>81043</v>
      </c>
      <c r="B226" t="s">
        <v>875</v>
      </c>
      <c r="C226" t="s">
        <v>191</v>
      </c>
      <c r="D226" s="2">
        <v>39623.550000000003</v>
      </c>
      <c r="E226" s="2">
        <v>0</v>
      </c>
      <c r="F226" s="2">
        <v>439.98</v>
      </c>
      <c r="G226" s="2">
        <v>0</v>
      </c>
      <c r="H226" s="2">
        <v>6009.5295000000006</v>
      </c>
    </row>
    <row r="227" spans="1:8" x14ac:dyDescent="0.25">
      <c r="A227">
        <v>6446</v>
      </c>
      <c r="B227" t="s">
        <v>876</v>
      </c>
      <c r="C227" t="s">
        <v>192</v>
      </c>
      <c r="D227" s="2">
        <v>146268</v>
      </c>
      <c r="E227" s="2">
        <v>0</v>
      </c>
      <c r="F227" s="2">
        <v>1093.68</v>
      </c>
      <c r="G227" s="2">
        <v>0</v>
      </c>
      <c r="H227" s="2">
        <v>22104.251999999997</v>
      </c>
    </row>
    <row r="228" spans="1:8" x14ac:dyDescent="0.25">
      <c r="A228">
        <v>4329</v>
      </c>
      <c r="B228" t="s">
        <v>877</v>
      </c>
      <c r="C228" t="s">
        <v>193</v>
      </c>
      <c r="D228" s="2">
        <v>717450.94</v>
      </c>
      <c r="E228" s="2">
        <v>0</v>
      </c>
      <c r="F228" s="2">
        <v>3154.86</v>
      </c>
      <c r="G228" s="2">
        <v>0</v>
      </c>
      <c r="H228" s="2">
        <v>108090.86999999998</v>
      </c>
    </row>
    <row r="229" spans="1:8" x14ac:dyDescent="0.25">
      <c r="A229">
        <v>92226</v>
      </c>
      <c r="B229" t="s">
        <v>878</v>
      </c>
      <c r="C229" t="s">
        <v>194</v>
      </c>
      <c r="D229" s="2">
        <v>86648.77</v>
      </c>
      <c r="E229" s="2">
        <v>0</v>
      </c>
      <c r="F229" s="2">
        <v>578.49</v>
      </c>
      <c r="G229" s="2">
        <v>0</v>
      </c>
      <c r="H229" s="2">
        <v>13084.089000000002</v>
      </c>
    </row>
    <row r="230" spans="1:8" x14ac:dyDescent="0.25">
      <c r="A230">
        <v>81052</v>
      </c>
      <c r="B230" t="s">
        <v>879</v>
      </c>
      <c r="C230" t="s">
        <v>195</v>
      </c>
      <c r="D230" s="2">
        <v>25048.25</v>
      </c>
      <c r="E230" s="2">
        <v>0</v>
      </c>
      <c r="F230" s="2">
        <v>389.08</v>
      </c>
      <c r="G230" s="2">
        <v>0</v>
      </c>
      <c r="H230" s="2">
        <v>3815.5995000000003</v>
      </c>
    </row>
    <row r="231" spans="1:8" x14ac:dyDescent="0.25">
      <c r="A231">
        <v>81050</v>
      </c>
      <c r="B231" t="s">
        <v>880</v>
      </c>
      <c r="C231" t="s">
        <v>196</v>
      </c>
      <c r="D231" s="2">
        <v>32977.229999999996</v>
      </c>
      <c r="E231" s="2">
        <v>0</v>
      </c>
      <c r="F231" s="2">
        <v>1984.42</v>
      </c>
      <c r="G231" s="2">
        <v>0</v>
      </c>
      <c r="H231" s="2">
        <v>5244.2474999999986</v>
      </c>
    </row>
    <row r="232" spans="1:8" x14ac:dyDescent="0.25">
      <c r="A232">
        <v>79211</v>
      </c>
      <c r="B232" t="s">
        <v>881</v>
      </c>
      <c r="C232" t="s">
        <v>197</v>
      </c>
      <c r="D232" s="2">
        <v>74066.48000000001</v>
      </c>
      <c r="E232" s="2">
        <v>0</v>
      </c>
      <c r="F232" s="2">
        <v>577.65000000000009</v>
      </c>
      <c r="G232" s="2">
        <v>0</v>
      </c>
      <c r="H232" s="2">
        <v>11196.619500000001</v>
      </c>
    </row>
    <row r="233" spans="1:8" x14ac:dyDescent="0.25">
      <c r="A233">
        <v>81123</v>
      </c>
      <c r="B233" t="s">
        <v>882</v>
      </c>
      <c r="C233" t="s">
        <v>198</v>
      </c>
      <c r="D233" s="2">
        <v>26188.870000000003</v>
      </c>
      <c r="E233" s="2">
        <v>0</v>
      </c>
      <c r="F233" s="2">
        <v>395.1</v>
      </c>
      <c r="G233" s="2">
        <v>0</v>
      </c>
      <c r="H233" s="2">
        <v>3987.5954999999999</v>
      </c>
    </row>
    <row r="234" spans="1:8" x14ac:dyDescent="0.25">
      <c r="A234">
        <v>1000167</v>
      </c>
      <c r="B234" t="s">
        <v>883</v>
      </c>
      <c r="C234" t="s">
        <v>884</v>
      </c>
      <c r="D234" s="2">
        <v>472.82</v>
      </c>
      <c r="E234" s="2">
        <v>0</v>
      </c>
      <c r="F234" s="2">
        <v>0</v>
      </c>
      <c r="G234" s="2">
        <v>0</v>
      </c>
      <c r="H234" s="2">
        <v>70.923000000000002</v>
      </c>
    </row>
    <row r="235" spans="1:8" x14ac:dyDescent="0.25">
      <c r="A235">
        <v>90201</v>
      </c>
      <c r="B235" t="s">
        <v>885</v>
      </c>
      <c r="C235" t="s">
        <v>199</v>
      </c>
      <c r="D235" s="2">
        <v>83985.51</v>
      </c>
      <c r="E235" s="2">
        <v>0</v>
      </c>
      <c r="F235" s="2">
        <v>0</v>
      </c>
      <c r="G235" s="2">
        <v>0</v>
      </c>
      <c r="H235" s="2">
        <v>12597.826499999999</v>
      </c>
    </row>
    <row r="236" spans="1:8" x14ac:dyDescent="0.25">
      <c r="A236">
        <v>4341</v>
      </c>
      <c r="B236" t="s">
        <v>886</v>
      </c>
      <c r="C236" t="s">
        <v>200</v>
      </c>
      <c r="D236" s="2">
        <v>11022.34</v>
      </c>
      <c r="E236" s="2">
        <v>0</v>
      </c>
      <c r="F236" s="2">
        <v>366</v>
      </c>
      <c r="G236" s="2">
        <v>0</v>
      </c>
      <c r="H236" s="2">
        <v>1708.251</v>
      </c>
    </row>
    <row r="237" spans="1:8" x14ac:dyDescent="0.25">
      <c r="A237">
        <v>79059</v>
      </c>
      <c r="B237" t="s">
        <v>887</v>
      </c>
      <c r="C237" t="s">
        <v>201</v>
      </c>
      <c r="D237" s="2">
        <v>63391.54</v>
      </c>
      <c r="E237" s="2">
        <v>0</v>
      </c>
      <c r="F237" s="2">
        <v>0</v>
      </c>
      <c r="G237" s="2">
        <v>0</v>
      </c>
      <c r="H237" s="2">
        <v>9508.7309999999998</v>
      </c>
    </row>
    <row r="238" spans="1:8" x14ac:dyDescent="0.25">
      <c r="A238">
        <v>4185</v>
      </c>
      <c r="B238" t="s">
        <v>888</v>
      </c>
      <c r="C238" t="s">
        <v>202</v>
      </c>
      <c r="D238" s="2">
        <v>23949.96</v>
      </c>
      <c r="E238" s="2">
        <v>0</v>
      </c>
      <c r="F238" s="2">
        <v>514.42000000000007</v>
      </c>
      <c r="G238" s="2">
        <v>0</v>
      </c>
      <c r="H238" s="2">
        <v>3669.6569999999997</v>
      </c>
    </row>
    <row r="239" spans="1:8" x14ac:dyDescent="0.25">
      <c r="A239">
        <v>4448</v>
      </c>
      <c r="B239" t="s">
        <v>889</v>
      </c>
      <c r="C239" t="s">
        <v>203</v>
      </c>
      <c r="D239" s="2">
        <v>184187.13</v>
      </c>
      <c r="E239" s="2">
        <v>0</v>
      </c>
      <c r="F239" s="2">
        <v>3241.51</v>
      </c>
      <c r="G239" s="2">
        <v>0</v>
      </c>
      <c r="H239" s="2">
        <v>28114.296000000002</v>
      </c>
    </row>
    <row r="240" spans="1:8" x14ac:dyDescent="0.25">
      <c r="A240">
        <v>91277</v>
      </c>
      <c r="B240" t="s">
        <v>890</v>
      </c>
      <c r="C240" t="s">
        <v>204</v>
      </c>
      <c r="D240" s="2">
        <v>142467.20000000001</v>
      </c>
      <c r="E240" s="2">
        <v>0</v>
      </c>
      <c r="F240" s="2">
        <v>539.24</v>
      </c>
      <c r="G240" s="2">
        <v>0</v>
      </c>
      <c r="H240" s="2">
        <v>21450.966</v>
      </c>
    </row>
    <row r="241" spans="1:8" x14ac:dyDescent="0.25">
      <c r="A241">
        <v>4335</v>
      </c>
      <c r="B241" t="s">
        <v>891</v>
      </c>
      <c r="C241" t="s">
        <v>205</v>
      </c>
      <c r="D241" s="2">
        <v>59997.91</v>
      </c>
      <c r="E241" s="2">
        <v>0</v>
      </c>
      <c r="F241" s="2">
        <v>235.48</v>
      </c>
      <c r="G241" s="2">
        <v>0</v>
      </c>
      <c r="H241" s="2">
        <v>9035.0084999999999</v>
      </c>
    </row>
    <row r="242" spans="1:8" x14ac:dyDescent="0.25">
      <c r="A242">
        <v>92250</v>
      </c>
      <c r="B242" t="s">
        <v>892</v>
      </c>
      <c r="C242" t="s">
        <v>205</v>
      </c>
      <c r="D242" s="2">
        <v>77517.48</v>
      </c>
      <c r="E242" s="2">
        <v>0</v>
      </c>
      <c r="F242" s="2">
        <v>466.87</v>
      </c>
      <c r="G242" s="2">
        <v>0</v>
      </c>
      <c r="H242" s="2">
        <v>11697.652499999998</v>
      </c>
    </row>
    <row r="243" spans="1:8" x14ac:dyDescent="0.25">
      <c r="A243">
        <v>92902</v>
      </c>
      <c r="B243" t="s">
        <v>893</v>
      </c>
      <c r="C243" t="s">
        <v>206</v>
      </c>
      <c r="D243" s="2">
        <v>7690.03</v>
      </c>
      <c r="E243" s="2">
        <v>0</v>
      </c>
      <c r="F243" s="2">
        <v>0</v>
      </c>
      <c r="G243" s="2">
        <v>0</v>
      </c>
      <c r="H243" s="2">
        <v>1153.5045</v>
      </c>
    </row>
    <row r="244" spans="1:8" x14ac:dyDescent="0.25">
      <c r="A244">
        <v>92988</v>
      </c>
      <c r="B244" t="s">
        <v>894</v>
      </c>
      <c r="C244" t="s">
        <v>207</v>
      </c>
      <c r="D244" s="2">
        <v>42881.729999999996</v>
      </c>
      <c r="E244" s="2">
        <v>0</v>
      </c>
      <c r="F244" s="2">
        <v>0</v>
      </c>
      <c r="G244" s="2">
        <v>0</v>
      </c>
      <c r="H244" s="2">
        <v>6432.2594999999992</v>
      </c>
    </row>
    <row r="245" spans="1:8" x14ac:dyDescent="0.25">
      <c r="A245">
        <v>92379</v>
      </c>
      <c r="B245" t="s">
        <v>895</v>
      </c>
      <c r="C245" t="s">
        <v>208</v>
      </c>
      <c r="D245" s="2">
        <v>56552.02</v>
      </c>
      <c r="E245" s="2">
        <v>0</v>
      </c>
      <c r="F245" s="2">
        <v>506.9</v>
      </c>
      <c r="G245" s="2">
        <v>0</v>
      </c>
      <c r="H245" s="2">
        <v>8558.8379999999997</v>
      </c>
    </row>
    <row r="246" spans="1:8" x14ac:dyDescent="0.25">
      <c r="A246">
        <v>79214</v>
      </c>
      <c r="B246" t="s">
        <v>896</v>
      </c>
      <c r="C246" t="s">
        <v>209</v>
      </c>
      <c r="D246" s="2">
        <v>54452.75</v>
      </c>
      <c r="E246" s="2">
        <v>0</v>
      </c>
      <c r="F246" s="2">
        <v>1101.67</v>
      </c>
      <c r="G246" s="2">
        <v>0</v>
      </c>
      <c r="H246" s="2">
        <v>8333.1629999999986</v>
      </c>
    </row>
    <row r="247" spans="1:8" x14ac:dyDescent="0.25">
      <c r="A247">
        <v>78783</v>
      </c>
      <c r="B247" t="s">
        <v>897</v>
      </c>
      <c r="C247" t="s">
        <v>210</v>
      </c>
      <c r="D247" s="2">
        <v>212345.91</v>
      </c>
      <c r="E247" s="2">
        <v>0</v>
      </c>
      <c r="F247" s="2">
        <v>1659.6799999999998</v>
      </c>
      <c r="G247" s="2">
        <v>0</v>
      </c>
      <c r="H247" s="2">
        <v>32100.838499999998</v>
      </c>
    </row>
    <row r="248" spans="1:8" x14ac:dyDescent="0.25">
      <c r="A248">
        <v>4202</v>
      </c>
      <c r="B248" t="s">
        <v>898</v>
      </c>
      <c r="C248" t="s">
        <v>211</v>
      </c>
      <c r="D248" s="2">
        <v>41466.300000000003</v>
      </c>
      <c r="E248" s="2">
        <v>0</v>
      </c>
      <c r="F248" s="2">
        <v>0</v>
      </c>
      <c r="G248" s="2">
        <v>0</v>
      </c>
      <c r="H248" s="2">
        <v>6219.9450000000006</v>
      </c>
    </row>
    <row r="249" spans="1:8" x14ac:dyDescent="0.25">
      <c r="A249">
        <v>4207</v>
      </c>
      <c r="B249" t="s">
        <v>899</v>
      </c>
      <c r="C249" t="s">
        <v>212</v>
      </c>
      <c r="D249" s="2">
        <v>50242.36</v>
      </c>
      <c r="E249" s="2">
        <v>0</v>
      </c>
      <c r="F249" s="2">
        <v>1145.3399999999999</v>
      </c>
      <c r="G249" s="2">
        <v>0</v>
      </c>
      <c r="H249" s="2">
        <v>7708.1549999999988</v>
      </c>
    </row>
    <row r="250" spans="1:8" x14ac:dyDescent="0.25">
      <c r="A250">
        <v>4192</v>
      </c>
      <c r="B250" t="s">
        <v>900</v>
      </c>
      <c r="C250" t="s">
        <v>213</v>
      </c>
      <c r="D250" s="2">
        <v>2158651.41</v>
      </c>
      <c r="E250" s="2">
        <v>6288.8606263656238</v>
      </c>
      <c r="F250" s="2">
        <v>60775.66</v>
      </c>
      <c r="G250" s="2">
        <v>0</v>
      </c>
      <c r="H250" s="2">
        <v>332914.06050000002</v>
      </c>
    </row>
    <row r="251" spans="1:8" x14ac:dyDescent="0.25">
      <c r="A251">
        <v>4300</v>
      </c>
      <c r="B251" t="s">
        <v>901</v>
      </c>
      <c r="C251" t="s">
        <v>214</v>
      </c>
      <c r="D251" s="2">
        <v>21120.18</v>
      </c>
      <c r="E251" s="2">
        <v>0</v>
      </c>
      <c r="F251" s="2">
        <v>0</v>
      </c>
      <c r="G251" s="2">
        <v>0</v>
      </c>
      <c r="H251" s="2">
        <v>3168.027</v>
      </c>
    </row>
    <row r="252" spans="1:8" x14ac:dyDescent="0.25">
      <c r="A252">
        <v>4437</v>
      </c>
      <c r="B252" t="s">
        <v>902</v>
      </c>
      <c r="C252" t="s">
        <v>215</v>
      </c>
      <c r="D252" s="2">
        <v>1431845.42</v>
      </c>
      <c r="E252" s="2">
        <v>8693.6576806314497</v>
      </c>
      <c r="F252" s="2">
        <v>18310.550000000003</v>
      </c>
      <c r="G252" s="2">
        <v>83.993348623853223</v>
      </c>
      <c r="H252" s="2">
        <v>217523.39549999998</v>
      </c>
    </row>
    <row r="253" spans="1:8" x14ac:dyDescent="0.25">
      <c r="A253">
        <v>4405</v>
      </c>
      <c r="B253" t="s">
        <v>903</v>
      </c>
      <c r="C253" t="s">
        <v>216</v>
      </c>
      <c r="D253" s="2">
        <v>1092933.57</v>
      </c>
      <c r="E253" s="2">
        <v>0</v>
      </c>
      <c r="F253" s="2">
        <v>25202.81</v>
      </c>
      <c r="G253" s="2">
        <v>0</v>
      </c>
      <c r="H253" s="2">
        <v>167720.45700000002</v>
      </c>
    </row>
    <row r="254" spans="1:8" x14ac:dyDescent="0.25">
      <c r="A254">
        <v>4167</v>
      </c>
      <c r="B254" t="s">
        <v>904</v>
      </c>
      <c r="C254" t="s">
        <v>217</v>
      </c>
      <c r="D254" s="2">
        <v>171626.27</v>
      </c>
      <c r="E254" s="2">
        <v>0</v>
      </c>
      <c r="F254" s="2">
        <v>8780.66</v>
      </c>
      <c r="G254" s="2">
        <v>0</v>
      </c>
      <c r="H254" s="2">
        <v>27061.039499999999</v>
      </c>
    </row>
    <row r="255" spans="1:8" x14ac:dyDescent="0.25">
      <c r="A255">
        <v>4221</v>
      </c>
      <c r="B255" t="s">
        <v>905</v>
      </c>
      <c r="C255" t="s">
        <v>218</v>
      </c>
      <c r="D255" s="2">
        <v>135675.01999999999</v>
      </c>
      <c r="E255" s="2">
        <v>0</v>
      </c>
      <c r="F255" s="2">
        <v>3138.26</v>
      </c>
      <c r="G255" s="2">
        <v>0</v>
      </c>
      <c r="H255" s="2">
        <v>20821.991999999998</v>
      </c>
    </row>
    <row r="256" spans="1:8" x14ac:dyDescent="0.25">
      <c r="A256">
        <v>4356</v>
      </c>
      <c r="B256" t="s">
        <v>906</v>
      </c>
      <c r="C256" t="s">
        <v>219</v>
      </c>
      <c r="D256" s="2">
        <v>12034.05</v>
      </c>
      <c r="E256" s="2">
        <v>0</v>
      </c>
      <c r="F256" s="2">
        <v>230.15</v>
      </c>
      <c r="G256" s="2">
        <v>0</v>
      </c>
      <c r="H256" s="2">
        <v>1839.6299999999999</v>
      </c>
    </row>
    <row r="257" spans="1:8" x14ac:dyDescent="0.25">
      <c r="A257">
        <v>4247</v>
      </c>
      <c r="B257" t="s">
        <v>907</v>
      </c>
      <c r="C257" t="s">
        <v>220</v>
      </c>
      <c r="D257" s="2">
        <v>275575.89</v>
      </c>
      <c r="E257" s="2">
        <v>3775.0121917808219</v>
      </c>
      <c r="F257" s="2">
        <v>6689.46</v>
      </c>
      <c r="G257" s="2">
        <v>0</v>
      </c>
      <c r="H257" s="2">
        <v>42339.802500000005</v>
      </c>
    </row>
    <row r="258" spans="1:8" x14ac:dyDescent="0.25">
      <c r="A258">
        <v>4273</v>
      </c>
      <c r="B258" t="s">
        <v>908</v>
      </c>
      <c r="C258" t="s">
        <v>221</v>
      </c>
      <c r="D258" s="2">
        <v>673441.42</v>
      </c>
      <c r="E258" s="2">
        <v>0</v>
      </c>
      <c r="F258" s="2">
        <v>22867.09</v>
      </c>
      <c r="G258" s="2">
        <v>0</v>
      </c>
      <c r="H258" s="2">
        <v>104446.27649999999</v>
      </c>
    </row>
    <row r="259" spans="1:8" x14ac:dyDescent="0.25">
      <c r="A259">
        <v>4495</v>
      </c>
      <c r="B259" t="s">
        <v>909</v>
      </c>
      <c r="C259" t="s">
        <v>222</v>
      </c>
      <c r="D259" s="2">
        <v>77181.73</v>
      </c>
      <c r="E259" s="2">
        <v>0</v>
      </c>
      <c r="F259" s="2">
        <v>1270.17</v>
      </c>
      <c r="G259" s="2">
        <v>0</v>
      </c>
      <c r="H259" s="2">
        <v>11767.784999999998</v>
      </c>
    </row>
    <row r="260" spans="1:8" x14ac:dyDescent="0.25">
      <c r="A260">
        <v>92596</v>
      </c>
      <c r="B260" t="s">
        <v>910</v>
      </c>
      <c r="C260" t="s">
        <v>222</v>
      </c>
      <c r="D260" s="2">
        <v>14148.74</v>
      </c>
      <c r="E260" s="2">
        <v>0</v>
      </c>
      <c r="F260" s="2">
        <v>1124.1099999999999</v>
      </c>
      <c r="G260" s="2">
        <v>0</v>
      </c>
      <c r="H260" s="2">
        <v>2290.9274999999998</v>
      </c>
    </row>
    <row r="261" spans="1:8" x14ac:dyDescent="0.25">
      <c r="A261">
        <v>4195</v>
      </c>
      <c r="B261" t="s">
        <v>911</v>
      </c>
      <c r="C261" t="s">
        <v>223</v>
      </c>
      <c r="D261" s="2">
        <v>55923.81</v>
      </c>
      <c r="E261" s="2">
        <v>0</v>
      </c>
      <c r="F261" s="2">
        <v>1171.79</v>
      </c>
      <c r="G261" s="2">
        <v>0</v>
      </c>
      <c r="H261" s="2">
        <v>8564.34</v>
      </c>
    </row>
    <row r="262" spans="1:8" x14ac:dyDescent="0.25">
      <c r="A262">
        <v>89506</v>
      </c>
      <c r="B262" t="s">
        <v>912</v>
      </c>
      <c r="C262" t="s">
        <v>224</v>
      </c>
      <c r="D262" s="2">
        <v>52748.77</v>
      </c>
      <c r="E262" s="2">
        <v>0</v>
      </c>
      <c r="F262" s="2">
        <v>599.87</v>
      </c>
      <c r="G262" s="2">
        <v>0</v>
      </c>
      <c r="H262" s="2">
        <v>8002.2959999999994</v>
      </c>
    </row>
    <row r="263" spans="1:8" x14ac:dyDescent="0.25">
      <c r="A263">
        <v>1000979</v>
      </c>
      <c r="B263" t="s">
        <v>616</v>
      </c>
      <c r="C263" t="s">
        <v>617</v>
      </c>
      <c r="D263" s="2">
        <v>36334.699999999997</v>
      </c>
      <c r="E263" s="2">
        <v>0</v>
      </c>
      <c r="F263" s="2">
        <v>0</v>
      </c>
      <c r="G263" s="2">
        <v>0</v>
      </c>
      <c r="H263" s="2">
        <v>5450.204999999999</v>
      </c>
    </row>
    <row r="264" spans="1:8" x14ac:dyDescent="0.25">
      <c r="A264">
        <v>4303</v>
      </c>
      <c r="B264" t="s">
        <v>913</v>
      </c>
      <c r="C264" t="s">
        <v>225</v>
      </c>
      <c r="D264" s="2">
        <v>61894.99</v>
      </c>
      <c r="E264" s="2">
        <v>0</v>
      </c>
      <c r="F264" s="2">
        <v>680.36</v>
      </c>
      <c r="G264" s="2">
        <v>0</v>
      </c>
      <c r="H264" s="2">
        <v>9386.3024999999998</v>
      </c>
    </row>
    <row r="265" spans="1:8" x14ac:dyDescent="0.25">
      <c r="A265">
        <v>4505</v>
      </c>
      <c r="B265" t="s">
        <v>914</v>
      </c>
      <c r="C265" t="s">
        <v>226</v>
      </c>
      <c r="D265" s="2">
        <v>894256.02</v>
      </c>
      <c r="E265" s="2">
        <v>1508.0202698145024</v>
      </c>
      <c r="F265" s="2">
        <v>16411.87</v>
      </c>
      <c r="G265" s="2">
        <v>186.49852272727273</v>
      </c>
      <c r="H265" s="2">
        <v>136600.18349999998</v>
      </c>
    </row>
    <row r="266" spans="1:8" x14ac:dyDescent="0.25">
      <c r="A266">
        <v>4157</v>
      </c>
      <c r="B266" t="s">
        <v>915</v>
      </c>
      <c r="C266" t="s">
        <v>227</v>
      </c>
      <c r="D266" s="2">
        <v>285314.48</v>
      </c>
      <c r="E266" s="2">
        <v>0</v>
      </c>
      <c r="F266" s="2">
        <v>7024.67</v>
      </c>
      <c r="G266" s="2">
        <v>0</v>
      </c>
      <c r="H266" s="2">
        <v>43850.87249999999</v>
      </c>
    </row>
    <row r="267" spans="1:8" x14ac:dyDescent="0.25">
      <c r="A267">
        <v>6372</v>
      </c>
      <c r="B267" t="s">
        <v>916</v>
      </c>
      <c r="C267" t="s">
        <v>228</v>
      </c>
      <c r="D267" s="2">
        <v>10548.779999999999</v>
      </c>
      <c r="E267" s="2">
        <v>0</v>
      </c>
      <c r="F267" s="2">
        <v>647.25</v>
      </c>
      <c r="G267" s="2">
        <v>0</v>
      </c>
      <c r="H267" s="2">
        <v>1679.4044999999999</v>
      </c>
    </row>
    <row r="268" spans="1:8" x14ac:dyDescent="0.25">
      <c r="A268">
        <v>4332</v>
      </c>
      <c r="B268" t="s">
        <v>917</v>
      </c>
      <c r="C268" t="s">
        <v>229</v>
      </c>
      <c r="D268" s="2">
        <v>13930.26</v>
      </c>
      <c r="E268" s="2">
        <v>0</v>
      </c>
      <c r="F268" s="2">
        <v>0</v>
      </c>
      <c r="G268" s="2">
        <v>0</v>
      </c>
      <c r="H268" s="2">
        <v>2089.5389999999998</v>
      </c>
    </row>
    <row r="269" spans="1:8" x14ac:dyDescent="0.25">
      <c r="A269">
        <v>90884</v>
      </c>
      <c r="B269" t="s">
        <v>918</v>
      </c>
      <c r="C269" t="s">
        <v>230</v>
      </c>
      <c r="D269" s="2">
        <v>28357.83</v>
      </c>
      <c r="E269" s="2">
        <v>0</v>
      </c>
      <c r="F269" s="2">
        <v>330.26</v>
      </c>
      <c r="G269" s="2">
        <v>0</v>
      </c>
      <c r="H269" s="2">
        <v>4303.2134999999998</v>
      </c>
    </row>
    <row r="270" spans="1:8" x14ac:dyDescent="0.25">
      <c r="A270">
        <v>4238</v>
      </c>
      <c r="B270" t="s">
        <v>919</v>
      </c>
      <c r="C270" t="s">
        <v>231</v>
      </c>
      <c r="D270" s="2">
        <v>103558.43</v>
      </c>
      <c r="E270" s="2">
        <v>0</v>
      </c>
      <c r="F270" s="2">
        <v>497.81000000000006</v>
      </c>
      <c r="G270" s="2">
        <v>0</v>
      </c>
      <c r="H270" s="2">
        <v>15608.435999999998</v>
      </c>
    </row>
    <row r="271" spans="1:8" x14ac:dyDescent="0.25">
      <c r="A271">
        <v>87600</v>
      </c>
      <c r="B271" t="s">
        <v>920</v>
      </c>
      <c r="C271" t="s">
        <v>232</v>
      </c>
      <c r="D271" s="2">
        <v>6032.61</v>
      </c>
      <c r="E271" s="2">
        <v>0</v>
      </c>
      <c r="F271" s="2">
        <v>0</v>
      </c>
      <c r="G271" s="2">
        <v>0</v>
      </c>
      <c r="H271" s="2">
        <v>904.89149999999995</v>
      </c>
    </row>
    <row r="272" spans="1:8" x14ac:dyDescent="0.25">
      <c r="A272">
        <v>79544</v>
      </c>
      <c r="B272" t="s">
        <v>921</v>
      </c>
      <c r="C272" t="s">
        <v>233</v>
      </c>
      <c r="D272" s="2">
        <v>7476.33</v>
      </c>
      <c r="E272" s="2">
        <v>0</v>
      </c>
      <c r="F272" s="2">
        <v>0</v>
      </c>
      <c r="G272" s="2">
        <v>0</v>
      </c>
      <c r="H272" s="2">
        <v>1121.4494999999999</v>
      </c>
    </row>
    <row r="273" spans="1:8" x14ac:dyDescent="0.25">
      <c r="A273">
        <v>4239</v>
      </c>
      <c r="B273" t="s">
        <v>922</v>
      </c>
      <c r="C273" t="s">
        <v>234</v>
      </c>
      <c r="D273" s="2">
        <v>5883688.1400000006</v>
      </c>
      <c r="E273" s="2">
        <v>11686.866753476055</v>
      </c>
      <c r="F273" s="2">
        <v>165348.28999999998</v>
      </c>
      <c r="G273" s="2">
        <v>999.08332326283971</v>
      </c>
      <c r="H273" s="2">
        <v>907355.46450000012</v>
      </c>
    </row>
    <row r="274" spans="1:8" x14ac:dyDescent="0.25">
      <c r="A274">
        <v>4271</v>
      </c>
      <c r="B274" t="s">
        <v>923</v>
      </c>
      <c r="C274" t="s">
        <v>235</v>
      </c>
      <c r="D274" s="2">
        <v>2346211.0700000003</v>
      </c>
      <c r="E274" s="2">
        <v>44354.707320730129</v>
      </c>
      <c r="F274" s="2">
        <v>73394.39</v>
      </c>
      <c r="G274" s="2">
        <v>676.44599078341014</v>
      </c>
      <c r="H274" s="2">
        <v>362940.81900000008</v>
      </c>
    </row>
    <row r="275" spans="1:8" x14ac:dyDescent="0.25">
      <c r="A275">
        <v>89829</v>
      </c>
      <c r="B275" t="s">
        <v>924</v>
      </c>
      <c r="C275" t="s">
        <v>236</v>
      </c>
      <c r="D275" s="2">
        <v>73614.61</v>
      </c>
      <c r="E275" s="2">
        <v>0</v>
      </c>
      <c r="F275" s="2">
        <v>0</v>
      </c>
      <c r="G275" s="2">
        <v>0</v>
      </c>
      <c r="H275" s="2">
        <v>11042.191499999999</v>
      </c>
    </row>
    <row r="276" spans="1:8" x14ac:dyDescent="0.25">
      <c r="A276">
        <v>4285</v>
      </c>
      <c r="B276" t="s">
        <v>925</v>
      </c>
      <c r="C276" t="s">
        <v>237</v>
      </c>
      <c r="D276" s="2">
        <v>3099763.95</v>
      </c>
      <c r="E276" s="2">
        <v>21973.752008506617</v>
      </c>
      <c r="F276" s="2">
        <v>0</v>
      </c>
      <c r="G276" s="2">
        <v>0</v>
      </c>
      <c r="H276" s="2">
        <v>464964.59250000003</v>
      </c>
    </row>
    <row r="277" spans="1:8" x14ac:dyDescent="0.25">
      <c r="A277">
        <v>4208</v>
      </c>
      <c r="B277" t="s">
        <v>926</v>
      </c>
      <c r="C277" t="s">
        <v>238</v>
      </c>
      <c r="D277" s="2">
        <v>369210.45999999996</v>
      </c>
      <c r="E277" s="2">
        <v>0</v>
      </c>
      <c r="F277" s="2">
        <v>9338.7000000000007</v>
      </c>
      <c r="G277" s="2">
        <v>0</v>
      </c>
      <c r="H277" s="2">
        <v>56782.373999999996</v>
      </c>
    </row>
    <row r="278" spans="1:8" x14ac:dyDescent="0.25">
      <c r="A278">
        <v>79543</v>
      </c>
      <c r="B278" t="s">
        <v>927</v>
      </c>
      <c r="C278" t="s">
        <v>239</v>
      </c>
      <c r="D278" s="2">
        <v>985.32</v>
      </c>
      <c r="E278" s="2">
        <v>0</v>
      </c>
      <c r="F278" s="2">
        <v>0</v>
      </c>
      <c r="G278" s="2">
        <v>0</v>
      </c>
      <c r="H278" s="2">
        <v>147.798</v>
      </c>
    </row>
    <row r="279" spans="1:8" x14ac:dyDescent="0.25">
      <c r="A279">
        <v>4217</v>
      </c>
      <c r="B279" t="s">
        <v>928</v>
      </c>
      <c r="C279" t="s">
        <v>929</v>
      </c>
      <c r="D279" s="2">
        <v>236.41</v>
      </c>
      <c r="E279" s="2">
        <v>0</v>
      </c>
      <c r="F279" s="2">
        <v>0</v>
      </c>
      <c r="G279" s="2">
        <v>0</v>
      </c>
      <c r="H279" s="2">
        <v>35.461500000000001</v>
      </c>
    </row>
    <row r="280" spans="1:8" x14ac:dyDescent="0.25">
      <c r="A280">
        <v>4194</v>
      </c>
      <c r="B280" t="s">
        <v>930</v>
      </c>
      <c r="C280" t="s">
        <v>240</v>
      </c>
      <c r="D280" s="2">
        <v>56566.55</v>
      </c>
      <c r="E280" s="2">
        <v>0</v>
      </c>
      <c r="F280" s="2">
        <v>1186.4100000000001</v>
      </c>
      <c r="G280" s="2">
        <v>0</v>
      </c>
      <c r="H280" s="2">
        <v>8662.9440000000013</v>
      </c>
    </row>
    <row r="281" spans="1:8" x14ac:dyDescent="0.25">
      <c r="A281">
        <v>10974</v>
      </c>
      <c r="B281" t="s">
        <v>931</v>
      </c>
      <c r="C281" t="s">
        <v>241</v>
      </c>
      <c r="D281" s="2">
        <v>37793.82</v>
      </c>
      <c r="E281" s="2">
        <v>0</v>
      </c>
      <c r="F281" s="2">
        <v>463.65000000000003</v>
      </c>
      <c r="G281" s="2">
        <v>0</v>
      </c>
      <c r="H281" s="2">
        <v>5738.6205</v>
      </c>
    </row>
    <row r="282" spans="1:8" x14ac:dyDescent="0.25">
      <c r="A282">
        <v>79500</v>
      </c>
      <c r="B282" t="s">
        <v>932</v>
      </c>
      <c r="C282" t="s">
        <v>242</v>
      </c>
      <c r="D282" s="2">
        <v>30199.16</v>
      </c>
      <c r="E282" s="2">
        <v>0</v>
      </c>
      <c r="F282" s="2">
        <v>455.26000000000005</v>
      </c>
      <c r="G282" s="2">
        <v>0</v>
      </c>
      <c r="H282" s="2">
        <v>4598.1629999999996</v>
      </c>
    </row>
    <row r="283" spans="1:8" x14ac:dyDescent="0.25">
      <c r="A283">
        <v>6369</v>
      </c>
      <c r="B283" t="s">
        <v>933</v>
      </c>
      <c r="C283" t="s">
        <v>243</v>
      </c>
      <c r="D283" s="2">
        <v>29727.989999999998</v>
      </c>
      <c r="E283" s="2">
        <v>0</v>
      </c>
      <c r="F283" s="2">
        <v>0</v>
      </c>
      <c r="G283" s="2">
        <v>0</v>
      </c>
      <c r="H283" s="2">
        <v>4459.1984999999995</v>
      </c>
    </row>
    <row r="284" spans="1:8" x14ac:dyDescent="0.25">
      <c r="A284">
        <v>4371</v>
      </c>
      <c r="B284" t="s">
        <v>934</v>
      </c>
      <c r="C284" t="s">
        <v>244</v>
      </c>
      <c r="D284" s="2">
        <v>11520.279999999999</v>
      </c>
      <c r="E284" s="2">
        <v>0</v>
      </c>
      <c r="F284" s="2">
        <v>397.41</v>
      </c>
      <c r="G284" s="2">
        <v>0</v>
      </c>
      <c r="H284" s="2">
        <v>1787.6534999999997</v>
      </c>
    </row>
    <row r="285" spans="1:8" x14ac:dyDescent="0.25">
      <c r="A285">
        <v>90906</v>
      </c>
      <c r="B285" t="s">
        <v>935</v>
      </c>
      <c r="C285" t="s">
        <v>245</v>
      </c>
      <c r="D285" s="2">
        <v>71504.22</v>
      </c>
      <c r="E285" s="2">
        <v>0</v>
      </c>
      <c r="F285" s="2">
        <v>348.23</v>
      </c>
      <c r="G285" s="2">
        <v>0</v>
      </c>
      <c r="H285" s="2">
        <v>10777.867499999998</v>
      </c>
    </row>
    <row r="286" spans="1:8" x14ac:dyDescent="0.25">
      <c r="A286">
        <v>79081</v>
      </c>
      <c r="B286" t="s">
        <v>936</v>
      </c>
      <c r="C286" t="s">
        <v>246</v>
      </c>
      <c r="D286" s="2">
        <v>85859.72</v>
      </c>
      <c r="E286" s="2">
        <v>0</v>
      </c>
      <c r="F286" s="2">
        <v>1515.3400000000001</v>
      </c>
      <c r="G286" s="2">
        <v>0</v>
      </c>
      <c r="H286" s="2">
        <v>13106.259</v>
      </c>
    </row>
    <row r="287" spans="1:8" x14ac:dyDescent="0.25">
      <c r="A287">
        <v>79501</v>
      </c>
      <c r="B287" t="s">
        <v>937</v>
      </c>
      <c r="C287" t="s">
        <v>247</v>
      </c>
      <c r="D287" s="2">
        <v>267867.14</v>
      </c>
      <c r="E287" s="2">
        <v>0</v>
      </c>
      <c r="F287" s="2">
        <v>1578.8600000000001</v>
      </c>
      <c r="G287" s="2">
        <v>0</v>
      </c>
      <c r="H287" s="2">
        <v>40416.9</v>
      </c>
    </row>
    <row r="288" spans="1:8" x14ac:dyDescent="0.25">
      <c r="A288">
        <v>89951</v>
      </c>
      <c r="B288" t="s">
        <v>938</v>
      </c>
      <c r="C288" t="s">
        <v>248</v>
      </c>
      <c r="D288" s="2">
        <v>9597.9500000000007</v>
      </c>
      <c r="E288" s="2">
        <v>0</v>
      </c>
      <c r="F288" s="2">
        <v>449.2</v>
      </c>
      <c r="G288" s="2">
        <v>0</v>
      </c>
      <c r="H288" s="2">
        <v>1507.0725000000002</v>
      </c>
    </row>
    <row r="289" spans="1:8" x14ac:dyDescent="0.25">
      <c r="A289">
        <v>4212</v>
      </c>
      <c r="B289" t="s">
        <v>939</v>
      </c>
      <c r="C289" t="s">
        <v>249</v>
      </c>
      <c r="D289" s="2">
        <v>64016.32</v>
      </c>
      <c r="E289" s="2">
        <v>0</v>
      </c>
      <c r="F289" s="2">
        <v>851.67000000000007</v>
      </c>
      <c r="G289" s="2">
        <v>0</v>
      </c>
      <c r="H289" s="2">
        <v>9730.1984999999986</v>
      </c>
    </row>
    <row r="290" spans="1:8" x14ac:dyDescent="0.25">
      <c r="A290">
        <v>4392</v>
      </c>
      <c r="B290" t="s">
        <v>940</v>
      </c>
      <c r="C290" t="s">
        <v>250</v>
      </c>
      <c r="D290" s="2">
        <v>99643.82</v>
      </c>
      <c r="E290" s="2">
        <v>2806.8681690140847</v>
      </c>
      <c r="F290" s="2">
        <v>2797.97</v>
      </c>
      <c r="G290" s="2">
        <v>0</v>
      </c>
      <c r="H290" s="2">
        <v>15366.2685</v>
      </c>
    </row>
    <row r="291" spans="1:8" x14ac:dyDescent="0.25">
      <c r="A291">
        <v>92520</v>
      </c>
      <c r="B291" t="s">
        <v>941</v>
      </c>
      <c r="C291" t="s">
        <v>251</v>
      </c>
      <c r="D291" s="2">
        <v>70122.960000000006</v>
      </c>
      <c r="E291" s="2">
        <v>0</v>
      </c>
      <c r="F291" s="2">
        <v>0</v>
      </c>
      <c r="G291" s="2">
        <v>0</v>
      </c>
      <c r="H291" s="2">
        <v>10518.444000000001</v>
      </c>
    </row>
    <row r="292" spans="1:8" x14ac:dyDescent="0.25">
      <c r="A292">
        <v>92519</v>
      </c>
      <c r="B292" t="s">
        <v>942</v>
      </c>
      <c r="C292" t="s">
        <v>252</v>
      </c>
      <c r="D292" s="2">
        <v>82367.740000000005</v>
      </c>
      <c r="E292" s="2">
        <v>0</v>
      </c>
      <c r="F292" s="2">
        <v>0</v>
      </c>
      <c r="G292" s="2">
        <v>0</v>
      </c>
      <c r="H292" s="2">
        <v>12355.161</v>
      </c>
    </row>
    <row r="293" spans="1:8" x14ac:dyDescent="0.25">
      <c r="A293">
        <v>4336</v>
      </c>
      <c r="B293" t="s">
        <v>943</v>
      </c>
      <c r="C293" t="s">
        <v>253</v>
      </c>
      <c r="D293" s="2">
        <v>180718.44</v>
      </c>
      <c r="E293" s="2">
        <v>0</v>
      </c>
      <c r="F293" s="2">
        <v>0</v>
      </c>
      <c r="G293" s="2">
        <v>0</v>
      </c>
      <c r="H293" s="2">
        <v>27107.766</v>
      </c>
    </row>
    <row r="294" spans="1:8" x14ac:dyDescent="0.25">
      <c r="A294">
        <v>81076</v>
      </c>
      <c r="B294" t="s">
        <v>944</v>
      </c>
      <c r="C294" t="s">
        <v>254</v>
      </c>
      <c r="D294" s="2">
        <v>132984.51</v>
      </c>
      <c r="E294" s="2">
        <v>0</v>
      </c>
      <c r="F294" s="2">
        <v>815.71</v>
      </c>
      <c r="G294" s="2">
        <v>0</v>
      </c>
      <c r="H294" s="2">
        <v>20070.032999999999</v>
      </c>
    </row>
    <row r="295" spans="1:8" x14ac:dyDescent="0.25">
      <c r="A295">
        <v>4426</v>
      </c>
      <c r="B295" t="s">
        <v>945</v>
      </c>
      <c r="C295" t="s">
        <v>255</v>
      </c>
      <c r="D295" s="2">
        <v>33316.730000000003</v>
      </c>
      <c r="E295" s="2">
        <v>0</v>
      </c>
      <c r="F295" s="2">
        <v>783.58</v>
      </c>
      <c r="G295" s="2">
        <v>0</v>
      </c>
      <c r="H295" s="2">
        <v>5115.0465000000004</v>
      </c>
    </row>
    <row r="296" spans="1:8" x14ac:dyDescent="0.25">
      <c r="A296">
        <v>79061</v>
      </c>
      <c r="B296" t="s">
        <v>946</v>
      </c>
      <c r="C296" t="s">
        <v>256</v>
      </c>
      <c r="D296" s="2">
        <v>8221.9500000000007</v>
      </c>
      <c r="E296" s="2">
        <v>0</v>
      </c>
      <c r="F296" s="2">
        <v>353.05</v>
      </c>
      <c r="G296" s="2">
        <v>0</v>
      </c>
      <c r="H296" s="2">
        <v>1286.25</v>
      </c>
    </row>
    <row r="297" spans="1:8" x14ac:dyDescent="0.25">
      <c r="A297">
        <v>92982</v>
      </c>
      <c r="B297" t="s">
        <v>947</v>
      </c>
      <c r="C297" t="s">
        <v>257</v>
      </c>
      <c r="D297" s="2">
        <v>62855.94</v>
      </c>
      <c r="E297" s="2">
        <v>0</v>
      </c>
      <c r="F297" s="2">
        <v>0</v>
      </c>
      <c r="G297" s="2">
        <v>0</v>
      </c>
      <c r="H297" s="2">
        <v>9428.3909999999996</v>
      </c>
    </row>
    <row r="298" spans="1:8" x14ac:dyDescent="0.25">
      <c r="A298">
        <v>4248</v>
      </c>
      <c r="B298" t="s">
        <v>948</v>
      </c>
      <c r="C298" t="s">
        <v>258</v>
      </c>
      <c r="D298" s="2">
        <v>2003141.28</v>
      </c>
      <c r="E298" s="2">
        <v>93473.225810336182</v>
      </c>
      <c r="F298" s="2">
        <v>26779.370000000003</v>
      </c>
      <c r="G298" s="2">
        <v>110.20316872427986</v>
      </c>
      <c r="H298" s="2">
        <v>304488.09750000003</v>
      </c>
    </row>
    <row r="299" spans="1:8" x14ac:dyDescent="0.25">
      <c r="A299">
        <v>4482</v>
      </c>
      <c r="B299" t="s">
        <v>949</v>
      </c>
      <c r="C299" t="s">
        <v>259</v>
      </c>
      <c r="D299" s="2">
        <v>3144.51</v>
      </c>
      <c r="E299" s="2">
        <v>0</v>
      </c>
      <c r="F299" s="2">
        <v>207.67</v>
      </c>
      <c r="G299" s="2">
        <v>0</v>
      </c>
      <c r="H299" s="2">
        <v>502.827</v>
      </c>
    </row>
    <row r="300" spans="1:8" x14ac:dyDescent="0.25">
      <c r="A300">
        <v>91275</v>
      </c>
      <c r="B300" t="s">
        <v>950</v>
      </c>
      <c r="C300" t="s">
        <v>260</v>
      </c>
      <c r="D300" s="2">
        <v>31056.61</v>
      </c>
      <c r="E300" s="2">
        <v>0</v>
      </c>
      <c r="F300" s="2">
        <v>790.51</v>
      </c>
      <c r="G300" s="2">
        <v>0</v>
      </c>
      <c r="H300" s="2">
        <v>4777.0679999999993</v>
      </c>
    </row>
    <row r="301" spans="1:8" x14ac:dyDescent="0.25">
      <c r="A301">
        <v>4389</v>
      </c>
      <c r="B301" t="s">
        <v>951</v>
      </c>
      <c r="C301" t="s">
        <v>261</v>
      </c>
      <c r="D301" s="2">
        <v>387128.45999999996</v>
      </c>
      <c r="E301" s="2">
        <v>0</v>
      </c>
      <c r="F301" s="2">
        <v>13226.66</v>
      </c>
      <c r="G301" s="2">
        <v>0</v>
      </c>
      <c r="H301" s="2">
        <v>60053.267999999989</v>
      </c>
    </row>
    <row r="302" spans="1:8" x14ac:dyDescent="0.25">
      <c r="A302">
        <v>79264</v>
      </c>
      <c r="B302" t="s">
        <v>952</v>
      </c>
      <c r="C302" t="s">
        <v>262</v>
      </c>
      <c r="D302" s="2">
        <v>114436.35</v>
      </c>
      <c r="E302" s="2">
        <v>0</v>
      </c>
      <c r="F302" s="2">
        <v>3106.98</v>
      </c>
      <c r="G302" s="2">
        <v>0</v>
      </c>
      <c r="H302" s="2">
        <v>17631.499499999998</v>
      </c>
    </row>
    <row r="303" spans="1:8" x14ac:dyDescent="0.25">
      <c r="A303">
        <v>92620</v>
      </c>
      <c r="B303" t="s">
        <v>953</v>
      </c>
      <c r="C303" t="s">
        <v>262</v>
      </c>
      <c r="D303" s="2">
        <v>122649.96</v>
      </c>
      <c r="E303" s="2">
        <v>0</v>
      </c>
      <c r="F303" s="2">
        <v>853.29</v>
      </c>
      <c r="G303" s="2">
        <v>0</v>
      </c>
      <c r="H303" s="2">
        <v>18525.487499999999</v>
      </c>
    </row>
    <row r="304" spans="1:8" x14ac:dyDescent="0.25">
      <c r="A304">
        <v>4469</v>
      </c>
      <c r="B304" t="s">
        <v>954</v>
      </c>
      <c r="C304" t="s">
        <v>263</v>
      </c>
      <c r="D304" s="2">
        <v>1077828.94</v>
      </c>
      <c r="E304" s="2">
        <v>0</v>
      </c>
      <c r="F304" s="2">
        <v>31395.65</v>
      </c>
      <c r="G304" s="2">
        <v>0</v>
      </c>
      <c r="H304" s="2">
        <v>166383.68849999996</v>
      </c>
    </row>
    <row r="305" spans="1:8" x14ac:dyDescent="0.25">
      <c r="A305">
        <v>4502</v>
      </c>
      <c r="B305" t="s">
        <v>955</v>
      </c>
      <c r="C305" t="s">
        <v>264</v>
      </c>
      <c r="D305" s="2">
        <v>25870.5</v>
      </c>
      <c r="E305" s="2">
        <v>0</v>
      </c>
      <c r="F305" s="2">
        <v>987.61</v>
      </c>
      <c r="G305" s="2">
        <v>0</v>
      </c>
      <c r="H305" s="2">
        <v>4028.7165</v>
      </c>
    </row>
    <row r="306" spans="1:8" x14ac:dyDescent="0.25">
      <c r="A306">
        <v>89784</v>
      </c>
      <c r="B306" t="s">
        <v>956</v>
      </c>
      <c r="C306" t="s">
        <v>265</v>
      </c>
      <c r="D306" s="2">
        <v>72694.14</v>
      </c>
      <c r="E306" s="2">
        <v>0</v>
      </c>
      <c r="F306" s="2">
        <v>1069.5700000000002</v>
      </c>
      <c r="G306" s="2">
        <v>0</v>
      </c>
      <c r="H306" s="2">
        <v>11064.556500000001</v>
      </c>
    </row>
    <row r="307" spans="1:8" x14ac:dyDescent="0.25">
      <c r="A307">
        <v>90162</v>
      </c>
      <c r="B307" t="s">
        <v>957</v>
      </c>
      <c r="C307" t="s">
        <v>266</v>
      </c>
      <c r="D307" s="2">
        <v>38348.82</v>
      </c>
      <c r="E307" s="2">
        <v>0</v>
      </c>
      <c r="F307" s="2">
        <v>0</v>
      </c>
      <c r="G307" s="2">
        <v>0</v>
      </c>
      <c r="H307" s="2">
        <v>5752.3229999999994</v>
      </c>
    </row>
    <row r="308" spans="1:8" x14ac:dyDescent="0.25">
      <c r="A308">
        <v>89561</v>
      </c>
      <c r="B308" t="s">
        <v>958</v>
      </c>
      <c r="C308" t="s">
        <v>267</v>
      </c>
      <c r="D308" s="2">
        <v>29904.41</v>
      </c>
      <c r="E308" s="2">
        <v>0</v>
      </c>
      <c r="F308" s="2">
        <v>0</v>
      </c>
      <c r="G308" s="2">
        <v>0</v>
      </c>
      <c r="H308" s="2">
        <v>4485.6615000000002</v>
      </c>
    </row>
    <row r="309" spans="1:8" x14ac:dyDescent="0.25">
      <c r="A309">
        <v>88365</v>
      </c>
      <c r="B309" t="s">
        <v>959</v>
      </c>
      <c r="C309" t="s">
        <v>268</v>
      </c>
      <c r="D309" s="2">
        <v>65704.84</v>
      </c>
      <c r="E309" s="2">
        <v>0</v>
      </c>
      <c r="F309" s="2">
        <v>544.25</v>
      </c>
      <c r="G309" s="2">
        <v>0</v>
      </c>
      <c r="H309" s="2">
        <v>9937.3634999999995</v>
      </c>
    </row>
    <row r="310" spans="1:8" x14ac:dyDescent="0.25">
      <c r="A310">
        <v>88367</v>
      </c>
      <c r="B310" t="s">
        <v>960</v>
      </c>
      <c r="C310" t="s">
        <v>269</v>
      </c>
      <c r="D310" s="2">
        <v>121995.2</v>
      </c>
      <c r="E310" s="2">
        <v>0</v>
      </c>
      <c r="F310" s="2">
        <v>2007.46</v>
      </c>
      <c r="G310" s="2">
        <v>0</v>
      </c>
      <c r="H310" s="2">
        <v>18600.399000000001</v>
      </c>
    </row>
    <row r="311" spans="1:8" x14ac:dyDescent="0.25">
      <c r="A311">
        <v>89786</v>
      </c>
      <c r="B311" t="s">
        <v>961</v>
      </c>
      <c r="C311" t="s">
        <v>270</v>
      </c>
      <c r="D311" s="2">
        <v>86614.42</v>
      </c>
      <c r="E311" s="2">
        <v>0</v>
      </c>
      <c r="F311" s="2">
        <v>599.36</v>
      </c>
      <c r="G311" s="2">
        <v>0</v>
      </c>
      <c r="H311" s="2">
        <v>13082.066999999999</v>
      </c>
    </row>
    <row r="312" spans="1:8" x14ac:dyDescent="0.25">
      <c r="A312">
        <v>89563</v>
      </c>
      <c r="B312" t="s">
        <v>962</v>
      </c>
      <c r="C312" t="s">
        <v>271</v>
      </c>
      <c r="D312" s="2">
        <v>80741.959999999992</v>
      </c>
      <c r="E312" s="2">
        <v>0</v>
      </c>
      <c r="F312" s="2">
        <v>0</v>
      </c>
      <c r="G312" s="2">
        <v>0</v>
      </c>
      <c r="H312" s="2">
        <v>12111.293999999998</v>
      </c>
    </row>
    <row r="313" spans="1:8" x14ac:dyDescent="0.25">
      <c r="A313">
        <v>88369</v>
      </c>
      <c r="B313" t="s">
        <v>963</v>
      </c>
      <c r="C313" t="s">
        <v>272</v>
      </c>
      <c r="D313" s="2">
        <v>18262.650000000001</v>
      </c>
      <c r="E313" s="2">
        <v>0</v>
      </c>
      <c r="F313" s="2">
        <v>0</v>
      </c>
      <c r="G313" s="2">
        <v>0</v>
      </c>
      <c r="H313" s="2">
        <v>2739.3975</v>
      </c>
    </row>
    <row r="314" spans="1:8" x14ac:dyDescent="0.25">
      <c r="A314">
        <v>88372</v>
      </c>
      <c r="B314" t="s">
        <v>964</v>
      </c>
      <c r="C314" t="s">
        <v>273</v>
      </c>
      <c r="D314" s="2">
        <v>48710.86</v>
      </c>
      <c r="E314" s="2">
        <v>0</v>
      </c>
      <c r="F314" s="2">
        <v>0</v>
      </c>
      <c r="G314" s="2">
        <v>0</v>
      </c>
      <c r="H314" s="2">
        <v>7306.6289999999999</v>
      </c>
    </row>
    <row r="315" spans="1:8" x14ac:dyDescent="0.25">
      <c r="A315">
        <v>90034</v>
      </c>
      <c r="B315" t="s">
        <v>965</v>
      </c>
      <c r="C315" t="s">
        <v>274</v>
      </c>
      <c r="D315" s="2">
        <v>84772.63</v>
      </c>
      <c r="E315" s="2">
        <v>0</v>
      </c>
      <c r="F315" s="2">
        <v>0</v>
      </c>
      <c r="G315" s="2">
        <v>0</v>
      </c>
      <c r="H315" s="2">
        <v>12715.8945</v>
      </c>
    </row>
    <row r="316" spans="1:8" x14ac:dyDescent="0.25">
      <c r="A316">
        <v>89788</v>
      </c>
      <c r="B316" t="s">
        <v>966</v>
      </c>
      <c r="C316" t="s">
        <v>275</v>
      </c>
      <c r="D316" s="2">
        <v>53482.829999999994</v>
      </c>
      <c r="E316" s="2">
        <v>0</v>
      </c>
      <c r="F316" s="2">
        <v>0</v>
      </c>
      <c r="G316" s="2">
        <v>0</v>
      </c>
      <c r="H316" s="2">
        <v>8022.4244999999992</v>
      </c>
    </row>
    <row r="317" spans="1:8" x14ac:dyDescent="0.25">
      <c r="A317">
        <v>89790</v>
      </c>
      <c r="B317" t="s">
        <v>967</v>
      </c>
      <c r="C317" t="s">
        <v>276</v>
      </c>
      <c r="D317" s="2">
        <v>46477.91</v>
      </c>
      <c r="E317" s="2">
        <v>0</v>
      </c>
      <c r="F317" s="2">
        <v>0</v>
      </c>
      <c r="G317" s="2">
        <v>0</v>
      </c>
      <c r="H317" s="2">
        <v>6971.6865000000007</v>
      </c>
    </row>
    <row r="318" spans="1:8" x14ac:dyDescent="0.25">
      <c r="A318">
        <v>90160</v>
      </c>
      <c r="B318" t="s">
        <v>968</v>
      </c>
      <c r="C318" t="s">
        <v>277</v>
      </c>
      <c r="D318" s="2">
        <v>22021.559999999998</v>
      </c>
      <c r="E318" s="2">
        <v>0</v>
      </c>
      <c r="F318" s="2">
        <v>0</v>
      </c>
      <c r="G318" s="2">
        <v>0</v>
      </c>
      <c r="H318" s="2">
        <v>3303.2339999999995</v>
      </c>
    </row>
    <row r="319" spans="1:8" x14ac:dyDescent="0.25">
      <c r="A319">
        <v>91326</v>
      </c>
      <c r="B319" t="s">
        <v>969</v>
      </c>
      <c r="C319" t="s">
        <v>278</v>
      </c>
      <c r="D319" s="2">
        <v>48223.51</v>
      </c>
      <c r="E319" s="2">
        <v>0</v>
      </c>
      <c r="F319" s="2">
        <v>1144.4000000000001</v>
      </c>
      <c r="G319" s="2">
        <v>0</v>
      </c>
      <c r="H319" s="2">
        <v>7405.1864999999998</v>
      </c>
    </row>
    <row r="320" spans="1:8" x14ac:dyDescent="0.25">
      <c r="A320">
        <v>90876</v>
      </c>
      <c r="B320" t="s">
        <v>970</v>
      </c>
      <c r="C320" t="s">
        <v>279</v>
      </c>
      <c r="D320" s="2">
        <v>10530.67</v>
      </c>
      <c r="E320" s="2">
        <v>0</v>
      </c>
      <c r="F320" s="2">
        <v>0</v>
      </c>
      <c r="G320" s="2">
        <v>0</v>
      </c>
      <c r="H320" s="2">
        <v>1579.6005</v>
      </c>
    </row>
    <row r="321" spans="1:8" x14ac:dyDescent="0.25">
      <c r="A321">
        <v>1000164</v>
      </c>
      <c r="B321" t="s">
        <v>971</v>
      </c>
      <c r="C321" t="s">
        <v>280</v>
      </c>
      <c r="D321" s="2">
        <v>28809.23</v>
      </c>
      <c r="E321" s="2">
        <v>0</v>
      </c>
      <c r="F321" s="2">
        <v>1170.07</v>
      </c>
      <c r="G321" s="2">
        <v>0</v>
      </c>
      <c r="H321" s="2">
        <v>4496.8949999999995</v>
      </c>
    </row>
    <row r="322" spans="1:8" x14ac:dyDescent="0.25">
      <c r="A322">
        <v>5174</v>
      </c>
      <c r="B322" t="s">
        <v>972</v>
      </c>
      <c r="C322" t="s">
        <v>281</v>
      </c>
      <c r="D322" s="2">
        <v>18813.920000000002</v>
      </c>
      <c r="E322" s="2">
        <v>0</v>
      </c>
      <c r="F322" s="2">
        <v>232.22</v>
      </c>
      <c r="G322" s="2">
        <v>0</v>
      </c>
      <c r="H322" s="2">
        <v>2856.9210000000003</v>
      </c>
    </row>
    <row r="323" spans="1:8" x14ac:dyDescent="0.25">
      <c r="A323">
        <v>4352</v>
      </c>
      <c r="B323" t="s">
        <v>973</v>
      </c>
      <c r="C323" t="s">
        <v>282</v>
      </c>
      <c r="D323" s="2">
        <v>22667.559999999998</v>
      </c>
      <c r="E323" s="2">
        <v>0</v>
      </c>
      <c r="F323" s="2">
        <v>0</v>
      </c>
      <c r="G323" s="2">
        <v>0</v>
      </c>
      <c r="H323" s="2">
        <v>3400.1339999999996</v>
      </c>
    </row>
    <row r="324" spans="1:8" x14ac:dyDescent="0.25">
      <c r="A324">
        <v>4259</v>
      </c>
      <c r="B324" t="s">
        <v>974</v>
      </c>
      <c r="C324" t="s">
        <v>283</v>
      </c>
      <c r="D324" s="2">
        <v>1201377.8500000001</v>
      </c>
      <c r="E324" s="2">
        <v>0</v>
      </c>
      <c r="F324" s="2">
        <v>57633.01</v>
      </c>
      <c r="G324" s="2">
        <v>0</v>
      </c>
      <c r="H324" s="2">
        <v>188851.62900000002</v>
      </c>
    </row>
    <row r="325" spans="1:8" x14ac:dyDescent="0.25">
      <c r="A325">
        <v>4445</v>
      </c>
      <c r="B325" t="s">
        <v>975</v>
      </c>
      <c r="C325" t="s">
        <v>284</v>
      </c>
      <c r="D325" s="2">
        <v>638299.30999999994</v>
      </c>
      <c r="E325" s="2">
        <v>0</v>
      </c>
      <c r="F325" s="2">
        <v>4505.6099999999997</v>
      </c>
      <c r="G325" s="2">
        <v>0</v>
      </c>
      <c r="H325" s="2">
        <v>96420.737999999983</v>
      </c>
    </row>
    <row r="326" spans="1:8" x14ac:dyDescent="0.25">
      <c r="A326">
        <v>79063</v>
      </c>
      <c r="B326" t="s">
        <v>976</v>
      </c>
      <c r="C326" t="s">
        <v>285</v>
      </c>
      <c r="D326" s="2">
        <v>23036.1</v>
      </c>
      <c r="E326" s="2">
        <v>0</v>
      </c>
      <c r="F326" s="2">
        <v>0</v>
      </c>
      <c r="G326" s="2">
        <v>0</v>
      </c>
      <c r="H326" s="2">
        <v>3455.4149999999995</v>
      </c>
    </row>
    <row r="327" spans="1:8" x14ac:dyDescent="0.25">
      <c r="A327">
        <v>79475</v>
      </c>
      <c r="B327" t="s">
        <v>977</v>
      </c>
      <c r="C327" t="s">
        <v>286</v>
      </c>
      <c r="D327" s="2">
        <v>9125.7999999999993</v>
      </c>
      <c r="E327" s="2">
        <v>0</v>
      </c>
      <c r="F327" s="2">
        <v>0</v>
      </c>
      <c r="G327" s="2">
        <v>0</v>
      </c>
      <c r="H327" s="2">
        <v>1368.87</v>
      </c>
    </row>
    <row r="328" spans="1:8" x14ac:dyDescent="0.25">
      <c r="A328">
        <v>4388</v>
      </c>
      <c r="B328" t="s">
        <v>978</v>
      </c>
      <c r="C328" t="s">
        <v>287</v>
      </c>
      <c r="D328" s="2">
        <v>111928.89</v>
      </c>
      <c r="E328" s="2">
        <v>3109.1358333333333</v>
      </c>
      <c r="F328" s="2">
        <v>5765.0400000000009</v>
      </c>
      <c r="G328" s="2">
        <v>1153.0080000000003</v>
      </c>
      <c r="H328" s="2">
        <v>17654.089499999998</v>
      </c>
    </row>
    <row r="329" spans="1:8" x14ac:dyDescent="0.25">
      <c r="A329">
        <v>79064</v>
      </c>
      <c r="B329" t="s">
        <v>979</v>
      </c>
      <c r="C329" t="s">
        <v>288</v>
      </c>
      <c r="D329" s="2">
        <v>147454.07</v>
      </c>
      <c r="E329" s="2">
        <v>0</v>
      </c>
      <c r="F329" s="2">
        <v>5306.39</v>
      </c>
      <c r="G329" s="2">
        <v>0</v>
      </c>
      <c r="H329" s="2">
        <v>22914.069000000003</v>
      </c>
    </row>
    <row r="330" spans="1:8" x14ac:dyDescent="0.25">
      <c r="A330">
        <v>91329</v>
      </c>
      <c r="B330" t="s">
        <v>980</v>
      </c>
      <c r="C330" t="s">
        <v>289</v>
      </c>
      <c r="D330" s="2">
        <v>12228.4</v>
      </c>
      <c r="E330" s="2">
        <v>0</v>
      </c>
      <c r="F330" s="2">
        <v>392.66999999999996</v>
      </c>
      <c r="G330" s="2">
        <v>0</v>
      </c>
      <c r="H330" s="2">
        <v>1893.1605</v>
      </c>
    </row>
    <row r="331" spans="1:8" x14ac:dyDescent="0.25">
      <c r="A331">
        <v>92989</v>
      </c>
      <c r="B331" t="s">
        <v>981</v>
      </c>
      <c r="C331" t="s">
        <v>290</v>
      </c>
      <c r="D331" s="2">
        <v>36164.769999999997</v>
      </c>
      <c r="E331" s="2">
        <v>0</v>
      </c>
      <c r="F331" s="2">
        <v>455.37</v>
      </c>
      <c r="G331" s="2">
        <v>0</v>
      </c>
      <c r="H331" s="2">
        <v>5493.0209999999997</v>
      </c>
    </row>
    <row r="332" spans="1:8" x14ac:dyDescent="0.25">
      <c r="A332">
        <v>91328</v>
      </c>
      <c r="B332" t="s">
        <v>982</v>
      </c>
      <c r="C332" t="s">
        <v>291</v>
      </c>
      <c r="D332" s="2">
        <v>23965.17</v>
      </c>
      <c r="E332" s="2">
        <v>0</v>
      </c>
      <c r="F332" s="2">
        <v>581.93999999999994</v>
      </c>
      <c r="G332" s="2">
        <v>0</v>
      </c>
      <c r="H332" s="2">
        <v>3682.0664999999995</v>
      </c>
    </row>
    <row r="333" spans="1:8" x14ac:dyDescent="0.25">
      <c r="A333">
        <v>4342</v>
      </c>
      <c r="B333" t="s">
        <v>983</v>
      </c>
      <c r="C333" t="s">
        <v>292</v>
      </c>
      <c r="D333" s="2">
        <v>98492.61</v>
      </c>
      <c r="E333" s="2">
        <v>0</v>
      </c>
      <c r="F333" s="2">
        <v>0</v>
      </c>
      <c r="G333" s="2">
        <v>0</v>
      </c>
      <c r="H333" s="2">
        <v>14773.8915</v>
      </c>
    </row>
    <row r="334" spans="1:8" x14ac:dyDescent="0.25">
      <c r="A334">
        <v>90333</v>
      </c>
      <c r="B334" t="s">
        <v>984</v>
      </c>
      <c r="C334" t="s">
        <v>293</v>
      </c>
      <c r="D334" s="2">
        <v>27616.81</v>
      </c>
      <c r="E334" s="2">
        <v>0</v>
      </c>
      <c r="F334" s="2">
        <v>335.20000000000005</v>
      </c>
      <c r="G334" s="2">
        <v>0</v>
      </c>
      <c r="H334" s="2">
        <v>4192.8015000000005</v>
      </c>
    </row>
    <row r="335" spans="1:8" x14ac:dyDescent="0.25">
      <c r="A335">
        <v>90535</v>
      </c>
      <c r="B335" t="s">
        <v>985</v>
      </c>
      <c r="C335" t="s">
        <v>294</v>
      </c>
      <c r="D335" s="2">
        <v>37669.629999999997</v>
      </c>
      <c r="E335" s="2">
        <v>0</v>
      </c>
      <c r="F335" s="2">
        <v>1513.09</v>
      </c>
      <c r="G335" s="2">
        <v>0</v>
      </c>
      <c r="H335" s="2">
        <v>5877.4079999999985</v>
      </c>
    </row>
    <row r="336" spans="1:8" x14ac:dyDescent="0.25">
      <c r="A336">
        <v>90334</v>
      </c>
      <c r="B336" t="s">
        <v>986</v>
      </c>
      <c r="C336" t="s">
        <v>295</v>
      </c>
      <c r="D336" s="2">
        <v>54144.4</v>
      </c>
      <c r="E336" s="2">
        <v>0</v>
      </c>
      <c r="F336" s="2">
        <v>746.66000000000008</v>
      </c>
      <c r="G336" s="2">
        <v>0</v>
      </c>
      <c r="H336" s="2">
        <v>8233.6589999999997</v>
      </c>
    </row>
    <row r="337" spans="1:8" x14ac:dyDescent="0.25">
      <c r="A337">
        <v>79882</v>
      </c>
      <c r="B337" t="s">
        <v>987</v>
      </c>
      <c r="C337" t="s">
        <v>296</v>
      </c>
      <c r="D337" s="2">
        <v>78724.320000000007</v>
      </c>
      <c r="E337" s="2">
        <v>0</v>
      </c>
      <c r="F337" s="2">
        <v>0</v>
      </c>
      <c r="G337" s="2">
        <v>0</v>
      </c>
      <c r="H337" s="2">
        <v>11808.648000000001</v>
      </c>
    </row>
    <row r="338" spans="1:8" x14ac:dyDescent="0.25">
      <c r="A338">
        <v>90548</v>
      </c>
      <c r="B338" t="s">
        <v>988</v>
      </c>
      <c r="C338" t="s">
        <v>297</v>
      </c>
      <c r="D338" s="2">
        <v>70148.73000000001</v>
      </c>
      <c r="E338" s="2">
        <v>0</v>
      </c>
      <c r="F338" s="2">
        <v>0</v>
      </c>
      <c r="G338" s="2">
        <v>0</v>
      </c>
      <c r="H338" s="2">
        <v>10522.309500000001</v>
      </c>
    </row>
    <row r="339" spans="1:8" x14ac:dyDescent="0.25">
      <c r="A339">
        <v>79880</v>
      </c>
      <c r="B339" t="s">
        <v>989</v>
      </c>
      <c r="C339" t="s">
        <v>298</v>
      </c>
      <c r="D339" s="2">
        <v>44429.61</v>
      </c>
      <c r="E339" s="2">
        <v>0</v>
      </c>
      <c r="F339" s="2">
        <v>0</v>
      </c>
      <c r="G339" s="2">
        <v>0</v>
      </c>
      <c r="H339" s="2">
        <v>6664.4414999999999</v>
      </c>
    </row>
    <row r="340" spans="1:8" x14ac:dyDescent="0.25">
      <c r="A340">
        <v>79233</v>
      </c>
      <c r="B340" t="s">
        <v>990</v>
      </c>
      <c r="C340" t="s">
        <v>299</v>
      </c>
      <c r="D340" s="2">
        <v>45412.69</v>
      </c>
      <c r="E340" s="2">
        <v>0</v>
      </c>
      <c r="F340" s="2">
        <v>503.21000000000004</v>
      </c>
      <c r="G340" s="2">
        <v>0</v>
      </c>
      <c r="H340" s="2">
        <v>6887.3850000000002</v>
      </c>
    </row>
    <row r="341" spans="1:8" x14ac:dyDescent="0.25">
      <c r="A341">
        <v>78965</v>
      </c>
      <c r="B341" t="s">
        <v>991</v>
      </c>
      <c r="C341" t="s">
        <v>300</v>
      </c>
      <c r="D341" s="2">
        <v>30788.68</v>
      </c>
      <c r="E341" s="2">
        <v>0</v>
      </c>
      <c r="F341" s="2">
        <v>0</v>
      </c>
      <c r="G341" s="2">
        <v>0</v>
      </c>
      <c r="H341" s="2">
        <v>4618.3019999999997</v>
      </c>
    </row>
    <row r="342" spans="1:8" x14ac:dyDescent="0.25">
      <c r="A342">
        <v>79876</v>
      </c>
      <c r="B342" t="s">
        <v>992</v>
      </c>
      <c r="C342" t="s">
        <v>301</v>
      </c>
      <c r="D342" s="2">
        <v>35207.24</v>
      </c>
      <c r="E342" s="2">
        <v>0</v>
      </c>
      <c r="F342" s="2">
        <v>0</v>
      </c>
      <c r="G342" s="2">
        <v>0</v>
      </c>
      <c r="H342" s="2">
        <v>5281.0859999999993</v>
      </c>
    </row>
    <row r="343" spans="1:8" x14ac:dyDescent="0.25">
      <c r="A343">
        <v>79878</v>
      </c>
      <c r="B343" t="s">
        <v>993</v>
      </c>
      <c r="C343" t="s">
        <v>302</v>
      </c>
      <c r="D343" s="2">
        <v>23473.03</v>
      </c>
      <c r="E343" s="2">
        <v>0</v>
      </c>
      <c r="F343" s="2">
        <v>0</v>
      </c>
      <c r="G343" s="2">
        <v>0</v>
      </c>
      <c r="H343" s="2">
        <v>3520.9544999999998</v>
      </c>
    </row>
    <row r="344" spans="1:8" x14ac:dyDescent="0.25">
      <c r="A344">
        <v>90330</v>
      </c>
      <c r="B344" t="s">
        <v>994</v>
      </c>
      <c r="C344" t="s">
        <v>303</v>
      </c>
      <c r="D344" s="2">
        <v>23371.57</v>
      </c>
      <c r="E344" s="2">
        <v>0</v>
      </c>
      <c r="F344" s="2">
        <v>418.14</v>
      </c>
      <c r="G344" s="2">
        <v>0</v>
      </c>
      <c r="H344" s="2">
        <v>3568.4564999999998</v>
      </c>
    </row>
    <row r="345" spans="1:8" x14ac:dyDescent="0.25">
      <c r="A345">
        <v>79871</v>
      </c>
      <c r="B345" t="s">
        <v>995</v>
      </c>
      <c r="C345" t="s">
        <v>304</v>
      </c>
      <c r="D345" s="2">
        <v>6533.96</v>
      </c>
      <c r="E345" s="2">
        <v>0</v>
      </c>
      <c r="F345" s="2">
        <v>0</v>
      </c>
      <c r="G345" s="2">
        <v>0</v>
      </c>
      <c r="H345" s="2">
        <v>980.09399999999994</v>
      </c>
    </row>
    <row r="346" spans="1:8" x14ac:dyDescent="0.25">
      <c r="A346">
        <v>4396</v>
      </c>
      <c r="B346" t="s">
        <v>996</v>
      </c>
      <c r="C346" t="s">
        <v>305</v>
      </c>
      <c r="D346" s="2">
        <v>349594.04</v>
      </c>
      <c r="E346" s="2">
        <v>0</v>
      </c>
      <c r="F346" s="2">
        <v>3496.78</v>
      </c>
      <c r="G346" s="2">
        <v>0</v>
      </c>
      <c r="H346" s="2">
        <v>52963.623</v>
      </c>
    </row>
    <row r="347" spans="1:8" x14ac:dyDescent="0.25">
      <c r="A347">
        <v>79065</v>
      </c>
      <c r="B347" t="s">
        <v>997</v>
      </c>
      <c r="C347" t="s">
        <v>306</v>
      </c>
      <c r="D347" s="2">
        <v>10289.57</v>
      </c>
      <c r="E347" s="2">
        <v>0</v>
      </c>
      <c r="F347" s="2">
        <v>0</v>
      </c>
      <c r="G347" s="2">
        <v>0</v>
      </c>
      <c r="H347" s="2">
        <v>1543.4354999999998</v>
      </c>
    </row>
    <row r="348" spans="1:8" x14ac:dyDescent="0.25">
      <c r="A348">
        <v>10878</v>
      </c>
      <c r="B348" t="s">
        <v>998</v>
      </c>
      <c r="C348" t="s">
        <v>307</v>
      </c>
      <c r="D348" s="2">
        <v>23371.61</v>
      </c>
      <c r="E348" s="2">
        <v>0</v>
      </c>
      <c r="F348" s="2">
        <v>0</v>
      </c>
      <c r="G348" s="2">
        <v>0</v>
      </c>
      <c r="H348" s="2">
        <v>3505.7415000000001</v>
      </c>
    </row>
    <row r="349" spans="1:8" x14ac:dyDescent="0.25">
      <c r="A349">
        <v>79420</v>
      </c>
      <c r="B349" t="s">
        <v>999</v>
      </c>
      <c r="C349" t="s">
        <v>308</v>
      </c>
      <c r="D349" s="2">
        <v>38968.61</v>
      </c>
      <c r="E349" s="2">
        <v>0</v>
      </c>
      <c r="F349" s="2">
        <v>732.03</v>
      </c>
      <c r="G349" s="2">
        <v>0</v>
      </c>
      <c r="H349" s="2">
        <v>5955.0959999999995</v>
      </c>
    </row>
    <row r="350" spans="1:8" x14ac:dyDescent="0.25">
      <c r="A350">
        <v>4360</v>
      </c>
      <c r="B350" t="s">
        <v>1000</v>
      </c>
      <c r="C350" t="s">
        <v>309</v>
      </c>
      <c r="D350" s="2">
        <v>19106.82</v>
      </c>
      <c r="E350" s="2">
        <v>0</v>
      </c>
      <c r="F350" s="2">
        <v>425</v>
      </c>
      <c r="G350" s="2">
        <v>0</v>
      </c>
      <c r="H350" s="2">
        <v>2929.7729999999997</v>
      </c>
    </row>
    <row r="351" spans="1:8" x14ac:dyDescent="0.25">
      <c r="A351">
        <v>4383</v>
      </c>
      <c r="B351" t="s">
        <v>1001</v>
      </c>
      <c r="C351" t="s">
        <v>310</v>
      </c>
      <c r="D351" s="2">
        <v>255278.22000000003</v>
      </c>
      <c r="E351" s="2">
        <v>0</v>
      </c>
      <c r="F351" s="2">
        <v>1754.54</v>
      </c>
      <c r="G351" s="2">
        <v>0</v>
      </c>
      <c r="H351" s="2">
        <v>38554.914000000004</v>
      </c>
    </row>
    <row r="352" spans="1:8" x14ac:dyDescent="0.25">
      <c r="A352">
        <v>79598</v>
      </c>
      <c r="B352" t="s">
        <v>1002</v>
      </c>
      <c r="C352" t="s">
        <v>311</v>
      </c>
      <c r="D352" s="2">
        <v>1454488.48</v>
      </c>
      <c r="E352" s="2">
        <v>9696.5898666666671</v>
      </c>
      <c r="F352" s="2">
        <v>29953.73</v>
      </c>
      <c r="G352" s="2">
        <v>0</v>
      </c>
      <c r="H352" s="2">
        <v>222666.3315</v>
      </c>
    </row>
    <row r="353" spans="1:8" x14ac:dyDescent="0.25">
      <c r="A353">
        <v>4480</v>
      </c>
      <c r="B353" t="s">
        <v>1003</v>
      </c>
      <c r="C353" t="s">
        <v>312</v>
      </c>
      <c r="D353" s="2">
        <v>24575.379999999997</v>
      </c>
      <c r="E353" s="2">
        <v>0</v>
      </c>
      <c r="F353" s="2">
        <v>614.28</v>
      </c>
      <c r="G353" s="2">
        <v>0</v>
      </c>
      <c r="H353" s="2">
        <v>3778.4489999999992</v>
      </c>
    </row>
    <row r="354" spans="1:8" x14ac:dyDescent="0.25">
      <c r="A354">
        <v>4267</v>
      </c>
      <c r="B354" t="s">
        <v>1004</v>
      </c>
      <c r="C354" t="s">
        <v>313</v>
      </c>
      <c r="D354" s="2">
        <v>2956586.44</v>
      </c>
      <c r="E354" s="2">
        <v>12306.291113423518</v>
      </c>
      <c r="F354" s="2">
        <v>114884.56999999999</v>
      </c>
      <c r="G354" s="2">
        <v>1557.7568813559321</v>
      </c>
      <c r="H354" s="2">
        <v>460720.65149999998</v>
      </c>
    </row>
    <row r="355" spans="1:8" x14ac:dyDescent="0.25">
      <c r="A355">
        <v>79541</v>
      </c>
      <c r="B355" t="s">
        <v>1005</v>
      </c>
      <c r="C355" t="s">
        <v>314</v>
      </c>
      <c r="D355" s="2">
        <v>968.36</v>
      </c>
      <c r="E355" s="2">
        <v>0</v>
      </c>
      <c r="F355" s="2">
        <v>0</v>
      </c>
      <c r="G355" s="2">
        <v>0</v>
      </c>
      <c r="H355" s="2">
        <v>145.25399999999999</v>
      </c>
    </row>
    <row r="356" spans="1:8" x14ac:dyDescent="0.25">
      <c r="A356">
        <v>90900</v>
      </c>
      <c r="B356" t="s">
        <v>1006</v>
      </c>
      <c r="C356" t="s">
        <v>315</v>
      </c>
      <c r="D356" s="2">
        <v>13735.630000000001</v>
      </c>
      <c r="E356" s="2">
        <v>0</v>
      </c>
      <c r="F356" s="2">
        <v>269.47000000000003</v>
      </c>
      <c r="G356" s="2">
        <v>0</v>
      </c>
      <c r="H356" s="2">
        <v>2100.7649999999999</v>
      </c>
    </row>
    <row r="357" spans="1:8" x14ac:dyDescent="0.25">
      <c r="A357">
        <v>4368</v>
      </c>
      <c r="B357" t="s">
        <v>1007</v>
      </c>
      <c r="C357" t="s">
        <v>316</v>
      </c>
      <c r="D357" s="2">
        <v>1014698.21</v>
      </c>
      <c r="E357" s="2">
        <v>10583.553689700129</v>
      </c>
      <c r="F357" s="2">
        <v>23583.58</v>
      </c>
      <c r="G357" s="2">
        <v>0</v>
      </c>
      <c r="H357" s="2">
        <v>155742.26849999998</v>
      </c>
    </row>
    <row r="358" spans="1:8" x14ac:dyDescent="0.25">
      <c r="A358">
        <v>4276</v>
      </c>
      <c r="B358" t="s">
        <v>1008</v>
      </c>
      <c r="C358" t="s">
        <v>317</v>
      </c>
      <c r="D358" s="2">
        <v>1195152.3299999998</v>
      </c>
      <c r="E358" s="2">
        <v>4632.3733720930222</v>
      </c>
      <c r="F358" s="2">
        <v>19493.36</v>
      </c>
      <c r="G358" s="2">
        <v>0</v>
      </c>
      <c r="H358" s="2">
        <v>182196.8535</v>
      </c>
    </row>
    <row r="359" spans="1:8" x14ac:dyDescent="0.25">
      <c r="A359">
        <v>79967</v>
      </c>
      <c r="B359" t="s">
        <v>1009</v>
      </c>
      <c r="C359" t="s">
        <v>318</v>
      </c>
      <c r="D359" s="2">
        <v>121916.31999999999</v>
      </c>
      <c r="E359" s="2">
        <v>0</v>
      </c>
      <c r="F359" s="2">
        <v>806.06999999999994</v>
      </c>
      <c r="G359" s="2">
        <v>0</v>
      </c>
      <c r="H359" s="2">
        <v>18408.358499999998</v>
      </c>
    </row>
    <row r="360" spans="1:8" x14ac:dyDescent="0.25">
      <c r="A360">
        <v>90637</v>
      </c>
      <c r="B360" t="s">
        <v>1010</v>
      </c>
      <c r="C360" t="s">
        <v>319</v>
      </c>
      <c r="D360" s="2">
        <v>105242.56</v>
      </c>
      <c r="E360" s="2">
        <v>0</v>
      </c>
      <c r="F360" s="2">
        <v>604.70000000000005</v>
      </c>
      <c r="G360" s="2">
        <v>0</v>
      </c>
      <c r="H360" s="2">
        <v>15877.088999999998</v>
      </c>
    </row>
    <row r="361" spans="1:8" x14ac:dyDescent="0.25">
      <c r="A361">
        <v>91174</v>
      </c>
      <c r="B361" t="s">
        <v>1011</v>
      </c>
      <c r="C361" t="s">
        <v>320</v>
      </c>
      <c r="D361" s="2">
        <v>53049.11</v>
      </c>
      <c r="E361" s="2">
        <v>0</v>
      </c>
      <c r="F361" s="2">
        <v>401.40999999999997</v>
      </c>
      <c r="G361" s="2">
        <v>0</v>
      </c>
      <c r="H361" s="2">
        <v>8017.5780000000004</v>
      </c>
    </row>
    <row r="362" spans="1:8" x14ac:dyDescent="0.25">
      <c r="A362">
        <v>87349</v>
      </c>
      <c r="B362" t="s">
        <v>1012</v>
      </c>
      <c r="C362" t="s">
        <v>321</v>
      </c>
      <c r="D362" s="2">
        <v>22279.93</v>
      </c>
      <c r="E362" s="2">
        <v>0</v>
      </c>
      <c r="F362" s="2">
        <v>0</v>
      </c>
      <c r="G362" s="2">
        <v>0</v>
      </c>
      <c r="H362" s="2">
        <v>3341.9895000000001</v>
      </c>
    </row>
    <row r="363" spans="1:8" x14ac:dyDescent="0.25">
      <c r="A363">
        <v>91135</v>
      </c>
      <c r="B363" t="s">
        <v>1013</v>
      </c>
      <c r="C363" t="s">
        <v>322</v>
      </c>
      <c r="D363" s="2">
        <v>188332.30000000002</v>
      </c>
      <c r="E363" s="2">
        <v>0</v>
      </c>
      <c r="F363" s="2">
        <v>976.86999999999989</v>
      </c>
      <c r="G363" s="2">
        <v>0</v>
      </c>
      <c r="H363" s="2">
        <v>28396.375500000002</v>
      </c>
    </row>
    <row r="364" spans="1:8" x14ac:dyDescent="0.25">
      <c r="A364">
        <v>92199</v>
      </c>
      <c r="B364" t="s">
        <v>1014</v>
      </c>
      <c r="C364" t="s">
        <v>323</v>
      </c>
      <c r="D364" s="2">
        <v>193732.91999999998</v>
      </c>
      <c r="E364" s="2">
        <v>0</v>
      </c>
      <c r="F364" s="2">
        <v>1529.26</v>
      </c>
      <c r="G364" s="2">
        <v>0</v>
      </c>
      <c r="H364" s="2">
        <v>29289.326999999997</v>
      </c>
    </row>
    <row r="365" spans="1:8" x14ac:dyDescent="0.25">
      <c r="A365">
        <v>91133</v>
      </c>
      <c r="B365" t="s">
        <v>1015</v>
      </c>
      <c r="C365" t="s">
        <v>324</v>
      </c>
      <c r="D365" s="2">
        <v>158745.21</v>
      </c>
      <c r="E365" s="2">
        <v>0</v>
      </c>
      <c r="F365" s="2">
        <v>879.03</v>
      </c>
      <c r="G365" s="2">
        <v>0</v>
      </c>
      <c r="H365" s="2">
        <v>23943.635999999999</v>
      </c>
    </row>
    <row r="366" spans="1:8" x14ac:dyDescent="0.25">
      <c r="A366">
        <v>1001398</v>
      </c>
      <c r="B366" t="s">
        <v>1016</v>
      </c>
      <c r="C366" s="7" t="s">
        <v>631</v>
      </c>
      <c r="D366" s="2">
        <v>43868.75</v>
      </c>
      <c r="E366" s="2">
        <v>0</v>
      </c>
      <c r="F366" s="2">
        <v>171.48</v>
      </c>
      <c r="G366" s="2">
        <v>0</v>
      </c>
      <c r="H366" s="2">
        <v>6606.0345000000007</v>
      </c>
    </row>
    <row r="367" spans="1:8" x14ac:dyDescent="0.25">
      <c r="A367">
        <v>834265</v>
      </c>
      <c r="B367" t="s">
        <v>1017</v>
      </c>
      <c r="C367" t="s">
        <v>325</v>
      </c>
      <c r="D367" s="2">
        <v>150615.66</v>
      </c>
      <c r="E367" s="2">
        <v>0</v>
      </c>
      <c r="F367" s="2">
        <v>1138.68</v>
      </c>
      <c r="G367" s="2">
        <v>0</v>
      </c>
      <c r="H367" s="2">
        <v>22763.150999999998</v>
      </c>
    </row>
    <row r="368" spans="1:8" x14ac:dyDescent="0.25">
      <c r="A368">
        <v>1001399</v>
      </c>
      <c r="B368" t="s">
        <v>1018</v>
      </c>
      <c r="C368" s="7" t="s">
        <v>630</v>
      </c>
      <c r="D368" s="2">
        <v>40152.36</v>
      </c>
      <c r="E368" s="2">
        <v>0</v>
      </c>
      <c r="F368" s="2">
        <v>156.97</v>
      </c>
      <c r="G368" s="2">
        <v>0</v>
      </c>
      <c r="H368" s="2">
        <v>6046.3995000000004</v>
      </c>
    </row>
    <row r="369" spans="1:8" x14ac:dyDescent="0.25">
      <c r="A369">
        <v>92047</v>
      </c>
      <c r="B369" t="s">
        <v>1019</v>
      </c>
      <c r="C369" t="s">
        <v>326</v>
      </c>
      <c r="D369" s="2">
        <v>147092.63</v>
      </c>
      <c r="E369" s="2">
        <v>0</v>
      </c>
      <c r="F369" s="2">
        <v>795.67000000000007</v>
      </c>
      <c r="G369" s="2">
        <v>0</v>
      </c>
      <c r="H369" s="2">
        <v>22183.245000000003</v>
      </c>
    </row>
    <row r="370" spans="1:8" x14ac:dyDescent="0.25">
      <c r="A370">
        <v>850100</v>
      </c>
      <c r="B370" t="s">
        <v>1020</v>
      </c>
      <c r="C370" t="s">
        <v>327</v>
      </c>
      <c r="D370" s="2">
        <v>176652.34000000003</v>
      </c>
      <c r="E370" s="2">
        <v>0</v>
      </c>
      <c r="F370" s="2">
        <v>1730.48</v>
      </c>
      <c r="G370" s="2">
        <v>0</v>
      </c>
      <c r="H370" s="2">
        <v>26757.423000000006</v>
      </c>
    </row>
    <row r="371" spans="1:8" x14ac:dyDescent="0.25">
      <c r="A371">
        <v>1000283</v>
      </c>
      <c r="B371" t="s">
        <v>1021</v>
      </c>
      <c r="C371" t="s">
        <v>328</v>
      </c>
      <c r="D371" s="2">
        <v>78386.62</v>
      </c>
      <c r="E371" s="2">
        <v>0</v>
      </c>
      <c r="F371" s="2">
        <v>631.66</v>
      </c>
      <c r="G371" s="2">
        <v>0</v>
      </c>
      <c r="H371" s="2">
        <v>11852.742</v>
      </c>
    </row>
    <row r="372" spans="1:8" x14ac:dyDescent="0.25">
      <c r="A372">
        <v>91763</v>
      </c>
      <c r="B372" t="s">
        <v>1022</v>
      </c>
      <c r="C372" t="s">
        <v>329</v>
      </c>
      <c r="D372" s="2">
        <v>139886.86000000002</v>
      </c>
      <c r="E372" s="2">
        <v>0</v>
      </c>
      <c r="F372" s="2">
        <v>1129.25</v>
      </c>
      <c r="G372" s="2">
        <v>0</v>
      </c>
      <c r="H372" s="2">
        <v>21152.416500000003</v>
      </c>
    </row>
    <row r="373" spans="1:8" x14ac:dyDescent="0.25">
      <c r="A373">
        <v>88360</v>
      </c>
      <c r="B373" t="s">
        <v>1023</v>
      </c>
      <c r="C373" t="s">
        <v>330</v>
      </c>
      <c r="D373" s="2">
        <v>181754.81999999998</v>
      </c>
      <c r="E373" s="2">
        <v>0</v>
      </c>
      <c r="F373" s="2">
        <v>1419.0300000000002</v>
      </c>
      <c r="G373" s="2">
        <v>0</v>
      </c>
      <c r="H373" s="2">
        <v>27476.077499999996</v>
      </c>
    </row>
    <row r="374" spans="1:8" x14ac:dyDescent="0.25">
      <c r="A374">
        <v>1001397</v>
      </c>
      <c r="B374" t="s">
        <v>1024</v>
      </c>
      <c r="C374" s="7" t="s">
        <v>632</v>
      </c>
      <c r="D374" s="2">
        <v>57046.26</v>
      </c>
      <c r="E374" s="2">
        <v>0</v>
      </c>
      <c r="F374" s="2">
        <v>222.87</v>
      </c>
      <c r="G374" s="2">
        <v>0</v>
      </c>
      <c r="H374" s="2">
        <v>8590.3695000000007</v>
      </c>
    </row>
    <row r="375" spans="1:8" x14ac:dyDescent="0.25">
      <c r="A375">
        <v>850101</v>
      </c>
      <c r="B375" t="s">
        <v>1025</v>
      </c>
      <c r="C375" t="s">
        <v>331</v>
      </c>
      <c r="D375" s="2">
        <v>136548.17000000001</v>
      </c>
      <c r="E375" s="2">
        <v>0</v>
      </c>
      <c r="F375" s="2">
        <v>706.98</v>
      </c>
      <c r="G375" s="2">
        <v>0</v>
      </c>
      <c r="H375" s="2">
        <v>20588.272500000003</v>
      </c>
    </row>
    <row r="376" spans="1:8" x14ac:dyDescent="0.25">
      <c r="A376">
        <v>1000568</v>
      </c>
      <c r="B376" t="s">
        <v>1026</v>
      </c>
      <c r="C376" t="s">
        <v>615</v>
      </c>
      <c r="D376" s="2">
        <v>89429.02</v>
      </c>
      <c r="E376" s="2">
        <v>0</v>
      </c>
      <c r="F376" s="2">
        <v>0</v>
      </c>
      <c r="G376" s="2">
        <v>0</v>
      </c>
      <c r="H376" s="2">
        <v>13414.353000000001</v>
      </c>
    </row>
    <row r="377" spans="1:8" x14ac:dyDescent="0.25">
      <c r="A377">
        <v>91137</v>
      </c>
      <c r="B377" t="s">
        <v>1027</v>
      </c>
      <c r="C377" t="s">
        <v>332</v>
      </c>
      <c r="D377" s="2">
        <v>175219.78</v>
      </c>
      <c r="E377" s="2">
        <v>0</v>
      </c>
      <c r="F377" s="2">
        <v>1057.22</v>
      </c>
      <c r="G377" s="2">
        <v>0</v>
      </c>
      <c r="H377" s="2">
        <v>26441.55</v>
      </c>
    </row>
    <row r="378" spans="1:8" x14ac:dyDescent="0.25">
      <c r="A378">
        <v>850099</v>
      </c>
      <c r="B378" t="s">
        <v>1028</v>
      </c>
      <c r="C378" t="s">
        <v>333</v>
      </c>
      <c r="D378" s="2">
        <v>115172.1</v>
      </c>
      <c r="E378" s="2">
        <v>0</v>
      </c>
      <c r="F378" s="2">
        <v>1115.1199999999999</v>
      </c>
      <c r="G378" s="2">
        <v>0</v>
      </c>
      <c r="H378" s="2">
        <v>17443.082999999999</v>
      </c>
    </row>
    <row r="379" spans="1:8" x14ac:dyDescent="0.25">
      <c r="A379">
        <v>873957</v>
      </c>
      <c r="B379" t="s">
        <v>1029</v>
      </c>
      <c r="C379" t="s">
        <v>334</v>
      </c>
      <c r="D379" s="2">
        <v>188033.99</v>
      </c>
      <c r="E379" s="2">
        <v>0</v>
      </c>
      <c r="F379" s="2">
        <v>2723.1099999999997</v>
      </c>
      <c r="G379" s="2">
        <v>0</v>
      </c>
      <c r="H379" s="2">
        <v>28613.564999999995</v>
      </c>
    </row>
    <row r="380" spans="1:8" x14ac:dyDescent="0.25">
      <c r="A380">
        <v>92610</v>
      </c>
      <c r="B380" t="s">
        <v>1030</v>
      </c>
      <c r="C380" t="s">
        <v>335</v>
      </c>
      <c r="D380" s="2">
        <v>174465.65000000002</v>
      </c>
      <c r="E380" s="2">
        <v>0</v>
      </c>
      <c r="F380" s="2">
        <v>736.55000000000007</v>
      </c>
      <c r="G380" s="2">
        <v>0</v>
      </c>
      <c r="H380" s="2">
        <v>26280.33</v>
      </c>
    </row>
    <row r="381" spans="1:8" x14ac:dyDescent="0.25">
      <c r="A381">
        <v>92879</v>
      </c>
      <c r="B381" t="s">
        <v>1031</v>
      </c>
      <c r="C381" t="s">
        <v>336</v>
      </c>
      <c r="D381" s="2">
        <v>248442.58</v>
      </c>
      <c r="E381" s="2">
        <v>0</v>
      </c>
      <c r="F381" s="2">
        <v>1952.79</v>
      </c>
      <c r="G381" s="2">
        <v>0</v>
      </c>
      <c r="H381" s="2">
        <v>37559.305499999995</v>
      </c>
    </row>
    <row r="382" spans="1:8" x14ac:dyDescent="0.25">
      <c r="A382">
        <v>1000560</v>
      </c>
      <c r="B382" t="s">
        <v>1032</v>
      </c>
      <c r="C382" t="s">
        <v>614</v>
      </c>
      <c r="D382" s="2">
        <v>113991.84</v>
      </c>
      <c r="E382" s="2">
        <v>0</v>
      </c>
      <c r="F382" s="2">
        <v>1252.78</v>
      </c>
      <c r="G382" s="2">
        <v>0</v>
      </c>
      <c r="H382" s="2">
        <v>17286.692999999999</v>
      </c>
    </row>
    <row r="383" spans="1:8" x14ac:dyDescent="0.25">
      <c r="A383">
        <v>92730</v>
      </c>
      <c r="B383" t="s">
        <v>1033</v>
      </c>
      <c r="C383" t="s">
        <v>337</v>
      </c>
      <c r="D383" s="2">
        <v>655603.99</v>
      </c>
      <c r="E383" s="2">
        <v>0</v>
      </c>
      <c r="F383" s="2">
        <v>12096.34</v>
      </c>
      <c r="G383" s="2">
        <v>0</v>
      </c>
      <c r="H383" s="2">
        <v>100155.04949999999</v>
      </c>
    </row>
    <row r="384" spans="1:8" x14ac:dyDescent="0.25">
      <c r="A384">
        <v>4266</v>
      </c>
      <c r="B384" t="s">
        <v>1034</v>
      </c>
      <c r="C384" t="s">
        <v>338</v>
      </c>
      <c r="D384" s="2">
        <v>654300.63</v>
      </c>
      <c r="E384" s="2">
        <v>2497.330648854962</v>
      </c>
      <c r="F384" s="2">
        <v>14529.82</v>
      </c>
      <c r="G384" s="2">
        <v>0</v>
      </c>
      <c r="H384" s="2">
        <v>100324.56749999999</v>
      </c>
    </row>
    <row r="385" spans="1:8" x14ac:dyDescent="0.25">
      <c r="A385">
        <v>4216</v>
      </c>
      <c r="B385" t="s">
        <v>1035</v>
      </c>
      <c r="C385" t="s">
        <v>339</v>
      </c>
      <c r="D385" s="2">
        <v>15211.32</v>
      </c>
      <c r="E385" s="2">
        <v>0</v>
      </c>
      <c r="F385" s="2">
        <v>0</v>
      </c>
      <c r="G385" s="2">
        <v>0</v>
      </c>
      <c r="H385" s="2">
        <v>2281.6979999999999</v>
      </c>
    </row>
    <row r="386" spans="1:8" x14ac:dyDescent="0.25">
      <c r="A386">
        <v>1001520</v>
      </c>
      <c r="B386" t="s">
        <v>1036</v>
      </c>
      <c r="C386" s="7" t="s">
        <v>629</v>
      </c>
      <c r="D386" s="2">
        <v>4846.42</v>
      </c>
      <c r="E386" s="2">
        <v>0</v>
      </c>
      <c r="F386" s="2">
        <v>18.91</v>
      </c>
      <c r="G386" s="2">
        <v>0</v>
      </c>
      <c r="H386" s="2">
        <v>729.79949999999997</v>
      </c>
    </row>
    <row r="387" spans="1:8" x14ac:dyDescent="0.25">
      <c r="A387">
        <v>10968</v>
      </c>
      <c r="B387" t="s">
        <v>1037</v>
      </c>
      <c r="C387" t="s">
        <v>340</v>
      </c>
      <c r="D387" s="2">
        <v>82186.319999999992</v>
      </c>
      <c r="E387" s="2">
        <v>0</v>
      </c>
      <c r="F387" s="2">
        <v>1307.6100000000001</v>
      </c>
      <c r="G387" s="2">
        <v>0</v>
      </c>
      <c r="H387" s="2">
        <v>12524.089499999998</v>
      </c>
    </row>
    <row r="388" spans="1:8" x14ac:dyDescent="0.25">
      <c r="A388">
        <v>92657</v>
      </c>
      <c r="B388" t="s">
        <v>1038</v>
      </c>
      <c r="C388" t="s">
        <v>341</v>
      </c>
      <c r="D388" s="2">
        <v>73734.409999999989</v>
      </c>
      <c r="E388" s="2">
        <v>0</v>
      </c>
      <c r="F388" s="2">
        <v>0</v>
      </c>
      <c r="G388" s="2">
        <v>0</v>
      </c>
      <c r="H388" s="2">
        <v>11060.161499999998</v>
      </c>
    </row>
    <row r="389" spans="1:8" x14ac:dyDescent="0.25">
      <c r="A389">
        <v>4281</v>
      </c>
      <c r="B389" t="s">
        <v>1039</v>
      </c>
      <c r="C389" t="s">
        <v>342</v>
      </c>
      <c r="D389" s="2">
        <v>1698943.69</v>
      </c>
      <c r="E389" s="2">
        <v>0</v>
      </c>
      <c r="F389" s="2">
        <v>37380.129999999997</v>
      </c>
      <c r="G389" s="2">
        <v>0</v>
      </c>
      <c r="H389" s="2">
        <v>260448.57299999997</v>
      </c>
    </row>
    <row r="390" spans="1:8" x14ac:dyDescent="0.25">
      <c r="A390">
        <v>79050</v>
      </c>
      <c r="B390" t="s">
        <v>1040</v>
      </c>
      <c r="C390" t="s">
        <v>343</v>
      </c>
      <c r="D390" s="2">
        <v>19603.620000000003</v>
      </c>
      <c r="E390" s="2">
        <v>0</v>
      </c>
      <c r="F390" s="2">
        <v>418.54</v>
      </c>
      <c r="G390" s="2">
        <v>0</v>
      </c>
      <c r="H390" s="2">
        <v>3003.3240000000005</v>
      </c>
    </row>
    <row r="391" spans="1:8" x14ac:dyDescent="0.25">
      <c r="A391">
        <v>4374</v>
      </c>
      <c r="B391" t="s">
        <v>1041</v>
      </c>
      <c r="C391" t="s">
        <v>344</v>
      </c>
      <c r="D391" s="2">
        <v>70893.83</v>
      </c>
      <c r="E391" s="2">
        <v>0</v>
      </c>
      <c r="F391" s="2">
        <v>533.11</v>
      </c>
      <c r="G391" s="2">
        <v>0</v>
      </c>
      <c r="H391" s="2">
        <v>10714.040999999999</v>
      </c>
    </row>
    <row r="392" spans="1:8" x14ac:dyDescent="0.25">
      <c r="A392">
        <v>4278</v>
      </c>
      <c r="B392" t="s">
        <v>1042</v>
      </c>
      <c r="C392" t="s">
        <v>345</v>
      </c>
      <c r="D392" s="2">
        <v>959394.16999999993</v>
      </c>
      <c r="E392" s="2">
        <v>7475.7987272727269</v>
      </c>
      <c r="F392" s="2">
        <v>10698.16</v>
      </c>
      <c r="G392" s="2">
        <v>0</v>
      </c>
      <c r="H392" s="2">
        <v>145513.84949999998</v>
      </c>
    </row>
    <row r="393" spans="1:8" x14ac:dyDescent="0.25">
      <c r="A393">
        <v>4270</v>
      </c>
      <c r="B393" t="s">
        <v>1043</v>
      </c>
      <c r="C393" t="s">
        <v>346</v>
      </c>
      <c r="D393" s="2">
        <v>1128003.22</v>
      </c>
      <c r="E393" s="2">
        <v>0</v>
      </c>
      <c r="F393" s="2">
        <v>26914.720000000001</v>
      </c>
      <c r="G393" s="2">
        <v>0</v>
      </c>
      <c r="H393" s="2">
        <v>173237.69099999999</v>
      </c>
    </row>
    <row r="394" spans="1:8" x14ac:dyDescent="0.25">
      <c r="A394">
        <v>91935</v>
      </c>
      <c r="B394" t="s">
        <v>1044</v>
      </c>
      <c r="C394" t="s">
        <v>347</v>
      </c>
      <c r="D394" s="2">
        <v>70995.420000000013</v>
      </c>
      <c r="E394" s="2">
        <v>0</v>
      </c>
      <c r="F394" s="2">
        <v>0</v>
      </c>
      <c r="G394" s="2">
        <v>0</v>
      </c>
      <c r="H394" s="2">
        <v>10649.313000000002</v>
      </c>
    </row>
    <row r="395" spans="1:8" x14ac:dyDescent="0.25">
      <c r="A395">
        <v>4199</v>
      </c>
      <c r="B395" t="s">
        <v>1045</v>
      </c>
      <c r="C395" t="s">
        <v>348</v>
      </c>
      <c r="D395" s="2">
        <v>25897.46</v>
      </c>
      <c r="E395" s="2">
        <v>0</v>
      </c>
      <c r="F395" s="2">
        <v>1689.5500000000002</v>
      </c>
      <c r="G395" s="2">
        <v>0</v>
      </c>
      <c r="H395" s="2">
        <v>4138.0514999999996</v>
      </c>
    </row>
    <row r="396" spans="1:8" x14ac:dyDescent="0.25">
      <c r="A396">
        <v>4439</v>
      </c>
      <c r="B396" t="s">
        <v>1046</v>
      </c>
      <c r="C396" t="s">
        <v>349</v>
      </c>
      <c r="D396" s="2">
        <v>160752.56</v>
      </c>
      <c r="E396" s="2">
        <v>5845.5476363636362</v>
      </c>
      <c r="F396" s="2">
        <v>11700.050000000001</v>
      </c>
      <c r="G396" s="2">
        <v>0</v>
      </c>
      <c r="H396" s="2">
        <v>25867.891499999998</v>
      </c>
    </row>
    <row r="397" spans="1:8" x14ac:dyDescent="0.25">
      <c r="A397">
        <v>4404</v>
      </c>
      <c r="B397" t="s">
        <v>1047</v>
      </c>
      <c r="C397" t="s">
        <v>350</v>
      </c>
      <c r="D397" s="2">
        <v>2437376</v>
      </c>
      <c r="E397" s="2">
        <v>15377.766561514196</v>
      </c>
      <c r="F397" s="2">
        <v>49477.700000000004</v>
      </c>
      <c r="G397" s="2">
        <v>907.84770642201852</v>
      </c>
      <c r="H397" s="2">
        <v>373028.05499999999</v>
      </c>
    </row>
    <row r="398" spans="1:8" x14ac:dyDescent="0.25">
      <c r="A398">
        <v>4314</v>
      </c>
      <c r="B398" t="s">
        <v>1048</v>
      </c>
      <c r="C398" t="s">
        <v>351</v>
      </c>
      <c r="D398" s="2">
        <v>46332.7</v>
      </c>
      <c r="E398" s="2">
        <v>0</v>
      </c>
      <c r="F398" s="2">
        <v>0</v>
      </c>
      <c r="G398" s="2">
        <v>0</v>
      </c>
      <c r="H398" s="2">
        <v>6949.9049999999997</v>
      </c>
    </row>
    <row r="399" spans="1:8" x14ac:dyDescent="0.25">
      <c r="A399">
        <v>1000313</v>
      </c>
      <c r="B399" t="s">
        <v>1049</v>
      </c>
      <c r="C399" t="s">
        <v>352</v>
      </c>
      <c r="D399" s="2">
        <v>25712.06</v>
      </c>
      <c r="E399" s="2">
        <v>0</v>
      </c>
      <c r="F399" s="2">
        <v>0</v>
      </c>
      <c r="G399" s="2">
        <v>0</v>
      </c>
      <c r="H399" s="2">
        <v>3856.8090000000002</v>
      </c>
    </row>
    <row r="400" spans="1:8" x14ac:dyDescent="0.25">
      <c r="A400">
        <v>4234</v>
      </c>
      <c r="B400" t="s">
        <v>1050</v>
      </c>
      <c r="C400" t="s">
        <v>353</v>
      </c>
      <c r="D400" s="2">
        <v>123497.40999999999</v>
      </c>
      <c r="E400" s="2">
        <v>0</v>
      </c>
      <c r="F400" s="2">
        <v>794.32</v>
      </c>
      <c r="G400" s="2">
        <v>0</v>
      </c>
      <c r="H400" s="2">
        <v>18643.7595</v>
      </c>
    </row>
    <row r="401" spans="1:8" x14ac:dyDescent="0.25">
      <c r="A401">
        <v>79540</v>
      </c>
      <c r="B401" t="s">
        <v>1051</v>
      </c>
      <c r="C401" t="s">
        <v>354</v>
      </c>
      <c r="D401" s="2">
        <v>33952.17</v>
      </c>
      <c r="E401" s="2">
        <v>0</v>
      </c>
      <c r="F401" s="2">
        <v>0</v>
      </c>
      <c r="G401" s="2">
        <v>0</v>
      </c>
      <c r="H401" s="2">
        <v>5092.8254999999999</v>
      </c>
    </row>
    <row r="402" spans="1:8" x14ac:dyDescent="0.25">
      <c r="A402">
        <v>4441</v>
      </c>
      <c r="B402" t="s">
        <v>1052</v>
      </c>
      <c r="C402" t="s">
        <v>355</v>
      </c>
      <c r="D402" s="2">
        <v>1207988.98</v>
      </c>
      <c r="E402" s="2">
        <v>1767.3576883686906</v>
      </c>
      <c r="F402" s="2">
        <v>12550.27</v>
      </c>
      <c r="G402" s="2">
        <v>0</v>
      </c>
      <c r="H402" s="2">
        <v>183080.88749999998</v>
      </c>
    </row>
    <row r="403" spans="1:8" x14ac:dyDescent="0.25">
      <c r="A403">
        <v>4435</v>
      </c>
      <c r="B403" t="s">
        <v>1053</v>
      </c>
      <c r="C403" t="s">
        <v>356</v>
      </c>
      <c r="D403" s="2">
        <v>39487.33</v>
      </c>
      <c r="E403" s="2">
        <v>0</v>
      </c>
      <c r="F403" s="2">
        <v>1008.1</v>
      </c>
      <c r="G403" s="2">
        <v>0</v>
      </c>
      <c r="H403" s="2">
        <v>6074.3144999999995</v>
      </c>
    </row>
    <row r="404" spans="1:8" x14ac:dyDescent="0.25">
      <c r="A404">
        <v>10965</v>
      </c>
      <c r="B404" t="s">
        <v>1054</v>
      </c>
      <c r="C404" t="s">
        <v>357</v>
      </c>
      <c r="D404" s="2">
        <v>33210.01</v>
      </c>
      <c r="E404" s="2">
        <v>0</v>
      </c>
      <c r="F404" s="2">
        <v>0</v>
      </c>
      <c r="G404" s="2">
        <v>0</v>
      </c>
      <c r="H404" s="2">
        <v>4981.5015000000003</v>
      </c>
    </row>
    <row r="405" spans="1:8" x14ac:dyDescent="0.25">
      <c r="A405">
        <v>90861</v>
      </c>
      <c r="B405" t="s">
        <v>1055</v>
      </c>
      <c r="C405" t="s">
        <v>358</v>
      </c>
      <c r="D405" s="2">
        <v>124887.14</v>
      </c>
      <c r="E405" s="2">
        <v>0</v>
      </c>
      <c r="F405" s="2">
        <v>940.3</v>
      </c>
      <c r="G405" s="2">
        <v>0</v>
      </c>
      <c r="H405" s="2">
        <v>18874.115999999998</v>
      </c>
    </row>
    <row r="406" spans="1:8" x14ac:dyDescent="0.25">
      <c r="A406">
        <v>79499</v>
      </c>
      <c r="B406" t="s">
        <v>1056</v>
      </c>
      <c r="C406" t="s">
        <v>359</v>
      </c>
      <c r="D406" s="2">
        <v>79029.399999999994</v>
      </c>
      <c r="E406" s="2">
        <v>0</v>
      </c>
      <c r="F406" s="2">
        <v>966.95</v>
      </c>
      <c r="G406" s="2">
        <v>0</v>
      </c>
      <c r="H406" s="2">
        <v>11999.452499999998</v>
      </c>
    </row>
    <row r="407" spans="1:8" x14ac:dyDescent="0.25">
      <c r="A407">
        <v>89852</v>
      </c>
      <c r="B407" t="s">
        <v>1057</v>
      </c>
      <c r="C407" t="s">
        <v>360</v>
      </c>
      <c r="D407" s="2">
        <v>119251.25</v>
      </c>
      <c r="E407" s="2">
        <v>0</v>
      </c>
      <c r="F407" s="2">
        <v>757</v>
      </c>
      <c r="G407" s="2">
        <v>0</v>
      </c>
      <c r="H407" s="2">
        <v>18001.237499999999</v>
      </c>
    </row>
    <row r="408" spans="1:8" x14ac:dyDescent="0.25">
      <c r="A408">
        <v>4473</v>
      </c>
      <c r="B408" t="s">
        <v>1058</v>
      </c>
      <c r="C408" t="s">
        <v>361</v>
      </c>
      <c r="D408" s="2">
        <v>131071.78</v>
      </c>
      <c r="E408" s="2">
        <v>0</v>
      </c>
      <c r="F408" s="2">
        <v>4368.71</v>
      </c>
      <c r="G408" s="2">
        <v>0</v>
      </c>
      <c r="H408" s="2">
        <v>20316.073499999999</v>
      </c>
    </row>
    <row r="409" spans="1:8" x14ac:dyDescent="0.25">
      <c r="A409">
        <v>81174</v>
      </c>
      <c r="B409" t="s">
        <v>1059</v>
      </c>
      <c r="C409" t="s">
        <v>362</v>
      </c>
      <c r="D409" s="2">
        <v>39244.729999999996</v>
      </c>
      <c r="E409" s="2">
        <v>0</v>
      </c>
      <c r="F409" s="2">
        <v>0</v>
      </c>
      <c r="G409" s="2">
        <v>0</v>
      </c>
      <c r="H409" s="2">
        <v>5886.709499999999</v>
      </c>
    </row>
    <row r="410" spans="1:8" x14ac:dyDescent="0.25">
      <c r="A410">
        <v>4163</v>
      </c>
      <c r="B410" t="s">
        <v>1060</v>
      </c>
      <c r="C410" t="s">
        <v>363</v>
      </c>
      <c r="D410" s="2">
        <v>41984.4</v>
      </c>
      <c r="E410" s="2">
        <v>0</v>
      </c>
      <c r="F410" s="2">
        <v>447.63</v>
      </c>
      <c r="G410" s="2">
        <v>0</v>
      </c>
      <c r="H410" s="2">
        <v>6364.8044999999993</v>
      </c>
    </row>
    <row r="411" spans="1:8" x14ac:dyDescent="0.25">
      <c r="A411">
        <v>4181</v>
      </c>
      <c r="B411" t="s">
        <v>1061</v>
      </c>
      <c r="C411" t="s">
        <v>364</v>
      </c>
      <c r="D411" s="2">
        <v>13669.78</v>
      </c>
      <c r="E411" s="2">
        <v>0</v>
      </c>
      <c r="F411" s="2">
        <v>524.71</v>
      </c>
      <c r="G411" s="2">
        <v>0</v>
      </c>
      <c r="H411" s="2">
        <v>2129.1735000000003</v>
      </c>
    </row>
    <row r="412" spans="1:8" x14ac:dyDescent="0.25">
      <c r="A412">
        <v>4235</v>
      </c>
      <c r="B412" t="s">
        <v>1062</v>
      </c>
      <c r="C412" t="s">
        <v>365</v>
      </c>
      <c r="D412" s="2">
        <v>11439165.800000001</v>
      </c>
      <c r="E412" s="2">
        <v>76132.32428727526</v>
      </c>
      <c r="F412" s="2">
        <v>317667.09999999998</v>
      </c>
      <c r="G412" s="2">
        <v>534.79309764309755</v>
      </c>
      <c r="H412" s="2">
        <v>1763524.9350000001</v>
      </c>
    </row>
    <row r="413" spans="1:8" x14ac:dyDescent="0.25">
      <c r="A413">
        <v>5181</v>
      </c>
      <c r="B413" t="s">
        <v>1063</v>
      </c>
      <c r="C413" t="s">
        <v>366</v>
      </c>
      <c r="D413" s="2">
        <v>32587.07</v>
      </c>
      <c r="E413" s="2">
        <v>0</v>
      </c>
      <c r="F413" s="2">
        <v>0</v>
      </c>
      <c r="G413" s="2">
        <v>0</v>
      </c>
      <c r="H413" s="2">
        <v>4888.0604999999996</v>
      </c>
    </row>
    <row r="414" spans="1:8" x14ac:dyDescent="0.25">
      <c r="A414">
        <v>4463</v>
      </c>
      <c r="B414" t="s">
        <v>1064</v>
      </c>
      <c r="C414" t="s">
        <v>367</v>
      </c>
      <c r="D414" s="2">
        <v>39018</v>
      </c>
      <c r="E414" s="2">
        <v>0</v>
      </c>
      <c r="F414" s="2">
        <v>518.59</v>
      </c>
      <c r="G414" s="2">
        <v>0</v>
      </c>
      <c r="H414" s="2">
        <v>5930.4884999999995</v>
      </c>
    </row>
    <row r="415" spans="1:8" x14ac:dyDescent="0.25">
      <c r="A415">
        <v>4211</v>
      </c>
      <c r="B415" t="s">
        <v>1065</v>
      </c>
      <c r="C415" t="s">
        <v>368</v>
      </c>
      <c r="D415" s="2">
        <v>232638.62</v>
      </c>
      <c r="E415" s="2">
        <v>0</v>
      </c>
      <c r="F415" s="2">
        <v>18100.7</v>
      </c>
      <c r="G415" s="2">
        <v>0</v>
      </c>
      <c r="H415" s="2">
        <v>37610.898000000001</v>
      </c>
    </row>
    <row r="416" spans="1:8" x14ac:dyDescent="0.25">
      <c r="A416">
        <v>79994</v>
      </c>
      <c r="B416" t="s">
        <v>1066</v>
      </c>
      <c r="C416" t="s">
        <v>369</v>
      </c>
      <c r="D416" s="2">
        <v>17024.66</v>
      </c>
      <c r="E416" s="2">
        <v>0</v>
      </c>
      <c r="F416" s="2">
        <v>706.6</v>
      </c>
      <c r="G416" s="2">
        <v>0</v>
      </c>
      <c r="H416" s="2">
        <v>2659.6889999999999</v>
      </c>
    </row>
    <row r="417" spans="1:8" x14ac:dyDescent="0.25">
      <c r="A417">
        <v>79207</v>
      </c>
      <c r="B417" t="s">
        <v>1067</v>
      </c>
      <c r="C417" t="s">
        <v>370</v>
      </c>
      <c r="D417" s="2">
        <v>34381.93</v>
      </c>
      <c r="E417" s="2">
        <v>0</v>
      </c>
      <c r="F417" s="2">
        <v>509.31</v>
      </c>
      <c r="G417" s="2">
        <v>0</v>
      </c>
      <c r="H417" s="2">
        <v>5233.6859999999997</v>
      </c>
    </row>
    <row r="418" spans="1:8" x14ac:dyDescent="0.25">
      <c r="A418">
        <v>4493</v>
      </c>
      <c r="B418" t="s">
        <v>1068</v>
      </c>
      <c r="C418" t="s">
        <v>371</v>
      </c>
      <c r="D418" s="2">
        <v>29841.69</v>
      </c>
      <c r="E418" s="2">
        <v>0</v>
      </c>
      <c r="F418" s="2">
        <v>412.05</v>
      </c>
      <c r="G418" s="2">
        <v>0</v>
      </c>
      <c r="H418" s="2">
        <v>4538.0609999999997</v>
      </c>
    </row>
    <row r="419" spans="1:8" x14ac:dyDescent="0.25">
      <c r="A419">
        <v>4488</v>
      </c>
      <c r="B419" t="s">
        <v>1069</v>
      </c>
      <c r="C419" t="s">
        <v>372</v>
      </c>
      <c r="D419" s="2">
        <v>222893.84</v>
      </c>
      <c r="E419" s="2">
        <v>8179.5904587155965</v>
      </c>
      <c r="F419" s="2">
        <v>0</v>
      </c>
      <c r="G419" s="2">
        <v>0</v>
      </c>
      <c r="H419" s="2">
        <v>33434.076000000001</v>
      </c>
    </row>
    <row r="420" spans="1:8" x14ac:dyDescent="0.25">
      <c r="A420">
        <v>4253</v>
      </c>
      <c r="B420" t="s">
        <v>1070</v>
      </c>
      <c r="C420" t="s">
        <v>373</v>
      </c>
      <c r="D420" s="2">
        <v>5404.64</v>
      </c>
      <c r="E420" s="2">
        <v>0</v>
      </c>
      <c r="F420" s="2">
        <v>359.49</v>
      </c>
      <c r="G420" s="2">
        <v>0</v>
      </c>
      <c r="H420" s="2">
        <v>864.61950000000002</v>
      </c>
    </row>
    <row r="421" spans="1:8" x14ac:dyDescent="0.25">
      <c r="A421">
        <v>85516</v>
      </c>
      <c r="B421" t="s">
        <v>1071</v>
      </c>
      <c r="C421" t="s">
        <v>374</v>
      </c>
      <c r="D421" s="2">
        <v>77632.210000000006</v>
      </c>
      <c r="E421" s="2">
        <v>0</v>
      </c>
      <c r="F421" s="2">
        <v>568.22</v>
      </c>
      <c r="G421" s="2">
        <v>0</v>
      </c>
      <c r="H421" s="2">
        <v>11730.0645</v>
      </c>
    </row>
    <row r="422" spans="1:8" x14ac:dyDescent="0.25">
      <c r="A422">
        <v>79498</v>
      </c>
      <c r="B422" t="s">
        <v>1072</v>
      </c>
      <c r="C422" t="s">
        <v>375</v>
      </c>
      <c r="D422" s="2">
        <v>79445.799999999988</v>
      </c>
      <c r="E422" s="2">
        <v>0</v>
      </c>
      <c r="F422" s="2">
        <v>0</v>
      </c>
      <c r="G422" s="2">
        <v>0</v>
      </c>
      <c r="H422" s="2">
        <v>11916.869999999997</v>
      </c>
    </row>
    <row r="423" spans="1:8" x14ac:dyDescent="0.25">
      <c r="A423">
        <v>79589</v>
      </c>
      <c r="B423" t="s">
        <v>1073</v>
      </c>
      <c r="C423" t="s">
        <v>376</v>
      </c>
      <c r="D423" s="2">
        <v>6156.97</v>
      </c>
      <c r="E423" s="2">
        <v>0</v>
      </c>
      <c r="F423" s="2">
        <v>0</v>
      </c>
      <c r="G423" s="2">
        <v>0</v>
      </c>
      <c r="H423" s="2">
        <v>923.54549999999995</v>
      </c>
    </row>
    <row r="424" spans="1:8" x14ac:dyDescent="0.25">
      <c r="A424">
        <v>79522</v>
      </c>
      <c r="B424" t="s">
        <v>1074</v>
      </c>
      <c r="C424" t="s">
        <v>377</v>
      </c>
      <c r="D424" s="2">
        <v>1130.71</v>
      </c>
      <c r="E424" s="2">
        <v>0</v>
      </c>
      <c r="F424" s="2">
        <v>0</v>
      </c>
      <c r="G424" s="2">
        <v>0</v>
      </c>
      <c r="H424" s="2">
        <v>169.60650000000001</v>
      </c>
    </row>
    <row r="425" spans="1:8" x14ac:dyDescent="0.25">
      <c r="A425">
        <v>4379</v>
      </c>
      <c r="B425" t="s">
        <v>1075</v>
      </c>
      <c r="C425" t="s">
        <v>378</v>
      </c>
      <c r="D425" s="2">
        <v>284110.23</v>
      </c>
      <c r="E425" s="2">
        <v>0</v>
      </c>
      <c r="F425" s="2">
        <v>10162.529999999999</v>
      </c>
      <c r="G425" s="2">
        <v>0</v>
      </c>
      <c r="H425" s="2">
        <v>44140.913999999997</v>
      </c>
    </row>
    <row r="426" spans="1:8" x14ac:dyDescent="0.25">
      <c r="A426">
        <v>4503</v>
      </c>
      <c r="B426" t="s">
        <v>1076</v>
      </c>
      <c r="C426" t="s">
        <v>379</v>
      </c>
      <c r="D426" s="2">
        <v>30337.93</v>
      </c>
      <c r="E426" s="2">
        <v>0</v>
      </c>
      <c r="F426" s="2">
        <v>1113.0800000000002</v>
      </c>
      <c r="G426" s="2">
        <v>0</v>
      </c>
      <c r="H426" s="2">
        <v>4717.6514999999999</v>
      </c>
    </row>
    <row r="427" spans="1:8" x14ac:dyDescent="0.25">
      <c r="A427">
        <v>80011</v>
      </c>
      <c r="B427" t="s">
        <v>1077</v>
      </c>
      <c r="C427" t="s">
        <v>380</v>
      </c>
      <c r="D427" s="2">
        <v>24645.34</v>
      </c>
      <c r="E427" s="2">
        <v>0</v>
      </c>
      <c r="F427" s="2">
        <v>398.58</v>
      </c>
      <c r="G427" s="2">
        <v>0</v>
      </c>
      <c r="H427" s="2">
        <v>3756.5880000000002</v>
      </c>
    </row>
    <row r="428" spans="1:8" x14ac:dyDescent="0.25">
      <c r="A428">
        <v>4359</v>
      </c>
      <c r="B428" t="s">
        <v>1078</v>
      </c>
      <c r="C428" t="s">
        <v>381</v>
      </c>
      <c r="D428" s="2">
        <v>39840.710000000006</v>
      </c>
      <c r="E428" s="2">
        <v>0</v>
      </c>
      <c r="F428" s="2">
        <v>483.65000000000003</v>
      </c>
      <c r="G428" s="2">
        <v>0</v>
      </c>
      <c r="H428" s="2">
        <v>6048.6540000000014</v>
      </c>
    </row>
    <row r="429" spans="1:8" x14ac:dyDescent="0.25">
      <c r="A429">
        <v>4363</v>
      </c>
      <c r="B429" t="s">
        <v>1079</v>
      </c>
      <c r="C429" t="s">
        <v>382</v>
      </c>
      <c r="D429" s="2">
        <v>61788.7</v>
      </c>
      <c r="E429" s="2">
        <v>0</v>
      </c>
      <c r="F429" s="2">
        <v>1090.44</v>
      </c>
      <c r="G429" s="2">
        <v>0</v>
      </c>
      <c r="H429" s="2">
        <v>9431.8709999999992</v>
      </c>
    </row>
    <row r="430" spans="1:8" x14ac:dyDescent="0.25">
      <c r="A430">
        <v>4230</v>
      </c>
      <c r="B430" t="s">
        <v>1080</v>
      </c>
      <c r="C430" t="s">
        <v>383</v>
      </c>
      <c r="D430" s="2">
        <v>244559.04</v>
      </c>
      <c r="E430" s="2">
        <v>0</v>
      </c>
      <c r="F430" s="2">
        <v>4567.2700000000004</v>
      </c>
      <c r="G430" s="2">
        <v>0</v>
      </c>
      <c r="H430" s="2">
        <v>37368.946499999998</v>
      </c>
    </row>
    <row r="431" spans="1:8" x14ac:dyDescent="0.25">
      <c r="A431">
        <v>90192</v>
      </c>
      <c r="B431" t="s">
        <v>1081</v>
      </c>
      <c r="C431" t="s">
        <v>384</v>
      </c>
      <c r="D431" s="2">
        <v>78608.05</v>
      </c>
      <c r="E431" s="2">
        <v>0</v>
      </c>
      <c r="F431" s="2">
        <v>445.49</v>
      </c>
      <c r="G431" s="2">
        <v>0</v>
      </c>
      <c r="H431" s="2">
        <v>11858.031000000001</v>
      </c>
    </row>
    <row r="432" spans="1:8" x14ac:dyDescent="0.25">
      <c r="A432">
        <v>1001157</v>
      </c>
      <c r="B432" t="s">
        <v>1082</v>
      </c>
      <c r="C432" t="s">
        <v>384</v>
      </c>
      <c r="D432" s="2">
        <v>26374.15</v>
      </c>
      <c r="E432" s="2">
        <v>0</v>
      </c>
      <c r="F432" s="2">
        <v>103.05</v>
      </c>
      <c r="G432" s="2">
        <v>0</v>
      </c>
      <c r="H432" s="2">
        <v>3971.58</v>
      </c>
    </row>
    <row r="433" spans="1:8" x14ac:dyDescent="0.25">
      <c r="A433">
        <v>4251</v>
      </c>
      <c r="B433" t="s">
        <v>1083</v>
      </c>
      <c r="C433" t="s">
        <v>385</v>
      </c>
      <c r="D433" s="2">
        <v>37303.42</v>
      </c>
      <c r="E433" s="2">
        <v>0</v>
      </c>
      <c r="F433" s="2">
        <v>3189.32</v>
      </c>
      <c r="G433" s="2">
        <v>0</v>
      </c>
      <c r="H433" s="2">
        <v>6073.9109999999991</v>
      </c>
    </row>
    <row r="434" spans="1:8" x14ac:dyDescent="0.25">
      <c r="A434">
        <v>78873</v>
      </c>
      <c r="B434" t="s">
        <v>1084</v>
      </c>
      <c r="C434" t="s">
        <v>386</v>
      </c>
      <c r="D434" s="2">
        <v>14223.98</v>
      </c>
      <c r="E434" s="2">
        <v>0</v>
      </c>
      <c r="F434" s="2">
        <v>734.81000000000006</v>
      </c>
      <c r="G434" s="2">
        <v>0</v>
      </c>
      <c r="H434" s="2">
        <v>2243.8184999999999</v>
      </c>
    </row>
    <row r="435" spans="1:8" x14ac:dyDescent="0.25">
      <c r="A435">
        <v>4203</v>
      </c>
      <c r="B435" t="s">
        <v>1085</v>
      </c>
      <c r="C435" t="s">
        <v>387</v>
      </c>
      <c r="D435" s="2">
        <v>27453.29</v>
      </c>
      <c r="E435" s="2">
        <v>0</v>
      </c>
      <c r="F435" s="2">
        <v>721.53</v>
      </c>
      <c r="G435" s="2">
        <v>0</v>
      </c>
      <c r="H435" s="2">
        <v>4226.223</v>
      </c>
    </row>
    <row r="436" spans="1:8" x14ac:dyDescent="0.25">
      <c r="A436">
        <v>4265</v>
      </c>
      <c r="B436" t="s">
        <v>1086</v>
      </c>
      <c r="C436" t="s">
        <v>388</v>
      </c>
      <c r="D436" s="2">
        <v>364943.43999999994</v>
      </c>
      <c r="E436" s="2">
        <v>2339.3810256410252</v>
      </c>
      <c r="F436" s="2">
        <v>13187.55</v>
      </c>
      <c r="G436" s="2">
        <v>599.43409090909086</v>
      </c>
      <c r="H436" s="2">
        <v>56719.648499999988</v>
      </c>
    </row>
    <row r="437" spans="1:8" x14ac:dyDescent="0.25">
      <c r="A437">
        <v>4176</v>
      </c>
      <c r="B437" t="s">
        <v>1087</v>
      </c>
      <c r="C437" t="s">
        <v>389</v>
      </c>
      <c r="D437" s="2">
        <v>72375.91</v>
      </c>
      <c r="E437" s="2">
        <v>0</v>
      </c>
      <c r="F437" s="2">
        <v>331.46</v>
      </c>
      <c r="G437" s="2">
        <v>0</v>
      </c>
      <c r="H437" s="2">
        <v>10906.105500000001</v>
      </c>
    </row>
    <row r="438" spans="1:8" x14ac:dyDescent="0.25">
      <c r="A438">
        <v>4252</v>
      </c>
      <c r="B438" t="s">
        <v>1088</v>
      </c>
      <c r="C438" t="s">
        <v>390</v>
      </c>
      <c r="D438" s="2">
        <v>218163.89</v>
      </c>
      <c r="E438" s="2">
        <v>5426.9624378109456</v>
      </c>
      <c r="F438" s="2">
        <v>8578.51</v>
      </c>
      <c r="G438" s="2">
        <v>1225.5014285714285</v>
      </c>
      <c r="H438" s="2">
        <v>34011.360000000001</v>
      </c>
    </row>
    <row r="439" spans="1:8" x14ac:dyDescent="0.25">
      <c r="A439">
        <v>4386</v>
      </c>
      <c r="B439" t="s">
        <v>1089</v>
      </c>
      <c r="C439" t="s">
        <v>391</v>
      </c>
      <c r="D439" s="2">
        <v>2928.41</v>
      </c>
      <c r="E439" s="2">
        <v>0</v>
      </c>
      <c r="F439" s="2">
        <v>0</v>
      </c>
      <c r="G439" s="2">
        <v>0</v>
      </c>
      <c r="H439" s="2">
        <v>439.26149999999996</v>
      </c>
    </row>
    <row r="440" spans="1:8" x14ac:dyDescent="0.25">
      <c r="A440">
        <v>79520</v>
      </c>
      <c r="B440" t="s">
        <v>1090</v>
      </c>
      <c r="C440" t="s">
        <v>392</v>
      </c>
      <c r="D440" s="2">
        <v>3078.49</v>
      </c>
      <c r="E440" s="2">
        <v>0</v>
      </c>
      <c r="F440" s="2">
        <v>0</v>
      </c>
      <c r="G440" s="2">
        <v>0</v>
      </c>
      <c r="H440" s="2">
        <v>461.77349999999996</v>
      </c>
    </row>
    <row r="441" spans="1:8" x14ac:dyDescent="0.25">
      <c r="A441">
        <v>1000165</v>
      </c>
      <c r="B441" t="s">
        <v>1091</v>
      </c>
      <c r="C441" t="s">
        <v>393</v>
      </c>
      <c r="D441" s="2">
        <v>10915.49</v>
      </c>
      <c r="E441" s="2">
        <v>0</v>
      </c>
      <c r="F441" s="2">
        <v>0</v>
      </c>
      <c r="G441" s="2">
        <v>0</v>
      </c>
      <c r="H441" s="2">
        <v>1637.3235</v>
      </c>
    </row>
    <row r="442" spans="1:8" x14ac:dyDescent="0.25">
      <c r="A442">
        <v>4366</v>
      </c>
      <c r="B442" t="s">
        <v>1092</v>
      </c>
      <c r="C442" t="s">
        <v>394</v>
      </c>
      <c r="D442" s="2">
        <v>28789.02</v>
      </c>
      <c r="E442" s="2">
        <v>0</v>
      </c>
      <c r="F442" s="2">
        <v>418.44</v>
      </c>
      <c r="G442" s="2">
        <v>0</v>
      </c>
      <c r="H442" s="2">
        <v>4381.1189999999997</v>
      </c>
    </row>
    <row r="443" spans="1:8" x14ac:dyDescent="0.25">
      <c r="A443">
        <v>320470</v>
      </c>
      <c r="B443" t="s">
        <v>1093</v>
      </c>
      <c r="C443" t="s">
        <v>395</v>
      </c>
      <c r="D443" s="2">
        <v>17552.550000000003</v>
      </c>
      <c r="E443" s="2">
        <v>0</v>
      </c>
      <c r="F443" s="2">
        <v>1376.2700000000002</v>
      </c>
      <c r="G443" s="2">
        <v>0</v>
      </c>
      <c r="H443" s="2">
        <v>2839.3230000000003</v>
      </c>
    </row>
    <row r="444" spans="1:8" x14ac:dyDescent="0.25">
      <c r="A444">
        <v>4316</v>
      </c>
      <c r="B444" t="s">
        <v>1094</v>
      </c>
      <c r="C444" t="s">
        <v>396</v>
      </c>
      <c r="D444" s="2">
        <v>26100.639999999999</v>
      </c>
      <c r="E444" s="2">
        <v>0</v>
      </c>
      <c r="F444" s="2">
        <v>0</v>
      </c>
      <c r="G444" s="2">
        <v>0</v>
      </c>
      <c r="H444" s="2">
        <v>3915.0959999999995</v>
      </c>
    </row>
    <row r="445" spans="1:8" x14ac:dyDescent="0.25">
      <c r="A445">
        <v>80985</v>
      </c>
      <c r="B445" t="s">
        <v>1095</v>
      </c>
      <c r="C445" t="s">
        <v>397</v>
      </c>
      <c r="D445" s="2">
        <v>12991.359999999999</v>
      </c>
      <c r="E445" s="2">
        <v>0</v>
      </c>
      <c r="F445" s="2">
        <v>0</v>
      </c>
      <c r="G445" s="2">
        <v>0</v>
      </c>
      <c r="H445" s="2">
        <v>1948.7039999999997</v>
      </c>
    </row>
    <row r="446" spans="1:8" x14ac:dyDescent="0.25">
      <c r="A446">
        <v>78882</v>
      </c>
      <c r="B446" t="s">
        <v>1096</v>
      </c>
      <c r="C446" t="s">
        <v>398</v>
      </c>
      <c r="D446" s="2">
        <v>32563.98</v>
      </c>
      <c r="E446" s="2">
        <v>0</v>
      </c>
      <c r="F446" s="2">
        <v>417.77000000000004</v>
      </c>
      <c r="G446" s="2">
        <v>0</v>
      </c>
      <c r="H446" s="2">
        <v>4947.2624999999998</v>
      </c>
    </row>
    <row r="447" spans="1:8" x14ac:dyDescent="0.25">
      <c r="A447">
        <v>10760</v>
      </c>
      <c r="B447" t="s">
        <v>1097</v>
      </c>
      <c r="C447" t="s">
        <v>399</v>
      </c>
      <c r="D447" s="2">
        <v>128938.95000000001</v>
      </c>
      <c r="E447" s="2">
        <v>0</v>
      </c>
      <c r="F447" s="2">
        <v>1784.21</v>
      </c>
      <c r="G447" s="2">
        <v>0</v>
      </c>
      <c r="H447" s="2">
        <v>19608.474000000002</v>
      </c>
    </row>
    <row r="448" spans="1:8" x14ac:dyDescent="0.25">
      <c r="A448">
        <v>92374</v>
      </c>
      <c r="B448" t="s">
        <v>1098</v>
      </c>
      <c r="C448" t="s">
        <v>400</v>
      </c>
      <c r="D448" s="2">
        <v>66306.260000000009</v>
      </c>
      <c r="E448" s="2">
        <v>0</v>
      </c>
      <c r="F448" s="2">
        <v>646.18000000000006</v>
      </c>
      <c r="G448" s="2">
        <v>0</v>
      </c>
      <c r="H448" s="2">
        <v>10042.866</v>
      </c>
    </row>
    <row r="449" spans="1:8" x14ac:dyDescent="0.25">
      <c r="A449">
        <v>4457</v>
      </c>
      <c r="B449" t="s">
        <v>1099</v>
      </c>
      <c r="C449" t="s">
        <v>401</v>
      </c>
      <c r="D449" s="2">
        <v>1119248.56</v>
      </c>
      <c r="E449" s="2">
        <v>0</v>
      </c>
      <c r="F449" s="2">
        <v>26997.07</v>
      </c>
      <c r="G449" s="2">
        <v>0</v>
      </c>
      <c r="H449" s="2">
        <v>171936.84450000001</v>
      </c>
    </row>
    <row r="450" spans="1:8" x14ac:dyDescent="0.25">
      <c r="A450">
        <v>90879</v>
      </c>
      <c r="B450" t="s">
        <v>1100</v>
      </c>
      <c r="C450" t="s">
        <v>402</v>
      </c>
      <c r="D450" s="2">
        <v>64365</v>
      </c>
      <c r="E450" s="2">
        <v>0</v>
      </c>
      <c r="F450" s="2">
        <v>0</v>
      </c>
      <c r="G450" s="2">
        <v>0</v>
      </c>
      <c r="H450" s="2">
        <v>9654.75</v>
      </c>
    </row>
    <row r="451" spans="1:8" x14ac:dyDescent="0.25">
      <c r="A451">
        <v>79701</v>
      </c>
      <c r="B451" t="s">
        <v>1101</v>
      </c>
      <c r="C451" t="s">
        <v>403</v>
      </c>
      <c r="D451" s="2">
        <v>187008.03</v>
      </c>
      <c r="E451" s="2">
        <v>0</v>
      </c>
      <c r="F451" s="2">
        <v>0</v>
      </c>
      <c r="G451" s="2">
        <v>0</v>
      </c>
      <c r="H451" s="2">
        <v>28051.2045</v>
      </c>
    </row>
    <row r="452" spans="1:8" x14ac:dyDescent="0.25">
      <c r="A452">
        <v>4204</v>
      </c>
      <c r="B452" t="s">
        <v>1102</v>
      </c>
      <c r="C452" t="s">
        <v>404</v>
      </c>
      <c r="D452" s="2">
        <v>81978.709999999992</v>
      </c>
      <c r="E452" s="2">
        <v>0</v>
      </c>
      <c r="F452" s="2">
        <v>0</v>
      </c>
      <c r="G452" s="2">
        <v>0</v>
      </c>
      <c r="H452" s="2">
        <v>12296.806499999999</v>
      </c>
    </row>
    <row r="453" spans="1:8" x14ac:dyDescent="0.25">
      <c r="A453">
        <v>79881</v>
      </c>
      <c r="B453" t="s">
        <v>1103</v>
      </c>
      <c r="C453" t="s">
        <v>405</v>
      </c>
      <c r="D453" s="2">
        <v>39036.74</v>
      </c>
      <c r="E453" s="2">
        <v>0</v>
      </c>
      <c r="F453" s="2">
        <v>442.28</v>
      </c>
      <c r="G453" s="2">
        <v>0</v>
      </c>
      <c r="H453" s="2">
        <v>5921.8529999999992</v>
      </c>
    </row>
    <row r="454" spans="1:8" x14ac:dyDescent="0.25">
      <c r="A454">
        <v>79503</v>
      </c>
      <c r="B454" t="s">
        <v>1104</v>
      </c>
      <c r="C454" t="s">
        <v>406</v>
      </c>
      <c r="D454" s="2">
        <v>52667.549999999996</v>
      </c>
      <c r="E454" s="2">
        <v>0</v>
      </c>
      <c r="F454" s="2">
        <v>293.25</v>
      </c>
      <c r="G454" s="2">
        <v>0</v>
      </c>
      <c r="H454" s="2">
        <v>7944.119999999999</v>
      </c>
    </row>
    <row r="455" spans="1:8" x14ac:dyDescent="0.25">
      <c r="A455">
        <v>1001719</v>
      </c>
      <c r="B455" t="s">
        <v>1105</v>
      </c>
      <c r="C455" s="7" t="s">
        <v>626</v>
      </c>
      <c r="D455" s="2">
        <v>11229.51</v>
      </c>
      <c r="E455" s="2">
        <v>0</v>
      </c>
      <c r="F455" s="2">
        <v>0</v>
      </c>
      <c r="G455" s="2">
        <v>0</v>
      </c>
      <c r="H455" s="2">
        <v>1684.4265</v>
      </c>
    </row>
    <row r="456" spans="1:8" x14ac:dyDescent="0.25">
      <c r="A456">
        <v>91238</v>
      </c>
      <c r="B456" t="s">
        <v>1106</v>
      </c>
      <c r="C456" t="s">
        <v>407</v>
      </c>
      <c r="D456" s="2">
        <v>19104.760000000002</v>
      </c>
      <c r="E456" s="2">
        <v>0</v>
      </c>
      <c r="F456" s="2">
        <v>280.84000000000003</v>
      </c>
      <c r="G456" s="2">
        <v>0</v>
      </c>
      <c r="H456" s="2">
        <v>2907.84</v>
      </c>
    </row>
    <row r="457" spans="1:8" x14ac:dyDescent="0.25">
      <c r="A457">
        <v>4444</v>
      </c>
      <c r="B457" t="s">
        <v>1107</v>
      </c>
      <c r="C457" t="s">
        <v>408</v>
      </c>
      <c r="D457" s="2">
        <v>121548.97</v>
      </c>
      <c r="E457" s="2">
        <v>0</v>
      </c>
      <c r="F457" s="2">
        <v>7902.85</v>
      </c>
      <c r="G457" s="2">
        <v>0</v>
      </c>
      <c r="H457" s="2">
        <v>19417.773000000001</v>
      </c>
    </row>
    <row r="458" spans="1:8" x14ac:dyDescent="0.25">
      <c r="A458">
        <v>4262</v>
      </c>
      <c r="B458" t="s">
        <v>1108</v>
      </c>
      <c r="C458" t="s">
        <v>409</v>
      </c>
      <c r="D458" s="2">
        <v>769708.87</v>
      </c>
      <c r="E458" s="2">
        <v>82915.792906504066</v>
      </c>
      <c r="F458" s="2">
        <v>21385.11</v>
      </c>
      <c r="G458" s="2">
        <v>1584.0822222222221</v>
      </c>
      <c r="H458" s="2">
        <v>118664.09699999999</v>
      </c>
    </row>
    <row r="459" spans="1:8" x14ac:dyDescent="0.25">
      <c r="A459">
        <v>4373</v>
      </c>
      <c r="B459" t="s">
        <v>1109</v>
      </c>
      <c r="C459" t="s">
        <v>410</v>
      </c>
      <c r="D459" s="2">
        <v>7196.82</v>
      </c>
      <c r="E459" s="2">
        <v>0</v>
      </c>
      <c r="F459" s="2">
        <v>490.79</v>
      </c>
      <c r="G459" s="2">
        <v>0</v>
      </c>
      <c r="H459" s="2">
        <v>1153.1415</v>
      </c>
    </row>
    <row r="460" spans="1:8" x14ac:dyDescent="0.25">
      <c r="A460">
        <v>6235</v>
      </c>
      <c r="B460" t="s">
        <v>1110</v>
      </c>
      <c r="C460" t="s">
        <v>411</v>
      </c>
      <c r="D460" s="2">
        <v>157318.67000000001</v>
      </c>
      <c r="E460" s="2">
        <v>0</v>
      </c>
      <c r="F460" s="2">
        <v>665.67000000000007</v>
      </c>
      <c r="G460" s="2">
        <v>0</v>
      </c>
      <c r="H460" s="2">
        <v>23697.651000000002</v>
      </c>
    </row>
    <row r="461" spans="1:8" x14ac:dyDescent="0.25">
      <c r="A461">
        <v>79068</v>
      </c>
      <c r="B461" t="s">
        <v>1111</v>
      </c>
      <c r="C461" t="s">
        <v>412</v>
      </c>
      <c r="D461" s="2">
        <v>16383.86</v>
      </c>
      <c r="E461" s="2">
        <v>0</v>
      </c>
      <c r="F461" s="2">
        <v>0</v>
      </c>
      <c r="G461" s="2">
        <v>0</v>
      </c>
      <c r="H461" s="2">
        <v>2457.5790000000002</v>
      </c>
    </row>
    <row r="462" spans="1:8" x14ac:dyDescent="0.25">
      <c r="A462">
        <v>4196</v>
      </c>
      <c r="B462" t="s">
        <v>1112</v>
      </c>
      <c r="C462" t="s">
        <v>413</v>
      </c>
      <c r="D462" s="2">
        <v>578361.77</v>
      </c>
      <c r="E462" s="2">
        <v>4483.4245736434113</v>
      </c>
      <c r="F462" s="2">
        <v>16153.859999999999</v>
      </c>
      <c r="G462" s="2">
        <v>0</v>
      </c>
      <c r="H462" s="2">
        <v>89177.344499999992</v>
      </c>
    </row>
    <row r="463" spans="1:8" x14ac:dyDescent="0.25">
      <c r="A463">
        <v>79086</v>
      </c>
      <c r="B463" t="s">
        <v>1113</v>
      </c>
      <c r="C463" t="s">
        <v>414</v>
      </c>
      <c r="D463" s="2">
        <v>19674.86</v>
      </c>
      <c r="E463" s="2">
        <v>0</v>
      </c>
      <c r="F463" s="2">
        <v>1097.18</v>
      </c>
      <c r="G463" s="2">
        <v>0</v>
      </c>
      <c r="H463" s="2">
        <v>3115.806</v>
      </c>
    </row>
    <row r="464" spans="1:8" x14ac:dyDescent="0.25">
      <c r="A464">
        <v>123733</v>
      </c>
      <c r="B464" t="s">
        <v>1114</v>
      </c>
      <c r="C464" t="s">
        <v>415</v>
      </c>
      <c r="D464" s="2">
        <v>34791.51</v>
      </c>
      <c r="E464" s="2">
        <v>0</v>
      </c>
      <c r="F464" s="2">
        <v>338.45000000000005</v>
      </c>
      <c r="G464" s="2">
        <v>0</v>
      </c>
      <c r="H464" s="2">
        <v>5269.4939999999997</v>
      </c>
    </row>
    <row r="465" spans="1:8" x14ac:dyDescent="0.25">
      <c r="A465">
        <v>10967</v>
      </c>
      <c r="B465" t="s">
        <v>1115</v>
      </c>
      <c r="C465" t="s">
        <v>416</v>
      </c>
      <c r="D465" s="2">
        <v>9450.9199999999983</v>
      </c>
      <c r="E465" s="2">
        <v>0</v>
      </c>
      <c r="F465" s="2">
        <v>666.58</v>
      </c>
      <c r="G465" s="2">
        <v>0</v>
      </c>
      <c r="H465" s="2">
        <v>1517.6249999999998</v>
      </c>
    </row>
    <row r="466" spans="1:8" x14ac:dyDescent="0.25">
      <c r="A466">
        <v>4275</v>
      </c>
      <c r="B466" t="s">
        <v>1116</v>
      </c>
      <c r="C466" t="s">
        <v>417</v>
      </c>
      <c r="D466" s="2">
        <v>73412.299999999988</v>
      </c>
      <c r="E466" s="2">
        <v>0</v>
      </c>
      <c r="F466" s="2">
        <v>596.30000000000007</v>
      </c>
      <c r="G466" s="2">
        <v>0</v>
      </c>
      <c r="H466" s="2">
        <v>11101.289999999999</v>
      </c>
    </row>
    <row r="467" spans="1:8" x14ac:dyDescent="0.25">
      <c r="A467">
        <v>4255</v>
      </c>
      <c r="B467" t="s">
        <v>1117</v>
      </c>
      <c r="C467" t="s">
        <v>418</v>
      </c>
      <c r="D467" s="2">
        <v>20648.690000000002</v>
      </c>
      <c r="E467" s="2">
        <v>0</v>
      </c>
      <c r="F467" s="2">
        <v>187.29</v>
      </c>
      <c r="G467" s="2">
        <v>0</v>
      </c>
      <c r="H467" s="2">
        <v>3125.3970000000004</v>
      </c>
    </row>
    <row r="468" spans="1:8" x14ac:dyDescent="0.25">
      <c r="A468">
        <v>4180</v>
      </c>
      <c r="B468" t="s">
        <v>1118</v>
      </c>
      <c r="C468" t="s">
        <v>419</v>
      </c>
      <c r="D468" s="2">
        <v>247551.30000000002</v>
      </c>
      <c r="E468" s="2">
        <v>0</v>
      </c>
      <c r="F468" s="2">
        <v>5841.7300000000005</v>
      </c>
      <c r="G468" s="2">
        <v>0</v>
      </c>
      <c r="H468" s="2">
        <v>38008.9545</v>
      </c>
    </row>
    <row r="469" spans="1:8" x14ac:dyDescent="0.25">
      <c r="A469">
        <v>79578</v>
      </c>
      <c r="B469" t="s">
        <v>1119</v>
      </c>
      <c r="C469" t="s">
        <v>420</v>
      </c>
      <c r="D469" s="2">
        <v>174507.5</v>
      </c>
      <c r="E469" s="2">
        <v>0</v>
      </c>
      <c r="F469" s="2">
        <v>1127.5899999999999</v>
      </c>
      <c r="G469" s="2">
        <v>0</v>
      </c>
      <c r="H469" s="2">
        <v>26345.263499999997</v>
      </c>
    </row>
    <row r="470" spans="1:8" x14ac:dyDescent="0.25">
      <c r="A470">
        <v>4241</v>
      </c>
      <c r="B470" t="s">
        <v>1120</v>
      </c>
      <c r="C470" t="s">
        <v>421</v>
      </c>
      <c r="D470" s="2">
        <v>5822149.8799999999</v>
      </c>
      <c r="E470" s="5">
        <v>56398.388114440182</v>
      </c>
      <c r="F470" s="2">
        <v>121530.79</v>
      </c>
      <c r="G470" s="5">
        <v>1191.4783333333332</v>
      </c>
      <c r="H470" s="2">
        <v>891552.10049999994</v>
      </c>
    </row>
    <row r="471" spans="1:8" x14ac:dyDescent="0.25">
      <c r="A471">
        <v>5180</v>
      </c>
      <c r="B471" t="s">
        <v>1121</v>
      </c>
      <c r="C471" t="s">
        <v>422</v>
      </c>
      <c r="D471" s="2">
        <v>376044.91000000003</v>
      </c>
      <c r="E471" s="2">
        <v>0</v>
      </c>
      <c r="F471" s="2">
        <v>2727.71</v>
      </c>
      <c r="G471" s="2">
        <v>0</v>
      </c>
      <c r="H471" s="2">
        <v>56815.893000000004</v>
      </c>
    </row>
    <row r="472" spans="1:8" x14ac:dyDescent="0.25">
      <c r="A472">
        <v>79205</v>
      </c>
      <c r="B472" t="s">
        <v>1122</v>
      </c>
      <c r="C472" t="s">
        <v>423</v>
      </c>
      <c r="D472" s="2">
        <v>37992.689999999995</v>
      </c>
      <c r="E472" s="2">
        <v>0</v>
      </c>
      <c r="F472" s="2">
        <v>406.41</v>
      </c>
      <c r="G472" s="2">
        <v>0</v>
      </c>
      <c r="H472" s="2">
        <v>5759.8649999999998</v>
      </c>
    </row>
    <row r="473" spans="1:8" x14ac:dyDescent="0.25">
      <c r="A473">
        <v>10970</v>
      </c>
      <c r="B473" t="s">
        <v>1123</v>
      </c>
      <c r="C473" t="s">
        <v>424</v>
      </c>
      <c r="D473" s="2">
        <v>24320.3</v>
      </c>
      <c r="E473" s="2">
        <v>0</v>
      </c>
      <c r="F473" s="2">
        <v>0</v>
      </c>
      <c r="G473" s="2">
        <v>0</v>
      </c>
      <c r="H473" s="2">
        <v>3648.0449999999996</v>
      </c>
    </row>
    <row r="474" spans="1:8" x14ac:dyDescent="0.25">
      <c r="A474">
        <v>4510</v>
      </c>
      <c r="B474" t="s">
        <v>1124</v>
      </c>
      <c r="C474" t="s">
        <v>425</v>
      </c>
      <c r="D474" s="2">
        <v>431544.98</v>
      </c>
      <c r="E474" s="2">
        <v>0</v>
      </c>
      <c r="F474" s="2">
        <v>20422.170000000002</v>
      </c>
      <c r="G474" s="2">
        <v>0</v>
      </c>
      <c r="H474" s="2">
        <v>67795.072499999995</v>
      </c>
    </row>
    <row r="475" spans="1:8" x14ac:dyDescent="0.25">
      <c r="A475">
        <v>79953</v>
      </c>
      <c r="B475" t="s">
        <v>1125</v>
      </c>
      <c r="C475" t="s">
        <v>426</v>
      </c>
      <c r="D475" s="2">
        <v>33226.300000000003</v>
      </c>
      <c r="E475" s="2">
        <v>0</v>
      </c>
      <c r="F475" s="2">
        <v>0</v>
      </c>
      <c r="G475" s="2">
        <v>0</v>
      </c>
      <c r="H475" s="2">
        <v>4983.9450000000006</v>
      </c>
    </row>
    <row r="476" spans="1:8" x14ac:dyDescent="0.25">
      <c r="A476">
        <v>4460</v>
      </c>
      <c r="B476" t="s">
        <v>1126</v>
      </c>
      <c r="C476" t="s">
        <v>427</v>
      </c>
      <c r="D476" s="2">
        <v>25935.98</v>
      </c>
      <c r="E476" s="2">
        <v>0</v>
      </c>
      <c r="F476" s="2">
        <v>401.94000000000005</v>
      </c>
      <c r="G476" s="2">
        <v>0</v>
      </c>
      <c r="H476" s="2">
        <v>3950.6879999999996</v>
      </c>
    </row>
    <row r="477" spans="1:8" x14ac:dyDescent="0.25">
      <c r="A477">
        <v>79069</v>
      </c>
      <c r="B477" t="s">
        <v>1127</v>
      </c>
      <c r="C477" t="s">
        <v>428</v>
      </c>
      <c r="D477" s="2">
        <v>5626.87</v>
      </c>
      <c r="E477" s="2">
        <v>0</v>
      </c>
      <c r="F477" s="2">
        <v>358.59000000000003</v>
      </c>
      <c r="G477" s="2">
        <v>0</v>
      </c>
      <c r="H477" s="2">
        <v>897.81899999999996</v>
      </c>
    </row>
    <row r="478" spans="1:8" x14ac:dyDescent="0.25">
      <c r="A478">
        <v>4462</v>
      </c>
      <c r="B478" t="s">
        <v>1128</v>
      </c>
      <c r="C478" t="s">
        <v>429</v>
      </c>
      <c r="D478" s="2">
        <v>13585.79</v>
      </c>
      <c r="E478" s="2">
        <v>0</v>
      </c>
      <c r="F478" s="2">
        <v>0</v>
      </c>
      <c r="G478" s="2">
        <v>0</v>
      </c>
      <c r="H478" s="2">
        <v>2037.8685</v>
      </c>
    </row>
    <row r="479" spans="1:8" x14ac:dyDescent="0.25">
      <c r="A479">
        <v>79024</v>
      </c>
      <c r="B479" t="s">
        <v>1129</v>
      </c>
      <c r="C479" t="s">
        <v>430</v>
      </c>
      <c r="D479" s="2">
        <v>97004.13</v>
      </c>
      <c r="E479" s="2">
        <v>0</v>
      </c>
      <c r="F479" s="2">
        <v>2028.87</v>
      </c>
      <c r="G479" s="2">
        <v>0</v>
      </c>
      <c r="H479" s="2">
        <v>14854.949999999999</v>
      </c>
    </row>
    <row r="480" spans="1:8" x14ac:dyDescent="0.25">
      <c r="A480">
        <v>92983</v>
      </c>
      <c r="B480" t="s">
        <v>1130</v>
      </c>
      <c r="C480" t="s">
        <v>431</v>
      </c>
      <c r="D480" s="2">
        <v>16611.240000000002</v>
      </c>
      <c r="E480" s="2">
        <v>0</v>
      </c>
      <c r="F480" s="2">
        <v>0</v>
      </c>
      <c r="G480" s="2">
        <v>0</v>
      </c>
      <c r="H480" s="2">
        <v>2491.6860000000001</v>
      </c>
    </row>
    <row r="481" spans="1:8" x14ac:dyDescent="0.25">
      <c r="A481">
        <v>4209</v>
      </c>
      <c r="B481" t="s">
        <v>1131</v>
      </c>
      <c r="C481" t="s">
        <v>432</v>
      </c>
      <c r="D481" s="2">
        <v>481587.72</v>
      </c>
      <c r="E481" s="2">
        <v>8848.0683464566919</v>
      </c>
      <c r="F481" s="2">
        <v>13862.779999999999</v>
      </c>
      <c r="G481" s="2">
        <v>256.71814814814809</v>
      </c>
      <c r="H481" s="2">
        <v>74317.574999999997</v>
      </c>
    </row>
    <row r="482" spans="1:8" x14ac:dyDescent="0.25">
      <c r="A482">
        <v>4369</v>
      </c>
      <c r="B482" t="s">
        <v>1132</v>
      </c>
      <c r="C482" t="s">
        <v>433</v>
      </c>
      <c r="D482" s="2">
        <v>55295.130000000005</v>
      </c>
      <c r="E482" s="2">
        <v>0</v>
      </c>
      <c r="F482" s="2">
        <v>479.06000000000006</v>
      </c>
      <c r="G482" s="2">
        <v>0</v>
      </c>
      <c r="H482" s="2">
        <v>8366.1285000000007</v>
      </c>
    </row>
    <row r="483" spans="1:8" x14ac:dyDescent="0.25">
      <c r="A483">
        <v>79866</v>
      </c>
      <c r="B483" t="s">
        <v>1133</v>
      </c>
      <c r="C483" t="s">
        <v>434</v>
      </c>
      <c r="D483" s="2">
        <v>20908.89</v>
      </c>
      <c r="E483" s="2">
        <v>0</v>
      </c>
      <c r="F483" s="2">
        <v>758.51</v>
      </c>
      <c r="G483" s="2">
        <v>0</v>
      </c>
      <c r="H483" s="2">
        <v>3250.1099999999997</v>
      </c>
    </row>
    <row r="484" spans="1:8" x14ac:dyDescent="0.25">
      <c r="A484">
        <v>4186</v>
      </c>
      <c r="B484" t="s">
        <v>1134</v>
      </c>
      <c r="C484" t="s">
        <v>435</v>
      </c>
      <c r="D484" s="2">
        <v>23566.879999999997</v>
      </c>
      <c r="E484" s="2">
        <v>0</v>
      </c>
      <c r="F484" s="2">
        <v>744.7700000000001</v>
      </c>
      <c r="G484" s="2">
        <v>0</v>
      </c>
      <c r="H484" s="2">
        <v>3646.7474999999995</v>
      </c>
    </row>
    <row r="485" spans="1:8" x14ac:dyDescent="0.25">
      <c r="A485">
        <v>4283</v>
      </c>
      <c r="B485" t="s">
        <v>1135</v>
      </c>
      <c r="C485" t="s">
        <v>436</v>
      </c>
      <c r="D485" s="2">
        <v>1743826.3199999998</v>
      </c>
      <c r="E485" s="2">
        <v>0</v>
      </c>
      <c r="F485" s="2">
        <v>66984.13</v>
      </c>
      <c r="G485" s="2">
        <v>0</v>
      </c>
      <c r="H485" s="2">
        <v>271621.56749999995</v>
      </c>
    </row>
    <row r="486" spans="1:8" x14ac:dyDescent="0.25">
      <c r="A486">
        <v>92972</v>
      </c>
      <c r="B486" t="s">
        <v>1136</v>
      </c>
      <c r="C486" t="s">
        <v>437</v>
      </c>
      <c r="D486" s="2">
        <v>38770.99</v>
      </c>
      <c r="E486" s="2">
        <v>0</v>
      </c>
      <c r="F486" s="2">
        <v>0</v>
      </c>
      <c r="G486" s="2">
        <v>0</v>
      </c>
      <c r="H486" s="2">
        <v>5815.6484999999993</v>
      </c>
    </row>
    <row r="487" spans="1:8" x14ac:dyDescent="0.25">
      <c r="A487">
        <v>4237</v>
      </c>
      <c r="B487" t="s">
        <v>1137</v>
      </c>
      <c r="C487" t="s">
        <v>438</v>
      </c>
      <c r="D487" s="2">
        <v>6720920.3200000003</v>
      </c>
      <c r="E487" s="2">
        <v>15851.22716981132</v>
      </c>
      <c r="F487" s="2">
        <v>152044.13</v>
      </c>
      <c r="G487" s="2">
        <v>774.41831918505954</v>
      </c>
      <c r="H487" s="2">
        <v>1030944.6675</v>
      </c>
    </row>
    <row r="488" spans="1:8" x14ac:dyDescent="0.25">
      <c r="A488">
        <v>4338</v>
      </c>
      <c r="B488" t="s">
        <v>1138</v>
      </c>
      <c r="C488" t="s">
        <v>439</v>
      </c>
      <c r="D488" s="2">
        <v>39698.92</v>
      </c>
      <c r="E488" s="2">
        <v>0</v>
      </c>
      <c r="F488" s="2">
        <v>458.55</v>
      </c>
      <c r="G488" s="2">
        <v>0</v>
      </c>
      <c r="H488" s="2">
        <v>6023.6205</v>
      </c>
    </row>
    <row r="489" spans="1:8" x14ac:dyDescent="0.25">
      <c r="A489">
        <v>4256</v>
      </c>
      <c r="B489" t="s">
        <v>1139</v>
      </c>
      <c r="C489" t="s">
        <v>440</v>
      </c>
      <c r="D489" s="2">
        <v>1315965.47</v>
      </c>
      <c r="E489" s="2">
        <v>3547.0767385444747</v>
      </c>
      <c r="F489" s="2">
        <v>59004.1</v>
      </c>
      <c r="G489" s="2">
        <v>0</v>
      </c>
      <c r="H489" s="2">
        <v>206245.43549999999</v>
      </c>
    </row>
    <row r="490" spans="1:8" x14ac:dyDescent="0.25">
      <c r="A490">
        <v>903484</v>
      </c>
      <c r="B490" t="s">
        <v>1140</v>
      </c>
      <c r="C490" t="s">
        <v>441</v>
      </c>
      <c r="D490" s="2">
        <v>20601.169999999998</v>
      </c>
      <c r="E490" s="2">
        <v>0</v>
      </c>
      <c r="F490" s="2">
        <v>0</v>
      </c>
      <c r="G490" s="2">
        <v>0</v>
      </c>
      <c r="H490" s="2">
        <v>3090.1754999999998</v>
      </c>
    </row>
    <row r="491" spans="1:8" x14ac:dyDescent="0.25">
      <c r="A491">
        <v>6379</v>
      </c>
      <c r="B491" t="s">
        <v>1141</v>
      </c>
      <c r="C491" t="s">
        <v>442</v>
      </c>
      <c r="D491" s="2">
        <v>19471.86</v>
      </c>
      <c r="E491" s="2">
        <v>0</v>
      </c>
      <c r="F491" s="2">
        <v>0</v>
      </c>
      <c r="G491" s="2">
        <v>0</v>
      </c>
      <c r="H491" s="2">
        <v>2920.779</v>
      </c>
    </row>
    <row r="492" spans="1:8" x14ac:dyDescent="0.25">
      <c r="A492">
        <v>4286</v>
      </c>
      <c r="B492" t="s">
        <v>1142</v>
      </c>
      <c r="C492" t="s">
        <v>443</v>
      </c>
      <c r="D492" s="2">
        <v>6007405.7300000004</v>
      </c>
      <c r="E492" s="2">
        <v>295532.69769838947</v>
      </c>
      <c r="F492" s="2">
        <v>0</v>
      </c>
      <c r="G492" s="2">
        <v>0</v>
      </c>
      <c r="H492" s="2">
        <v>901110.85950000002</v>
      </c>
    </row>
    <row r="493" spans="1:8" x14ac:dyDescent="0.25">
      <c r="A493">
        <v>4452</v>
      </c>
      <c r="B493" t="s">
        <v>1143</v>
      </c>
      <c r="C493" t="s">
        <v>444</v>
      </c>
      <c r="D493" s="2">
        <v>37072.980000000003</v>
      </c>
      <c r="E493" s="2">
        <v>0</v>
      </c>
      <c r="F493" s="2">
        <v>961.93</v>
      </c>
      <c r="G493" s="2">
        <v>0</v>
      </c>
      <c r="H493" s="2">
        <v>5705.2365</v>
      </c>
    </row>
    <row r="494" spans="1:8" x14ac:dyDescent="0.25">
      <c r="A494">
        <v>87334</v>
      </c>
      <c r="B494" t="s">
        <v>1144</v>
      </c>
      <c r="C494" t="s">
        <v>445</v>
      </c>
      <c r="D494" s="2">
        <v>5027.8999999999996</v>
      </c>
      <c r="E494" s="2">
        <v>0</v>
      </c>
      <c r="F494" s="2">
        <v>0</v>
      </c>
      <c r="G494" s="2">
        <v>0</v>
      </c>
      <c r="H494" s="2">
        <v>754.18499999999995</v>
      </c>
    </row>
    <row r="495" spans="1:8" x14ac:dyDescent="0.25">
      <c r="A495">
        <v>4401</v>
      </c>
      <c r="B495" t="s">
        <v>1145</v>
      </c>
      <c r="C495" t="s">
        <v>446</v>
      </c>
      <c r="D495" s="2">
        <v>24084.83</v>
      </c>
      <c r="E495" s="2">
        <v>0</v>
      </c>
      <c r="F495" s="2">
        <v>0</v>
      </c>
      <c r="G495" s="2">
        <v>0</v>
      </c>
      <c r="H495" s="2">
        <v>3612.7245000000003</v>
      </c>
    </row>
    <row r="496" spans="1:8" x14ac:dyDescent="0.25">
      <c r="A496">
        <v>4420</v>
      </c>
      <c r="B496" t="s">
        <v>1146</v>
      </c>
      <c r="C496" t="s">
        <v>447</v>
      </c>
      <c r="D496" s="2">
        <v>14331.27</v>
      </c>
      <c r="E496" s="2">
        <v>0</v>
      </c>
      <c r="F496" s="2">
        <v>0</v>
      </c>
      <c r="G496" s="2">
        <v>0</v>
      </c>
      <c r="H496" s="2">
        <v>2149.6905000000002</v>
      </c>
    </row>
    <row r="497" spans="1:8" x14ac:dyDescent="0.25">
      <c r="A497">
        <v>90536</v>
      </c>
      <c r="B497" t="s">
        <v>1147</v>
      </c>
      <c r="C497" t="s">
        <v>448</v>
      </c>
      <c r="D497" s="2">
        <v>26836.639999999999</v>
      </c>
      <c r="E497" s="2">
        <v>0</v>
      </c>
      <c r="F497" s="2">
        <v>0</v>
      </c>
      <c r="G497" s="2">
        <v>0</v>
      </c>
      <c r="H497" s="2">
        <v>4025.4959999999996</v>
      </c>
    </row>
    <row r="498" spans="1:8" x14ac:dyDescent="0.25">
      <c r="A498">
        <v>89864</v>
      </c>
      <c r="B498" t="s">
        <v>1148</v>
      </c>
      <c r="C498" t="s">
        <v>449</v>
      </c>
      <c r="D498" s="2">
        <v>12040.26</v>
      </c>
      <c r="E498" s="2">
        <v>0</v>
      </c>
      <c r="F498" s="2">
        <v>0</v>
      </c>
      <c r="G498" s="2">
        <v>0</v>
      </c>
      <c r="H498" s="2">
        <v>1806.039</v>
      </c>
    </row>
    <row r="499" spans="1:8" x14ac:dyDescent="0.25">
      <c r="A499">
        <v>79959</v>
      </c>
      <c r="B499" t="s">
        <v>1149</v>
      </c>
      <c r="C499" t="s">
        <v>450</v>
      </c>
      <c r="D499" s="2">
        <v>24018.400000000001</v>
      </c>
      <c r="E499" s="2">
        <v>0</v>
      </c>
      <c r="F499" s="2">
        <v>0</v>
      </c>
      <c r="G499" s="2">
        <v>0</v>
      </c>
      <c r="H499" s="2">
        <v>3602.76</v>
      </c>
    </row>
    <row r="500" spans="1:8" x14ac:dyDescent="0.25">
      <c r="A500">
        <v>4220</v>
      </c>
      <c r="B500" t="s">
        <v>1150</v>
      </c>
      <c r="C500" t="s">
        <v>451</v>
      </c>
      <c r="D500" s="2">
        <v>173423.47</v>
      </c>
      <c r="E500" s="2">
        <v>1659.5547368421053</v>
      </c>
      <c r="F500" s="2">
        <v>6721.76</v>
      </c>
      <c r="G500" s="2">
        <v>231.78482758620689</v>
      </c>
      <c r="H500" s="2">
        <v>27021.784500000002</v>
      </c>
    </row>
    <row r="501" spans="1:8" x14ac:dyDescent="0.25">
      <c r="A501">
        <v>79516</v>
      </c>
      <c r="B501" t="s">
        <v>1151</v>
      </c>
      <c r="C501" t="s">
        <v>639</v>
      </c>
      <c r="D501" s="2">
        <v>7608.48</v>
      </c>
      <c r="E501" s="2">
        <v>0</v>
      </c>
      <c r="F501" s="2">
        <v>0</v>
      </c>
      <c r="G501" s="2">
        <v>0</v>
      </c>
      <c r="H501" s="2">
        <v>1141.2719999999999</v>
      </c>
    </row>
    <row r="502" spans="1:8" x14ac:dyDescent="0.25">
      <c r="A502">
        <v>4201</v>
      </c>
      <c r="B502" t="s">
        <v>1152</v>
      </c>
      <c r="C502" t="s">
        <v>452</v>
      </c>
      <c r="D502" s="2">
        <v>42007.76</v>
      </c>
      <c r="E502" s="2">
        <v>0</v>
      </c>
      <c r="F502" s="2">
        <v>794.46</v>
      </c>
      <c r="G502" s="2">
        <v>0</v>
      </c>
      <c r="H502" s="2">
        <v>6420.3329999999996</v>
      </c>
    </row>
    <row r="503" spans="1:8" x14ac:dyDescent="0.25">
      <c r="A503">
        <v>4214</v>
      </c>
      <c r="B503" t="s">
        <v>1153</v>
      </c>
      <c r="C503" t="s">
        <v>453</v>
      </c>
      <c r="D503" s="2">
        <v>42193.54</v>
      </c>
      <c r="E503" s="2">
        <v>0</v>
      </c>
      <c r="F503" s="2">
        <v>2172.2600000000002</v>
      </c>
      <c r="G503" s="2">
        <v>0</v>
      </c>
      <c r="H503" s="2">
        <v>6654.87</v>
      </c>
    </row>
    <row r="504" spans="1:8" x14ac:dyDescent="0.25">
      <c r="A504">
        <v>4390</v>
      </c>
      <c r="B504" t="s">
        <v>1154</v>
      </c>
      <c r="C504" t="s">
        <v>454</v>
      </c>
      <c r="D504" s="2">
        <v>236079.01</v>
      </c>
      <c r="E504" s="2">
        <v>0</v>
      </c>
      <c r="F504" s="2">
        <v>9947.380000000001</v>
      </c>
      <c r="G504" s="2">
        <v>0</v>
      </c>
      <c r="H504" s="2">
        <v>36903.958500000001</v>
      </c>
    </row>
    <row r="505" spans="1:8" x14ac:dyDescent="0.25">
      <c r="A505">
        <v>90140</v>
      </c>
      <c r="B505" t="s">
        <v>1155</v>
      </c>
      <c r="C505" t="s">
        <v>455</v>
      </c>
      <c r="D505" s="2">
        <v>73036.25</v>
      </c>
      <c r="E505" s="2">
        <v>0</v>
      </c>
      <c r="F505" s="2">
        <v>1288.8800000000001</v>
      </c>
      <c r="G505" s="2">
        <v>0</v>
      </c>
      <c r="H505" s="2">
        <v>11148.7695</v>
      </c>
    </row>
    <row r="506" spans="1:8" x14ac:dyDescent="0.25">
      <c r="A506">
        <v>79455</v>
      </c>
      <c r="B506" t="s">
        <v>1156</v>
      </c>
      <c r="C506" t="s">
        <v>456</v>
      </c>
      <c r="D506" s="2">
        <v>105189.17</v>
      </c>
      <c r="E506" s="2">
        <v>0</v>
      </c>
      <c r="F506" s="2">
        <v>2102.3200000000002</v>
      </c>
      <c r="G506" s="2">
        <v>0</v>
      </c>
      <c r="H506" s="2">
        <v>16093.7235</v>
      </c>
    </row>
    <row r="507" spans="1:8" x14ac:dyDescent="0.25">
      <c r="A507">
        <v>4188</v>
      </c>
      <c r="B507" t="s">
        <v>1157</v>
      </c>
      <c r="C507" t="s">
        <v>457</v>
      </c>
      <c r="D507" s="2">
        <v>24407.84</v>
      </c>
      <c r="E507" s="2">
        <v>0</v>
      </c>
      <c r="F507" s="2">
        <v>329.31</v>
      </c>
      <c r="G507" s="2">
        <v>0</v>
      </c>
      <c r="H507" s="2">
        <v>3710.5725000000002</v>
      </c>
    </row>
    <row r="508" spans="1:8" x14ac:dyDescent="0.25">
      <c r="A508">
        <v>4431</v>
      </c>
      <c r="B508" t="s">
        <v>1158</v>
      </c>
      <c r="C508" t="s">
        <v>458</v>
      </c>
      <c r="D508" s="2">
        <v>117858.04000000001</v>
      </c>
      <c r="E508" s="2">
        <v>0</v>
      </c>
      <c r="F508" s="2">
        <v>0</v>
      </c>
      <c r="G508" s="2">
        <v>0</v>
      </c>
      <c r="H508" s="2">
        <v>17678.706000000002</v>
      </c>
    </row>
    <row r="509" spans="1:8" x14ac:dyDescent="0.25">
      <c r="A509">
        <v>87405</v>
      </c>
      <c r="B509" t="s">
        <v>1159</v>
      </c>
      <c r="C509" t="s">
        <v>458</v>
      </c>
      <c r="D509" s="2">
        <v>1317758.1399999999</v>
      </c>
      <c r="E509" s="2">
        <v>0</v>
      </c>
      <c r="F509" s="2">
        <v>7074.39</v>
      </c>
      <c r="G509" s="2">
        <v>0</v>
      </c>
      <c r="H509" s="2">
        <v>198724.87949999995</v>
      </c>
    </row>
    <row r="510" spans="1:8" x14ac:dyDescent="0.25">
      <c r="A510">
        <v>79569</v>
      </c>
      <c r="B510" t="s">
        <v>1160</v>
      </c>
      <c r="C510" t="s">
        <v>459</v>
      </c>
      <c r="D510" s="2">
        <v>33458.33</v>
      </c>
      <c r="E510" s="2">
        <v>0</v>
      </c>
      <c r="F510" s="2">
        <v>0</v>
      </c>
      <c r="G510" s="2">
        <v>0</v>
      </c>
      <c r="H510" s="2">
        <v>5018.7494999999999</v>
      </c>
    </row>
    <row r="511" spans="1:8" x14ac:dyDescent="0.25">
      <c r="A511">
        <v>4466</v>
      </c>
      <c r="B511" t="s">
        <v>1161</v>
      </c>
      <c r="C511" t="s">
        <v>460</v>
      </c>
      <c r="D511" s="2">
        <v>886169.22</v>
      </c>
      <c r="E511" s="5">
        <v>37519.26133064516</v>
      </c>
      <c r="F511" s="2">
        <v>14246.019999999999</v>
      </c>
      <c r="G511" s="2">
        <v>273.96192307692309</v>
      </c>
      <c r="H511" s="2">
        <v>135062.28599999999</v>
      </c>
    </row>
    <row r="512" spans="1:8" x14ac:dyDescent="0.25">
      <c r="A512">
        <v>88317</v>
      </c>
      <c r="B512" t="s">
        <v>1162</v>
      </c>
      <c r="C512" t="s">
        <v>461</v>
      </c>
      <c r="D512" s="2">
        <v>65382.080000000002</v>
      </c>
      <c r="E512" s="2">
        <v>0</v>
      </c>
      <c r="F512" s="2">
        <v>461.14</v>
      </c>
      <c r="G512" s="2">
        <v>0</v>
      </c>
      <c r="H512" s="2">
        <v>9876.4830000000002</v>
      </c>
    </row>
    <row r="513" spans="1:8" x14ac:dyDescent="0.25">
      <c r="A513">
        <v>4425</v>
      </c>
      <c r="B513" t="s">
        <v>1163</v>
      </c>
      <c r="C513" t="s">
        <v>462</v>
      </c>
      <c r="D513" s="2">
        <v>83477.58</v>
      </c>
      <c r="E513" s="2">
        <v>0</v>
      </c>
      <c r="F513" s="2">
        <v>508.74</v>
      </c>
      <c r="G513" s="2">
        <v>0</v>
      </c>
      <c r="H513" s="2">
        <v>12597.948</v>
      </c>
    </row>
    <row r="514" spans="1:8" x14ac:dyDescent="0.25">
      <c r="A514">
        <v>4511</v>
      </c>
      <c r="B514" t="s">
        <v>1164</v>
      </c>
      <c r="C514" t="s">
        <v>463</v>
      </c>
      <c r="D514" s="2">
        <v>51300.04</v>
      </c>
      <c r="E514" s="2">
        <v>0</v>
      </c>
      <c r="F514" s="2">
        <v>798.29000000000008</v>
      </c>
      <c r="G514" s="2">
        <v>0</v>
      </c>
      <c r="H514" s="2">
        <v>7814.7494999999999</v>
      </c>
    </row>
    <row r="515" spans="1:8" x14ac:dyDescent="0.25">
      <c r="A515">
        <v>4245</v>
      </c>
      <c r="B515" t="s">
        <v>1165</v>
      </c>
      <c r="C515" t="s">
        <v>464</v>
      </c>
      <c r="D515" s="2">
        <v>1505085.46</v>
      </c>
      <c r="E515" s="2">
        <v>145218.44548587181</v>
      </c>
      <c r="F515" s="2">
        <v>12603.33</v>
      </c>
      <c r="G515" s="2">
        <v>900.23785714285714</v>
      </c>
      <c r="H515" s="2">
        <v>227653.31849999999</v>
      </c>
    </row>
    <row r="516" spans="1:8" x14ac:dyDescent="0.25">
      <c r="A516">
        <v>79590</v>
      </c>
      <c r="B516" t="s">
        <v>1166</v>
      </c>
      <c r="C516" t="s">
        <v>465</v>
      </c>
      <c r="D516" s="2">
        <v>4955.83</v>
      </c>
      <c r="E516" s="2">
        <v>0</v>
      </c>
      <c r="F516" s="2">
        <v>0</v>
      </c>
      <c r="G516" s="2">
        <v>0</v>
      </c>
      <c r="H516" s="2">
        <v>743.37450000000001</v>
      </c>
    </row>
    <row r="517" spans="1:8" x14ac:dyDescent="0.25">
      <c r="A517">
        <v>4438</v>
      </c>
      <c r="B517" t="s">
        <v>1167</v>
      </c>
      <c r="C517" t="s">
        <v>466</v>
      </c>
      <c r="D517" s="2">
        <v>84560.7</v>
      </c>
      <c r="E517" s="2">
        <v>0</v>
      </c>
      <c r="F517" s="2">
        <v>1589.0600000000002</v>
      </c>
      <c r="G517" s="2">
        <v>0</v>
      </c>
      <c r="H517" s="2">
        <v>12922.463999999998</v>
      </c>
    </row>
    <row r="518" spans="1:8" x14ac:dyDescent="0.25">
      <c r="A518">
        <v>4159</v>
      </c>
      <c r="B518" t="s">
        <v>1168</v>
      </c>
      <c r="C518" t="s">
        <v>467</v>
      </c>
      <c r="D518" s="2">
        <v>118307.98999999999</v>
      </c>
      <c r="E518" s="2">
        <v>0</v>
      </c>
      <c r="F518" s="2">
        <v>6130.51</v>
      </c>
      <c r="G518" s="2">
        <v>0</v>
      </c>
      <c r="H518" s="2">
        <v>18665.774999999998</v>
      </c>
    </row>
    <row r="519" spans="1:8" x14ac:dyDescent="0.25">
      <c r="A519">
        <v>4447</v>
      </c>
      <c r="B519" t="s">
        <v>1169</v>
      </c>
      <c r="C519" t="s">
        <v>468</v>
      </c>
      <c r="D519" s="2">
        <v>58765.65</v>
      </c>
      <c r="E519" s="2">
        <v>5273.8403846153851</v>
      </c>
      <c r="F519" s="2">
        <v>1053.95</v>
      </c>
      <c r="G519" s="2">
        <v>225.84642857142856</v>
      </c>
      <c r="H519" s="2">
        <v>8972.9399999999987</v>
      </c>
    </row>
    <row r="520" spans="1:8" x14ac:dyDescent="0.25">
      <c r="A520">
        <v>91317</v>
      </c>
      <c r="B520" t="s">
        <v>1170</v>
      </c>
      <c r="C520" t="s">
        <v>469</v>
      </c>
      <c r="D520" s="2">
        <v>78848.01999999999</v>
      </c>
      <c r="E520" s="2">
        <v>0</v>
      </c>
      <c r="F520" s="2">
        <v>607.61</v>
      </c>
      <c r="G520" s="2">
        <v>0</v>
      </c>
      <c r="H520" s="2">
        <v>11918.344499999997</v>
      </c>
    </row>
    <row r="521" spans="1:8" x14ac:dyDescent="0.25">
      <c r="A521">
        <v>4306</v>
      </c>
      <c r="B521" t="s">
        <v>1171</v>
      </c>
      <c r="C521" t="s">
        <v>470</v>
      </c>
      <c r="D521" s="2">
        <v>105519.5</v>
      </c>
      <c r="E521" s="2">
        <v>0</v>
      </c>
      <c r="F521" s="2">
        <v>1035.81</v>
      </c>
      <c r="G521" s="2">
        <v>0</v>
      </c>
      <c r="H521" s="2">
        <v>15983.296499999999</v>
      </c>
    </row>
    <row r="522" spans="1:8" x14ac:dyDescent="0.25">
      <c r="A522">
        <v>90275</v>
      </c>
      <c r="B522" t="s">
        <v>1172</v>
      </c>
      <c r="C522" t="s">
        <v>471</v>
      </c>
      <c r="D522" s="2">
        <v>15787.68</v>
      </c>
      <c r="E522" s="2">
        <v>0</v>
      </c>
      <c r="F522" s="2">
        <v>554.9</v>
      </c>
      <c r="G522" s="2">
        <v>0</v>
      </c>
      <c r="H522" s="2">
        <v>2451.3869999999997</v>
      </c>
    </row>
    <row r="523" spans="1:8" x14ac:dyDescent="0.25">
      <c r="A523">
        <v>4301</v>
      </c>
      <c r="B523" t="s">
        <v>1173</v>
      </c>
      <c r="C523" t="s">
        <v>472</v>
      </c>
      <c r="D523" s="2">
        <v>116562.53</v>
      </c>
      <c r="E523" s="2">
        <v>0</v>
      </c>
      <c r="F523" s="2">
        <v>790.35</v>
      </c>
      <c r="G523" s="2">
        <v>0</v>
      </c>
      <c r="H523" s="2">
        <v>17602.932000000001</v>
      </c>
    </row>
    <row r="524" spans="1:8" x14ac:dyDescent="0.25">
      <c r="A524">
        <v>4257</v>
      </c>
      <c r="B524" t="s">
        <v>1174</v>
      </c>
      <c r="C524" t="s">
        <v>473</v>
      </c>
      <c r="D524" s="2">
        <v>124282.17</v>
      </c>
      <c r="E524" s="2">
        <v>0</v>
      </c>
      <c r="F524" s="2">
        <v>2131.9499999999998</v>
      </c>
      <c r="G524" s="2">
        <v>0</v>
      </c>
      <c r="H524" s="2">
        <v>18962.117999999999</v>
      </c>
    </row>
    <row r="525" spans="1:8" x14ac:dyDescent="0.25">
      <c r="A525">
        <v>4279</v>
      </c>
      <c r="B525" t="s">
        <v>1175</v>
      </c>
      <c r="C525" t="s">
        <v>474</v>
      </c>
      <c r="D525" s="2">
        <v>1763024.9700000002</v>
      </c>
      <c r="E525" s="2">
        <v>14667.429034941764</v>
      </c>
      <c r="F525" s="2">
        <v>35243.160000000003</v>
      </c>
      <c r="G525" s="2">
        <v>0</v>
      </c>
      <c r="H525" s="2">
        <v>269740.21950000001</v>
      </c>
    </row>
    <row r="526" spans="1:8" x14ac:dyDescent="0.25">
      <c r="A526">
        <v>87399</v>
      </c>
      <c r="B526" t="s">
        <v>1176</v>
      </c>
      <c r="C526" t="s">
        <v>475</v>
      </c>
      <c r="D526" s="2">
        <v>87487.989999999991</v>
      </c>
      <c r="E526" s="2">
        <v>0</v>
      </c>
      <c r="F526" s="2">
        <v>1031.56</v>
      </c>
      <c r="G526" s="2">
        <v>0</v>
      </c>
      <c r="H526" s="2">
        <v>13277.932499999997</v>
      </c>
    </row>
    <row r="527" spans="1:8" x14ac:dyDescent="0.25">
      <c r="A527">
        <v>4155</v>
      </c>
      <c r="B527" t="s">
        <v>1177</v>
      </c>
      <c r="C527" t="s">
        <v>476</v>
      </c>
      <c r="D527" s="2">
        <v>291496.61</v>
      </c>
      <c r="E527" s="2">
        <v>0</v>
      </c>
      <c r="F527" s="2">
        <v>13706.38</v>
      </c>
      <c r="G527" s="2">
        <v>0</v>
      </c>
      <c r="H527" s="2">
        <v>45780.448499999999</v>
      </c>
    </row>
    <row r="528" spans="1:8" x14ac:dyDescent="0.25">
      <c r="A528">
        <v>81033</v>
      </c>
      <c r="B528" t="s">
        <v>1178</v>
      </c>
      <c r="C528" t="s">
        <v>477</v>
      </c>
      <c r="D528" s="2">
        <v>22510.85</v>
      </c>
      <c r="E528" s="2">
        <v>0</v>
      </c>
      <c r="F528" s="2">
        <v>0</v>
      </c>
      <c r="G528" s="2">
        <v>0</v>
      </c>
      <c r="H528" s="2">
        <v>3376.6274999999996</v>
      </c>
    </row>
    <row r="529" spans="1:8" x14ac:dyDescent="0.25">
      <c r="A529">
        <v>4449</v>
      </c>
      <c r="B529" t="s">
        <v>1179</v>
      </c>
      <c r="C529" t="s">
        <v>478</v>
      </c>
      <c r="D529" s="2">
        <v>198848.39</v>
      </c>
      <c r="E529" s="2">
        <v>7953.9356000000007</v>
      </c>
      <c r="F529" s="2">
        <v>8757.26</v>
      </c>
      <c r="G529" s="2">
        <v>0</v>
      </c>
      <c r="H529" s="2">
        <v>31140.847500000003</v>
      </c>
    </row>
    <row r="530" spans="1:8" x14ac:dyDescent="0.25">
      <c r="A530">
        <v>4254</v>
      </c>
      <c r="B530" t="s">
        <v>1180</v>
      </c>
      <c r="C530" t="s">
        <v>479</v>
      </c>
      <c r="D530" s="2">
        <v>377772.48</v>
      </c>
      <c r="E530" s="2">
        <v>0</v>
      </c>
      <c r="F530" s="2">
        <v>4583.09</v>
      </c>
      <c r="G530" s="2">
        <v>0</v>
      </c>
      <c r="H530" s="2">
        <v>57353.335500000001</v>
      </c>
    </row>
    <row r="531" spans="1:8" x14ac:dyDescent="0.25">
      <c r="A531">
        <v>4218</v>
      </c>
      <c r="B531" t="s">
        <v>1181</v>
      </c>
      <c r="C531" t="s">
        <v>480</v>
      </c>
      <c r="D531" s="2">
        <v>560817.35</v>
      </c>
      <c r="E531" s="2">
        <v>0</v>
      </c>
      <c r="F531" s="2">
        <v>20161.8</v>
      </c>
      <c r="G531" s="2">
        <v>0</v>
      </c>
      <c r="H531" s="2">
        <v>87146.872499999998</v>
      </c>
    </row>
    <row r="532" spans="1:8" x14ac:dyDescent="0.25">
      <c r="A532">
        <v>89414</v>
      </c>
      <c r="B532" t="s">
        <v>1182</v>
      </c>
      <c r="C532" t="s">
        <v>481</v>
      </c>
      <c r="D532" s="2">
        <v>30975.72</v>
      </c>
      <c r="E532" s="2">
        <v>0</v>
      </c>
      <c r="F532" s="2">
        <v>494.73999999999995</v>
      </c>
      <c r="G532" s="2">
        <v>0</v>
      </c>
      <c r="H532" s="2">
        <v>4720.5690000000004</v>
      </c>
    </row>
    <row r="533" spans="1:8" x14ac:dyDescent="0.25">
      <c r="A533">
        <v>4411</v>
      </c>
      <c r="B533" t="s">
        <v>1183</v>
      </c>
      <c r="C533" t="s">
        <v>482</v>
      </c>
      <c r="D533" s="2">
        <v>938882.78</v>
      </c>
      <c r="E533" s="2">
        <v>0</v>
      </c>
      <c r="F533" s="2">
        <v>13123.36</v>
      </c>
      <c r="G533" s="2">
        <v>0</v>
      </c>
      <c r="H533" s="2">
        <v>142800.921</v>
      </c>
    </row>
    <row r="534" spans="1:8" x14ac:dyDescent="0.25">
      <c r="A534">
        <v>4514</v>
      </c>
      <c r="B534" t="s">
        <v>1184</v>
      </c>
      <c r="C534" t="s">
        <v>483</v>
      </c>
      <c r="D534" s="2">
        <v>29912.75</v>
      </c>
      <c r="E534" s="2">
        <v>0</v>
      </c>
      <c r="F534" s="2">
        <v>3517.68</v>
      </c>
      <c r="G534" s="2">
        <v>0</v>
      </c>
      <c r="H534" s="2">
        <v>5014.5644999999995</v>
      </c>
    </row>
    <row r="535" spans="1:8" x14ac:dyDescent="0.25">
      <c r="A535">
        <v>4320</v>
      </c>
      <c r="B535" t="s">
        <v>1185</v>
      </c>
      <c r="C535" t="s">
        <v>484</v>
      </c>
      <c r="D535" s="2">
        <v>27766.940000000002</v>
      </c>
      <c r="E535" s="2">
        <v>0</v>
      </c>
      <c r="F535" s="2">
        <v>0</v>
      </c>
      <c r="G535" s="2">
        <v>0</v>
      </c>
      <c r="H535" s="2">
        <v>4165.0410000000002</v>
      </c>
    </row>
    <row r="536" spans="1:8" x14ac:dyDescent="0.25">
      <c r="A536">
        <v>4210</v>
      </c>
      <c r="B536" t="s">
        <v>1186</v>
      </c>
      <c r="C536" t="s">
        <v>485</v>
      </c>
      <c r="D536" s="2">
        <v>355613.11</v>
      </c>
      <c r="E536" s="2">
        <v>5527.6649222797923</v>
      </c>
      <c r="F536" s="2">
        <v>12045.699999999999</v>
      </c>
      <c r="G536" s="2">
        <v>0</v>
      </c>
      <c r="H536" s="2">
        <v>55148.821499999998</v>
      </c>
    </row>
    <row r="537" spans="1:8" x14ac:dyDescent="0.25">
      <c r="A537">
        <v>4414</v>
      </c>
      <c r="B537" t="s">
        <v>1187</v>
      </c>
      <c r="C537" t="s">
        <v>486</v>
      </c>
      <c r="D537" s="2">
        <v>4085.5</v>
      </c>
      <c r="E537" s="2">
        <v>0</v>
      </c>
      <c r="F537" s="2">
        <v>10.14</v>
      </c>
      <c r="G537" s="2">
        <v>0</v>
      </c>
      <c r="H537" s="2">
        <v>614.346</v>
      </c>
    </row>
    <row r="538" spans="1:8" x14ac:dyDescent="0.25">
      <c r="A538">
        <v>4172</v>
      </c>
      <c r="B538" t="s">
        <v>1188</v>
      </c>
      <c r="C538" t="s">
        <v>487</v>
      </c>
      <c r="D538" s="2">
        <v>22649.149999999998</v>
      </c>
      <c r="E538" s="2">
        <v>0</v>
      </c>
      <c r="F538" s="2">
        <v>411.48</v>
      </c>
      <c r="G538" s="2">
        <v>0</v>
      </c>
      <c r="H538" s="2">
        <v>3459.0944999999997</v>
      </c>
    </row>
    <row r="539" spans="1:8" x14ac:dyDescent="0.25">
      <c r="A539">
        <v>89798</v>
      </c>
      <c r="B539" t="s">
        <v>1189</v>
      </c>
      <c r="C539" t="s">
        <v>488</v>
      </c>
      <c r="D539" s="2">
        <v>106772.55</v>
      </c>
      <c r="E539" s="2">
        <v>0</v>
      </c>
      <c r="F539" s="2">
        <v>754.8</v>
      </c>
      <c r="G539" s="2">
        <v>0</v>
      </c>
      <c r="H539" s="2">
        <v>16129.102500000001</v>
      </c>
    </row>
    <row r="540" spans="1:8" x14ac:dyDescent="0.25">
      <c r="A540">
        <v>4156</v>
      </c>
      <c r="B540" t="s">
        <v>1190</v>
      </c>
      <c r="C540" t="s">
        <v>489</v>
      </c>
      <c r="D540" s="2">
        <v>172280.99</v>
      </c>
      <c r="E540" s="2">
        <v>0</v>
      </c>
      <c r="F540" s="2">
        <v>4553.76</v>
      </c>
      <c r="G540" s="2">
        <v>0</v>
      </c>
      <c r="H540" s="2">
        <v>26525.212499999998</v>
      </c>
    </row>
    <row r="541" spans="1:8" x14ac:dyDescent="0.25">
      <c r="A541">
        <v>79473</v>
      </c>
      <c r="B541" t="s">
        <v>1191</v>
      </c>
      <c r="C541" t="s">
        <v>490</v>
      </c>
      <c r="D541" s="2">
        <v>551.73</v>
      </c>
      <c r="E541" s="2">
        <v>0</v>
      </c>
      <c r="F541" s="2">
        <v>0</v>
      </c>
      <c r="G541" s="2">
        <v>0</v>
      </c>
      <c r="H541" s="2">
        <v>82.759500000000003</v>
      </c>
    </row>
    <row r="542" spans="1:8" x14ac:dyDescent="0.25">
      <c r="A542">
        <v>4459</v>
      </c>
      <c r="B542" t="s">
        <v>1192</v>
      </c>
      <c r="C542" t="s">
        <v>491</v>
      </c>
      <c r="D542" s="2">
        <v>41582.78</v>
      </c>
      <c r="E542" s="2">
        <v>0</v>
      </c>
      <c r="F542" s="2">
        <v>748.42000000000007</v>
      </c>
      <c r="G542" s="2">
        <v>0</v>
      </c>
      <c r="H542" s="2">
        <v>6349.6799999999994</v>
      </c>
    </row>
    <row r="543" spans="1:8" x14ac:dyDescent="0.25">
      <c r="A543">
        <v>79066</v>
      </c>
      <c r="B543" t="s">
        <v>1193</v>
      </c>
      <c r="C543" t="s">
        <v>492</v>
      </c>
      <c r="D543" s="2">
        <v>12914.43</v>
      </c>
      <c r="E543" s="2">
        <v>0</v>
      </c>
      <c r="F543" s="2">
        <v>302.48</v>
      </c>
      <c r="G543" s="2">
        <v>0</v>
      </c>
      <c r="H543" s="2">
        <v>1982.5364999999999</v>
      </c>
    </row>
    <row r="544" spans="1:8" x14ac:dyDescent="0.25">
      <c r="A544">
        <v>4458</v>
      </c>
      <c r="B544" t="s">
        <v>1194</v>
      </c>
      <c r="C544" t="s">
        <v>493</v>
      </c>
      <c r="D544" s="2">
        <v>607850.06999999995</v>
      </c>
      <c r="E544" s="2">
        <v>0</v>
      </c>
      <c r="F544" s="2">
        <v>13797.64</v>
      </c>
      <c r="G544" s="2">
        <v>0</v>
      </c>
      <c r="H544" s="2">
        <v>93247.156499999997</v>
      </c>
    </row>
    <row r="545" spans="1:8" x14ac:dyDescent="0.25">
      <c r="A545">
        <v>4454</v>
      </c>
      <c r="B545" t="s">
        <v>1195</v>
      </c>
      <c r="C545" t="s">
        <v>494</v>
      </c>
      <c r="D545" s="2">
        <v>79095.41</v>
      </c>
      <c r="E545" s="2">
        <v>0</v>
      </c>
      <c r="F545" s="2">
        <v>0</v>
      </c>
      <c r="G545" s="2">
        <v>0</v>
      </c>
      <c r="H545" s="2">
        <v>11864.3115</v>
      </c>
    </row>
    <row r="546" spans="1:8" x14ac:dyDescent="0.25">
      <c r="A546">
        <v>85454</v>
      </c>
      <c r="B546" t="s">
        <v>1196</v>
      </c>
      <c r="C546" t="s">
        <v>495</v>
      </c>
      <c r="D546" s="2">
        <v>18625.63</v>
      </c>
      <c r="E546" s="2">
        <v>0</v>
      </c>
      <c r="F546" s="2">
        <v>0</v>
      </c>
      <c r="G546" s="2">
        <v>0</v>
      </c>
      <c r="H546" s="2">
        <v>2793.8445000000002</v>
      </c>
    </row>
    <row r="547" spans="1:8" x14ac:dyDescent="0.25">
      <c r="A547">
        <v>79951</v>
      </c>
      <c r="B547" t="s">
        <v>1197</v>
      </c>
      <c r="C547" t="s">
        <v>496</v>
      </c>
      <c r="D547" s="2">
        <v>16232.58</v>
      </c>
      <c r="E547" s="2">
        <v>0</v>
      </c>
      <c r="F547" s="2">
        <v>0</v>
      </c>
      <c r="G547" s="2">
        <v>0</v>
      </c>
      <c r="H547" s="2">
        <v>2434.8869999999997</v>
      </c>
    </row>
    <row r="548" spans="1:8" x14ac:dyDescent="0.25">
      <c r="A548">
        <v>1000377</v>
      </c>
      <c r="B548" t="s">
        <v>1198</v>
      </c>
      <c r="C548" s="7" t="s">
        <v>634</v>
      </c>
      <c r="D548" s="2">
        <v>18473.400000000001</v>
      </c>
      <c r="E548" s="2">
        <v>0</v>
      </c>
      <c r="F548" s="2">
        <v>72.3</v>
      </c>
      <c r="G548" s="2">
        <v>0</v>
      </c>
      <c r="H548" s="2">
        <v>2781.855</v>
      </c>
    </row>
    <row r="549" spans="1:8" x14ac:dyDescent="0.25">
      <c r="A549">
        <v>1000050</v>
      </c>
      <c r="B549" t="s">
        <v>1199</v>
      </c>
      <c r="C549" t="s">
        <v>497</v>
      </c>
      <c r="D549" s="2">
        <v>26277.58</v>
      </c>
      <c r="E549" s="2">
        <v>0</v>
      </c>
      <c r="F549" s="2">
        <v>81.78</v>
      </c>
      <c r="G549" s="2">
        <v>0</v>
      </c>
      <c r="H549" s="2">
        <v>3953.904</v>
      </c>
    </row>
    <row r="550" spans="1:8" x14ac:dyDescent="0.25">
      <c r="A550">
        <v>91110</v>
      </c>
      <c r="B550" t="s">
        <v>1200</v>
      </c>
      <c r="C550" t="s">
        <v>498</v>
      </c>
      <c r="D550" s="2">
        <v>23315.329999999998</v>
      </c>
      <c r="E550" s="2">
        <v>0</v>
      </c>
      <c r="F550" s="2">
        <v>71.010000000000005</v>
      </c>
      <c r="G550" s="2">
        <v>0</v>
      </c>
      <c r="H550" s="2">
        <v>3507.9509999999996</v>
      </c>
    </row>
    <row r="551" spans="1:8" x14ac:dyDescent="0.25">
      <c r="A551">
        <v>89756</v>
      </c>
      <c r="B551" t="s">
        <v>1201</v>
      </c>
      <c r="C551" t="s">
        <v>499</v>
      </c>
      <c r="D551" s="2">
        <v>105159.77</v>
      </c>
      <c r="E551" s="2">
        <v>0</v>
      </c>
      <c r="F551" s="2">
        <v>0</v>
      </c>
      <c r="G551" s="2">
        <v>0</v>
      </c>
      <c r="H551" s="2">
        <v>15773.9655</v>
      </c>
    </row>
    <row r="552" spans="1:8" x14ac:dyDescent="0.25">
      <c r="A552">
        <v>4240</v>
      </c>
      <c r="B552" t="s">
        <v>1202</v>
      </c>
      <c r="C552" t="s">
        <v>500</v>
      </c>
      <c r="D552" s="2">
        <v>4240568.29</v>
      </c>
      <c r="E552" s="2">
        <v>608694.0129186603</v>
      </c>
      <c r="F552" s="2">
        <v>88862.650000000009</v>
      </c>
      <c r="G552" s="2">
        <v>5151.4579710144935</v>
      </c>
      <c r="H552" s="2">
        <v>649414.64100000006</v>
      </c>
    </row>
    <row r="553" spans="1:8" x14ac:dyDescent="0.25">
      <c r="A553">
        <v>4492</v>
      </c>
      <c r="B553" t="s">
        <v>1203</v>
      </c>
      <c r="C553" t="s">
        <v>501</v>
      </c>
      <c r="D553" s="2">
        <v>23072.949999999997</v>
      </c>
      <c r="E553" s="2">
        <v>0</v>
      </c>
      <c r="F553" s="2">
        <v>763.88000000000011</v>
      </c>
      <c r="G553" s="2">
        <v>0</v>
      </c>
      <c r="H553" s="2">
        <v>3575.5244999999995</v>
      </c>
    </row>
    <row r="554" spans="1:8" x14ac:dyDescent="0.25">
      <c r="A554">
        <v>4467</v>
      </c>
      <c r="B554" t="s">
        <v>1204</v>
      </c>
      <c r="C554" t="s">
        <v>502</v>
      </c>
      <c r="D554" s="2">
        <v>219883.02999999997</v>
      </c>
      <c r="E554" s="2">
        <v>7670.3382558139519</v>
      </c>
      <c r="F554" s="2">
        <v>5046.4399999999996</v>
      </c>
      <c r="G554" s="2">
        <v>1441.84</v>
      </c>
      <c r="H554" s="2">
        <v>33739.420499999993</v>
      </c>
    </row>
    <row r="555" spans="1:8" x14ac:dyDescent="0.25">
      <c r="A555">
        <v>92381</v>
      </c>
      <c r="B555" t="s">
        <v>1205</v>
      </c>
      <c r="C555" t="s">
        <v>503</v>
      </c>
      <c r="D555" s="2">
        <v>51341.32</v>
      </c>
      <c r="E555" s="2">
        <v>0</v>
      </c>
      <c r="F555" s="2">
        <v>401.01</v>
      </c>
      <c r="G555" s="2">
        <v>0</v>
      </c>
      <c r="H555" s="2">
        <v>7761.3495000000003</v>
      </c>
    </row>
    <row r="556" spans="1:8" x14ac:dyDescent="0.25">
      <c r="A556">
        <v>520359</v>
      </c>
      <c r="B556" t="s">
        <v>1206</v>
      </c>
      <c r="C556" t="s">
        <v>504</v>
      </c>
      <c r="D556" s="2">
        <v>4644.8099999999995</v>
      </c>
      <c r="E556" s="2">
        <v>0</v>
      </c>
      <c r="F556" s="2">
        <v>14.93</v>
      </c>
      <c r="G556" s="2">
        <v>0</v>
      </c>
      <c r="H556" s="2">
        <v>698.9609999999999</v>
      </c>
    </row>
    <row r="557" spans="1:8" x14ac:dyDescent="0.25">
      <c r="A557">
        <v>308420</v>
      </c>
      <c r="B557" t="s">
        <v>1207</v>
      </c>
      <c r="C557" t="s">
        <v>505</v>
      </c>
      <c r="D557" s="2">
        <v>11586.210000000001</v>
      </c>
      <c r="E557" s="2">
        <v>0</v>
      </c>
      <c r="F557" s="2">
        <v>351.85</v>
      </c>
      <c r="G557" s="2">
        <v>0</v>
      </c>
      <c r="H557" s="2">
        <v>1790.7090000000001</v>
      </c>
    </row>
    <row r="558" spans="1:8" x14ac:dyDescent="0.25">
      <c r="A558">
        <v>4472</v>
      </c>
      <c r="B558" t="s">
        <v>1208</v>
      </c>
      <c r="C558" t="s">
        <v>506</v>
      </c>
      <c r="D558" s="2">
        <v>26834.37</v>
      </c>
      <c r="E558" s="2">
        <v>0</v>
      </c>
      <c r="F558" s="2">
        <v>405.47</v>
      </c>
      <c r="G558" s="2">
        <v>0</v>
      </c>
      <c r="H558" s="2">
        <v>4085.9759999999997</v>
      </c>
    </row>
    <row r="559" spans="1:8" x14ac:dyDescent="0.25">
      <c r="A559">
        <v>4250</v>
      </c>
      <c r="B559" t="s">
        <v>1209</v>
      </c>
      <c r="C559" t="s">
        <v>507</v>
      </c>
      <c r="D559" s="2">
        <v>10403.68</v>
      </c>
      <c r="E559" s="2">
        <v>0</v>
      </c>
      <c r="F559" s="2">
        <v>483.62</v>
      </c>
      <c r="G559" s="2">
        <v>0</v>
      </c>
      <c r="H559" s="2">
        <v>1633.095</v>
      </c>
    </row>
    <row r="560" spans="1:8" x14ac:dyDescent="0.25">
      <c r="A560">
        <v>6353</v>
      </c>
      <c r="B560" t="s">
        <v>1210</v>
      </c>
      <c r="C560" t="s">
        <v>508</v>
      </c>
      <c r="D560" s="2">
        <v>16771.54</v>
      </c>
      <c r="E560" s="2">
        <v>0</v>
      </c>
      <c r="F560" s="2">
        <v>0</v>
      </c>
      <c r="G560" s="2">
        <v>0</v>
      </c>
      <c r="H560" s="2">
        <v>2515.7310000000002</v>
      </c>
    </row>
    <row r="561" spans="1:8" x14ac:dyDescent="0.25">
      <c r="A561">
        <v>4393</v>
      </c>
      <c r="B561" t="s">
        <v>1211</v>
      </c>
      <c r="C561" t="s">
        <v>509</v>
      </c>
      <c r="D561" s="2">
        <v>479968.51</v>
      </c>
      <c r="E561" s="2">
        <v>0</v>
      </c>
      <c r="F561" s="2">
        <v>9367</v>
      </c>
      <c r="G561" s="2">
        <v>0</v>
      </c>
      <c r="H561" s="2">
        <v>73400.326499999996</v>
      </c>
    </row>
    <row r="562" spans="1:8" x14ac:dyDescent="0.25">
      <c r="A562">
        <v>4175</v>
      </c>
      <c r="B562" t="s">
        <v>1212</v>
      </c>
      <c r="C562" t="s">
        <v>510</v>
      </c>
      <c r="D562" s="2">
        <v>1089801.97</v>
      </c>
      <c r="E562" s="2">
        <v>15322.34755711775</v>
      </c>
      <c r="F562" s="2">
        <v>29271.49</v>
      </c>
      <c r="G562" s="2">
        <v>3717.0146031746031</v>
      </c>
      <c r="H562" s="2">
        <v>167861.019</v>
      </c>
    </row>
    <row r="563" spans="1:8" x14ac:dyDescent="0.25">
      <c r="A563">
        <v>4478</v>
      </c>
      <c r="B563" t="s">
        <v>1213</v>
      </c>
      <c r="C563" t="s">
        <v>511</v>
      </c>
      <c r="D563" s="2">
        <v>8790.09</v>
      </c>
      <c r="E563" s="2">
        <v>0</v>
      </c>
      <c r="F563" s="2">
        <v>311.64999999999998</v>
      </c>
      <c r="G563" s="2">
        <v>0</v>
      </c>
      <c r="H563" s="2">
        <v>1365.261</v>
      </c>
    </row>
    <row r="564" spans="1:8" x14ac:dyDescent="0.25">
      <c r="A564">
        <v>90329</v>
      </c>
      <c r="B564" t="s">
        <v>1214</v>
      </c>
      <c r="C564" t="s">
        <v>512</v>
      </c>
      <c r="D564" s="2">
        <v>39488.840000000004</v>
      </c>
      <c r="E564" s="2">
        <v>0</v>
      </c>
      <c r="F564" s="2">
        <v>0</v>
      </c>
      <c r="G564" s="2">
        <v>0</v>
      </c>
      <c r="H564" s="2">
        <v>5923.326</v>
      </c>
    </row>
    <row r="565" spans="1:8" x14ac:dyDescent="0.25">
      <c r="A565">
        <v>79084</v>
      </c>
      <c r="B565" t="s">
        <v>1215</v>
      </c>
      <c r="C565" t="s">
        <v>513</v>
      </c>
      <c r="D565" s="2">
        <v>27236.350000000002</v>
      </c>
      <c r="E565" s="2">
        <v>0</v>
      </c>
      <c r="F565" s="2">
        <v>0</v>
      </c>
      <c r="G565" s="2">
        <v>0</v>
      </c>
      <c r="H565" s="2">
        <v>4085.4525000000003</v>
      </c>
    </row>
    <row r="566" spans="1:8" x14ac:dyDescent="0.25">
      <c r="A566">
        <v>4496</v>
      </c>
      <c r="B566" t="s">
        <v>1216</v>
      </c>
      <c r="C566" t="s">
        <v>514</v>
      </c>
      <c r="D566" s="2">
        <v>32443.18</v>
      </c>
      <c r="E566" s="2">
        <v>0</v>
      </c>
      <c r="F566" s="2">
        <v>447.26</v>
      </c>
      <c r="G566" s="2">
        <v>0</v>
      </c>
      <c r="H566" s="2">
        <v>4933.5659999999998</v>
      </c>
    </row>
    <row r="567" spans="1:8" x14ac:dyDescent="0.25">
      <c r="A567">
        <v>4391</v>
      </c>
      <c r="B567" t="s">
        <v>1217</v>
      </c>
      <c r="C567" t="s">
        <v>515</v>
      </c>
      <c r="D567" s="2">
        <v>533267.13</v>
      </c>
      <c r="E567" s="2">
        <v>0</v>
      </c>
      <c r="F567" s="2">
        <v>18187.650000000001</v>
      </c>
      <c r="G567" s="2">
        <v>0</v>
      </c>
      <c r="H567" s="2">
        <v>82718.217000000004</v>
      </c>
    </row>
    <row r="568" spans="1:8" x14ac:dyDescent="0.25">
      <c r="A568">
        <v>4222</v>
      </c>
      <c r="B568" t="s">
        <v>1218</v>
      </c>
      <c r="C568" t="s">
        <v>516</v>
      </c>
      <c r="D568" s="2">
        <v>44612.77</v>
      </c>
      <c r="E568" s="2">
        <v>0</v>
      </c>
      <c r="F568" s="2">
        <v>1848.9199999999998</v>
      </c>
      <c r="G568" s="2">
        <v>0</v>
      </c>
      <c r="H568" s="2">
        <v>6969.2534999999989</v>
      </c>
    </row>
    <row r="569" spans="1:8" x14ac:dyDescent="0.25">
      <c r="A569">
        <v>1000160</v>
      </c>
      <c r="B569" t="s">
        <v>1219</v>
      </c>
      <c r="C569" t="s">
        <v>517</v>
      </c>
      <c r="D569" s="2">
        <v>14958.56</v>
      </c>
      <c r="E569" s="2">
        <v>0</v>
      </c>
      <c r="F569" s="2">
        <v>199.61</v>
      </c>
      <c r="G569" s="2">
        <v>0</v>
      </c>
      <c r="H569" s="2">
        <v>2273.7255</v>
      </c>
    </row>
    <row r="570" spans="1:8" x14ac:dyDescent="0.25">
      <c r="A570">
        <v>4500</v>
      </c>
      <c r="B570" t="s">
        <v>1220</v>
      </c>
      <c r="C570" t="s">
        <v>518</v>
      </c>
      <c r="D570" s="2">
        <v>603537.68000000005</v>
      </c>
      <c r="E570" s="2">
        <v>4802.6871087533164</v>
      </c>
      <c r="F570" s="2">
        <v>29200.28</v>
      </c>
      <c r="G570" s="2">
        <v>0</v>
      </c>
      <c r="H570" s="2">
        <v>94910.694000000003</v>
      </c>
    </row>
    <row r="571" spans="1:8" x14ac:dyDescent="0.25">
      <c r="A571">
        <v>4461</v>
      </c>
      <c r="B571" t="s">
        <v>1221</v>
      </c>
      <c r="C571" t="s">
        <v>519</v>
      </c>
      <c r="D571" s="2">
        <v>26086.82</v>
      </c>
      <c r="E571" s="2">
        <v>2795.0164285714286</v>
      </c>
      <c r="F571" s="2">
        <v>1448.39</v>
      </c>
      <c r="G571" s="2">
        <v>0</v>
      </c>
      <c r="H571" s="2">
        <v>4130.2815000000001</v>
      </c>
    </row>
    <row r="572" spans="1:8" x14ac:dyDescent="0.25">
      <c r="A572">
        <v>91108</v>
      </c>
      <c r="B572" t="s">
        <v>1222</v>
      </c>
      <c r="C572" t="s">
        <v>520</v>
      </c>
      <c r="D572" s="2">
        <v>46766.63</v>
      </c>
      <c r="E572" s="2">
        <v>0</v>
      </c>
      <c r="F572" s="2">
        <v>495.58000000000004</v>
      </c>
      <c r="G572" s="2">
        <v>0</v>
      </c>
      <c r="H572" s="2">
        <v>7089.3314999999993</v>
      </c>
    </row>
    <row r="573" spans="1:8" x14ac:dyDescent="0.25">
      <c r="A573">
        <v>90540</v>
      </c>
      <c r="B573" t="s">
        <v>1223</v>
      </c>
      <c r="C573" t="s">
        <v>521</v>
      </c>
      <c r="D573" s="2">
        <v>33440.42</v>
      </c>
      <c r="E573" s="2">
        <v>0</v>
      </c>
      <c r="F573" s="2">
        <v>0</v>
      </c>
      <c r="G573" s="2">
        <v>0</v>
      </c>
      <c r="H573" s="2">
        <v>5016.0629999999992</v>
      </c>
    </row>
    <row r="574" spans="1:8" x14ac:dyDescent="0.25">
      <c r="A574">
        <v>79085</v>
      </c>
      <c r="B574" t="s">
        <v>1224</v>
      </c>
      <c r="C574" t="s">
        <v>522</v>
      </c>
      <c r="D574" s="2">
        <v>98771.3</v>
      </c>
      <c r="E574" s="2">
        <v>0</v>
      </c>
      <c r="F574" s="2">
        <v>986.97</v>
      </c>
      <c r="G574" s="2">
        <v>0</v>
      </c>
      <c r="H574" s="2">
        <v>14963.7405</v>
      </c>
    </row>
    <row r="575" spans="1:8" x14ac:dyDescent="0.25">
      <c r="A575">
        <v>92043</v>
      </c>
      <c r="B575" t="s">
        <v>1225</v>
      </c>
      <c r="C575" t="s">
        <v>523</v>
      </c>
      <c r="D575" s="2">
        <v>46820.93</v>
      </c>
      <c r="E575" s="2">
        <v>0</v>
      </c>
      <c r="F575" s="2">
        <v>0</v>
      </c>
      <c r="G575" s="2">
        <v>0</v>
      </c>
      <c r="H575" s="2">
        <v>7023.1395000000002</v>
      </c>
    </row>
    <row r="576" spans="1:8" x14ac:dyDescent="0.25">
      <c r="A576">
        <v>4173</v>
      </c>
      <c r="B576" t="s">
        <v>1226</v>
      </c>
      <c r="C576" t="s">
        <v>524</v>
      </c>
      <c r="D576" s="2">
        <v>95994.23</v>
      </c>
      <c r="E576" s="2">
        <v>0</v>
      </c>
      <c r="F576" s="2">
        <v>6752.17</v>
      </c>
      <c r="G576" s="2">
        <v>0</v>
      </c>
      <c r="H576" s="2">
        <v>15411.96</v>
      </c>
    </row>
    <row r="577" spans="1:8" x14ac:dyDescent="0.25">
      <c r="A577">
        <v>4153</v>
      </c>
      <c r="B577" t="s">
        <v>1227</v>
      </c>
      <c r="C577" t="s">
        <v>525</v>
      </c>
      <c r="D577" s="2">
        <v>202018.53</v>
      </c>
      <c r="E577" s="2">
        <v>0</v>
      </c>
      <c r="F577" s="2">
        <v>9763.08</v>
      </c>
      <c r="G577" s="2">
        <v>0</v>
      </c>
      <c r="H577" s="2">
        <v>31767.241499999996</v>
      </c>
    </row>
    <row r="578" spans="1:8" x14ac:dyDescent="0.25">
      <c r="A578">
        <v>4451</v>
      </c>
      <c r="B578" t="s">
        <v>1228</v>
      </c>
      <c r="C578" t="s">
        <v>526</v>
      </c>
      <c r="D578" s="2">
        <v>118107.39000000001</v>
      </c>
      <c r="E578" s="2">
        <v>0</v>
      </c>
      <c r="F578" s="2">
        <v>1268.4000000000001</v>
      </c>
      <c r="G578" s="2">
        <v>0</v>
      </c>
      <c r="H578" s="2">
        <v>17906.3685</v>
      </c>
    </row>
    <row r="579" spans="1:8" x14ac:dyDescent="0.25">
      <c r="A579">
        <v>4313</v>
      </c>
      <c r="B579" t="s">
        <v>1229</v>
      </c>
      <c r="C579" t="s">
        <v>527</v>
      </c>
      <c r="D579" s="2">
        <v>36699.81</v>
      </c>
      <c r="E579" s="2">
        <v>0</v>
      </c>
      <c r="F579" s="2">
        <v>1063.99</v>
      </c>
      <c r="G579" s="2">
        <v>0</v>
      </c>
      <c r="H579" s="2">
        <v>5664.5699999999988</v>
      </c>
    </row>
    <row r="580" spans="1:8" x14ac:dyDescent="0.25">
      <c r="A580">
        <v>10966</v>
      </c>
      <c r="B580" t="s">
        <v>1230</v>
      </c>
      <c r="C580" t="s">
        <v>528</v>
      </c>
      <c r="D580" s="2">
        <v>35968.949999999997</v>
      </c>
      <c r="E580" s="2">
        <v>0</v>
      </c>
      <c r="F580" s="2">
        <v>385.03</v>
      </c>
      <c r="G580" s="2">
        <v>0</v>
      </c>
      <c r="H580" s="2">
        <v>5453.0969999999988</v>
      </c>
    </row>
    <row r="581" spans="1:8" x14ac:dyDescent="0.25">
      <c r="A581">
        <v>91992</v>
      </c>
      <c r="B581" t="s">
        <v>1231</v>
      </c>
      <c r="C581" t="s">
        <v>529</v>
      </c>
      <c r="D581" s="2">
        <v>15399.39</v>
      </c>
      <c r="E581" s="2">
        <v>0</v>
      </c>
      <c r="F581" s="2">
        <v>0</v>
      </c>
      <c r="G581" s="2">
        <v>0</v>
      </c>
      <c r="H581" s="2">
        <v>2309.9085</v>
      </c>
    </row>
    <row r="582" spans="1:8" x14ac:dyDescent="0.25">
      <c r="A582">
        <v>79453</v>
      </c>
      <c r="B582" t="s">
        <v>1232</v>
      </c>
      <c r="C582" t="s">
        <v>530</v>
      </c>
      <c r="D582" s="2">
        <v>159991.21</v>
      </c>
      <c r="E582" s="2">
        <v>0</v>
      </c>
      <c r="F582" s="2">
        <v>1060.25</v>
      </c>
      <c r="G582" s="2">
        <v>0</v>
      </c>
      <c r="H582" s="2">
        <v>24157.718999999997</v>
      </c>
    </row>
    <row r="583" spans="1:8" x14ac:dyDescent="0.25">
      <c r="A583">
        <v>4407</v>
      </c>
      <c r="B583" t="s">
        <v>1233</v>
      </c>
      <c r="C583" t="s">
        <v>531</v>
      </c>
      <c r="D583" s="2">
        <v>3257852.6999999997</v>
      </c>
      <c r="E583" s="2">
        <v>6706.8506433350485</v>
      </c>
      <c r="F583" s="2">
        <v>85617.75</v>
      </c>
      <c r="G583" s="2">
        <v>0</v>
      </c>
      <c r="H583" s="2">
        <v>501520.56749999995</v>
      </c>
    </row>
    <row r="584" spans="1:8" x14ac:dyDescent="0.25">
      <c r="A584">
        <v>4440</v>
      </c>
      <c r="B584" t="s">
        <v>1234</v>
      </c>
      <c r="C584" t="s">
        <v>532</v>
      </c>
      <c r="D584" s="2">
        <v>76629.89</v>
      </c>
      <c r="E584" s="2">
        <v>0</v>
      </c>
      <c r="F584" s="2">
        <v>534.92000000000007</v>
      </c>
      <c r="G584" s="2">
        <v>0</v>
      </c>
      <c r="H584" s="2">
        <v>11574.7215</v>
      </c>
    </row>
    <row r="585" spans="1:8" x14ac:dyDescent="0.25">
      <c r="A585">
        <v>92981</v>
      </c>
      <c r="B585" t="s">
        <v>1235</v>
      </c>
      <c r="C585" t="s">
        <v>533</v>
      </c>
      <c r="D585" s="2">
        <v>82299.899999999994</v>
      </c>
      <c r="E585" s="2">
        <v>0</v>
      </c>
      <c r="F585" s="2">
        <v>1174.3</v>
      </c>
      <c r="G585" s="2">
        <v>0</v>
      </c>
      <c r="H585" s="2">
        <v>12521.13</v>
      </c>
    </row>
    <row r="586" spans="1:8" x14ac:dyDescent="0.25">
      <c r="A586">
        <v>4408</v>
      </c>
      <c r="B586" t="s">
        <v>1236</v>
      </c>
      <c r="C586" t="s">
        <v>534</v>
      </c>
      <c r="D586" s="2">
        <v>362901.7</v>
      </c>
      <c r="E586" s="2">
        <v>2780.8559386973179</v>
      </c>
      <c r="F586" s="2">
        <v>7291.93</v>
      </c>
      <c r="G586" s="2">
        <v>383.78578947368419</v>
      </c>
      <c r="H586" s="2">
        <v>55529.044499999996</v>
      </c>
    </row>
    <row r="587" spans="1:8" x14ac:dyDescent="0.25">
      <c r="A587">
        <v>79218</v>
      </c>
      <c r="B587" t="s">
        <v>1237</v>
      </c>
      <c r="C587" t="s">
        <v>535</v>
      </c>
      <c r="D587" s="2">
        <v>44654.520000000004</v>
      </c>
      <c r="E587" s="2">
        <v>0</v>
      </c>
      <c r="F587" s="2">
        <v>418.75</v>
      </c>
      <c r="G587" s="2">
        <v>0</v>
      </c>
      <c r="H587" s="2">
        <v>6760.9905000000008</v>
      </c>
    </row>
    <row r="588" spans="1:8" x14ac:dyDescent="0.25">
      <c r="A588">
        <v>4361</v>
      </c>
      <c r="B588" t="s">
        <v>1238</v>
      </c>
      <c r="C588" t="s">
        <v>536</v>
      </c>
      <c r="D588" s="2">
        <v>54538.159999999996</v>
      </c>
      <c r="E588" s="2">
        <v>0</v>
      </c>
      <c r="F588" s="2">
        <v>0</v>
      </c>
      <c r="G588" s="2">
        <v>0</v>
      </c>
      <c r="H588" s="2">
        <v>8180.7239999999993</v>
      </c>
    </row>
    <row r="589" spans="1:8" x14ac:dyDescent="0.25">
      <c r="A589">
        <v>4258</v>
      </c>
      <c r="B589" t="s">
        <v>1239</v>
      </c>
      <c r="C589" t="s">
        <v>537</v>
      </c>
      <c r="D589" s="2">
        <v>2456649.59</v>
      </c>
      <c r="E589" s="2">
        <v>14997.860744810743</v>
      </c>
      <c r="F589" s="2">
        <v>102377.76</v>
      </c>
      <c r="G589" s="2">
        <v>1258.7429508196719</v>
      </c>
      <c r="H589" s="2">
        <v>383854.10249999992</v>
      </c>
    </row>
    <row r="590" spans="1:8" x14ac:dyDescent="0.25">
      <c r="A590">
        <v>4287</v>
      </c>
      <c r="B590" t="s">
        <v>1240</v>
      </c>
      <c r="C590" t="s">
        <v>538</v>
      </c>
      <c r="D590" s="2">
        <v>2351891.09</v>
      </c>
      <c r="E590" s="2">
        <v>299362.87465983903</v>
      </c>
      <c r="F590" s="2">
        <v>0</v>
      </c>
      <c r="G590" s="2">
        <v>0</v>
      </c>
      <c r="H590" s="2">
        <v>352783.66349999997</v>
      </c>
    </row>
    <row r="591" spans="1:8" x14ac:dyDescent="0.25">
      <c r="A591">
        <v>4219</v>
      </c>
      <c r="B591" t="s">
        <v>1241</v>
      </c>
      <c r="C591" t="s">
        <v>539</v>
      </c>
      <c r="D591" s="2">
        <v>291146.37</v>
      </c>
      <c r="E591" s="2">
        <v>0</v>
      </c>
      <c r="F591" s="2">
        <v>7179.62</v>
      </c>
      <c r="G591" s="2">
        <v>0</v>
      </c>
      <c r="H591" s="2">
        <v>44748.898499999996</v>
      </c>
    </row>
    <row r="592" spans="1:8" x14ac:dyDescent="0.25">
      <c r="A592">
        <v>6355</v>
      </c>
      <c r="B592" t="s">
        <v>1242</v>
      </c>
      <c r="C592" t="s">
        <v>540</v>
      </c>
      <c r="D592" s="2">
        <v>105126.73999999999</v>
      </c>
      <c r="E592" s="2">
        <v>0</v>
      </c>
      <c r="F592" s="2">
        <v>1744.6499999999999</v>
      </c>
      <c r="G592" s="2">
        <v>0</v>
      </c>
      <c r="H592" s="2">
        <v>16030.708499999997</v>
      </c>
    </row>
    <row r="593" spans="1:8" x14ac:dyDescent="0.25">
      <c r="A593">
        <v>91340</v>
      </c>
      <c r="B593" t="s">
        <v>1243</v>
      </c>
      <c r="C593" t="s">
        <v>541</v>
      </c>
      <c r="D593" s="2">
        <v>6244.21</v>
      </c>
      <c r="E593" s="2">
        <v>0</v>
      </c>
      <c r="F593" s="2">
        <v>0</v>
      </c>
      <c r="G593" s="2">
        <v>0</v>
      </c>
      <c r="H593" s="2">
        <v>936.63149999999996</v>
      </c>
    </row>
    <row r="594" spans="1:8" x14ac:dyDescent="0.25">
      <c r="A594">
        <v>395879</v>
      </c>
      <c r="B594" t="s">
        <v>1244</v>
      </c>
      <c r="C594" t="s">
        <v>542</v>
      </c>
      <c r="D594" s="2">
        <v>6320.11</v>
      </c>
      <c r="E594" s="2">
        <v>0</v>
      </c>
      <c r="F594" s="2">
        <v>21.21</v>
      </c>
      <c r="G594" s="2">
        <v>0</v>
      </c>
      <c r="H594" s="2">
        <v>951.19799999999987</v>
      </c>
    </row>
    <row r="595" spans="1:8" x14ac:dyDescent="0.25">
      <c r="A595">
        <v>92978</v>
      </c>
      <c r="B595" t="s">
        <v>1245</v>
      </c>
      <c r="C595" t="s">
        <v>543</v>
      </c>
      <c r="D595" s="2">
        <v>120328.47</v>
      </c>
      <c r="E595" s="2">
        <v>0</v>
      </c>
      <c r="F595" s="2">
        <v>916.4</v>
      </c>
      <c r="G595" s="2">
        <v>0</v>
      </c>
      <c r="H595" s="2">
        <v>18186.730499999998</v>
      </c>
    </row>
    <row r="596" spans="1:8" x14ac:dyDescent="0.25">
      <c r="A596">
        <v>90287</v>
      </c>
      <c r="B596" t="s">
        <v>1246</v>
      </c>
      <c r="C596" t="s">
        <v>544</v>
      </c>
      <c r="D596" s="2">
        <v>418097.24</v>
      </c>
      <c r="E596" s="2">
        <v>0</v>
      </c>
      <c r="F596" s="2">
        <v>2221.9299999999998</v>
      </c>
      <c r="G596" s="2">
        <v>0</v>
      </c>
      <c r="H596" s="2">
        <v>63047.875499999995</v>
      </c>
    </row>
    <row r="597" spans="1:8" x14ac:dyDescent="0.25">
      <c r="A597">
        <v>91250</v>
      </c>
      <c r="B597" t="s">
        <v>1247</v>
      </c>
      <c r="C597" t="s">
        <v>545</v>
      </c>
      <c r="D597" s="2">
        <v>130286.37</v>
      </c>
      <c r="E597" s="2">
        <v>0</v>
      </c>
      <c r="F597" s="2">
        <v>654.41</v>
      </c>
      <c r="G597" s="2">
        <v>0</v>
      </c>
      <c r="H597" s="2">
        <v>19641.116999999998</v>
      </c>
    </row>
    <row r="598" spans="1:8" x14ac:dyDescent="0.25">
      <c r="A598">
        <v>92976</v>
      </c>
      <c r="B598" t="s">
        <v>1248</v>
      </c>
      <c r="C598" t="s">
        <v>546</v>
      </c>
      <c r="D598" s="2">
        <v>11249.94</v>
      </c>
      <c r="E598" s="2">
        <v>0</v>
      </c>
      <c r="F598" s="2">
        <v>0</v>
      </c>
      <c r="G598" s="2">
        <v>0</v>
      </c>
      <c r="H598" s="2">
        <v>1687.491</v>
      </c>
    </row>
    <row r="599" spans="1:8" x14ac:dyDescent="0.25">
      <c r="A599">
        <v>4264</v>
      </c>
      <c r="B599" t="s">
        <v>1249</v>
      </c>
      <c r="C599" t="s">
        <v>547</v>
      </c>
      <c r="D599" s="2">
        <v>509113.33</v>
      </c>
      <c r="E599" s="2">
        <v>0</v>
      </c>
      <c r="F599" s="2">
        <v>8570.74</v>
      </c>
      <c r="G599" s="2">
        <v>0</v>
      </c>
      <c r="H599" s="2">
        <v>77652.610499999995</v>
      </c>
    </row>
    <row r="600" spans="1:8" x14ac:dyDescent="0.25">
      <c r="A600">
        <v>4288</v>
      </c>
      <c r="B600" t="s">
        <v>1250</v>
      </c>
      <c r="C600" t="s">
        <v>548</v>
      </c>
      <c r="D600" s="2">
        <v>2051511.17</v>
      </c>
      <c r="E600" s="2">
        <v>3144.0784214559385</v>
      </c>
      <c r="F600" s="2">
        <v>0</v>
      </c>
      <c r="G600" s="2">
        <v>0</v>
      </c>
      <c r="H600" s="2">
        <v>307726.67549999995</v>
      </c>
    </row>
    <row r="601" spans="1:8" x14ac:dyDescent="0.25">
      <c r="A601">
        <v>4450</v>
      </c>
      <c r="B601" t="s">
        <v>1251</v>
      </c>
      <c r="C601" t="s">
        <v>549</v>
      </c>
      <c r="D601" s="2">
        <v>211048.37</v>
      </c>
      <c r="E601" s="2">
        <v>1076.7773979591836</v>
      </c>
      <c r="F601" s="2">
        <v>6817.1500000000005</v>
      </c>
      <c r="G601" s="2">
        <v>0</v>
      </c>
      <c r="H601" s="2">
        <v>32679.827999999998</v>
      </c>
    </row>
    <row r="602" spans="1:8" x14ac:dyDescent="0.25">
      <c r="A602">
        <v>4168</v>
      </c>
      <c r="B602" t="s">
        <v>1252</v>
      </c>
      <c r="C602" t="s">
        <v>550</v>
      </c>
      <c r="D602" s="2">
        <v>178015.3</v>
      </c>
      <c r="E602" s="2">
        <v>0</v>
      </c>
      <c r="F602" s="2">
        <v>6225.49</v>
      </c>
      <c r="G602" s="2">
        <v>0</v>
      </c>
      <c r="H602" s="2">
        <v>27636.118499999997</v>
      </c>
    </row>
    <row r="603" spans="1:8" x14ac:dyDescent="0.25">
      <c r="A603">
        <v>4215</v>
      </c>
      <c r="B603" t="s">
        <v>1253</v>
      </c>
      <c r="C603" t="s">
        <v>551</v>
      </c>
      <c r="D603" s="2">
        <v>20743.739999999998</v>
      </c>
      <c r="E603" s="2">
        <v>0</v>
      </c>
      <c r="F603" s="2">
        <v>874.66000000000008</v>
      </c>
      <c r="G603" s="2">
        <v>0</v>
      </c>
      <c r="H603" s="2">
        <v>3242.7599999999998</v>
      </c>
    </row>
    <row r="604" spans="1:8" x14ac:dyDescent="0.25">
      <c r="A604">
        <v>4376</v>
      </c>
      <c r="B604" t="s">
        <v>1254</v>
      </c>
      <c r="C604" t="s">
        <v>552</v>
      </c>
      <c r="D604" s="2">
        <v>37790.400000000001</v>
      </c>
      <c r="E604" s="2">
        <v>0</v>
      </c>
      <c r="F604" s="2">
        <v>1118.1000000000001</v>
      </c>
      <c r="G604" s="2">
        <v>0</v>
      </c>
      <c r="H604" s="2">
        <v>5836.2749999999996</v>
      </c>
    </row>
    <row r="605" spans="1:8" x14ac:dyDescent="0.25">
      <c r="A605">
        <v>4225</v>
      </c>
      <c r="B605" t="s">
        <v>1255</v>
      </c>
      <c r="C605" t="s">
        <v>553</v>
      </c>
      <c r="D605" s="2">
        <v>19995.07</v>
      </c>
      <c r="E605" s="2">
        <v>0</v>
      </c>
      <c r="F605" s="2">
        <v>1437.8100000000002</v>
      </c>
      <c r="G605" s="2">
        <v>0</v>
      </c>
      <c r="H605" s="2">
        <v>3214.9320000000002</v>
      </c>
    </row>
    <row r="606" spans="1:8" x14ac:dyDescent="0.25">
      <c r="A606">
        <v>90859</v>
      </c>
      <c r="B606" t="s">
        <v>1256</v>
      </c>
      <c r="C606" t="s">
        <v>554</v>
      </c>
      <c r="D606" s="2">
        <v>116934.89</v>
      </c>
      <c r="E606" s="2">
        <v>0</v>
      </c>
      <c r="F606" s="2">
        <v>0</v>
      </c>
      <c r="G606" s="2">
        <v>0</v>
      </c>
      <c r="H606" s="2">
        <v>17540.233499999998</v>
      </c>
    </row>
    <row r="607" spans="1:8" x14ac:dyDescent="0.25">
      <c r="A607">
        <v>4197</v>
      </c>
      <c r="B607" t="s">
        <v>1257</v>
      </c>
      <c r="C607" t="s">
        <v>555</v>
      </c>
      <c r="D607" s="2">
        <v>357309.78</v>
      </c>
      <c r="E607" s="2">
        <v>0</v>
      </c>
      <c r="F607" s="2">
        <v>7943.11</v>
      </c>
      <c r="G607" s="2">
        <v>0</v>
      </c>
      <c r="H607" s="2">
        <v>54787.933499999999</v>
      </c>
    </row>
    <row r="608" spans="1:8" x14ac:dyDescent="0.25">
      <c r="A608">
        <v>79073</v>
      </c>
      <c r="B608" t="s">
        <v>1258</v>
      </c>
      <c r="C608" t="s">
        <v>556</v>
      </c>
      <c r="D608" s="2">
        <v>79142.58</v>
      </c>
      <c r="E608" s="2">
        <v>0</v>
      </c>
      <c r="F608" s="2">
        <v>603.63</v>
      </c>
      <c r="G608" s="2">
        <v>0</v>
      </c>
      <c r="H608" s="2">
        <v>11961.931500000001</v>
      </c>
    </row>
    <row r="609" spans="1:8" x14ac:dyDescent="0.25">
      <c r="A609">
        <v>79979</v>
      </c>
      <c r="B609" t="s">
        <v>1259</v>
      </c>
      <c r="C609" t="s">
        <v>557</v>
      </c>
      <c r="D609" s="2">
        <v>82292.739999999991</v>
      </c>
      <c r="E609" s="2">
        <v>0</v>
      </c>
      <c r="F609" s="2">
        <v>918.33</v>
      </c>
      <c r="G609" s="2">
        <v>0</v>
      </c>
      <c r="H609" s="2">
        <v>12481.660499999998</v>
      </c>
    </row>
    <row r="610" spans="1:8" x14ac:dyDescent="0.25">
      <c r="A610">
        <v>6374</v>
      </c>
      <c r="B610" t="s">
        <v>1260</v>
      </c>
      <c r="C610" t="s">
        <v>558</v>
      </c>
      <c r="D610" s="2">
        <v>29041.949999999997</v>
      </c>
      <c r="E610" s="2">
        <v>0</v>
      </c>
      <c r="F610" s="2">
        <v>0</v>
      </c>
      <c r="G610" s="2">
        <v>0</v>
      </c>
      <c r="H610" s="2">
        <v>4356.2924999999996</v>
      </c>
    </row>
    <row r="611" spans="1:8" x14ac:dyDescent="0.25">
      <c r="A611">
        <v>4403</v>
      </c>
      <c r="B611" t="s">
        <v>1261</v>
      </c>
      <c r="C611" t="s">
        <v>559</v>
      </c>
      <c r="D611" s="2">
        <v>9710071.0600000005</v>
      </c>
      <c r="E611" s="2">
        <v>132693.89712218652</v>
      </c>
      <c r="F611" s="2">
        <v>269272.52</v>
      </c>
      <c r="G611" s="2">
        <v>14892.501106128551</v>
      </c>
      <c r="H611" s="2">
        <v>1496901.537</v>
      </c>
    </row>
    <row r="612" spans="1:8" x14ac:dyDescent="0.25">
      <c r="A612">
        <v>4422</v>
      </c>
      <c r="B612" t="s">
        <v>1262</v>
      </c>
      <c r="C612" t="s">
        <v>560</v>
      </c>
      <c r="D612" s="2">
        <v>62748.969999999994</v>
      </c>
      <c r="E612" s="2">
        <v>0</v>
      </c>
      <c r="F612" s="2">
        <v>0</v>
      </c>
      <c r="G612" s="2">
        <v>0</v>
      </c>
      <c r="H612" s="2">
        <v>9412.3454999999994</v>
      </c>
    </row>
    <row r="613" spans="1:8" x14ac:dyDescent="0.25">
      <c r="A613">
        <v>4310</v>
      </c>
      <c r="B613" t="s">
        <v>1263</v>
      </c>
      <c r="C613" t="s">
        <v>561</v>
      </c>
      <c r="D613" s="2">
        <v>25211.439999999999</v>
      </c>
      <c r="E613" s="2">
        <v>0</v>
      </c>
      <c r="F613" s="2">
        <v>377.53999999999996</v>
      </c>
      <c r="G613" s="2">
        <v>0</v>
      </c>
      <c r="H613" s="2">
        <v>3838.3469999999998</v>
      </c>
    </row>
    <row r="614" spans="1:8" x14ac:dyDescent="0.25">
      <c r="A614">
        <v>4277</v>
      </c>
      <c r="B614" t="s">
        <v>1264</v>
      </c>
      <c r="C614" t="s">
        <v>562</v>
      </c>
      <c r="D614" s="2">
        <v>253516</v>
      </c>
      <c r="E614" s="2">
        <v>0</v>
      </c>
      <c r="F614" s="2">
        <v>1848.1999999999998</v>
      </c>
      <c r="G614" s="2">
        <v>0</v>
      </c>
      <c r="H614" s="2">
        <v>38304.629999999997</v>
      </c>
    </row>
    <row r="615" spans="1:8" x14ac:dyDescent="0.25">
      <c r="A615">
        <v>4413</v>
      </c>
      <c r="B615" t="s">
        <v>1265</v>
      </c>
      <c r="C615" t="s">
        <v>563</v>
      </c>
      <c r="D615" s="2">
        <v>2082206.8299999998</v>
      </c>
      <c r="E615" s="2">
        <v>0</v>
      </c>
      <c r="F615" s="2">
        <v>30371.4</v>
      </c>
      <c r="G615" s="2">
        <v>0</v>
      </c>
      <c r="H615" s="2">
        <v>316886.73449999996</v>
      </c>
    </row>
    <row r="616" spans="1:8" x14ac:dyDescent="0.25">
      <c r="A616">
        <v>4380</v>
      </c>
      <c r="B616" t="s">
        <v>1266</v>
      </c>
      <c r="C616" t="s">
        <v>564</v>
      </c>
      <c r="D616" s="2">
        <v>14026.79</v>
      </c>
      <c r="E616" s="2">
        <v>0</v>
      </c>
      <c r="F616" s="2">
        <v>301.76</v>
      </c>
      <c r="G616" s="2">
        <v>0</v>
      </c>
      <c r="H616" s="2">
        <v>2149.2825000000003</v>
      </c>
    </row>
    <row r="617" spans="1:8" x14ac:dyDescent="0.25">
      <c r="A617">
        <v>79957</v>
      </c>
      <c r="B617" t="s">
        <v>1267</v>
      </c>
      <c r="C617" t="s">
        <v>565</v>
      </c>
      <c r="D617" s="2">
        <v>36696.35</v>
      </c>
      <c r="E617" s="2">
        <v>0</v>
      </c>
      <c r="F617" s="2">
        <v>1852.4399999999998</v>
      </c>
      <c r="G617" s="2">
        <v>0</v>
      </c>
      <c r="H617" s="2">
        <v>5782.3185000000003</v>
      </c>
    </row>
    <row r="618" spans="1:8" x14ac:dyDescent="0.25">
      <c r="A618">
        <v>4190</v>
      </c>
      <c r="B618" t="s">
        <v>1268</v>
      </c>
      <c r="C618" t="s">
        <v>566</v>
      </c>
      <c r="D618" s="2">
        <v>28696.22</v>
      </c>
      <c r="E618" s="2">
        <v>1147.8488</v>
      </c>
      <c r="F618" s="2">
        <v>0</v>
      </c>
      <c r="G618" s="2">
        <v>0</v>
      </c>
      <c r="H618" s="2">
        <v>4304.433</v>
      </c>
    </row>
    <row r="619" spans="1:8" x14ac:dyDescent="0.25">
      <c r="A619">
        <v>1000291</v>
      </c>
      <c r="B619" t="s">
        <v>1269</v>
      </c>
      <c r="C619" t="s">
        <v>567</v>
      </c>
      <c r="D619" s="2">
        <v>12133.87</v>
      </c>
      <c r="E619" s="2">
        <v>0</v>
      </c>
      <c r="F619" s="2">
        <v>0</v>
      </c>
      <c r="G619" s="2">
        <v>0</v>
      </c>
      <c r="H619" s="2">
        <v>1820.0805</v>
      </c>
    </row>
    <row r="620" spans="1:8" x14ac:dyDescent="0.25">
      <c r="A620">
        <v>90317</v>
      </c>
      <c r="B620" t="s">
        <v>1270</v>
      </c>
      <c r="C620" t="s">
        <v>568</v>
      </c>
      <c r="D620" s="2">
        <v>30536.670000000002</v>
      </c>
      <c r="E620" s="2">
        <v>0</v>
      </c>
      <c r="F620" s="2">
        <v>346.77</v>
      </c>
      <c r="G620" s="2">
        <v>0</v>
      </c>
      <c r="H620" s="2">
        <v>4632.5160000000005</v>
      </c>
    </row>
    <row r="621" spans="1:8" x14ac:dyDescent="0.25">
      <c r="A621">
        <v>80992</v>
      </c>
      <c r="B621" t="s">
        <v>1271</v>
      </c>
      <c r="C621" t="s">
        <v>569</v>
      </c>
      <c r="D621" s="2">
        <v>99529.59</v>
      </c>
      <c r="E621" s="2">
        <v>0</v>
      </c>
      <c r="F621" s="2">
        <v>0</v>
      </c>
      <c r="G621" s="2">
        <v>0</v>
      </c>
      <c r="H621" s="2">
        <v>14929.438499999998</v>
      </c>
    </row>
    <row r="622" spans="1:8" x14ac:dyDescent="0.25">
      <c r="A622">
        <v>4162</v>
      </c>
      <c r="B622" t="s">
        <v>1272</v>
      </c>
      <c r="C622" t="s">
        <v>570</v>
      </c>
      <c r="D622" s="2">
        <v>27352.489999999998</v>
      </c>
      <c r="E622" s="2">
        <v>0</v>
      </c>
      <c r="F622" s="2">
        <v>693.1</v>
      </c>
      <c r="G622" s="2">
        <v>0</v>
      </c>
      <c r="H622" s="2">
        <v>4206.8384999999989</v>
      </c>
    </row>
    <row r="623" spans="1:8" x14ac:dyDescent="0.25">
      <c r="A623">
        <v>92985</v>
      </c>
      <c r="B623" t="s">
        <v>1273</v>
      </c>
      <c r="C623" t="s">
        <v>571</v>
      </c>
      <c r="D623" s="2">
        <v>52636.539999999994</v>
      </c>
      <c r="E623" s="2">
        <v>0</v>
      </c>
      <c r="F623" s="2">
        <v>178.63</v>
      </c>
      <c r="G623" s="2">
        <v>0</v>
      </c>
      <c r="H623" s="2">
        <v>7922.2754999999979</v>
      </c>
    </row>
    <row r="624" spans="1:8" x14ac:dyDescent="0.25">
      <c r="A624">
        <v>4358</v>
      </c>
      <c r="B624" t="s">
        <v>1274</v>
      </c>
      <c r="C624" t="s">
        <v>572</v>
      </c>
      <c r="D624" s="2">
        <v>5929.85</v>
      </c>
      <c r="E624" s="2">
        <v>0</v>
      </c>
      <c r="F624" s="2">
        <v>0</v>
      </c>
      <c r="G624" s="2">
        <v>0</v>
      </c>
      <c r="H624" s="2">
        <v>889.47750000000008</v>
      </c>
    </row>
    <row r="625" spans="1:8" x14ac:dyDescent="0.25">
      <c r="A625">
        <v>4339</v>
      </c>
      <c r="B625" t="s">
        <v>1275</v>
      </c>
      <c r="C625" t="s">
        <v>573</v>
      </c>
      <c r="D625" s="2">
        <v>78399.16</v>
      </c>
      <c r="E625" s="2">
        <v>0</v>
      </c>
      <c r="F625" s="2">
        <v>579.97</v>
      </c>
      <c r="G625" s="2">
        <v>0</v>
      </c>
      <c r="H625" s="2">
        <v>11846.869500000001</v>
      </c>
    </row>
    <row r="626" spans="1:8" x14ac:dyDescent="0.25">
      <c r="A626">
        <v>79907</v>
      </c>
      <c r="B626" t="s">
        <v>1276</v>
      </c>
      <c r="C626" t="s">
        <v>574</v>
      </c>
      <c r="D626" s="2">
        <v>1446.86</v>
      </c>
      <c r="E626" s="2">
        <v>0</v>
      </c>
      <c r="F626" s="2">
        <v>0</v>
      </c>
      <c r="G626" s="2">
        <v>0</v>
      </c>
      <c r="H626" s="2">
        <v>217.02899999999997</v>
      </c>
    </row>
    <row r="627" spans="1:8" x14ac:dyDescent="0.25">
      <c r="A627">
        <v>91948</v>
      </c>
      <c r="B627" t="s">
        <v>1277</v>
      </c>
      <c r="C627" t="s">
        <v>575</v>
      </c>
      <c r="D627" s="2">
        <v>201941.25999999998</v>
      </c>
      <c r="E627" s="2">
        <v>0</v>
      </c>
      <c r="F627" s="2">
        <v>2018.68</v>
      </c>
      <c r="G627" s="2">
        <v>0</v>
      </c>
      <c r="H627" s="2">
        <v>30593.990999999995</v>
      </c>
    </row>
    <row r="628" spans="1:8" x14ac:dyDescent="0.25">
      <c r="A628">
        <v>4260</v>
      </c>
      <c r="B628" t="s">
        <v>1278</v>
      </c>
      <c r="C628" t="s">
        <v>576</v>
      </c>
      <c r="D628" s="2">
        <v>5169640.47</v>
      </c>
      <c r="E628" s="2">
        <v>29625.446819484237</v>
      </c>
      <c r="F628" s="2">
        <v>228881.43000000002</v>
      </c>
      <c r="G628" s="2">
        <v>1515.7710596026491</v>
      </c>
      <c r="H628" s="2">
        <v>809778.28499999992</v>
      </c>
    </row>
    <row r="629" spans="1:8" x14ac:dyDescent="0.25">
      <c r="A629">
        <v>4504</v>
      </c>
      <c r="B629" t="s">
        <v>1279</v>
      </c>
      <c r="C629" t="s">
        <v>577</v>
      </c>
      <c r="D629" s="2">
        <v>49611.880000000005</v>
      </c>
      <c r="E629" s="2">
        <v>0</v>
      </c>
      <c r="F629" s="2">
        <v>1138.5300000000002</v>
      </c>
      <c r="G629" s="2">
        <v>0</v>
      </c>
      <c r="H629" s="2">
        <v>7612.5614999999998</v>
      </c>
    </row>
    <row r="630" spans="1:8" x14ac:dyDescent="0.25">
      <c r="A630">
        <v>4512</v>
      </c>
      <c r="B630" t="s">
        <v>1280</v>
      </c>
      <c r="C630" t="s">
        <v>578</v>
      </c>
      <c r="D630" s="2">
        <v>28650.510000000002</v>
      </c>
      <c r="E630" s="2">
        <v>0</v>
      </c>
      <c r="F630" s="2">
        <v>2815.4</v>
      </c>
      <c r="G630" s="2">
        <v>0</v>
      </c>
      <c r="H630" s="2">
        <v>4719.8865000000005</v>
      </c>
    </row>
    <row r="631" spans="1:8" x14ac:dyDescent="0.25">
      <c r="A631">
        <v>79497</v>
      </c>
      <c r="B631" t="s">
        <v>1281</v>
      </c>
      <c r="C631" t="s">
        <v>579</v>
      </c>
      <c r="D631" s="2">
        <v>8938.52</v>
      </c>
      <c r="E631" s="2">
        <v>0</v>
      </c>
      <c r="F631" s="2">
        <v>469.70000000000005</v>
      </c>
      <c r="G631" s="2">
        <v>0</v>
      </c>
      <c r="H631" s="2">
        <v>1411.2330000000002</v>
      </c>
    </row>
    <row r="632" spans="1:8" x14ac:dyDescent="0.25">
      <c r="A632">
        <v>79990</v>
      </c>
      <c r="B632" t="s">
        <v>1282</v>
      </c>
      <c r="C632" t="s">
        <v>580</v>
      </c>
      <c r="D632" s="2">
        <v>5318.6100000000006</v>
      </c>
      <c r="E632" s="2">
        <v>0</v>
      </c>
      <c r="F632" s="2">
        <v>0</v>
      </c>
      <c r="G632" s="2">
        <v>0</v>
      </c>
      <c r="H632" s="2">
        <v>797.79150000000004</v>
      </c>
    </row>
    <row r="633" spans="1:8" x14ac:dyDescent="0.25">
      <c r="A633">
        <v>90036</v>
      </c>
      <c r="B633" t="s">
        <v>1283</v>
      </c>
      <c r="C633" t="s">
        <v>581</v>
      </c>
      <c r="D633" s="2">
        <v>44961.95</v>
      </c>
      <c r="E633" s="2">
        <v>0</v>
      </c>
      <c r="F633" s="2">
        <v>349.12</v>
      </c>
      <c r="G633" s="2">
        <v>0</v>
      </c>
      <c r="H633" s="2">
        <v>6796.6605</v>
      </c>
    </row>
    <row r="634" spans="1:8" x14ac:dyDescent="0.25">
      <c r="A634">
        <v>91937</v>
      </c>
      <c r="B634" t="s">
        <v>1284</v>
      </c>
      <c r="C634" t="s">
        <v>582</v>
      </c>
      <c r="D634" s="2">
        <v>86648.540000000008</v>
      </c>
      <c r="E634" s="2">
        <v>0</v>
      </c>
      <c r="F634" s="2">
        <v>0</v>
      </c>
      <c r="G634" s="2">
        <v>0</v>
      </c>
      <c r="H634" s="2">
        <v>12997.281000000001</v>
      </c>
    </row>
    <row r="635" spans="1:8" x14ac:dyDescent="0.25">
      <c r="A635">
        <v>4394</v>
      </c>
      <c r="B635" t="s">
        <v>1285</v>
      </c>
      <c r="C635" t="s">
        <v>583</v>
      </c>
      <c r="D635" s="2">
        <v>537440.47</v>
      </c>
      <c r="E635" s="2">
        <v>2158.3954618473895</v>
      </c>
      <c r="F635" s="2">
        <v>16613.440000000002</v>
      </c>
      <c r="G635" s="2">
        <v>0</v>
      </c>
      <c r="H635" s="2">
        <v>83108.08649999999</v>
      </c>
    </row>
    <row r="636" spans="1:8" x14ac:dyDescent="0.25">
      <c r="A636">
        <v>4236</v>
      </c>
      <c r="B636" t="s">
        <v>1286</v>
      </c>
      <c r="C636" t="s">
        <v>584</v>
      </c>
      <c r="D636" s="2">
        <v>226284.59</v>
      </c>
      <c r="E636" s="2">
        <v>7802.9168965517238</v>
      </c>
      <c r="F636" s="2">
        <v>3413.0600000000004</v>
      </c>
      <c r="G636" s="2">
        <v>0</v>
      </c>
      <c r="H636" s="2">
        <v>34454.647499999999</v>
      </c>
    </row>
    <row r="637" spans="1:8" x14ac:dyDescent="0.25">
      <c r="A637">
        <v>4170</v>
      </c>
      <c r="B637" t="s">
        <v>1287</v>
      </c>
      <c r="C637" t="s">
        <v>585</v>
      </c>
      <c r="D637" s="2">
        <v>232444.27000000002</v>
      </c>
      <c r="E637" s="2">
        <v>1905.2809016393446</v>
      </c>
      <c r="F637" s="2">
        <v>4815.3500000000004</v>
      </c>
      <c r="G637" s="2">
        <v>0</v>
      </c>
      <c r="H637" s="2">
        <v>35588.942999999999</v>
      </c>
    </row>
    <row r="638" spans="1:8" x14ac:dyDescent="0.25">
      <c r="A638">
        <v>4193</v>
      </c>
      <c r="B638" t="s">
        <v>1288</v>
      </c>
      <c r="C638" t="s">
        <v>586</v>
      </c>
      <c r="D638" s="2">
        <v>152425.82</v>
      </c>
      <c r="E638" s="2">
        <v>0</v>
      </c>
      <c r="F638" s="2">
        <v>2276.23</v>
      </c>
      <c r="G638" s="2">
        <v>0</v>
      </c>
      <c r="H638" s="2">
        <v>23205.307500000003</v>
      </c>
    </row>
    <row r="639" spans="1:8" x14ac:dyDescent="0.25">
      <c r="A639">
        <v>4261</v>
      </c>
      <c r="B639" t="s">
        <v>1289</v>
      </c>
      <c r="C639" t="s">
        <v>587</v>
      </c>
      <c r="D639" s="2">
        <v>242234.38</v>
      </c>
      <c r="E639" s="2">
        <v>0</v>
      </c>
      <c r="F639" s="2">
        <v>11723.759999999998</v>
      </c>
      <c r="G639" s="2">
        <v>0</v>
      </c>
      <c r="H639" s="2">
        <v>38093.720999999998</v>
      </c>
    </row>
    <row r="640" spans="1:8" x14ac:dyDescent="0.25">
      <c r="A640">
        <v>4154</v>
      </c>
      <c r="B640" t="s">
        <v>1290</v>
      </c>
      <c r="C640" t="s">
        <v>588</v>
      </c>
      <c r="D640" s="2">
        <v>476261.19999999995</v>
      </c>
      <c r="E640" s="2">
        <v>15488.169105691057</v>
      </c>
      <c r="F640" s="2">
        <v>7648.15</v>
      </c>
      <c r="G640" s="2">
        <v>0</v>
      </c>
      <c r="H640" s="2">
        <v>72586.402499999997</v>
      </c>
    </row>
    <row r="641" spans="1:8" x14ac:dyDescent="0.25">
      <c r="A641">
        <v>4387</v>
      </c>
      <c r="B641" t="s">
        <v>1291</v>
      </c>
      <c r="C641" t="s">
        <v>589</v>
      </c>
      <c r="D641" s="2">
        <v>464099.52</v>
      </c>
      <c r="E641" s="2">
        <v>5969.1256591639876</v>
      </c>
      <c r="F641" s="2">
        <v>6977.24</v>
      </c>
      <c r="G641" s="2">
        <v>0</v>
      </c>
      <c r="H641" s="2">
        <v>70661.513999999996</v>
      </c>
    </row>
    <row r="642" spans="1:8" x14ac:dyDescent="0.25">
      <c r="A642">
        <v>4485</v>
      </c>
      <c r="B642" t="s">
        <v>1292</v>
      </c>
      <c r="C642" t="s">
        <v>590</v>
      </c>
      <c r="D642" s="2">
        <v>11893.369999999999</v>
      </c>
      <c r="E642" s="2">
        <v>0</v>
      </c>
      <c r="F642" s="2">
        <v>558.65000000000009</v>
      </c>
      <c r="G642" s="2">
        <v>0</v>
      </c>
      <c r="H642" s="2">
        <v>1867.8029999999997</v>
      </c>
    </row>
    <row r="643" spans="1:8" x14ac:dyDescent="0.25">
      <c r="A643">
        <v>79379</v>
      </c>
      <c r="B643" t="s">
        <v>1293</v>
      </c>
      <c r="C643" t="s">
        <v>591</v>
      </c>
      <c r="D643" s="2">
        <v>13414.380000000001</v>
      </c>
      <c r="E643" s="2">
        <v>0</v>
      </c>
      <c r="F643" s="2">
        <v>0</v>
      </c>
      <c r="G643" s="2">
        <v>0</v>
      </c>
      <c r="H643" s="2">
        <v>2012.1570000000002</v>
      </c>
    </row>
    <row r="644" spans="1:8" x14ac:dyDescent="0.25">
      <c r="A644">
        <v>79533</v>
      </c>
      <c r="B644" t="s">
        <v>1294</v>
      </c>
      <c r="C644" t="s">
        <v>592</v>
      </c>
      <c r="D644" s="2">
        <v>6241.98</v>
      </c>
      <c r="E644" s="2">
        <v>0</v>
      </c>
      <c r="F644" s="2">
        <v>0</v>
      </c>
      <c r="G644" s="2">
        <v>0</v>
      </c>
      <c r="H644" s="2">
        <v>936.29699999999991</v>
      </c>
    </row>
    <row r="645" spans="1:8" x14ac:dyDescent="0.25">
      <c r="A645">
        <v>79492</v>
      </c>
      <c r="B645" t="s">
        <v>1295</v>
      </c>
      <c r="C645" t="s">
        <v>593</v>
      </c>
      <c r="D645" s="2">
        <v>1135.75</v>
      </c>
      <c r="E645" s="2">
        <v>0</v>
      </c>
      <c r="F645" s="2">
        <v>0</v>
      </c>
      <c r="G645" s="2">
        <v>0</v>
      </c>
      <c r="H645" s="2">
        <v>170.36249999999998</v>
      </c>
    </row>
    <row r="646" spans="1:8" x14ac:dyDescent="0.25">
      <c r="A646">
        <v>4213</v>
      </c>
      <c r="B646" t="s">
        <v>1296</v>
      </c>
      <c r="C646" t="s">
        <v>594</v>
      </c>
      <c r="D646" s="2">
        <v>13159.55</v>
      </c>
      <c r="E646" s="2">
        <v>0</v>
      </c>
      <c r="F646" s="2">
        <v>1408.2800000000002</v>
      </c>
      <c r="G646" s="2">
        <v>0</v>
      </c>
      <c r="H646" s="2">
        <v>2185.1745000000001</v>
      </c>
    </row>
    <row r="647" spans="1:8" x14ac:dyDescent="0.25">
      <c r="A647">
        <v>4385</v>
      </c>
      <c r="B647" t="s">
        <v>1297</v>
      </c>
      <c r="C647" t="s">
        <v>595</v>
      </c>
      <c r="D647" s="2">
        <v>77096.56</v>
      </c>
      <c r="E647" s="2">
        <v>0</v>
      </c>
      <c r="F647" s="2">
        <v>1498.53</v>
      </c>
      <c r="G647" s="2">
        <v>0</v>
      </c>
      <c r="H647" s="2">
        <v>11789.263499999999</v>
      </c>
    </row>
    <row r="648" spans="1:8" x14ac:dyDescent="0.25">
      <c r="A648">
        <v>4377</v>
      </c>
      <c r="B648" t="s">
        <v>1298</v>
      </c>
      <c r="C648" t="s">
        <v>596</v>
      </c>
      <c r="D648" s="2">
        <v>7977</v>
      </c>
      <c r="E648" s="2">
        <v>0</v>
      </c>
      <c r="F648" s="2">
        <v>1068.1200000000001</v>
      </c>
      <c r="G648" s="2">
        <v>0</v>
      </c>
      <c r="H648" s="2">
        <v>1356.768</v>
      </c>
    </row>
    <row r="649" spans="1:8" x14ac:dyDescent="0.25">
      <c r="A649">
        <v>79524</v>
      </c>
      <c r="B649" t="s">
        <v>1299</v>
      </c>
      <c r="C649" t="s">
        <v>597</v>
      </c>
      <c r="D649" s="2">
        <v>5651.15</v>
      </c>
      <c r="E649" s="2">
        <v>0</v>
      </c>
      <c r="F649" s="2">
        <v>0</v>
      </c>
      <c r="G649" s="2">
        <v>0</v>
      </c>
      <c r="H649" s="2">
        <v>847.6724999999999</v>
      </c>
    </row>
    <row r="650" spans="1:8" x14ac:dyDescent="0.25">
      <c r="A650">
        <v>79472</v>
      </c>
      <c r="B650" t="s">
        <v>1300</v>
      </c>
      <c r="C650" t="s">
        <v>598</v>
      </c>
      <c r="D650" s="2">
        <v>4544.08</v>
      </c>
      <c r="E650" s="2">
        <v>0</v>
      </c>
      <c r="F650" s="2">
        <v>0</v>
      </c>
      <c r="G650" s="2">
        <v>0</v>
      </c>
      <c r="H650" s="2">
        <v>681.61199999999997</v>
      </c>
    </row>
    <row r="651" spans="1:8" x14ac:dyDescent="0.25">
      <c r="A651">
        <v>4499</v>
      </c>
      <c r="B651" t="s">
        <v>1301</v>
      </c>
      <c r="C651" t="s">
        <v>599</v>
      </c>
      <c r="D651" s="2">
        <v>1886326.25</v>
      </c>
      <c r="E651" s="2">
        <v>27285.336306653808</v>
      </c>
      <c r="F651" s="2">
        <v>35269.629999999997</v>
      </c>
      <c r="G651" s="2">
        <v>170.38468599033814</v>
      </c>
      <c r="H651" s="2">
        <v>288239.38199999998</v>
      </c>
    </row>
    <row r="652" spans="1:8" x14ac:dyDescent="0.25">
      <c r="A652">
        <v>4509</v>
      </c>
      <c r="B652" t="s">
        <v>1302</v>
      </c>
      <c r="C652" t="s">
        <v>600</v>
      </c>
      <c r="D652" s="2">
        <v>24635.350000000002</v>
      </c>
      <c r="E652" s="2">
        <v>0</v>
      </c>
      <c r="F652" s="2">
        <v>0</v>
      </c>
      <c r="G652" s="2">
        <v>0</v>
      </c>
      <c r="H652" s="2">
        <v>3695.3025000000002</v>
      </c>
    </row>
    <row r="653" spans="1:8" x14ac:dyDescent="0.25">
      <c r="A653">
        <v>4507</v>
      </c>
      <c r="B653" t="s">
        <v>1303</v>
      </c>
      <c r="C653" t="s">
        <v>601</v>
      </c>
      <c r="D653" s="2">
        <v>2103748.1799999997</v>
      </c>
      <c r="E653" s="2">
        <v>39836.530009017122</v>
      </c>
      <c r="F653" s="2">
        <v>0</v>
      </c>
      <c r="G653" s="2">
        <v>0</v>
      </c>
      <c r="H653" s="2">
        <v>315562.22699999996</v>
      </c>
    </row>
    <row r="655" spans="1:8" x14ac:dyDescent="0.25">
      <c r="D655" s="8"/>
    </row>
    <row r="656" spans="1:8" x14ac:dyDescent="0.25">
      <c r="D656" s="1"/>
      <c r="F656" s="1"/>
    </row>
    <row r="657" spans="3:8" x14ac:dyDescent="0.25">
      <c r="D657" s="9"/>
      <c r="F657" s="9"/>
    </row>
    <row r="658" spans="3:8" x14ac:dyDescent="0.25">
      <c r="C658" s="3" t="s">
        <v>1304</v>
      </c>
      <c r="D658" s="2">
        <f>SUBTOTAL(9,D3:D653)</f>
        <v>208035841.94999993</v>
      </c>
      <c r="F658" s="2">
        <f>SUBTOTAL(9,F3:F653)</f>
        <v>4303233.08</v>
      </c>
      <c r="G658" s="2"/>
      <c r="H658" s="2"/>
    </row>
    <row r="659" spans="3:8" x14ac:dyDescent="0.25">
      <c r="F659" s="1"/>
    </row>
    <row r="660" spans="3:8" x14ac:dyDescent="0.25">
      <c r="F660" s="1"/>
    </row>
    <row r="664" spans="3:8" x14ac:dyDescent="0.25">
      <c r="F664" s="1"/>
    </row>
  </sheetData>
  <mergeCells count="1">
    <mergeCell ref="D1:E1"/>
  </mergeCells>
  <pageMargins left="0.7" right="0.7" top="0.75" bottom="0.75" header="0.3" footer="0.3"/>
  <pageSetup orientation="portrait" horizontalDpi="300" verticalDpi="300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28F55A438CAA749BFA79916C5F1DD64" ma:contentTypeVersion="14" ma:contentTypeDescription="Create a new document." ma:contentTypeScope="" ma:versionID="0816cc998198e8733749d52cf7968411">
  <xsd:schema xmlns:xsd="http://www.w3.org/2001/XMLSchema" xmlns:xs="http://www.w3.org/2001/XMLSchema" xmlns:p="http://schemas.microsoft.com/office/2006/metadata/properties" xmlns:ns1="http://schemas.microsoft.com/sharepoint/v3" xmlns:ns3="20e454f4-3b14-414b-9f0b-a1f1e5573b61" xmlns:ns4="ac5d5c29-9739-4184-85c5-69484fc575aa" targetNamespace="http://schemas.microsoft.com/office/2006/metadata/properties" ma:root="true" ma:fieldsID="95799529fba8490bd0d9f84f46f5c6b5" ns1:_="" ns3:_="" ns4:_="">
    <xsd:import namespace="http://schemas.microsoft.com/sharepoint/v3"/>
    <xsd:import namespace="20e454f4-3b14-414b-9f0b-a1f1e5573b61"/>
    <xsd:import namespace="ac5d5c29-9739-4184-85c5-69484fc575a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e454f4-3b14-414b-9f0b-a1f1e5573b6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5d5c29-9739-4184-85c5-69484fc575aa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4.xml>��< ? x m l   v e r s i o n = " 1 . 0 "   e n c o d i n g = " u t f - 1 6 " ? > < D a t a M a s h u p   x m l n s = " h t t p : / / s c h e m a s . m i c r o s o f t . c o m / D a t a M a s h u p " > A A A A A B M D A A B Q S w M E F A A C A A g A g o J U V W p 7 9 T q j A A A A 9 g A A A B I A H A B D b 2 5 m a W c v U G F j a 2 F n Z S 5 4 b W w g o h g A K K A U A A A A A A A A A A A A A A A A A A A A A A A A A A A A h Y + x D o I w F E V / h X S n L X X Q k E c Z X C U x I R r X B i o 0 w s P Q Y v k 3 B z / J X x C j q J v j P f c M 9 9 6 v N 0 j H t g k u u r e m w 4 R E l J N A Y 9 G V B q u E D O 4 Y r k g q Y a u K k 6 p 0 M M l o 4 9 G W C a m d O 8 e M e e + p X 9 C u r 5 j g P G K H b J M X t W 4 V + c j m v x w a t E 5 h o Y m E / W u M F D T i S y r 4 t A n Y D C E z + B X E 1 D 3 b H w j r o X F D r 6 X G c J c D m y O w 9 w f 5 A F B L A w Q U A A I A C A C C g l R V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g o J U V S i K R 7 g O A A A A E Q A A A B M A H A B G b 3 J t d W x h c y 9 T Z W N 0 a W 9 u M S 5 t I K I Y A C i g F A A A A A A A A A A A A A A A A A A A A A A A A A A A A C t O T S 7 J z M 9 T C I b Q h t Y A U E s B A i 0 A F A A C A A g A g o J U V W p 7 9 T q j A A A A 9 g A A A B I A A A A A A A A A A A A A A A A A A A A A A E N v b m Z p Z y 9 Q Y W N r Y W d l L n h t b F B L A Q I t A B Q A A g A I A I K C V F U P y u m r p A A A A O k A A A A T A A A A A A A A A A A A A A A A A O 8 A A A B b Q 2 9 u d G V u d F 9 U e X B l c 1 0 u e G 1 s U E s B A i 0 A F A A C A A g A g o J U V S i K R 7 g O A A A A E Q A A A B M A A A A A A A A A A A A A A A A A 4 A E A A E Z v c m 1 1 b G F z L 1 N l Y 3 R p b 2 4 x L m 1 Q S w U G A A A A A A M A A w D C A A A A O w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2 g A A A A E A A A D Q j J 3 f A R X R E Y x 6 A M B P w p f r A Q A A A N A 8 x X I I g 1 1 B u n T + k J y M 3 B w A A A A A A g A A A A A A A 2 Y A A M A A A A A Q A A A A q V N P O O H V i z C d 3 t T a E v m 5 n g A A A A A E g A A A o A A A A B A A A A C P 7 t H F g s i + u W Z N s 1 v L V 5 M c U A A A A K l D G s 6 i T q 5 Z v g f h j m u 9 v X i t Q O P w m v N y W k b Z 6 J 8 2 6 U t p p s A n H B D D 4 3 t Y U 3 f b B Q N n K I Y i 7 6 K G E D x J e H S R p M X c Q 2 B R J h p l H G e N K F 1 A s u W E B f E F F A A A A L s A h e p w K L D 0 w r a s Z y z M W W g a 2 g G I < / D a t a M a s h u p > 
</file>

<file path=customXml/itemProps1.xml><?xml version="1.0" encoding="utf-8"?>
<ds:datastoreItem xmlns:ds="http://schemas.openxmlformats.org/officeDocument/2006/customXml" ds:itemID="{84501EC5-B7C7-4550-AFB6-3D38745009A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9EEC419-E040-4107-AE21-F492B007673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20e454f4-3b14-414b-9f0b-a1f1e5573b61"/>
    <ds:schemaRef ds:uri="ac5d5c29-9739-4184-85c5-69484fc575a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6C2806A-D931-4501-BD15-2D80FC31E05F}">
  <ds:schemaRefs>
    <ds:schemaRef ds:uri="http://purl.org/dc/elements/1.1/"/>
    <ds:schemaRef ds:uri="http://schemas.microsoft.com/sharepoint/v3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ac5d5c29-9739-4184-85c5-69484fc575aa"/>
    <ds:schemaRef ds:uri="20e454f4-3b14-414b-9f0b-a1f1e5573b61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D9218F7A-59F3-476F-852B-8FB6B7CC621E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FY23 Final Award</vt:lpstr>
      <vt:lpstr>FY23 Full Award</vt:lpstr>
      <vt:lpstr>FY23 Preliminary Award</vt:lpstr>
      <vt:lpstr>FY23 Prelim Prop Share</vt:lpstr>
      <vt:lpstr>23 Full Allocation</vt:lpstr>
      <vt:lpstr>Full 23</vt:lpstr>
      <vt:lpstr>Prop Share Query 2.15.22</vt:lpstr>
      <vt:lpstr>FY22 Full IDEA Allocations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Trainor, Candice</dc:creator>
  <cp:lastModifiedBy>Trainor, Candice</cp:lastModifiedBy>
  <dcterms:created xsi:type="dcterms:W3CDTF">2020-02-03T17:51:51Z</dcterms:created>
  <dcterms:modified xsi:type="dcterms:W3CDTF">2024-05-30T17:02:52Z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0x010100228F55A438CAA749BFA79916C5F1DD64</vt:lpwstr>
  </property>
</Properties>
</file>