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mrhodes\Downloads\"/>
    </mc:Choice>
  </mc:AlternateContent>
  <xr:revisionPtr revIDLastSave="0" documentId="13_ncr:1_{6AAB1D22-E8E7-4019-B1C3-DC6D321FF523}" xr6:coauthVersionLast="47" xr6:coauthVersionMax="47" xr10:uidLastSave="{00000000-0000-0000-0000-000000000000}"/>
  <bookViews>
    <workbookView xWindow="-120" yWindow="-120" windowWidth="29040" windowHeight="15720" xr2:uid="{F0C046CD-2F1A-4B72-B400-736216168FD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 l="1"/>
  <c r="J36" i="1" s="1"/>
  <c r="J46" i="1"/>
  <c r="J41" i="1"/>
  <c r="F53" i="1"/>
  <c r="D44" i="1"/>
  <c r="G58" i="1"/>
  <c r="J58" i="1" s="1"/>
  <c r="G53" i="1"/>
  <c r="J53" i="1" s="1"/>
  <c r="G52" i="1"/>
  <c r="J52" i="1" s="1"/>
  <c r="G51" i="1"/>
  <c r="J51" i="1" s="1"/>
  <c r="G50" i="1"/>
  <c r="J50" i="1" s="1"/>
  <c r="G49" i="1"/>
  <c r="J49" i="1" s="1"/>
  <c r="G48" i="1"/>
  <c r="J48" i="1" s="1"/>
  <c r="G47" i="1"/>
  <c r="J47" i="1" s="1"/>
  <c r="G46" i="1"/>
  <c r="G45" i="1"/>
  <c r="J45" i="1" s="1"/>
  <c r="G42" i="1"/>
  <c r="J42" i="1" s="1"/>
  <c r="G41" i="1"/>
  <c r="G40" i="1"/>
  <c r="J40" i="1" s="1"/>
  <c r="G39" i="1"/>
  <c r="J39" i="1" s="1"/>
  <c r="G38" i="1"/>
  <c r="J38" i="1" s="1"/>
  <c r="G37" i="1"/>
  <c r="J37" i="1" s="1"/>
  <c r="C66" i="1" l="1"/>
  <c r="C67" i="1"/>
  <c r="C64" i="1"/>
</calcChain>
</file>

<file path=xl/sharedStrings.xml><?xml version="1.0" encoding="utf-8"?>
<sst xmlns="http://schemas.openxmlformats.org/spreadsheetml/2006/main" count="60" uniqueCount="38">
  <si>
    <t>Now, let's build a budget!</t>
  </si>
  <si>
    <t>What information is needed to build a budget?</t>
  </si>
  <si>
    <t>Months</t>
  </si>
  <si>
    <t xml:space="preserve">Now, let's crunch some numbers. </t>
  </si>
  <si>
    <t>Administrative Expenses</t>
  </si>
  <si>
    <t>Rent/Mortgage:</t>
  </si>
  <si>
    <t>Benefits:</t>
  </si>
  <si>
    <t>Labor:</t>
  </si>
  <si>
    <t>Contracted Services:</t>
  </si>
  <si>
    <t>Communications:</t>
  </si>
  <si>
    <t>Other Costs:</t>
  </si>
  <si>
    <t>Unaffiliated Costs:</t>
  </si>
  <si>
    <t>Food:</t>
  </si>
  <si>
    <t>Supplies:</t>
  </si>
  <si>
    <t>Utilities:</t>
  </si>
  <si>
    <t>Operational Expenses</t>
  </si>
  <si>
    <t>Actual YTD or Receipts/Invoices</t>
  </si>
  <si>
    <t>-</t>
  </si>
  <si>
    <t>Unless otherwise justified, budget figures should be between…</t>
  </si>
  <si>
    <t xml:space="preserve">Time to pull out your most recently submitted sponsor claim! </t>
  </si>
  <si>
    <t xml:space="preserve">A successfully submitted sponsor claim is in Completed status. Be sure to double check! If you input the incorrect number of months, this calculator won't be accurate. </t>
  </si>
  <si>
    <t>Administrative Expenses Below 15%?</t>
  </si>
  <si>
    <t>Projected Food Costs &gt; 50%?</t>
  </si>
  <si>
    <t>Non-profit food service?</t>
  </si>
  <si>
    <t xml:space="preserve">Important Concepts: </t>
  </si>
  <si>
    <t xml:space="preserve">Projected  CACFP Reimbursement for Upcoming FY: </t>
  </si>
  <si>
    <t>Total Projected Reimbursement for Upcoming FY should be b/n:</t>
  </si>
  <si>
    <t>Reasonable Budget Range Calculator</t>
  </si>
  <si>
    <t>Total Reimbursement                                 from Last FY:</t>
  </si>
  <si>
    <t xml:space="preserve">How many months did you successfully submit a sponsor claim this fiscal year? </t>
  </si>
  <si>
    <r>
      <rPr>
        <b/>
        <u/>
        <sz val="11"/>
        <color rgb="FF000000"/>
        <rFont val="Arial"/>
        <family val="2"/>
      </rPr>
      <t>Receiving Reimbursement:</t>
    </r>
    <r>
      <rPr>
        <b/>
        <sz val="11"/>
        <color rgb="FF000000"/>
        <rFont val="Arial"/>
        <family val="2"/>
      </rPr>
      <t xml:space="preserve"> </t>
    </r>
    <r>
      <rPr>
        <sz val="11"/>
        <color rgb="FF000000"/>
        <rFont val="Arial"/>
        <family val="2"/>
      </rPr>
      <t xml:space="preserve">Operators of the CACFP receive federal monies. The amount received is based on the number of creditable meals served and who these meals have been served to. These two factors are tracked using meal counts and enrollment documentation. Figures are then reported to ADE on a monthly site claim, which is processed for payment. </t>
    </r>
  </si>
  <si>
    <r>
      <rPr>
        <b/>
        <u/>
        <sz val="11"/>
        <color theme="1"/>
        <rFont val="Arial"/>
        <family val="2"/>
      </rPr>
      <t>Expending/Spending Reimbursement:</t>
    </r>
    <r>
      <rPr>
        <b/>
        <sz val="11"/>
        <color theme="1"/>
        <rFont val="Arial"/>
        <family val="2"/>
      </rPr>
      <t xml:space="preserve"> </t>
    </r>
    <r>
      <rPr>
        <sz val="11"/>
        <color theme="1"/>
        <rFont val="Arial"/>
        <family val="2"/>
      </rPr>
      <t xml:space="preserve">Reimbursement received for meals served must be spent on allowable, program-related expenses. Per regulation, program operators must operate a nonprofit food service program, meaning all reimbursement received is expended on reasonable, allowable program expenses, with no more than 15% spent on administrative expenses. In addition, ADE requires at least 50% of your reimbursement be spent on food. Don't forget! The cost or amount of expenses does not impact the amount of reimbursement received. </t>
    </r>
  </si>
  <si>
    <r>
      <rPr>
        <b/>
        <u/>
        <sz val="11"/>
        <color theme="1"/>
        <rFont val="Arial"/>
        <family val="2"/>
      </rPr>
      <t>Budgeting, Tracking, and Reporting Expenses:</t>
    </r>
    <r>
      <rPr>
        <b/>
        <sz val="11"/>
        <color theme="1"/>
        <rFont val="Arial"/>
        <family val="2"/>
      </rPr>
      <t xml:space="preserve"> </t>
    </r>
    <r>
      <rPr>
        <sz val="11"/>
        <color theme="1"/>
        <rFont val="Arial"/>
        <family val="2"/>
      </rPr>
      <t>Prior to receiving approval to operate, CACFP applicants must submit a budget forecasting the amount of reimbursement that will likely be received and how that reimbursement will be spent. Budget figures do not impact reimbursement, but rather communicate how you plan to spend reimbursement when it is received. Once approved, sponsors submit monthly claims. The number of meals served to participants are reported in a monthly site claim, which results in reimbursement. The program-related expenses incurred are reported in a monthly sponsor claim. In order to receive the correct amount of reimbursement and remain in expense reporting compliance, it is imperative to maintain records and claims that are free of error.</t>
    </r>
  </si>
  <si>
    <r>
      <t xml:space="preserve">All of the information needed to create your budget can be found on the CNPWeb claims page. To gather this information, load the claims page for the most recent claim submitted. Print a copy of your </t>
    </r>
    <r>
      <rPr>
        <u/>
        <sz val="11"/>
        <color theme="1"/>
        <rFont val="Arial"/>
        <family val="2"/>
      </rPr>
      <t>sponsor</t>
    </r>
    <r>
      <rPr>
        <sz val="11"/>
        <color theme="1"/>
        <rFont val="Arial"/>
        <family val="2"/>
      </rPr>
      <t xml:space="preserve"> claim. Then, return back to the claims index page and select </t>
    </r>
    <r>
      <rPr>
        <u/>
        <sz val="11"/>
        <color theme="1"/>
        <rFont val="Arial"/>
        <family val="2"/>
      </rPr>
      <t>Payment Summary</t>
    </r>
    <r>
      <rPr>
        <sz val="11"/>
        <color theme="1"/>
        <rFont val="Arial"/>
        <family val="2"/>
      </rPr>
      <t xml:space="preserve"> and record the program year total reimbursement.</t>
    </r>
  </si>
  <si>
    <r>
      <t xml:space="preserve">New Sponsor? </t>
    </r>
    <r>
      <rPr>
        <sz val="12"/>
        <color theme="1"/>
        <rFont val="Arial"/>
        <family val="2"/>
      </rPr>
      <t>Collect food and supplies receipts accumulated since participating in the CACFP. Review ADE's Allowable Expenses in the CACFP resource online at www.azed.gov/hns/cacfp/cacfpresources under the Purchasing/Procurement accordion. Then, use the calculator for new sponsors.</t>
    </r>
  </si>
  <si>
    <r>
      <rPr>
        <sz val="11"/>
        <color theme="1"/>
        <rFont val="Arial"/>
        <family val="2"/>
      </rPr>
      <t xml:space="preserve">Using the figures under the </t>
    </r>
    <r>
      <rPr>
        <b/>
        <u/>
        <sz val="11"/>
        <color theme="1"/>
        <rFont val="Arial"/>
        <family val="2"/>
      </rPr>
      <t>Actual YTD</t>
    </r>
    <r>
      <rPr>
        <b/>
        <sz val="11"/>
        <color theme="1"/>
        <rFont val="Arial"/>
        <family val="2"/>
      </rPr>
      <t xml:space="preserve"> </t>
    </r>
    <r>
      <rPr>
        <sz val="11"/>
        <color theme="1"/>
        <rFont val="Arial"/>
        <family val="2"/>
      </rPr>
      <t xml:space="preserve">column on the bottom of this claim and payment summary from the claims index page, complete the chart below and reasonable budget figures will be calculated. </t>
    </r>
  </si>
  <si>
    <r>
      <t xml:space="preserve">Compliance check! </t>
    </r>
    <r>
      <rPr>
        <sz val="11"/>
        <color theme="1"/>
        <rFont val="Arial"/>
        <family val="2"/>
      </rPr>
      <t>Before using your reasonable budget range, check for planned compliance.</t>
    </r>
  </si>
  <si>
    <t>Budget Builder for Renewing Operators of the Child and Adult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</si>
</sst>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sz val="11"/>
      <color theme="1"/>
      <name val="Calibri"/>
      <family val="2"/>
      <scheme val="minor"/>
    </font>
    <font>
      <sz val="11"/>
      <color theme="1"/>
      <name val="Roboto"/>
    </font>
    <font>
      <sz val="10"/>
      <color theme="1"/>
      <name val="Roboto"/>
    </font>
    <font>
      <sz val="12"/>
      <color theme="1"/>
      <name val="Raleway ExtraBold"/>
    </font>
    <font>
      <b/>
      <sz val="11"/>
      <color theme="1"/>
      <name val="Arial"/>
      <family val="2"/>
    </font>
    <font>
      <sz val="11"/>
      <color theme="1"/>
      <name val="Arial"/>
      <family val="2"/>
    </font>
    <font>
      <sz val="12"/>
      <color theme="1"/>
      <name val="Arial"/>
      <family val="2"/>
    </font>
    <font>
      <sz val="11"/>
      <color rgb="FF000000"/>
      <name val="Arial"/>
      <family val="2"/>
    </font>
    <font>
      <b/>
      <u/>
      <sz val="11"/>
      <color rgb="FF000000"/>
      <name val="Arial"/>
      <family val="2"/>
    </font>
    <font>
      <b/>
      <sz val="11"/>
      <color rgb="FF000000"/>
      <name val="Arial"/>
      <family val="2"/>
    </font>
    <font>
      <sz val="10"/>
      <color theme="1"/>
      <name val="Arial"/>
      <family val="2"/>
    </font>
    <font>
      <b/>
      <u/>
      <sz val="11"/>
      <color theme="1"/>
      <name val="Arial"/>
      <family val="2"/>
    </font>
    <font>
      <b/>
      <sz val="10"/>
      <color theme="1"/>
      <name val="Arial"/>
      <family val="2"/>
    </font>
    <font>
      <u/>
      <sz val="11"/>
      <color theme="1"/>
      <name val="Arial"/>
      <family val="2"/>
    </font>
    <font>
      <b/>
      <sz val="12"/>
      <color theme="1"/>
      <name val="Arial"/>
      <family val="2"/>
    </font>
    <font>
      <b/>
      <i/>
      <sz val="12"/>
      <color theme="1"/>
      <name val="Arial"/>
      <family val="2"/>
    </font>
    <font>
      <b/>
      <sz val="12.5"/>
      <color theme="1"/>
      <name val="Arial"/>
      <family val="2"/>
    </font>
    <font>
      <i/>
      <sz val="10"/>
      <color theme="1"/>
      <name val="Arial"/>
      <family val="2"/>
    </font>
    <font>
      <i/>
      <sz val="11"/>
      <color theme="1"/>
      <name val="Arial"/>
      <family val="2"/>
    </font>
    <font>
      <sz val="11"/>
      <color theme="0"/>
      <name val="Arial"/>
      <family val="2"/>
    </font>
    <font>
      <b/>
      <sz val="10.5"/>
      <color theme="1"/>
      <name val="Arial"/>
      <family val="2"/>
    </font>
    <font>
      <sz val="10.5"/>
      <color theme="1"/>
      <name val="Arial"/>
      <family val="2"/>
    </font>
  </fonts>
  <fills count="4">
    <fill>
      <patternFill patternType="none"/>
    </fill>
    <fill>
      <patternFill patternType="gray125"/>
    </fill>
    <fill>
      <patternFill patternType="solid">
        <fgColor theme="0"/>
        <bgColor indexed="64"/>
      </patternFill>
    </fill>
    <fill>
      <patternFill patternType="solid">
        <fgColor rgb="FFF1A877"/>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0" borderId="0" xfId="0" applyFont="1"/>
    <xf numFmtId="0" fontId="6" fillId="0" borderId="0" xfId="0" applyFont="1"/>
    <xf numFmtId="0" fontId="7" fillId="0" borderId="0" xfId="0" applyFont="1"/>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8" fillId="0" borderId="2" xfId="0" applyFont="1" applyBorder="1" applyAlignment="1">
      <alignment horizontal="left" vertical="center" wrapText="1"/>
    </xf>
    <xf numFmtId="0" fontId="11" fillId="2" borderId="1" xfId="0" applyFont="1" applyFill="1" applyBorder="1" applyAlignment="1">
      <alignment horizontal="left"/>
    </xf>
    <xf numFmtId="0" fontId="11" fillId="2" borderId="2" xfId="0" applyFont="1" applyFill="1" applyBorder="1" applyAlignment="1">
      <alignment horizontal="left"/>
    </xf>
    <xf numFmtId="0" fontId="11" fillId="2" borderId="3" xfId="0" applyFont="1" applyFill="1" applyBorder="1" applyAlignment="1">
      <alignment horizontal="left"/>
    </xf>
    <xf numFmtId="0" fontId="5" fillId="0" borderId="2"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2" xfId="0" applyFont="1" applyBorder="1" applyAlignment="1">
      <alignment horizontal="left" vertical="center" wrapText="1"/>
    </xf>
    <xf numFmtId="0" fontId="15"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vertical="center" wrapText="1"/>
    </xf>
    <xf numFmtId="0" fontId="6" fillId="0" borderId="5" xfId="0" applyFont="1" applyBorder="1" applyAlignment="1">
      <alignment vertical="top" wrapText="1"/>
    </xf>
    <xf numFmtId="0" fontId="6" fillId="0" borderId="4" xfId="0" applyFont="1" applyBorder="1" applyAlignment="1">
      <alignment horizontal="center" vertical="center" wrapText="1"/>
    </xf>
    <xf numFmtId="0" fontId="1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xf numFmtId="0" fontId="6" fillId="0" borderId="2" xfId="0" applyFont="1" applyBorder="1"/>
    <xf numFmtId="0" fontId="6" fillId="0" borderId="3" xfId="0" applyFont="1" applyBorder="1"/>
    <xf numFmtId="0" fontId="6" fillId="0" borderId="0" xfId="0" applyFont="1" applyAlignment="1">
      <alignment horizontal="center"/>
    </xf>
    <xf numFmtId="0" fontId="17" fillId="0" borderId="4"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18" fillId="0" borderId="0" xfId="0" applyFont="1" applyAlignment="1">
      <alignment horizontal="center" vertical="top" wrapText="1"/>
    </xf>
    <xf numFmtId="0" fontId="19" fillId="0" borderId="0" xfId="0" applyFont="1" applyAlignment="1">
      <alignment horizontal="center" wrapText="1"/>
    </xf>
    <xf numFmtId="0" fontId="19" fillId="0" borderId="0" xfId="0" applyFont="1" applyAlignment="1">
      <alignment horizontal="center" wrapText="1"/>
    </xf>
    <xf numFmtId="0" fontId="15" fillId="0" borderId="0" xfId="0" applyFont="1"/>
    <xf numFmtId="0" fontId="5" fillId="0" borderId="0" xfId="0" applyFont="1" applyAlignment="1">
      <alignment horizontal="center"/>
    </xf>
    <xf numFmtId="0" fontId="19" fillId="0" borderId="0" xfId="0" applyFont="1" applyAlignment="1">
      <alignment horizontal="center"/>
    </xf>
    <xf numFmtId="0" fontId="5" fillId="0" borderId="0" xfId="0" applyFont="1" applyAlignment="1">
      <alignment horizontal="center" vertical="top" wrapText="1"/>
    </xf>
    <xf numFmtId="0" fontId="5" fillId="0" borderId="0" xfId="0" applyFont="1" applyAlignment="1">
      <alignment vertical="center" wrapText="1"/>
    </xf>
    <xf numFmtId="0" fontId="12"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left"/>
    </xf>
    <xf numFmtId="44" fontId="6" fillId="0" borderId="0" xfId="1" applyFont="1" applyAlignment="1">
      <alignment horizontal="right"/>
    </xf>
    <xf numFmtId="0" fontId="5" fillId="0" borderId="0" xfId="0" applyFont="1" applyAlignment="1">
      <alignment horizontal="center" vertical="center"/>
    </xf>
    <xf numFmtId="44" fontId="6" fillId="0" borderId="0" xfId="1" applyFont="1" applyAlignment="1">
      <alignment horizontal="left"/>
    </xf>
    <xf numFmtId="0" fontId="6" fillId="0" borderId="0" xfId="0" applyFont="1" applyAlignment="1">
      <alignment horizontal="right"/>
    </xf>
    <xf numFmtId="0" fontId="6" fillId="0" borderId="0" xfId="0" applyFont="1" applyAlignment="1">
      <alignment vertical="center"/>
    </xf>
    <xf numFmtId="0" fontId="20" fillId="2" borderId="0" xfId="0" applyFont="1" applyFill="1" applyAlignment="1">
      <alignment horizontal="center"/>
    </xf>
    <xf numFmtId="0" fontId="20" fillId="0" borderId="0" xfId="0" applyFont="1"/>
    <xf numFmtId="0" fontId="21" fillId="0" borderId="5" xfId="0" applyFont="1" applyBorder="1" applyAlignment="1">
      <alignment horizontal="center" wrapText="1"/>
    </xf>
    <xf numFmtId="0" fontId="21" fillId="0" borderId="0" xfId="0" applyFont="1" applyAlignment="1">
      <alignment horizontal="center" wrapText="1"/>
    </xf>
    <xf numFmtId="0" fontId="22" fillId="0" borderId="0" xfId="0" applyFont="1" applyAlignment="1">
      <alignment horizontal="center" wrapText="1"/>
    </xf>
    <xf numFmtId="0" fontId="11" fillId="2" borderId="0" xfId="0" applyFont="1" applyFill="1" applyAlignment="1">
      <alignment vertical="center" wrapText="1"/>
    </xf>
    <xf numFmtId="44" fontId="6" fillId="0" borderId="0" xfId="1" applyFont="1" applyAlignment="1">
      <alignment horizontal="right" vertical="center"/>
    </xf>
    <xf numFmtId="0" fontId="6" fillId="0" borderId="0" xfId="0" applyFont="1" applyAlignment="1">
      <alignment horizontal="center" vertical="center"/>
    </xf>
    <xf numFmtId="44" fontId="6" fillId="0" borderId="0" xfId="1" applyFont="1" applyAlignment="1">
      <alignment horizontal="left" vertical="center"/>
    </xf>
    <xf numFmtId="0" fontId="6" fillId="0" borderId="0" xfId="0" applyFont="1" applyAlignment="1">
      <alignment wrapText="1"/>
    </xf>
    <xf numFmtId="0" fontId="5" fillId="0" borderId="0" xfId="0" applyFont="1" applyAlignment="1">
      <alignment wrapText="1"/>
    </xf>
    <xf numFmtId="0" fontId="6" fillId="2" borderId="0" xfId="0" applyFont="1" applyFill="1" applyAlignment="1">
      <alignment horizont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6" fillId="0" borderId="0" xfId="1" applyNumberFormat="1" applyFont="1" applyAlignment="1">
      <alignment horizontal="left"/>
    </xf>
    <xf numFmtId="0" fontId="6" fillId="0" borderId="0" xfId="1" applyNumberFormat="1" applyFont="1" applyAlignment="1">
      <alignment horizontal="left" vertical="center"/>
    </xf>
    <xf numFmtId="44" fontId="6" fillId="3" borderId="4" xfId="1" applyFont="1" applyFill="1" applyBorder="1" applyAlignment="1" applyProtection="1">
      <alignment horizontal="center"/>
      <protection locked="0"/>
    </xf>
    <xf numFmtId="44" fontId="11" fillId="3" borderId="4" xfId="1" applyFont="1" applyFill="1" applyBorder="1" applyAlignment="1" applyProtection="1">
      <alignment horizontal="center" vertical="center" wrapText="1"/>
      <protection locked="0"/>
    </xf>
    <xf numFmtId="0" fontId="4" fillId="0" borderId="0" xfId="0" applyFont="1" applyAlignment="1">
      <alignment horizontal="center" wrapText="1"/>
    </xf>
    <xf numFmtId="0" fontId="5" fillId="3" borderId="4"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colors>
    <mruColors>
      <color rgb="FFF1A877"/>
      <color rgb="FFCB6015"/>
      <color rgb="FF012169"/>
      <color rgb="FFFCAF17"/>
      <color rgb="FFBF0D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microsoft.com/office/2007/relationships/hdphoto" Target="../media/hdphoto1.wdp"/><Relationship Id="rId13" Type="http://schemas.openxmlformats.org/officeDocument/2006/relationships/image" Target="../media/image12.png"/><Relationship Id="rId18" Type="http://schemas.openxmlformats.org/officeDocument/2006/relationships/image" Target="../media/image17.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1.png"/><Relationship Id="rId17" Type="http://schemas.openxmlformats.org/officeDocument/2006/relationships/image" Target="../media/image16.png"/><Relationship Id="rId2" Type="http://schemas.openxmlformats.org/officeDocument/2006/relationships/image" Target="../media/image2.png"/><Relationship Id="rId16" Type="http://schemas.openxmlformats.org/officeDocument/2006/relationships/image" Target="../media/image15.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9.png"/><Relationship Id="rId19" Type="http://schemas.openxmlformats.org/officeDocument/2006/relationships/image" Target="../media/image18.png"/><Relationship Id="rId4" Type="http://schemas.openxmlformats.org/officeDocument/2006/relationships/image" Target="../media/image4.pn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xdr:from>
      <xdr:col>3</xdr:col>
      <xdr:colOff>369455</xdr:colOff>
      <xdr:row>15</xdr:row>
      <xdr:rowOff>86333</xdr:rowOff>
    </xdr:from>
    <xdr:to>
      <xdr:col>10</xdr:col>
      <xdr:colOff>92364</xdr:colOff>
      <xdr:row>15</xdr:row>
      <xdr:rowOff>718617</xdr:rowOff>
    </xdr:to>
    <xdr:sp macro="" textlink="">
      <xdr:nvSpPr>
        <xdr:cNvPr id="58" name="Freeform: Shape 57">
          <a:extLst>
            <a:ext uri="{FF2B5EF4-FFF2-40B4-BE49-F238E27FC236}">
              <a16:creationId xmlns:a16="http://schemas.microsoft.com/office/drawing/2014/main" id="{499CC4D7-BADD-4FAD-9134-67A999FF777E}"/>
            </a:ext>
          </a:extLst>
        </xdr:cNvPr>
        <xdr:cNvSpPr/>
      </xdr:nvSpPr>
      <xdr:spPr>
        <a:xfrm>
          <a:off x="2666038" y="5981250"/>
          <a:ext cx="3236576" cy="632284"/>
        </a:xfrm>
        <a:custGeom>
          <a:avLst/>
          <a:gdLst>
            <a:gd name="connsiteX0" fmla="*/ 0 w 3429000"/>
            <a:gd name="connsiteY0" fmla="*/ 265802 h 632284"/>
            <a:gd name="connsiteX1" fmla="*/ 476250 w 3429000"/>
            <a:gd name="connsiteY1" fmla="*/ 438984 h 632284"/>
            <a:gd name="connsiteX2" fmla="*/ 839931 w 3429000"/>
            <a:gd name="connsiteY2" fmla="*/ 239825 h 632284"/>
            <a:gd name="connsiteX3" fmla="*/ 1177636 w 3429000"/>
            <a:gd name="connsiteY3" fmla="*/ 6029 h 632284"/>
            <a:gd name="connsiteX4" fmla="*/ 1662545 w 3429000"/>
            <a:gd name="connsiteY4" fmla="*/ 118598 h 632284"/>
            <a:gd name="connsiteX5" fmla="*/ 1982931 w 3429000"/>
            <a:gd name="connsiteY5" fmla="*/ 629484 h 632284"/>
            <a:gd name="connsiteX6" fmla="*/ 2848841 w 3429000"/>
            <a:gd name="connsiteY6" fmla="*/ 317757 h 632284"/>
            <a:gd name="connsiteX7" fmla="*/ 3429000 w 3429000"/>
            <a:gd name="connsiteY7" fmla="*/ 187870 h 6322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429000" h="632284">
              <a:moveTo>
                <a:pt x="0" y="265802"/>
              </a:moveTo>
              <a:cubicBezTo>
                <a:pt x="168131" y="354557"/>
                <a:pt x="336262" y="443313"/>
                <a:pt x="476250" y="438984"/>
              </a:cubicBezTo>
              <a:cubicBezTo>
                <a:pt x="616238" y="434655"/>
                <a:pt x="723033" y="311984"/>
                <a:pt x="839931" y="239825"/>
              </a:cubicBezTo>
              <a:cubicBezTo>
                <a:pt x="956829" y="167666"/>
                <a:pt x="1040534" y="26233"/>
                <a:pt x="1177636" y="6029"/>
              </a:cubicBezTo>
              <a:cubicBezTo>
                <a:pt x="1314738" y="-14176"/>
                <a:pt x="1528329" y="14689"/>
                <a:pt x="1662545" y="118598"/>
              </a:cubicBezTo>
              <a:cubicBezTo>
                <a:pt x="1796761" y="222507"/>
                <a:pt x="1785215" y="596291"/>
                <a:pt x="1982931" y="629484"/>
              </a:cubicBezTo>
              <a:cubicBezTo>
                <a:pt x="2180647" y="662677"/>
                <a:pt x="2607829" y="391359"/>
                <a:pt x="2848841" y="317757"/>
              </a:cubicBezTo>
              <a:cubicBezTo>
                <a:pt x="3089853" y="244155"/>
                <a:pt x="3338080" y="99836"/>
                <a:pt x="3429000" y="187870"/>
              </a:cubicBezTo>
            </a:path>
          </a:pathLst>
        </a:custGeom>
        <a:noFill/>
        <a:ln w="28575">
          <a:solidFill>
            <a:srgbClr val="0121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165883</xdr:colOff>
      <xdr:row>15</xdr:row>
      <xdr:rowOff>25978</xdr:rowOff>
    </xdr:from>
    <xdr:to>
      <xdr:col>10</xdr:col>
      <xdr:colOff>472800</xdr:colOff>
      <xdr:row>15</xdr:row>
      <xdr:rowOff>540642</xdr:rowOff>
    </xdr:to>
    <xdr:pic>
      <xdr:nvPicPr>
        <xdr:cNvPr id="21" name="Picture 20">
          <a:extLst>
            <a:ext uri="{FF2B5EF4-FFF2-40B4-BE49-F238E27FC236}">
              <a16:creationId xmlns:a16="http://schemas.microsoft.com/office/drawing/2014/main" id="{490281AB-7994-49BF-B311-2C73A6571A0D}"/>
            </a:ext>
          </a:extLst>
        </xdr:cNvPr>
        <xdr:cNvPicPr>
          <a:picLocks noChangeAspect="1"/>
        </xdr:cNvPicPr>
      </xdr:nvPicPr>
      <xdr:blipFill>
        <a:blip xmlns:r="http://schemas.openxmlformats.org/officeDocument/2006/relationships" r:embed="rId1"/>
        <a:stretch>
          <a:fillRect/>
        </a:stretch>
      </xdr:blipFill>
      <xdr:spPr>
        <a:xfrm>
          <a:off x="5658633" y="5920895"/>
          <a:ext cx="624417" cy="514664"/>
        </a:xfrm>
        <a:prstGeom prst="rect">
          <a:avLst/>
        </a:prstGeom>
      </xdr:spPr>
    </xdr:pic>
    <xdr:clientData/>
  </xdr:twoCellAnchor>
  <xdr:twoCellAnchor editAs="oneCell">
    <xdr:from>
      <xdr:col>2</xdr:col>
      <xdr:colOff>629227</xdr:colOff>
      <xdr:row>15</xdr:row>
      <xdr:rowOff>891886</xdr:rowOff>
    </xdr:from>
    <xdr:to>
      <xdr:col>8</xdr:col>
      <xdr:colOff>138545</xdr:colOff>
      <xdr:row>15</xdr:row>
      <xdr:rowOff>1254345</xdr:rowOff>
    </xdr:to>
    <xdr:pic>
      <xdr:nvPicPr>
        <xdr:cNvPr id="29" name="Picture 28">
          <a:extLst>
            <a:ext uri="{FF2B5EF4-FFF2-40B4-BE49-F238E27FC236}">
              <a16:creationId xmlns:a16="http://schemas.microsoft.com/office/drawing/2014/main" id="{33D4C9AD-C7FA-43BA-BF07-7F53FB3E626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7647"/>
        <a:stretch/>
      </xdr:blipFill>
      <xdr:spPr bwMode="auto">
        <a:xfrm>
          <a:off x="2269644" y="6786803"/>
          <a:ext cx="3107651" cy="36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37524</xdr:colOff>
      <xdr:row>15</xdr:row>
      <xdr:rowOff>152016</xdr:rowOff>
    </xdr:from>
    <xdr:to>
      <xdr:col>4</xdr:col>
      <xdr:colOff>148167</xdr:colOff>
      <xdr:row>15</xdr:row>
      <xdr:rowOff>507038</xdr:rowOff>
    </xdr:to>
    <xdr:grpSp>
      <xdr:nvGrpSpPr>
        <xdr:cNvPr id="38" name="Group 37">
          <a:extLst>
            <a:ext uri="{FF2B5EF4-FFF2-40B4-BE49-F238E27FC236}">
              <a16:creationId xmlns:a16="http://schemas.microsoft.com/office/drawing/2014/main" id="{E26F0137-1274-4591-9C6C-E1D80F2FE304}"/>
            </a:ext>
          </a:extLst>
        </xdr:cNvPr>
        <xdr:cNvGrpSpPr/>
      </xdr:nvGrpSpPr>
      <xdr:grpSpPr>
        <a:xfrm>
          <a:off x="2304474" y="6219441"/>
          <a:ext cx="758343" cy="355022"/>
          <a:chOff x="0" y="6052705"/>
          <a:chExt cx="1134341" cy="477981"/>
        </a:xfrm>
      </xdr:grpSpPr>
      <xdr:pic>
        <xdr:nvPicPr>
          <xdr:cNvPr id="36" name="Picture 35">
            <a:extLst>
              <a:ext uri="{FF2B5EF4-FFF2-40B4-BE49-F238E27FC236}">
                <a16:creationId xmlns:a16="http://schemas.microsoft.com/office/drawing/2014/main" id="{B01AD204-2341-4BF2-981A-C8E5F82137B8}"/>
              </a:ext>
            </a:extLst>
          </xdr:cNvPr>
          <xdr:cNvPicPr>
            <a:picLocks noChangeAspect="1"/>
          </xdr:cNvPicPr>
        </xdr:nvPicPr>
        <xdr:blipFill>
          <a:blip xmlns:r="http://schemas.openxmlformats.org/officeDocument/2006/relationships" r:embed="rId3"/>
          <a:stretch>
            <a:fillRect/>
          </a:stretch>
        </xdr:blipFill>
        <xdr:spPr>
          <a:xfrm>
            <a:off x="0" y="6052705"/>
            <a:ext cx="1134341" cy="248347"/>
          </a:xfrm>
          <a:prstGeom prst="rect">
            <a:avLst/>
          </a:prstGeom>
          <a:ln>
            <a:solidFill>
              <a:sysClr val="windowText" lastClr="000000"/>
            </a:solidFill>
          </a:ln>
          <a:effectLst>
            <a:outerShdw blurRad="50800" dist="38100" dir="8100000" algn="tr" rotWithShape="0">
              <a:prstClr val="black">
                <a:alpha val="40000"/>
              </a:prstClr>
            </a:outerShdw>
          </a:effectLst>
        </xdr:spPr>
      </xdr:pic>
      <xdr:pic>
        <xdr:nvPicPr>
          <xdr:cNvPr id="34" name="Picture 33">
            <a:extLst>
              <a:ext uri="{FF2B5EF4-FFF2-40B4-BE49-F238E27FC236}">
                <a16:creationId xmlns:a16="http://schemas.microsoft.com/office/drawing/2014/main" id="{0FFFDC1B-B6A4-4C2A-B1AC-D11E5A740D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0" y="6225886"/>
            <a:ext cx="304800" cy="3048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176067</xdr:colOff>
      <xdr:row>15</xdr:row>
      <xdr:rowOff>183763</xdr:rowOff>
    </xdr:from>
    <xdr:to>
      <xdr:col>6</xdr:col>
      <xdr:colOff>375119</xdr:colOff>
      <xdr:row>15</xdr:row>
      <xdr:rowOff>661745</xdr:rowOff>
    </xdr:to>
    <xdr:grpSp>
      <xdr:nvGrpSpPr>
        <xdr:cNvPr id="39" name="Group 38">
          <a:extLst>
            <a:ext uri="{FF2B5EF4-FFF2-40B4-BE49-F238E27FC236}">
              <a16:creationId xmlns:a16="http://schemas.microsoft.com/office/drawing/2014/main" id="{00BDE832-C10B-436B-A07A-076BB9814EA0}"/>
            </a:ext>
          </a:extLst>
        </xdr:cNvPr>
        <xdr:cNvGrpSpPr/>
      </xdr:nvGrpSpPr>
      <xdr:grpSpPr>
        <a:xfrm>
          <a:off x="3738417" y="6251188"/>
          <a:ext cx="846752" cy="477982"/>
          <a:chOff x="2424545" y="6286500"/>
          <a:chExt cx="857143" cy="477982"/>
        </a:xfrm>
      </xdr:grpSpPr>
      <xdr:pic>
        <xdr:nvPicPr>
          <xdr:cNvPr id="35" name="Picture 34">
            <a:extLst>
              <a:ext uri="{FF2B5EF4-FFF2-40B4-BE49-F238E27FC236}">
                <a16:creationId xmlns:a16="http://schemas.microsoft.com/office/drawing/2014/main" id="{4244493E-CD0F-4873-87C0-4045222B0846}"/>
              </a:ext>
            </a:extLst>
          </xdr:cNvPr>
          <xdr:cNvPicPr>
            <a:picLocks noChangeAspect="1"/>
          </xdr:cNvPicPr>
        </xdr:nvPicPr>
        <xdr:blipFill>
          <a:blip xmlns:r="http://schemas.openxmlformats.org/officeDocument/2006/relationships" r:embed="rId5"/>
          <a:stretch>
            <a:fillRect/>
          </a:stretch>
        </xdr:blipFill>
        <xdr:spPr>
          <a:xfrm>
            <a:off x="2424545" y="6286500"/>
            <a:ext cx="857143" cy="219048"/>
          </a:xfrm>
          <a:prstGeom prst="rect">
            <a:avLst/>
          </a:prstGeom>
          <a:ln>
            <a:solidFill>
              <a:sysClr val="windowText" lastClr="000000"/>
            </a:solidFill>
          </a:ln>
          <a:effectLst>
            <a:outerShdw blurRad="50800" dist="38100" dir="8100000" algn="tr" rotWithShape="0">
              <a:prstClr val="black">
                <a:alpha val="40000"/>
              </a:prstClr>
            </a:outerShdw>
          </a:effectLst>
        </xdr:spPr>
      </xdr:pic>
      <xdr:pic>
        <xdr:nvPicPr>
          <xdr:cNvPr id="37" name="Picture 36">
            <a:extLst>
              <a:ext uri="{FF2B5EF4-FFF2-40B4-BE49-F238E27FC236}">
                <a16:creationId xmlns:a16="http://schemas.microsoft.com/office/drawing/2014/main" id="{CBC774D1-2215-44C3-B7C3-FF9B0424CC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27613" y="6459682"/>
            <a:ext cx="304800" cy="3048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161636</xdr:colOff>
      <xdr:row>15</xdr:row>
      <xdr:rowOff>1294371</xdr:rowOff>
    </xdr:from>
    <xdr:to>
      <xdr:col>10</xdr:col>
      <xdr:colOff>52044</xdr:colOff>
      <xdr:row>15</xdr:row>
      <xdr:rowOff>1662546</xdr:rowOff>
    </xdr:to>
    <xdr:pic>
      <xdr:nvPicPr>
        <xdr:cNvPr id="43" name="Picture 42">
          <a:extLst>
            <a:ext uri="{FF2B5EF4-FFF2-40B4-BE49-F238E27FC236}">
              <a16:creationId xmlns:a16="http://schemas.microsoft.com/office/drawing/2014/main" id="{3D48C026-2406-46A6-A726-D6801DD02F1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114386" y="7189288"/>
          <a:ext cx="2747908" cy="3681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83703</xdr:colOff>
      <xdr:row>15</xdr:row>
      <xdr:rowOff>1394115</xdr:rowOff>
    </xdr:from>
    <xdr:to>
      <xdr:col>10</xdr:col>
      <xdr:colOff>236982</xdr:colOff>
      <xdr:row>16</xdr:row>
      <xdr:rowOff>147205</xdr:rowOff>
    </xdr:to>
    <xdr:pic>
      <xdr:nvPicPr>
        <xdr:cNvPr id="44" name="Picture 43">
          <a:extLst>
            <a:ext uri="{FF2B5EF4-FFF2-40B4-BE49-F238E27FC236}">
              <a16:creationId xmlns:a16="http://schemas.microsoft.com/office/drawing/2014/main" id="{E774FB30-5D5F-4BFB-B68C-E5FC90E874CB}"/>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ackgroundRemoval t="1905" b="98095" l="0" r="98104">
                      <a14:foregroundMark x1="1896" y1="92381" x2="93839" y2="12857"/>
                      <a14:foregroundMark x1="5687" y1="98095" x2="99526" y2="22381"/>
                      <a14:foregroundMark x1="9005" y1="89048" x2="38863" y2="96190"/>
                      <a14:foregroundMark x1="12796" y1="87143" x2="16588" y2="83333"/>
                      <a14:foregroundMark x1="18483" y1="74286" x2="0" y2="89048"/>
                      <a14:foregroundMark x1="73934" y1="22381" x2="82938" y2="7619"/>
                      <a14:foregroundMark x1="84834" y1="22381" x2="99526" y2="10952"/>
                      <a14:foregroundMark x1="84834" y1="25714" x2="82938" y2="5714"/>
                      <a14:foregroundMark x1="88626" y1="12857" x2="99526" y2="1905"/>
                      <a14:foregroundMark x1="27488" y1="68571" x2="88626" y2="94286"/>
                      <a14:foregroundMark x1="51659" y1="96190" x2="35071" y2="98095"/>
                      <a14:foregroundMark x1="29384" y1="98095" x2="29384" y2="98095"/>
                      <a14:foregroundMark x1="14692" y1="96190" x2="38863" y2="96190"/>
                      <a14:foregroundMark x1="14692" y1="98095" x2="5687" y2="98095"/>
                    </a14:backgroundRemoval>
                  </a14:imgEffect>
                </a14:imgLayer>
              </a14:imgProps>
            </a:ext>
          </a:extLst>
        </a:blip>
        <a:stretch>
          <a:fillRect/>
        </a:stretch>
      </xdr:blipFill>
      <xdr:spPr>
        <a:xfrm>
          <a:off x="5576453" y="7289032"/>
          <a:ext cx="470779" cy="467590"/>
        </a:xfrm>
        <a:prstGeom prst="rect">
          <a:avLst/>
        </a:prstGeom>
      </xdr:spPr>
    </xdr:pic>
    <xdr:clientData/>
  </xdr:twoCellAnchor>
  <xdr:twoCellAnchor>
    <xdr:from>
      <xdr:col>6</xdr:col>
      <xdr:colOff>447387</xdr:colOff>
      <xdr:row>15</xdr:row>
      <xdr:rowOff>134696</xdr:rowOff>
    </xdr:from>
    <xdr:to>
      <xdr:col>8</xdr:col>
      <xdr:colOff>233797</xdr:colOff>
      <xdr:row>15</xdr:row>
      <xdr:rowOff>974627</xdr:rowOff>
    </xdr:to>
    <xdr:grpSp>
      <xdr:nvGrpSpPr>
        <xdr:cNvPr id="54" name="Group 53">
          <a:extLst>
            <a:ext uri="{FF2B5EF4-FFF2-40B4-BE49-F238E27FC236}">
              <a16:creationId xmlns:a16="http://schemas.microsoft.com/office/drawing/2014/main" id="{BEC01E81-760C-4EF9-A6FE-57F13B56322F}"/>
            </a:ext>
          </a:extLst>
        </xdr:cNvPr>
        <xdr:cNvGrpSpPr/>
      </xdr:nvGrpSpPr>
      <xdr:grpSpPr>
        <a:xfrm>
          <a:off x="4657437" y="6202121"/>
          <a:ext cx="748435" cy="839931"/>
          <a:chOff x="5420591" y="5359978"/>
          <a:chExt cx="926523" cy="910937"/>
        </a:xfrm>
      </xdr:grpSpPr>
      <xdr:pic>
        <xdr:nvPicPr>
          <xdr:cNvPr id="20" name="Picture 19">
            <a:extLst>
              <a:ext uri="{FF2B5EF4-FFF2-40B4-BE49-F238E27FC236}">
                <a16:creationId xmlns:a16="http://schemas.microsoft.com/office/drawing/2014/main" id="{EA145216-5EA4-440B-8D81-D2B433D57321}"/>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3090" r="79508" b="28271"/>
          <a:stretch/>
        </xdr:blipFill>
        <xdr:spPr bwMode="auto">
          <a:xfrm>
            <a:off x="5420591" y="5359978"/>
            <a:ext cx="926523" cy="632113"/>
          </a:xfrm>
          <a:prstGeom prst="rect">
            <a:avLst/>
          </a:prstGeom>
          <a:noFill/>
          <a:ln>
            <a:solidFill>
              <a:srgbClr val="012169"/>
            </a:solidFill>
          </a:ln>
          <a:effectLst>
            <a:outerShdw blurRad="50800" dist="38100" dir="8100000" algn="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pic>
        <xdr:nvPicPr>
          <xdr:cNvPr id="53" name="Picture 52">
            <a:extLst>
              <a:ext uri="{FF2B5EF4-FFF2-40B4-BE49-F238E27FC236}">
                <a16:creationId xmlns:a16="http://schemas.microsoft.com/office/drawing/2014/main" id="{4AE1F8C5-3798-40E2-ACC7-15495503DCD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50476" y="5966115"/>
            <a:ext cx="304800" cy="3048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190501</xdr:colOff>
      <xdr:row>15</xdr:row>
      <xdr:rowOff>222249</xdr:rowOff>
    </xdr:from>
    <xdr:to>
      <xdr:col>5</xdr:col>
      <xdr:colOff>122886</xdr:colOff>
      <xdr:row>15</xdr:row>
      <xdr:rowOff>543891</xdr:rowOff>
    </xdr:to>
    <xdr:grpSp>
      <xdr:nvGrpSpPr>
        <xdr:cNvPr id="57" name="Group 56">
          <a:extLst>
            <a:ext uri="{FF2B5EF4-FFF2-40B4-BE49-F238E27FC236}">
              <a16:creationId xmlns:a16="http://schemas.microsoft.com/office/drawing/2014/main" id="{2A602360-4CD4-4B43-9669-E8F9C70A3980}"/>
            </a:ext>
          </a:extLst>
        </xdr:cNvPr>
        <xdr:cNvGrpSpPr/>
      </xdr:nvGrpSpPr>
      <xdr:grpSpPr>
        <a:xfrm>
          <a:off x="3105151" y="6289674"/>
          <a:ext cx="580085" cy="321642"/>
          <a:chOff x="3151910" y="5377295"/>
          <a:chExt cx="590476" cy="321642"/>
        </a:xfrm>
      </xdr:grpSpPr>
      <xdr:pic>
        <xdr:nvPicPr>
          <xdr:cNvPr id="55" name="Picture 54">
            <a:extLst>
              <a:ext uri="{FF2B5EF4-FFF2-40B4-BE49-F238E27FC236}">
                <a16:creationId xmlns:a16="http://schemas.microsoft.com/office/drawing/2014/main" id="{C0ABB28F-6608-4433-8027-62121BA30956}"/>
              </a:ext>
            </a:extLst>
          </xdr:cNvPr>
          <xdr:cNvPicPr>
            <a:picLocks noChangeAspect="1"/>
          </xdr:cNvPicPr>
        </xdr:nvPicPr>
        <xdr:blipFill>
          <a:blip xmlns:r="http://schemas.openxmlformats.org/officeDocument/2006/relationships" r:embed="rId10"/>
          <a:stretch>
            <a:fillRect/>
          </a:stretch>
        </xdr:blipFill>
        <xdr:spPr>
          <a:xfrm>
            <a:off x="3151910" y="5377295"/>
            <a:ext cx="590476" cy="152381"/>
          </a:xfrm>
          <a:prstGeom prst="rect">
            <a:avLst/>
          </a:prstGeom>
          <a:ln>
            <a:solidFill>
              <a:srgbClr val="012169"/>
            </a:solidFill>
          </a:ln>
          <a:effectLst>
            <a:outerShdw blurRad="50800" dist="38100" dir="8100000" algn="tr" rotWithShape="0">
              <a:prstClr val="black">
                <a:alpha val="40000"/>
              </a:prstClr>
            </a:outerShdw>
          </a:effectLst>
        </xdr:spPr>
      </xdr:pic>
      <xdr:pic>
        <xdr:nvPicPr>
          <xdr:cNvPr id="56" name="Picture 55">
            <a:extLst>
              <a:ext uri="{FF2B5EF4-FFF2-40B4-BE49-F238E27FC236}">
                <a16:creationId xmlns:a16="http://schemas.microsoft.com/office/drawing/2014/main" id="{FBAC57AA-C4DE-442F-A55D-BC255BA0B8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0" y="5472546"/>
            <a:ext cx="207078" cy="22639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8</xdr:col>
      <xdr:colOff>83703</xdr:colOff>
      <xdr:row>15</xdr:row>
      <xdr:rowOff>1056409</xdr:rowOff>
    </xdr:from>
    <xdr:to>
      <xdr:col>9</xdr:col>
      <xdr:colOff>57727</xdr:colOff>
      <xdr:row>16</xdr:row>
      <xdr:rowOff>112568</xdr:rowOff>
    </xdr:to>
    <xdr:sp macro="" textlink="">
      <xdr:nvSpPr>
        <xdr:cNvPr id="59" name="Arc 58">
          <a:extLst>
            <a:ext uri="{FF2B5EF4-FFF2-40B4-BE49-F238E27FC236}">
              <a16:creationId xmlns:a16="http://schemas.microsoft.com/office/drawing/2014/main" id="{24998F65-2122-4581-8721-9504E61B2D9C}"/>
            </a:ext>
          </a:extLst>
        </xdr:cNvPr>
        <xdr:cNvSpPr/>
      </xdr:nvSpPr>
      <xdr:spPr>
        <a:xfrm>
          <a:off x="5322453" y="6951326"/>
          <a:ext cx="228024" cy="770659"/>
        </a:xfrm>
        <a:prstGeom prst="arc">
          <a:avLst>
            <a:gd name="adj1" fmla="val 16200000"/>
            <a:gd name="adj2" fmla="val 21180793"/>
          </a:avLst>
        </a:prstGeom>
        <a:ln w="28575">
          <a:solidFill>
            <a:srgbClr val="012169"/>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0</xdr:col>
      <xdr:colOff>67470</xdr:colOff>
      <xdr:row>26</xdr:row>
      <xdr:rowOff>169333</xdr:rowOff>
    </xdr:from>
    <xdr:to>
      <xdr:col>0</xdr:col>
      <xdr:colOff>968650</xdr:colOff>
      <xdr:row>27</xdr:row>
      <xdr:rowOff>71439</xdr:rowOff>
    </xdr:to>
    <xdr:pic>
      <xdr:nvPicPr>
        <xdr:cNvPr id="60" name="Picture 59">
          <a:extLst>
            <a:ext uri="{FF2B5EF4-FFF2-40B4-BE49-F238E27FC236}">
              <a16:creationId xmlns:a16="http://schemas.microsoft.com/office/drawing/2014/main" id="{CD1EE6BE-4121-45DC-A6EB-B1E30EC1EA5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53845" t="52757" r="30200" b="-1"/>
        <a:stretch/>
      </xdr:blipFill>
      <xdr:spPr bwMode="auto">
        <a:xfrm>
          <a:off x="67470" y="10015802"/>
          <a:ext cx="901180" cy="330730"/>
        </a:xfrm>
        <a:prstGeom prst="rect">
          <a:avLst/>
        </a:prstGeom>
        <a:noFill/>
        <a:ln>
          <a:solidFill>
            <a:srgbClr val="012169"/>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123031</xdr:colOff>
      <xdr:row>30</xdr:row>
      <xdr:rowOff>131500</xdr:rowOff>
    </xdr:from>
    <xdr:to>
      <xdr:col>1</xdr:col>
      <xdr:colOff>478957</xdr:colOff>
      <xdr:row>34</xdr:row>
      <xdr:rowOff>246592</xdr:rowOff>
    </xdr:to>
    <xdr:pic>
      <xdr:nvPicPr>
        <xdr:cNvPr id="31" name="Picture 30">
          <a:extLst>
            <a:ext uri="{FF2B5EF4-FFF2-40B4-BE49-F238E27FC236}">
              <a16:creationId xmlns:a16="http://schemas.microsoft.com/office/drawing/2014/main" id="{DD78D34D-FCE2-49E0-A385-F79C26DA7523}"/>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3031" y="11466250"/>
          <a:ext cx="1427489" cy="206771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749302</xdr:colOff>
      <xdr:row>26</xdr:row>
      <xdr:rowOff>332052</xdr:rowOff>
    </xdr:from>
    <xdr:to>
      <xdr:col>1</xdr:col>
      <xdr:colOff>39900</xdr:colOff>
      <xdr:row>27</xdr:row>
      <xdr:rowOff>254001</xdr:rowOff>
    </xdr:to>
    <xdr:pic>
      <xdr:nvPicPr>
        <xdr:cNvPr id="5" name="Graphic 4" descr="Checkmark">
          <a:extLst>
            <a:ext uri="{FF2B5EF4-FFF2-40B4-BE49-F238E27FC236}">
              <a16:creationId xmlns:a16="http://schemas.microsoft.com/office/drawing/2014/main" id="{5AD3C2C2-B91A-4592-B359-A88D9BA4719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749302" y="10142802"/>
          <a:ext cx="370098" cy="355865"/>
        </a:xfrm>
        <a:prstGeom prst="rect">
          <a:avLst/>
        </a:prstGeom>
      </xdr:spPr>
    </xdr:pic>
    <xdr:clientData/>
  </xdr:twoCellAnchor>
  <xdr:twoCellAnchor editAs="oneCell">
    <xdr:from>
      <xdr:col>2</xdr:col>
      <xdr:colOff>39454</xdr:colOff>
      <xdr:row>32</xdr:row>
      <xdr:rowOff>617006</xdr:rowOff>
    </xdr:from>
    <xdr:to>
      <xdr:col>4</xdr:col>
      <xdr:colOff>111438</xdr:colOff>
      <xdr:row>34</xdr:row>
      <xdr:rowOff>396626</xdr:rowOff>
    </xdr:to>
    <xdr:pic>
      <xdr:nvPicPr>
        <xdr:cNvPr id="10" name="Graphic 9" descr="Line arrow Counter clockwise curve">
          <a:extLst>
            <a:ext uri="{FF2B5EF4-FFF2-40B4-BE49-F238E27FC236}">
              <a16:creationId xmlns:a16="http://schemas.microsoft.com/office/drawing/2014/main" id="{9F90DC24-3A9E-4BE8-8635-4FEA1FC3F679}"/>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17072490" flipV="1">
          <a:off x="1667964" y="12299683"/>
          <a:ext cx="1386964" cy="1381672"/>
        </a:xfrm>
        <a:prstGeom prst="rect">
          <a:avLst/>
        </a:prstGeom>
      </xdr:spPr>
    </xdr:pic>
    <xdr:clientData/>
  </xdr:twoCellAnchor>
  <xdr:twoCellAnchor editAs="oneCell">
    <xdr:from>
      <xdr:col>4</xdr:col>
      <xdr:colOff>74084</xdr:colOff>
      <xdr:row>32</xdr:row>
      <xdr:rowOff>640291</xdr:rowOff>
    </xdr:from>
    <xdr:to>
      <xdr:col>10</xdr:col>
      <xdr:colOff>324235</xdr:colOff>
      <xdr:row>32</xdr:row>
      <xdr:rowOff>1002750</xdr:rowOff>
    </xdr:to>
    <xdr:pic>
      <xdr:nvPicPr>
        <xdr:cNvPr id="40" name="Picture 39">
          <a:extLst>
            <a:ext uri="{FF2B5EF4-FFF2-40B4-BE49-F238E27FC236}">
              <a16:creationId xmlns:a16="http://schemas.microsoft.com/office/drawing/2014/main" id="{D04043CC-3EE7-4CC1-B64D-DF9EDB6A5E7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7647"/>
        <a:stretch/>
      </xdr:blipFill>
      <xdr:spPr bwMode="auto">
        <a:xfrm>
          <a:off x="3014928" y="12213166"/>
          <a:ext cx="3095745" cy="36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19243</xdr:colOff>
      <xdr:row>32</xdr:row>
      <xdr:rowOff>1094369</xdr:rowOff>
    </xdr:from>
    <xdr:to>
      <xdr:col>10</xdr:col>
      <xdr:colOff>565818</xdr:colOff>
      <xdr:row>32</xdr:row>
      <xdr:rowOff>1462544</xdr:rowOff>
    </xdr:to>
    <xdr:pic>
      <xdr:nvPicPr>
        <xdr:cNvPr id="41" name="Picture 40">
          <a:extLst>
            <a:ext uri="{FF2B5EF4-FFF2-40B4-BE49-F238E27FC236}">
              <a16:creationId xmlns:a16="http://schemas.microsoft.com/office/drawing/2014/main" id="{7B9D750A-2428-48BD-A4E7-067B041FA93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14931" y="12667244"/>
          <a:ext cx="2737325" cy="3681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236802</xdr:colOff>
      <xdr:row>32</xdr:row>
      <xdr:rowOff>1055687</xdr:rowOff>
    </xdr:from>
    <xdr:to>
      <xdr:col>10</xdr:col>
      <xdr:colOff>197115</xdr:colOff>
      <xdr:row>33</xdr:row>
      <xdr:rowOff>47625</xdr:rowOff>
    </xdr:to>
    <xdr:pic>
      <xdr:nvPicPr>
        <xdr:cNvPr id="15" name="Graphic 14" descr="Stars">
          <a:extLst>
            <a:ext uri="{FF2B5EF4-FFF2-40B4-BE49-F238E27FC236}">
              <a16:creationId xmlns:a16="http://schemas.microsoft.com/office/drawing/2014/main" id="{8C631775-4E4A-47AF-BA95-F4D7870B5976}"/>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rot="11432355">
          <a:off x="5451740" y="12735718"/>
          <a:ext cx="531813" cy="539750"/>
        </a:xfrm>
        <a:prstGeom prst="rect">
          <a:avLst/>
        </a:prstGeom>
      </xdr:spPr>
    </xdr:pic>
    <xdr:clientData/>
  </xdr:twoCellAnchor>
  <xdr:twoCellAnchor editAs="oneCell">
    <xdr:from>
      <xdr:col>2</xdr:col>
      <xdr:colOff>247595</xdr:colOff>
      <xdr:row>54</xdr:row>
      <xdr:rowOff>10002</xdr:rowOff>
    </xdr:from>
    <xdr:to>
      <xdr:col>3</xdr:col>
      <xdr:colOff>3829</xdr:colOff>
      <xdr:row>56</xdr:row>
      <xdr:rowOff>341173</xdr:rowOff>
    </xdr:to>
    <xdr:pic>
      <xdr:nvPicPr>
        <xdr:cNvPr id="45" name="Graphic 44" descr="Stars">
          <a:extLst>
            <a:ext uri="{FF2B5EF4-FFF2-40B4-BE49-F238E27FC236}">
              <a16:creationId xmlns:a16="http://schemas.microsoft.com/office/drawing/2014/main" id="{2807E7B4-6B4D-45CA-B8FE-A18427FDA0A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rot="11432355">
          <a:off x="1878751" y="16678752"/>
          <a:ext cx="403934" cy="406578"/>
        </a:xfrm>
        <a:prstGeom prst="rect">
          <a:avLst/>
        </a:prstGeom>
      </xdr:spPr>
    </xdr:pic>
    <xdr:clientData/>
  </xdr:twoCellAnchor>
  <xdr:twoCellAnchor editAs="oneCell">
    <xdr:from>
      <xdr:col>10</xdr:col>
      <xdr:colOff>128969</xdr:colOff>
      <xdr:row>32</xdr:row>
      <xdr:rowOff>826749</xdr:rowOff>
    </xdr:from>
    <xdr:to>
      <xdr:col>10</xdr:col>
      <xdr:colOff>491574</xdr:colOff>
      <xdr:row>32</xdr:row>
      <xdr:rowOff>1187970</xdr:rowOff>
    </xdr:to>
    <xdr:pic>
      <xdr:nvPicPr>
        <xdr:cNvPr id="49" name="Graphic 48" descr="Line arrow Counter clockwise curve">
          <a:extLst>
            <a:ext uri="{FF2B5EF4-FFF2-40B4-BE49-F238E27FC236}">
              <a16:creationId xmlns:a16="http://schemas.microsoft.com/office/drawing/2014/main" id="{CBD6F8A9-EE02-4895-ADEE-2F484AC48AD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rot="19386529" flipV="1">
          <a:off x="5915407" y="12506780"/>
          <a:ext cx="362605" cy="361221"/>
        </a:xfrm>
        <a:prstGeom prst="rect">
          <a:avLst/>
        </a:prstGeom>
      </xdr:spPr>
    </xdr:pic>
    <xdr:clientData/>
  </xdr:twoCellAnchor>
  <xdr:twoCellAnchor editAs="oneCell">
    <xdr:from>
      <xdr:col>3</xdr:col>
      <xdr:colOff>457201</xdr:colOff>
      <xdr:row>1</xdr:row>
      <xdr:rowOff>1</xdr:rowOff>
    </xdr:from>
    <xdr:to>
      <xdr:col>4</xdr:col>
      <xdr:colOff>533401</xdr:colOff>
      <xdr:row>1</xdr:row>
      <xdr:rowOff>723901</xdr:rowOff>
    </xdr:to>
    <xdr:pic>
      <xdr:nvPicPr>
        <xdr:cNvPr id="4" name="Picture 3">
          <a:extLst>
            <a:ext uri="{FF2B5EF4-FFF2-40B4-BE49-F238E27FC236}">
              <a16:creationId xmlns:a16="http://schemas.microsoft.com/office/drawing/2014/main" id="{9E001F0C-3202-6410-1D09-8482D8F8C0B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724151" y="190501"/>
          <a:ext cx="723900"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161C-10AA-457A-8D8A-62F0364B21DA}">
  <sheetPr codeName="Sheet1"/>
  <dimension ref="A2:K67"/>
  <sheetViews>
    <sheetView showGridLines="0" tabSelected="1" view="pageLayout" zoomScaleNormal="100" zoomScaleSheetLayoutView="120" workbookViewId="0">
      <selection activeCell="H27" sqref="H27:I27"/>
    </sheetView>
  </sheetViews>
  <sheetFormatPr defaultRowHeight="15" x14ac:dyDescent="0.25"/>
  <cols>
    <col min="1" max="1" width="15" customWidth="1"/>
    <col min="2" max="2" width="7.85546875" customWidth="1"/>
    <col min="8" max="8" width="4.42578125" customWidth="1"/>
    <col min="9" max="9" width="3.5703125" customWidth="1"/>
    <col min="10" max="10" width="4.42578125" customWidth="1"/>
    <col min="11" max="11" width="8.85546875" customWidth="1"/>
  </cols>
  <sheetData>
    <row r="2" spans="1:11" ht="77.25" customHeight="1" x14ac:dyDescent="0.35">
      <c r="A2" s="85" t="s">
        <v>37</v>
      </c>
      <c r="B2" s="85"/>
      <c r="C2" s="85"/>
      <c r="D2" s="85"/>
      <c r="E2" s="85"/>
      <c r="F2" s="85"/>
      <c r="G2" s="85"/>
      <c r="H2" s="85"/>
      <c r="I2" s="85"/>
      <c r="J2" s="85"/>
      <c r="K2" s="85"/>
    </row>
    <row r="4" spans="1:11" ht="13.5" customHeight="1" x14ac:dyDescent="0.25">
      <c r="A4" s="8" t="s">
        <v>24</v>
      </c>
      <c r="B4" s="9"/>
      <c r="C4" s="9"/>
      <c r="D4" s="10"/>
      <c r="E4" s="9"/>
      <c r="F4" s="9"/>
      <c r="G4" s="9"/>
      <c r="H4" s="9"/>
      <c r="I4" s="9"/>
      <c r="J4" s="9"/>
      <c r="K4" s="9"/>
    </row>
    <row r="5" spans="1:11" ht="1.5" customHeight="1" x14ac:dyDescent="0.25">
      <c r="A5" s="11"/>
      <c r="B5" s="12"/>
      <c r="C5" s="12"/>
      <c r="D5" s="12"/>
      <c r="E5" s="12"/>
      <c r="F5" s="12"/>
      <c r="G5" s="12"/>
      <c r="H5" s="12"/>
      <c r="I5" s="12"/>
      <c r="J5" s="12"/>
      <c r="K5" s="13"/>
    </row>
    <row r="6" spans="1:11" ht="72" customHeight="1" x14ac:dyDescent="0.25">
      <c r="A6" s="14" t="s">
        <v>30</v>
      </c>
      <c r="B6" s="14"/>
      <c r="C6" s="14"/>
      <c r="D6" s="14"/>
      <c r="E6" s="14"/>
      <c r="F6" s="14"/>
      <c r="G6" s="14"/>
      <c r="H6" s="14"/>
      <c r="I6" s="14"/>
      <c r="J6" s="14"/>
      <c r="K6" s="14"/>
    </row>
    <row r="7" spans="1:11" ht="1.5" customHeight="1" x14ac:dyDescent="0.25">
      <c r="A7" s="15"/>
      <c r="B7" s="16"/>
      <c r="C7" s="16"/>
      <c r="D7" s="16"/>
      <c r="E7" s="16"/>
      <c r="F7" s="16"/>
      <c r="G7" s="16"/>
      <c r="H7" s="16"/>
      <c r="I7" s="16"/>
      <c r="J7" s="16"/>
      <c r="K7" s="17"/>
    </row>
    <row r="8" spans="1:11" ht="99" customHeight="1" x14ac:dyDescent="0.25">
      <c r="A8" s="18" t="s">
        <v>31</v>
      </c>
      <c r="B8" s="18"/>
      <c r="C8" s="18"/>
      <c r="D8" s="18"/>
      <c r="E8" s="18"/>
      <c r="F8" s="18"/>
      <c r="G8" s="18"/>
      <c r="H8" s="18"/>
      <c r="I8" s="18"/>
      <c r="J8" s="18"/>
      <c r="K8" s="18"/>
    </row>
    <row r="9" spans="1:11" ht="1.5" customHeight="1" x14ac:dyDescent="0.25">
      <c r="A9" s="19"/>
      <c r="B9" s="20"/>
      <c r="C9" s="20"/>
      <c r="D9" s="20"/>
      <c r="E9" s="20"/>
      <c r="F9" s="20"/>
      <c r="G9" s="20"/>
      <c r="H9" s="20"/>
      <c r="I9" s="20"/>
      <c r="J9" s="20"/>
      <c r="K9" s="21"/>
    </row>
    <row r="10" spans="1:11" ht="142.5" customHeight="1" x14ac:dyDescent="0.25">
      <c r="A10" s="22" t="s">
        <v>32</v>
      </c>
      <c r="B10" s="22"/>
      <c r="C10" s="22"/>
      <c r="D10" s="22"/>
      <c r="E10" s="22"/>
      <c r="F10" s="22"/>
      <c r="G10" s="22"/>
      <c r="H10" s="22"/>
      <c r="I10" s="22"/>
      <c r="J10" s="22"/>
      <c r="K10" s="22"/>
    </row>
    <row r="11" spans="1:11" ht="1.5" customHeight="1" x14ac:dyDescent="0.25">
      <c r="A11" s="5"/>
      <c r="B11" s="6"/>
      <c r="C11" s="6"/>
      <c r="D11" s="6"/>
      <c r="E11" s="6"/>
      <c r="F11" s="6"/>
      <c r="G11" s="6"/>
      <c r="H11" s="6"/>
      <c r="I11" s="6"/>
      <c r="J11" s="6"/>
      <c r="K11" s="7"/>
    </row>
    <row r="12" spans="1:11" ht="10.5" customHeight="1" x14ac:dyDescent="0.25">
      <c r="A12" s="1"/>
      <c r="B12" s="1"/>
      <c r="C12" s="1"/>
      <c r="D12" s="1"/>
      <c r="E12" s="1"/>
      <c r="F12" s="1"/>
      <c r="G12" s="1"/>
      <c r="H12" s="1"/>
      <c r="I12" s="1"/>
      <c r="J12" s="1"/>
      <c r="K12" s="1"/>
    </row>
    <row r="13" spans="1:11" ht="15.75" x14ac:dyDescent="0.25">
      <c r="A13" s="23" t="s">
        <v>1</v>
      </c>
      <c r="B13" s="23"/>
      <c r="C13" s="23"/>
      <c r="D13" s="23"/>
      <c r="E13" s="23"/>
      <c r="F13" s="23"/>
      <c r="G13" s="23"/>
      <c r="H13" s="23"/>
      <c r="I13" s="23"/>
      <c r="J13" s="23"/>
      <c r="K13" s="23"/>
    </row>
    <row r="14" spans="1:11" ht="9.75" customHeight="1" x14ac:dyDescent="0.25">
      <c r="A14" s="9"/>
      <c r="B14" s="9"/>
      <c r="C14" s="9"/>
      <c r="D14" s="9"/>
      <c r="E14" s="9"/>
      <c r="F14" s="9"/>
      <c r="G14" s="9"/>
      <c r="H14" s="9"/>
      <c r="I14" s="9"/>
      <c r="J14" s="9"/>
      <c r="K14" s="9"/>
    </row>
    <row r="15" spans="1:11" ht="1.5" customHeight="1" x14ac:dyDescent="0.25">
      <c r="A15" s="24"/>
      <c r="B15" s="25"/>
      <c r="C15" s="25"/>
      <c r="D15" s="25"/>
      <c r="E15" s="25"/>
      <c r="F15" s="25"/>
      <c r="G15" s="25"/>
      <c r="H15" s="25"/>
      <c r="I15" s="25"/>
      <c r="J15" s="25"/>
      <c r="K15" s="26"/>
    </row>
    <row r="16" spans="1:11" ht="135" customHeight="1" x14ac:dyDescent="0.25">
      <c r="A16" s="27" t="s">
        <v>33</v>
      </c>
      <c r="B16" s="27"/>
      <c r="C16" s="27"/>
      <c r="D16" s="28"/>
      <c r="E16" s="28"/>
      <c r="F16" s="28"/>
      <c r="G16" s="28"/>
      <c r="H16" s="28"/>
      <c r="I16" s="28"/>
      <c r="J16" s="28"/>
      <c r="K16" s="28"/>
    </row>
    <row r="17" spans="1:11" ht="30.75" customHeight="1" x14ac:dyDescent="0.25">
      <c r="A17" s="29"/>
      <c r="B17" s="29"/>
      <c r="C17" s="29"/>
      <c r="D17" s="9"/>
      <c r="E17" s="9"/>
      <c r="F17" s="9"/>
      <c r="G17" s="9"/>
      <c r="H17" s="9"/>
      <c r="I17" s="9"/>
      <c r="J17" s="9"/>
      <c r="K17" s="9"/>
    </row>
    <row r="18" spans="1:11" ht="72" customHeight="1" x14ac:dyDescent="0.25">
      <c r="A18" s="30" t="s">
        <v>34</v>
      </c>
      <c r="B18" s="31"/>
      <c r="C18" s="31"/>
      <c r="D18" s="31"/>
      <c r="E18" s="31"/>
      <c r="F18" s="31"/>
      <c r="G18" s="31"/>
      <c r="H18" s="31"/>
      <c r="I18" s="31"/>
      <c r="J18" s="31"/>
      <c r="K18" s="31"/>
    </row>
    <row r="19" spans="1:11" ht="1.5" customHeight="1" x14ac:dyDescent="0.25">
      <c r="A19" s="32"/>
      <c r="B19" s="33"/>
      <c r="C19" s="33"/>
      <c r="D19" s="33"/>
      <c r="E19" s="33"/>
      <c r="F19" s="33"/>
      <c r="G19" s="33"/>
      <c r="H19" s="33"/>
      <c r="I19" s="33"/>
      <c r="J19" s="33"/>
      <c r="K19" s="34"/>
    </row>
    <row r="20" spans="1:11" ht="9" customHeight="1" x14ac:dyDescent="0.25">
      <c r="A20" s="9"/>
      <c r="B20" s="9"/>
      <c r="C20" s="9"/>
      <c r="D20" s="9"/>
      <c r="E20" s="9"/>
      <c r="F20" s="9"/>
      <c r="G20" s="9"/>
      <c r="H20" s="9"/>
      <c r="I20" s="9"/>
      <c r="J20" s="9"/>
      <c r="K20" s="9"/>
    </row>
    <row r="21" spans="1:11" ht="15.75" x14ac:dyDescent="0.25">
      <c r="A21" s="23" t="s">
        <v>0</v>
      </c>
      <c r="B21" s="35"/>
      <c r="C21" s="35"/>
      <c r="D21" s="35"/>
      <c r="E21" s="35"/>
      <c r="F21" s="35"/>
      <c r="G21" s="35"/>
      <c r="H21" s="35"/>
      <c r="I21" s="35"/>
      <c r="J21" s="35"/>
      <c r="K21" s="35"/>
    </row>
    <row r="22" spans="1:11" ht="2.25" customHeight="1" x14ac:dyDescent="0.25">
      <c r="A22" s="1"/>
      <c r="B22" s="1"/>
      <c r="C22" s="1"/>
      <c r="D22" s="1"/>
      <c r="E22" s="1"/>
      <c r="F22" s="1"/>
      <c r="G22" s="1"/>
      <c r="H22" s="1"/>
      <c r="I22" s="1"/>
      <c r="J22" s="1"/>
      <c r="K22" s="1"/>
    </row>
    <row r="23" spans="1:11" ht="1.5" customHeight="1" x14ac:dyDescent="0.25">
      <c r="A23" s="2"/>
      <c r="B23" s="3"/>
      <c r="C23" s="3"/>
      <c r="D23" s="3"/>
      <c r="E23" s="3"/>
      <c r="F23" s="3"/>
      <c r="G23" s="3"/>
      <c r="H23" s="3"/>
      <c r="I23" s="3"/>
      <c r="J23" s="3"/>
      <c r="K23" s="4"/>
    </row>
    <row r="24" spans="1:11" ht="6.75" customHeight="1" x14ac:dyDescent="0.25">
      <c r="A24" s="1"/>
      <c r="B24" s="1"/>
      <c r="C24" s="1"/>
      <c r="D24" s="1"/>
      <c r="E24" s="1"/>
      <c r="F24" s="1"/>
      <c r="G24" s="1"/>
      <c r="H24" s="1"/>
      <c r="I24" s="1"/>
      <c r="J24" s="1"/>
      <c r="K24" s="1"/>
    </row>
    <row r="25" spans="1:11" ht="24" customHeight="1" x14ac:dyDescent="0.25">
      <c r="A25" s="36" t="s">
        <v>27</v>
      </c>
      <c r="B25" s="36"/>
      <c r="C25" s="36"/>
      <c r="D25" s="36"/>
      <c r="E25" s="36"/>
      <c r="F25" s="36"/>
      <c r="G25" s="36"/>
      <c r="H25" s="36"/>
      <c r="I25" s="36"/>
      <c r="J25" s="36"/>
      <c r="K25" s="36"/>
    </row>
    <row r="26" spans="1:11" ht="6" customHeight="1" x14ac:dyDescent="0.25">
      <c r="A26" s="9"/>
      <c r="B26" s="9"/>
      <c r="C26" s="9"/>
      <c r="D26" s="9"/>
      <c r="E26" s="9"/>
      <c r="F26" s="9"/>
      <c r="G26" s="9"/>
      <c r="H26" s="9"/>
      <c r="I26" s="9"/>
      <c r="J26" s="9"/>
      <c r="K26" s="9"/>
    </row>
    <row r="27" spans="1:11" ht="33.75" customHeight="1" x14ac:dyDescent="0.25">
      <c r="A27" s="9"/>
      <c r="B27" s="37" t="s">
        <v>29</v>
      </c>
      <c r="C27" s="37"/>
      <c r="D27" s="37"/>
      <c r="E27" s="37"/>
      <c r="F27" s="37"/>
      <c r="G27" s="37"/>
      <c r="H27" s="86"/>
      <c r="I27" s="86"/>
      <c r="J27" s="38" t="s">
        <v>2</v>
      </c>
      <c r="K27" s="8"/>
    </row>
    <row r="28" spans="1:11" ht="27" customHeight="1" x14ac:dyDescent="0.25">
      <c r="A28" s="9"/>
      <c r="B28" s="39" t="s">
        <v>20</v>
      </c>
      <c r="C28" s="39"/>
      <c r="D28" s="39"/>
      <c r="E28" s="39"/>
      <c r="F28" s="39"/>
      <c r="G28" s="39"/>
      <c r="H28" s="39"/>
      <c r="I28" s="39"/>
      <c r="J28" s="39"/>
      <c r="K28" s="39"/>
    </row>
    <row r="29" spans="1:11" ht="0.75" customHeight="1" x14ac:dyDescent="0.25">
      <c r="A29" s="9"/>
      <c r="B29" s="9"/>
      <c r="C29" s="9"/>
      <c r="D29" s="9"/>
      <c r="E29" s="9"/>
      <c r="F29" s="40"/>
      <c r="G29" s="40"/>
      <c r="H29" s="41"/>
      <c r="I29" s="41"/>
      <c r="J29" s="9"/>
      <c r="K29" s="9"/>
    </row>
    <row r="30" spans="1:11" ht="0.75" customHeight="1" x14ac:dyDescent="0.25">
      <c r="A30" s="9"/>
      <c r="B30" s="9"/>
      <c r="C30" s="9"/>
      <c r="D30" s="9"/>
      <c r="E30" s="9"/>
      <c r="F30" s="9"/>
      <c r="G30" s="9"/>
      <c r="H30" s="41"/>
      <c r="I30" s="41"/>
      <c r="J30" s="9"/>
      <c r="K30" s="9"/>
    </row>
    <row r="31" spans="1:11" ht="14.25" customHeight="1" x14ac:dyDescent="0.25">
      <c r="A31" s="9"/>
      <c r="B31" s="42"/>
      <c r="C31" s="43" t="s">
        <v>3</v>
      </c>
      <c r="D31" s="43"/>
      <c r="E31" s="43"/>
      <c r="F31" s="43"/>
      <c r="G31" s="43"/>
      <c r="H31" s="43"/>
      <c r="I31" s="43"/>
      <c r="J31" s="43"/>
      <c r="K31" s="43"/>
    </row>
    <row r="32" spans="1:11" ht="13.5" customHeight="1" x14ac:dyDescent="0.25">
      <c r="A32" s="9"/>
      <c r="B32" s="9"/>
      <c r="C32" s="44" t="s">
        <v>19</v>
      </c>
      <c r="D32" s="44"/>
      <c r="E32" s="44"/>
      <c r="F32" s="44"/>
      <c r="G32" s="44"/>
      <c r="H32" s="44"/>
      <c r="I32" s="44"/>
      <c r="J32" s="44"/>
      <c r="K32" s="44"/>
    </row>
    <row r="33" spans="1:11" ht="121.5" customHeight="1" x14ac:dyDescent="0.25">
      <c r="A33" s="9"/>
      <c r="B33" s="9"/>
      <c r="C33" s="45" t="s">
        <v>35</v>
      </c>
      <c r="D33" s="45"/>
      <c r="E33" s="45"/>
      <c r="F33" s="45"/>
      <c r="G33" s="45"/>
      <c r="H33" s="45"/>
      <c r="I33" s="45"/>
      <c r="J33" s="45"/>
      <c r="K33" s="45"/>
    </row>
    <row r="34" spans="1:11" ht="4.5" customHeight="1" x14ac:dyDescent="0.25">
      <c r="A34" s="9"/>
      <c r="B34" s="46"/>
      <c r="C34" s="46"/>
      <c r="D34" s="46"/>
      <c r="E34" s="46"/>
      <c r="F34" s="46"/>
      <c r="G34" s="46"/>
      <c r="H34" s="46"/>
      <c r="I34" s="46"/>
      <c r="J34" s="9"/>
      <c r="K34" s="46"/>
    </row>
    <row r="35" spans="1:11" ht="47.25" customHeight="1" x14ac:dyDescent="0.25">
      <c r="A35" s="47" t="s">
        <v>4</v>
      </c>
      <c r="B35" s="47"/>
      <c r="C35" s="9"/>
      <c r="D35" s="48" t="s">
        <v>16</v>
      </c>
      <c r="E35" s="48"/>
      <c r="F35" s="8"/>
      <c r="G35" s="48" t="s">
        <v>18</v>
      </c>
      <c r="H35" s="48"/>
      <c r="I35" s="48"/>
      <c r="J35" s="48"/>
      <c r="K35" s="48"/>
    </row>
    <row r="36" spans="1:11" x14ac:dyDescent="0.25">
      <c r="A36" s="49" t="s">
        <v>7</v>
      </c>
      <c r="B36" s="49"/>
      <c r="C36" s="9"/>
      <c r="D36" s="83"/>
      <c r="E36" s="83"/>
      <c r="F36" s="8"/>
      <c r="G36" s="50" t="e">
        <f>PRODUCT((D36/H27), 12)</f>
        <v>#DIV/0!</v>
      </c>
      <c r="H36" s="50"/>
      <c r="I36" s="51" t="s">
        <v>17</v>
      </c>
      <c r="J36" s="81" t="e">
        <f>G36*1.08</f>
        <v>#DIV/0!</v>
      </c>
      <c r="K36" s="52"/>
    </row>
    <row r="37" spans="1:11" x14ac:dyDescent="0.25">
      <c r="A37" s="49" t="s">
        <v>6</v>
      </c>
      <c r="B37" s="49"/>
      <c r="C37" s="9"/>
      <c r="D37" s="83"/>
      <c r="E37" s="83"/>
      <c r="F37" s="8"/>
      <c r="G37" s="50" t="e">
        <f>D37/H27*12</f>
        <v>#DIV/0!</v>
      </c>
      <c r="H37" s="50"/>
      <c r="I37" s="51" t="s">
        <v>17</v>
      </c>
      <c r="J37" s="81" t="e">
        <f t="shared" ref="J37:J42" si="0">G37*1.08</f>
        <v>#DIV/0!</v>
      </c>
      <c r="K37" s="52"/>
    </row>
    <row r="38" spans="1:11" x14ac:dyDescent="0.25">
      <c r="A38" s="49" t="s">
        <v>5</v>
      </c>
      <c r="B38" s="49"/>
      <c r="C38" s="9"/>
      <c r="D38" s="83"/>
      <c r="E38" s="83"/>
      <c r="F38" s="8"/>
      <c r="G38" s="50" t="e">
        <f>D38/H27*12</f>
        <v>#DIV/0!</v>
      </c>
      <c r="H38" s="50"/>
      <c r="I38" s="51" t="s">
        <v>17</v>
      </c>
      <c r="J38" s="81" t="e">
        <f t="shared" si="0"/>
        <v>#DIV/0!</v>
      </c>
      <c r="K38" s="52"/>
    </row>
    <row r="39" spans="1:11" x14ac:dyDescent="0.25">
      <c r="A39" s="49" t="s">
        <v>8</v>
      </c>
      <c r="B39" s="49"/>
      <c r="C39" s="9"/>
      <c r="D39" s="83"/>
      <c r="E39" s="83"/>
      <c r="F39" s="8"/>
      <c r="G39" s="50" t="e">
        <f>D39/H27*12</f>
        <v>#DIV/0!</v>
      </c>
      <c r="H39" s="50"/>
      <c r="I39" s="51" t="s">
        <v>17</v>
      </c>
      <c r="J39" s="81" t="e">
        <f t="shared" si="0"/>
        <v>#DIV/0!</v>
      </c>
      <c r="K39" s="52"/>
    </row>
    <row r="40" spans="1:11" x14ac:dyDescent="0.25">
      <c r="A40" s="49" t="s">
        <v>9</v>
      </c>
      <c r="B40" s="49"/>
      <c r="C40" s="9"/>
      <c r="D40" s="83"/>
      <c r="E40" s="83"/>
      <c r="F40" s="8"/>
      <c r="G40" s="50" t="e">
        <f>D40/H27*12</f>
        <v>#DIV/0!</v>
      </c>
      <c r="H40" s="50"/>
      <c r="I40" s="51" t="s">
        <v>17</v>
      </c>
      <c r="J40" s="81" t="e">
        <f t="shared" si="0"/>
        <v>#DIV/0!</v>
      </c>
      <c r="K40" s="52"/>
    </row>
    <row r="41" spans="1:11" x14ac:dyDescent="0.25">
      <c r="A41" s="49" t="s">
        <v>10</v>
      </c>
      <c r="B41" s="49"/>
      <c r="C41" s="9"/>
      <c r="D41" s="83"/>
      <c r="E41" s="83"/>
      <c r="F41" s="8"/>
      <c r="G41" s="50" t="e">
        <f>D41/H27*12</f>
        <v>#DIV/0!</v>
      </c>
      <c r="H41" s="50"/>
      <c r="I41" s="51" t="s">
        <v>17</v>
      </c>
      <c r="J41" s="81" t="e">
        <f t="shared" si="0"/>
        <v>#DIV/0!</v>
      </c>
      <c r="K41" s="52"/>
    </row>
    <row r="42" spans="1:11" x14ac:dyDescent="0.25">
      <c r="A42" s="49" t="s">
        <v>11</v>
      </c>
      <c r="B42" s="49"/>
      <c r="C42" s="9"/>
      <c r="D42" s="83"/>
      <c r="E42" s="83"/>
      <c r="F42" s="8"/>
      <c r="G42" s="50" t="e">
        <f>D42/H27*12</f>
        <v>#DIV/0!</v>
      </c>
      <c r="H42" s="50"/>
      <c r="I42" s="51" t="s">
        <v>17</v>
      </c>
      <c r="J42" s="81" t="e">
        <f>G42*1.08</f>
        <v>#DIV/0!</v>
      </c>
      <c r="K42" s="52"/>
    </row>
    <row r="43" spans="1:11" ht="1.5" customHeight="1" x14ac:dyDescent="0.25">
      <c r="A43" s="9"/>
      <c r="B43" s="9"/>
      <c r="C43" s="9"/>
      <c r="D43" s="35"/>
      <c r="E43" s="35"/>
      <c r="F43" s="35"/>
      <c r="G43" s="53"/>
      <c r="H43" s="53"/>
      <c r="I43" s="54"/>
      <c r="J43" s="49"/>
      <c r="K43" s="49"/>
    </row>
    <row r="44" spans="1:11" x14ac:dyDescent="0.25">
      <c r="A44" s="47" t="s">
        <v>15</v>
      </c>
      <c r="B44" s="47"/>
      <c r="C44" s="9"/>
      <c r="D44" s="55">
        <f>SUM(D36:E42)</f>
        <v>0</v>
      </c>
      <c r="E44" s="55"/>
      <c r="F44" s="9"/>
      <c r="G44" s="53"/>
      <c r="H44" s="53"/>
      <c r="I44" s="54"/>
      <c r="J44" s="49"/>
      <c r="K44" s="49"/>
    </row>
    <row r="45" spans="1:11" x14ac:dyDescent="0.25">
      <c r="A45" s="49" t="s">
        <v>7</v>
      </c>
      <c r="B45" s="49"/>
      <c r="C45" s="9"/>
      <c r="D45" s="83"/>
      <c r="E45" s="83"/>
      <c r="F45" s="9"/>
      <c r="G45" s="50" t="e">
        <f>D45/H27*12</f>
        <v>#DIV/0!</v>
      </c>
      <c r="H45" s="50"/>
      <c r="I45" s="51" t="s">
        <v>17</v>
      </c>
      <c r="J45" s="81" t="e">
        <f>G45*1.08</f>
        <v>#DIV/0!</v>
      </c>
      <c r="K45" s="52"/>
    </row>
    <row r="46" spans="1:11" x14ac:dyDescent="0.25">
      <c r="A46" s="49" t="s">
        <v>6</v>
      </c>
      <c r="B46" s="49"/>
      <c r="C46" s="9"/>
      <c r="D46" s="83"/>
      <c r="E46" s="83"/>
      <c r="F46" s="9"/>
      <c r="G46" s="50" t="e">
        <f>D46/H27*12</f>
        <v>#DIV/0!</v>
      </c>
      <c r="H46" s="50"/>
      <c r="I46" s="51" t="s">
        <v>17</v>
      </c>
      <c r="J46" s="81" t="e">
        <f t="shared" ref="J46:J53" si="1">G46*1.08</f>
        <v>#DIV/0!</v>
      </c>
      <c r="K46" s="52"/>
    </row>
    <row r="47" spans="1:11" x14ac:dyDescent="0.25">
      <c r="A47" s="49" t="s">
        <v>12</v>
      </c>
      <c r="B47" s="49"/>
      <c r="C47" s="9"/>
      <c r="D47" s="83"/>
      <c r="E47" s="83"/>
      <c r="F47" s="9"/>
      <c r="G47" s="50" t="e">
        <f>D47/H27*12</f>
        <v>#DIV/0!</v>
      </c>
      <c r="H47" s="50"/>
      <c r="I47" s="51" t="s">
        <v>17</v>
      </c>
      <c r="J47" s="81" t="e">
        <f t="shared" si="1"/>
        <v>#DIV/0!</v>
      </c>
      <c r="K47" s="52"/>
    </row>
    <row r="48" spans="1:11" x14ac:dyDescent="0.25">
      <c r="A48" s="49" t="s">
        <v>13</v>
      </c>
      <c r="B48" s="49"/>
      <c r="C48" s="9"/>
      <c r="D48" s="83"/>
      <c r="E48" s="83"/>
      <c r="F48" s="9"/>
      <c r="G48" s="50" t="e">
        <f>D48/H27*12</f>
        <v>#DIV/0!</v>
      </c>
      <c r="H48" s="50"/>
      <c r="I48" s="51" t="s">
        <v>17</v>
      </c>
      <c r="J48" s="81" t="e">
        <f t="shared" si="1"/>
        <v>#DIV/0!</v>
      </c>
      <c r="K48" s="52"/>
    </row>
    <row r="49" spans="1:11" x14ac:dyDescent="0.25">
      <c r="A49" s="49" t="s">
        <v>5</v>
      </c>
      <c r="B49" s="49"/>
      <c r="C49" s="9"/>
      <c r="D49" s="83"/>
      <c r="E49" s="83"/>
      <c r="F49" s="9"/>
      <c r="G49" s="50" t="e">
        <f>D49/H27*12</f>
        <v>#DIV/0!</v>
      </c>
      <c r="H49" s="50"/>
      <c r="I49" s="51" t="s">
        <v>17</v>
      </c>
      <c r="J49" s="81" t="e">
        <f t="shared" si="1"/>
        <v>#DIV/0!</v>
      </c>
      <c r="K49" s="52"/>
    </row>
    <row r="50" spans="1:11" x14ac:dyDescent="0.25">
      <c r="A50" s="49" t="s">
        <v>8</v>
      </c>
      <c r="B50" s="49"/>
      <c r="C50" s="9"/>
      <c r="D50" s="83"/>
      <c r="E50" s="83"/>
      <c r="F50" s="9"/>
      <c r="G50" s="50" t="e">
        <f>D50/H27*12</f>
        <v>#DIV/0!</v>
      </c>
      <c r="H50" s="50"/>
      <c r="I50" s="51" t="s">
        <v>17</v>
      </c>
      <c r="J50" s="81" t="e">
        <f t="shared" si="1"/>
        <v>#DIV/0!</v>
      </c>
      <c r="K50" s="52"/>
    </row>
    <row r="51" spans="1:11" x14ac:dyDescent="0.25">
      <c r="A51" s="49" t="s">
        <v>14</v>
      </c>
      <c r="B51" s="49"/>
      <c r="C51" s="9"/>
      <c r="D51" s="83"/>
      <c r="E51" s="83"/>
      <c r="F51" s="9"/>
      <c r="G51" s="50" t="e">
        <f>D51/H27*12</f>
        <v>#DIV/0!</v>
      </c>
      <c r="H51" s="50"/>
      <c r="I51" s="51" t="s">
        <v>17</v>
      </c>
      <c r="J51" s="81" t="e">
        <f t="shared" si="1"/>
        <v>#DIV/0!</v>
      </c>
      <c r="K51" s="52"/>
    </row>
    <row r="52" spans="1:11" x14ac:dyDescent="0.25">
      <c r="A52" s="49" t="s">
        <v>10</v>
      </c>
      <c r="B52" s="49"/>
      <c r="C52" s="9"/>
      <c r="D52" s="83"/>
      <c r="E52" s="83"/>
      <c r="F52" s="9"/>
      <c r="G52" s="50" t="e">
        <f>D52/H27*12</f>
        <v>#DIV/0!</v>
      </c>
      <c r="H52" s="50"/>
      <c r="I52" s="51" t="s">
        <v>17</v>
      </c>
      <c r="J52" s="81" t="e">
        <f t="shared" si="1"/>
        <v>#DIV/0!</v>
      </c>
      <c r="K52" s="52"/>
    </row>
    <row r="53" spans="1:11" x14ac:dyDescent="0.25">
      <c r="A53" s="49" t="s">
        <v>11</v>
      </c>
      <c r="B53" s="49"/>
      <c r="C53" s="9"/>
      <c r="D53" s="83"/>
      <c r="E53" s="83"/>
      <c r="F53" s="56">
        <f>SUM(D36:E42,D45:E53)</f>
        <v>0</v>
      </c>
      <c r="G53" s="50" t="e">
        <f>D53/H27*12</f>
        <v>#DIV/0!</v>
      </c>
      <c r="H53" s="50"/>
      <c r="I53" s="51" t="s">
        <v>17</v>
      </c>
      <c r="J53" s="81" t="e">
        <f t="shared" si="1"/>
        <v>#DIV/0!</v>
      </c>
      <c r="K53" s="52"/>
    </row>
    <row r="54" spans="1:11" ht="4.5" customHeight="1" x14ac:dyDescent="0.25">
      <c r="A54" s="9"/>
      <c r="B54" s="9"/>
      <c r="C54" s="9"/>
      <c r="D54" s="9"/>
      <c r="E54" s="9"/>
      <c r="F54" s="9"/>
      <c r="G54" s="9"/>
      <c r="H54" s="9"/>
      <c r="I54" s="9"/>
      <c r="J54" s="9"/>
      <c r="K54" s="9"/>
    </row>
    <row r="55" spans="1:11" ht="1.5" customHeight="1" x14ac:dyDescent="0.25">
      <c r="A55" s="32"/>
      <c r="B55" s="33"/>
      <c r="C55" s="33"/>
      <c r="D55" s="33"/>
      <c r="E55" s="33"/>
      <c r="F55" s="33"/>
      <c r="G55" s="33"/>
      <c r="H55" s="33"/>
      <c r="I55" s="33"/>
      <c r="J55" s="33"/>
      <c r="K55" s="34"/>
    </row>
    <row r="56" spans="1:11" ht="4.5" customHeight="1" x14ac:dyDescent="0.25">
      <c r="A56" s="9"/>
      <c r="B56" s="9"/>
      <c r="C56" s="57" t="s">
        <v>28</v>
      </c>
      <c r="D56" s="57"/>
      <c r="E56" s="57"/>
      <c r="F56" s="57"/>
      <c r="G56" s="9"/>
      <c r="H56" s="9"/>
      <c r="I56" s="9"/>
      <c r="J56" s="9"/>
      <c r="K56" s="9"/>
    </row>
    <row r="57" spans="1:11" ht="27.75" customHeight="1" x14ac:dyDescent="0.25">
      <c r="A57" s="9"/>
      <c r="B57" s="9"/>
      <c r="C57" s="58"/>
      <c r="D57" s="58"/>
      <c r="E57" s="58"/>
      <c r="F57" s="58"/>
      <c r="G57" s="59" t="s">
        <v>26</v>
      </c>
      <c r="H57" s="59"/>
      <c r="I57" s="59"/>
      <c r="J57" s="59"/>
      <c r="K57" s="59"/>
    </row>
    <row r="58" spans="1:11" ht="30" customHeight="1" x14ac:dyDescent="0.25">
      <c r="A58" s="59" t="s">
        <v>25</v>
      </c>
      <c r="B58" s="59"/>
      <c r="C58" s="59"/>
      <c r="D58" s="84"/>
      <c r="E58" s="84"/>
      <c r="F58" s="60"/>
      <c r="G58" s="61" t="e">
        <f>D58/H27*12</f>
        <v>#DIV/0!</v>
      </c>
      <c r="H58" s="61"/>
      <c r="I58" s="62" t="s">
        <v>17</v>
      </c>
      <c r="J58" s="82" t="e">
        <f>G58*1.08</f>
        <v>#DIV/0!</v>
      </c>
      <c r="K58" s="63"/>
    </row>
    <row r="59" spans="1:11" ht="2.25" customHeight="1" x14ac:dyDescent="0.25">
      <c r="A59" s="64"/>
      <c r="B59" s="64"/>
      <c r="C59" s="64"/>
      <c r="D59" s="60"/>
      <c r="E59" s="60"/>
      <c r="F59" s="60"/>
      <c r="G59" s="61"/>
      <c r="H59" s="61"/>
      <c r="I59" s="62"/>
      <c r="J59" s="63"/>
      <c r="K59" s="63"/>
    </row>
    <row r="60" spans="1:11" ht="1.5" customHeight="1" x14ac:dyDescent="0.25">
      <c r="A60" s="65"/>
      <c r="B60" s="65"/>
      <c r="C60" s="65"/>
      <c r="D60" s="66"/>
      <c r="E60" s="66"/>
      <c r="F60" s="66"/>
      <c r="G60" s="9"/>
      <c r="H60" s="9"/>
      <c r="I60" s="9"/>
      <c r="J60" s="9"/>
      <c r="K60" s="9"/>
    </row>
    <row r="61" spans="1:11" ht="1.5" customHeight="1" x14ac:dyDescent="0.25">
      <c r="A61" s="32"/>
      <c r="B61" s="33"/>
      <c r="C61" s="33"/>
      <c r="D61" s="33"/>
      <c r="E61" s="33"/>
      <c r="F61" s="33"/>
      <c r="G61" s="33"/>
      <c r="H61" s="33"/>
      <c r="I61" s="33"/>
      <c r="J61" s="33"/>
      <c r="K61" s="34"/>
    </row>
    <row r="62" spans="1:11" ht="1.5" customHeight="1" x14ac:dyDescent="0.25">
      <c r="A62" s="9"/>
      <c r="B62" s="9"/>
      <c r="C62" s="9"/>
      <c r="D62" s="9"/>
      <c r="E62" s="9"/>
      <c r="F62" s="9"/>
      <c r="G62" s="9"/>
      <c r="H62" s="9"/>
      <c r="I62" s="9"/>
      <c r="J62" s="9"/>
      <c r="K62" s="9"/>
    </row>
    <row r="63" spans="1:11" ht="18" customHeight="1" thickBot="1" x14ac:dyDescent="0.3">
      <c r="A63" s="37" t="s">
        <v>36</v>
      </c>
      <c r="B63" s="37"/>
      <c r="C63" s="37"/>
      <c r="D63" s="37"/>
      <c r="E63" s="37"/>
      <c r="F63" s="37"/>
      <c r="G63" s="37"/>
      <c r="H63" s="37"/>
      <c r="I63" s="37"/>
      <c r="J63" s="37"/>
      <c r="K63" s="37"/>
    </row>
    <row r="64" spans="1:11" x14ac:dyDescent="0.25">
      <c r="A64" s="67" t="s">
        <v>21</v>
      </c>
      <c r="B64" s="68"/>
      <c r="C64" s="69" t="e">
        <f>IF(D44/G58&gt;15%,"You are currently including too many adminstrative expenses on your budget. Work with your specialist to determine how to reduce these costs.","Looks good! Your administrative expenses should be ready for your budget.")</f>
        <v>#DIV/0!</v>
      </c>
      <c r="D64" s="69"/>
      <c r="E64" s="69"/>
      <c r="F64" s="69"/>
      <c r="G64" s="69"/>
      <c r="H64" s="69"/>
      <c r="I64" s="69"/>
      <c r="J64" s="69"/>
      <c r="K64" s="70"/>
    </row>
    <row r="65" spans="1:11" x14ac:dyDescent="0.25">
      <c r="A65" s="71"/>
      <c r="B65" s="72"/>
      <c r="C65" s="73"/>
      <c r="D65" s="73"/>
      <c r="E65" s="73"/>
      <c r="F65" s="73"/>
      <c r="G65" s="73"/>
      <c r="H65" s="73"/>
      <c r="I65" s="73"/>
      <c r="J65" s="73"/>
      <c r="K65" s="74"/>
    </row>
    <row r="66" spans="1:11" ht="30" customHeight="1" x14ac:dyDescent="0.25">
      <c r="A66" s="75" t="s">
        <v>22</v>
      </c>
      <c r="B66" s="76"/>
      <c r="C66" s="73" t="e">
        <f>IF(D47/J58&lt;50%,"Your food costs may be a bit low. Partner with your specialist to determine a way to best increase food costs.","Awesome! Your projected food costs are at least 50% of your anticipated reimbursement and are ready to be added to your budget.")</f>
        <v>#DIV/0!</v>
      </c>
      <c r="D66" s="73"/>
      <c r="E66" s="73"/>
      <c r="F66" s="73"/>
      <c r="G66" s="73"/>
      <c r="H66" s="73"/>
      <c r="I66" s="73"/>
      <c r="J66" s="73"/>
      <c r="K66" s="74"/>
    </row>
    <row r="67" spans="1:11" ht="27.75" customHeight="1" thickBot="1" x14ac:dyDescent="0.3">
      <c r="A67" s="77" t="s">
        <v>23</v>
      </c>
      <c r="B67" s="78"/>
      <c r="C67" s="79" t="e">
        <f>IF(J58-F53&gt;1,"Your planned expenses aren't quite offsetting your reimbursement. Connect with your specialist to determine what other costs you can include.","Yippee! You have enough expenses on your budget to offset your anticipated reimbursement.")</f>
        <v>#DIV/0!</v>
      </c>
      <c r="D67" s="79"/>
      <c r="E67" s="79"/>
      <c r="F67" s="79"/>
      <c r="G67" s="79"/>
      <c r="H67" s="79"/>
      <c r="I67" s="79"/>
      <c r="J67" s="79"/>
      <c r="K67" s="80"/>
    </row>
  </sheetData>
  <sheetProtection algorithmName="SHA-512" hashValue="ZKX98A4k7O0bpCl+Xt0V3MEXaKlybx5mHXfv23XOA5cfONlAEKLZGhVxqgxmL10hjrPbj2SBtvE0ZE8LC/yugQ==" saltValue="I03ntBj7oUD6uOtr4Z/hMw==" spinCount="100000" sheet="1" objects="1" scenarios="1" selectLockedCells="1"/>
  <mergeCells count="110">
    <mergeCell ref="A25:K25"/>
    <mergeCell ref="H27:I27"/>
    <mergeCell ref="C32:K32"/>
    <mergeCell ref="C33:K33"/>
    <mergeCell ref="A16:C17"/>
    <mergeCell ref="A18:K18"/>
    <mergeCell ref="A2:K2"/>
    <mergeCell ref="A21:K21"/>
    <mergeCell ref="A13:K13"/>
    <mergeCell ref="A15:K15"/>
    <mergeCell ref="A9:K9"/>
    <mergeCell ref="A7:K7"/>
    <mergeCell ref="A11:K11"/>
    <mergeCell ref="A5:K5"/>
    <mergeCell ref="A6:K6"/>
    <mergeCell ref="A8:K8"/>
    <mergeCell ref="A10:K10"/>
    <mergeCell ref="D53:E53"/>
    <mergeCell ref="A52:B52"/>
    <mergeCell ref="A53:B53"/>
    <mergeCell ref="D35:E35"/>
    <mergeCell ref="D43:F43"/>
    <mergeCell ref="A47:B47"/>
    <mergeCell ref="A48:B48"/>
    <mergeCell ref="A49:B49"/>
    <mergeCell ref="A50:B50"/>
    <mergeCell ref="A51:B51"/>
    <mergeCell ref="A41:B41"/>
    <mergeCell ref="A42:B42"/>
    <mergeCell ref="A44:B44"/>
    <mergeCell ref="A45:B45"/>
    <mergeCell ref="A46:B46"/>
    <mergeCell ref="A36:B36"/>
    <mergeCell ref="A37:B37"/>
    <mergeCell ref="A38:B38"/>
    <mergeCell ref="A39:B39"/>
    <mergeCell ref="A40:B40"/>
    <mergeCell ref="D51:E51"/>
    <mergeCell ref="D52:E52"/>
    <mergeCell ref="D41:E41"/>
    <mergeCell ref="D42:E42"/>
    <mergeCell ref="G52:H52"/>
    <mergeCell ref="G53:H53"/>
    <mergeCell ref="J51:K51"/>
    <mergeCell ref="J52:K52"/>
    <mergeCell ref="J53:K53"/>
    <mergeCell ref="G36:H36"/>
    <mergeCell ref="G37:H37"/>
    <mergeCell ref="G38:H38"/>
    <mergeCell ref="G39:H39"/>
    <mergeCell ref="G40:H40"/>
    <mergeCell ref="G41:H41"/>
    <mergeCell ref="G42:H42"/>
    <mergeCell ref="G43:H43"/>
    <mergeCell ref="G44:H44"/>
    <mergeCell ref="G45:H45"/>
    <mergeCell ref="G46:H46"/>
    <mergeCell ref="G47:H47"/>
    <mergeCell ref="G48:H48"/>
    <mergeCell ref="J41:K41"/>
    <mergeCell ref="J42:K42"/>
    <mergeCell ref="J43:K43"/>
    <mergeCell ref="J44:K44"/>
    <mergeCell ref="J45:K45"/>
    <mergeCell ref="J36:K36"/>
    <mergeCell ref="D50:E50"/>
    <mergeCell ref="B28:K28"/>
    <mergeCell ref="G49:H49"/>
    <mergeCell ref="G50:H50"/>
    <mergeCell ref="G51:H51"/>
    <mergeCell ref="D45:E45"/>
    <mergeCell ref="D46:E46"/>
    <mergeCell ref="D47:E47"/>
    <mergeCell ref="D36:E36"/>
    <mergeCell ref="D37:E37"/>
    <mergeCell ref="D38:E38"/>
    <mergeCell ref="D39:E39"/>
    <mergeCell ref="D40:E40"/>
    <mergeCell ref="J37:K37"/>
    <mergeCell ref="J38:K38"/>
    <mergeCell ref="J39:K39"/>
    <mergeCell ref="J40:K40"/>
    <mergeCell ref="C31:K31"/>
    <mergeCell ref="A35:B35"/>
    <mergeCell ref="G35:K35"/>
    <mergeCell ref="F29:G29"/>
    <mergeCell ref="C56:F57"/>
    <mergeCell ref="B27:G27"/>
    <mergeCell ref="A66:B66"/>
    <mergeCell ref="A67:B67"/>
    <mergeCell ref="C66:K66"/>
    <mergeCell ref="C67:K67"/>
    <mergeCell ref="A63:K63"/>
    <mergeCell ref="D44:E44"/>
    <mergeCell ref="A64:B65"/>
    <mergeCell ref="C64:K65"/>
    <mergeCell ref="G57:K57"/>
    <mergeCell ref="I58:I59"/>
    <mergeCell ref="J58:K59"/>
    <mergeCell ref="G58:H59"/>
    <mergeCell ref="A58:C58"/>
    <mergeCell ref="D58:E58"/>
    <mergeCell ref="D60:F60"/>
    <mergeCell ref="J46:K46"/>
    <mergeCell ref="J47:K47"/>
    <mergeCell ref="J48:K48"/>
    <mergeCell ref="J49:K49"/>
    <mergeCell ref="J50:K50"/>
    <mergeCell ref="D48:E48"/>
    <mergeCell ref="D49:E49"/>
  </mergeCells>
  <pageMargins left="0.7" right="0.7" top="9.46969696969697E-3" bottom="0.75" header="0.3" footer="0.3"/>
  <pageSetup orientation="portrait" verticalDpi="1200" r:id="rId1"/>
  <headerFooter>
    <oddFooter>&amp;L&amp;"Arial,Regular"August 2023&amp;C&amp;"Arial,Bold"
This institution is an equal opportunity provider.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 Maddie</dc:creator>
  <cp:lastModifiedBy>Rhodes, Maddie</cp:lastModifiedBy>
  <cp:lastPrinted>2021-08-26T15:53:33Z</cp:lastPrinted>
  <dcterms:created xsi:type="dcterms:W3CDTF">2020-01-27T16:07:58Z</dcterms:created>
  <dcterms:modified xsi:type="dcterms:W3CDTF">2023-08-16T19:49:27Z</dcterms:modified>
</cp:coreProperties>
</file>