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CD8900B5-75E8-4F16-8C78-9CA2795B1D4C}" xr6:coauthVersionLast="45" xr6:coauthVersionMax="45" xr10:uidLastSave="{00000000-0000-0000-0000-000000000000}"/>
  <bookViews>
    <workbookView xWindow="225" yWindow="0" windowWidth="20160" windowHeight="10425" firstSheet="2" activeTab="2" xr2:uid="{00000000-000D-0000-FFFF-FFFF00000000}"/>
  </bookViews>
  <sheets>
    <sheet name="INSTRUCTIONS" sheetId="35" r:id="rId1"/>
    <sheet name="Comments&amp;Additional Info" sheetId="58" r:id="rId2"/>
    <sheet name="Central" sheetId="1" r:id="rId3"/>
    <sheet name="Leased Central" sheetId="10" r:id="rId4"/>
    <sheet name="CRUHSD" sheetId="8" r:id="rId5"/>
    <sheet name="KUSD" sheetId="59" r:id="rId6"/>
    <sheet name="LHUSD" sheetId="60" r:id="rId7"/>
    <sheet name="PUSD"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externalReferences>
    <externalReference r:id="rId17"/>
  </externalReference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4">CRUHSD!$A$1:$K$100</definedName>
    <definedName name="_xlnm.Print_Area" localSheetId="0">INSTRUCTIONS!$A$1:$C$14</definedName>
    <definedName name="_xlnm.Print_Area" localSheetId="5">KUSD!$A$1:$K$100</definedName>
    <definedName name="_xlnm.Print_Area" localSheetId="3">'Leased Central'!$A$1:$K$100</definedName>
    <definedName name="_xlnm.Print_Area" localSheetId="6">LHUSD!$A$1:$K$100</definedName>
    <definedName name="_xlnm.Print_Area" localSheetId="7">PUSD!$A$1:$K$100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4" i="8" l="1"/>
  <c r="J94" i="8"/>
  <c r="I94" i="8"/>
  <c r="H94" i="8"/>
  <c r="G94" i="8"/>
  <c r="F94" i="8"/>
  <c r="E94" i="8"/>
  <c r="K93" i="8"/>
  <c r="J93" i="8"/>
  <c r="I93" i="8"/>
  <c r="H93" i="8"/>
  <c r="G93" i="8"/>
  <c r="F93" i="8"/>
  <c r="E93" i="8"/>
  <c r="K92" i="8"/>
  <c r="J92" i="8"/>
  <c r="I92" i="8"/>
  <c r="H92" i="8"/>
  <c r="G92" i="8"/>
  <c r="F92" i="8"/>
  <c r="E92" i="8"/>
  <c r="K91" i="8"/>
  <c r="J91" i="8"/>
  <c r="I91" i="8"/>
  <c r="H91" i="8"/>
  <c r="G91" i="8"/>
  <c r="F91" i="8"/>
  <c r="E91" i="8"/>
  <c r="K90" i="8"/>
  <c r="J90" i="8"/>
  <c r="I90" i="8"/>
  <c r="H90" i="8"/>
  <c r="G90" i="8"/>
  <c r="F90" i="8"/>
  <c r="E90" i="8"/>
  <c r="K89" i="8"/>
  <c r="J89" i="8"/>
  <c r="I89" i="8"/>
  <c r="H89" i="8"/>
  <c r="G89" i="8"/>
  <c r="F89" i="8"/>
  <c r="E89" i="8"/>
  <c r="K88" i="8"/>
  <c r="J88" i="8"/>
  <c r="I88" i="8"/>
  <c r="H88" i="8"/>
  <c r="G88" i="8"/>
  <c r="F88" i="8"/>
  <c r="E88" i="8"/>
  <c r="K87" i="8"/>
  <c r="J87" i="8"/>
  <c r="I87" i="8"/>
  <c r="H87" i="8"/>
  <c r="G87" i="8"/>
  <c r="F87" i="8"/>
  <c r="E87" i="8"/>
  <c r="K86" i="8"/>
  <c r="J86" i="8"/>
  <c r="I86" i="8"/>
  <c r="H86" i="8"/>
  <c r="G86" i="8"/>
  <c r="F86" i="8"/>
  <c r="E86" i="8"/>
  <c r="K85" i="8"/>
  <c r="J85" i="8"/>
  <c r="I85" i="8"/>
  <c r="H85" i="8"/>
  <c r="G85" i="8"/>
  <c r="F85" i="8"/>
  <c r="E85" i="8"/>
  <c r="K84" i="8"/>
  <c r="J84" i="8"/>
  <c r="I84" i="8"/>
  <c r="H84" i="8"/>
  <c r="G84" i="8"/>
  <c r="F84" i="8"/>
  <c r="E84" i="8"/>
  <c r="K83" i="8"/>
  <c r="J83" i="8"/>
  <c r="I83" i="8"/>
  <c r="H83" i="8"/>
  <c r="G83" i="8"/>
  <c r="F83" i="8"/>
  <c r="E83" i="8"/>
  <c r="K82" i="8"/>
  <c r="J82" i="8"/>
  <c r="I82" i="8"/>
  <c r="H82" i="8"/>
  <c r="G82" i="8"/>
  <c r="F82" i="8"/>
  <c r="E82" i="8"/>
  <c r="K81" i="8"/>
  <c r="J81" i="8"/>
  <c r="I81" i="8"/>
  <c r="H81" i="8"/>
  <c r="G81" i="8"/>
  <c r="F81" i="8"/>
  <c r="E81" i="8"/>
  <c r="K80" i="8"/>
  <c r="J80" i="8"/>
  <c r="I80" i="8"/>
  <c r="H80" i="8"/>
  <c r="G80" i="8"/>
  <c r="F80" i="8"/>
  <c r="E80" i="8"/>
  <c r="K79" i="8"/>
  <c r="J79" i="8"/>
  <c r="I79" i="8"/>
  <c r="H79" i="8"/>
  <c r="G79" i="8"/>
  <c r="F79" i="8"/>
  <c r="E79" i="8"/>
  <c r="K78" i="8"/>
  <c r="J78" i="8"/>
  <c r="I78" i="8"/>
  <c r="H78" i="8"/>
  <c r="G78" i="8"/>
  <c r="F78" i="8"/>
  <c r="E78" i="8"/>
  <c r="K77" i="8"/>
  <c r="J77" i="8"/>
  <c r="I77" i="8"/>
  <c r="H77" i="8"/>
  <c r="G77" i="8"/>
  <c r="F77" i="8"/>
  <c r="E77" i="8"/>
  <c r="K76" i="8"/>
  <c r="J76" i="8"/>
  <c r="I76" i="8"/>
  <c r="H76" i="8"/>
  <c r="G76" i="8"/>
  <c r="F76" i="8"/>
  <c r="E76" i="8"/>
  <c r="K75" i="8"/>
  <c r="J75" i="8"/>
  <c r="I75" i="8"/>
  <c r="H75" i="8"/>
  <c r="G75" i="8"/>
  <c r="F75" i="8"/>
  <c r="E75" i="8"/>
  <c r="K74" i="8"/>
  <c r="J74" i="8"/>
  <c r="I74" i="8"/>
  <c r="H74" i="8"/>
  <c r="G74" i="8"/>
  <c r="F74" i="8"/>
  <c r="E74" i="8"/>
  <c r="K73" i="8"/>
  <c r="J73" i="8"/>
  <c r="I73" i="8"/>
  <c r="H73" i="8"/>
  <c r="G73" i="8"/>
  <c r="F73" i="8"/>
  <c r="E73" i="8"/>
  <c r="K72" i="8"/>
  <c r="J72" i="8"/>
  <c r="I72" i="8"/>
  <c r="H72" i="8"/>
  <c r="G72" i="8"/>
  <c r="F72" i="8"/>
  <c r="E72" i="8"/>
  <c r="K71" i="8"/>
  <c r="J71" i="8"/>
  <c r="I71" i="8"/>
  <c r="H71" i="8"/>
  <c r="G71" i="8"/>
  <c r="F71" i="8"/>
  <c r="E71" i="8"/>
  <c r="K70" i="8"/>
  <c r="J70" i="8"/>
  <c r="I70" i="8"/>
  <c r="H70" i="8"/>
  <c r="G70" i="8"/>
  <c r="F70" i="8"/>
  <c r="E70" i="8"/>
  <c r="K69" i="8"/>
  <c r="J69" i="8"/>
  <c r="I69" i="8"/>
  <c r="H69" i="8"/>
  <c r="G69" i="8"/>
  <c r="F69" i="8"/>
  <c r="E69" i="8"/>
  <c r="K68" i="8"/>
  <c r="J68" i="8"/>
  <c r="I68" i="8"/>
  <c r="H68" i="8"/>
  <c r="G68" i="8"/>
  <c r="F68" i="8"/>
  <c r="E68" i="8"/>
  <c r="K67" i="8"/>
  <c r="J67" i="8"/>
  <c r="I67" i="8"/>
  <c r="H67" i="8"/>
  <c r="G67" i="8"/>
  <c r="F67" i="8"/>
  <c r="E67" i="8"/>
  <c r="K66" i="8"/>
  <c r="J66" i="8"/>
  <c r="I66" i="8"/>
  <c r="H66" i="8"/>
  <c r="G66" i="8"/>
  <c r="F66" i="8"/>
  <c r="E66" i="8"/>
  <c r="K65" i="8"/>
  <c r="J65" i="8"/>
  <c r="I65" i="8"/>
  <c r="H65" i="8"/>
  <c r="G65" i="8"/>
  <c r="F65" i="8"/>
  <c r="E65" i="8"/>
  <c r="K64" i="8"/>
  <c r="J64" i="8"/>
  <c r="I64" i="8"/>
  <c r="H64" i="8"/>
  <c r="G64" i="8"/>
  <c r="F64" i="8"/>
  <c r="E64" i="8"/>
  <c r="K63" i="8"/>
  <c r="J63" i="8"/>
  <c r="I63" i="8"/>
  <c r="H63" i="8"/>
  <c r="G63" i="8"/>
  <c r="F63" i="8"/>
  <c r="E63" i="8"/>
  <c r="K62" i="8"/>
  <c r="J62" i="8"/>
  <c r="I62" i="8"/>
  <c r="H62" i="8"/>
  <c r="G62" i="8"/>
  <c r="F62" i="8"/>
  <c r="E62" i="8"/>
  <c r="K61" i="8"/>
  <c r="J61" i="8"/>
  <c r="I61" i="8"/>
  <c r="H61" i="8"/>
  <c r="G61" i="8"/>
  <c r="F61" i="8"/>
  <c r="E61" i="8"/>
  <c r="K60" i="8"/>
  <c r="J60" i="8"/>
  <c r="I60" i="8"/>
  <c r="H60" i="8"/>
  <c r="G60" i="8"/>
  <c r="F60" i="8"/>
  <c r="E60" i="8"/>
  <c r="K59" i="8"/>
  <c r="J59" i="8"/>
  <c r="I59" i="8"/>
  <c r="H59" i="8"/>
  <c r="G59" i="8"/>
  <c r="F59" i="8"/>
  <c r="E59" i="8"/>
  <c r="K58" i="8"/>
  <c r="J58" i="8"/>
  <c r="I58" i="8"/>
  <c r="H58" i="8"/>
  <c r="G58" i="8"/>
  <c r="F58" i="8"/>
  <c r="E58" i="8"/>
  <c r="K57" i="8"/>
  <c r="J57" i="8"/>
  <c r="I57" i="8"/>
  <c r="H57" i="8"/>
  <c r="G57" i="8"/>
  <c r="F57" i="8"/>
  <c r="E57" i="8"/>
  <c r="K56" i="8"/>
  <c r="J56" i="8"/>
  <c r="I56" i="8"/>
  <c r="H56" i="8"/>
  <c r="G56" i="8"/>
  <c r="F56" i="8"/>
  <c r="E56" i="8"/>
  <c r="K55" i="8"/>
  <c r="J55" i="8"/>
  <c r="I55" i="8"/>
  <c r="H55" i="8"/>
  <c r="G55" i="8"/>
  <c r="F55" i="8"/>
  <c r="E55" i="8"/>
  <c r="K54" i="8"/>
  <c r="J54" i="8"/>
  <c r="I54" i="8"/>
  <c r="H54" i="8"/>
  <c r="G54" i="8"/>
  <c r="F54" i="8"/>
  <c r="E54" i="8"/>
  <c r="K53" i="8"/>
  <c r="J53" i="8"/>
  <c r="I53" i="8"/>
  <c r="H53" i="8"/>
  <c r="G53" i="8"/>
  <c r="F53" i="8"/>
  <c r="E53" i="8"/>
  <c r="K52" i="8"/>
  <c r="J52" i="8"/>
  <c r="I52" i="8"/>
  <c r="H52" i="8"/>
  <c r="G52" i="8"/>
  <c r="F52" i="8"/>
  <c r="E52" i="8"/>
  <c r="K51" i="8"/>
  <c r="J51" i="8"/>
  <c r="I51" i="8"/>
  <c r="H51" i="8"/>
  <c r="G51" i="8"/>
  <c r="F51" i="8"/>
  <c r="E51" i="8"/>
  <c r="K50" i="8"/>
  <c r="J50" i="8"/>
  <c r="I50" i="8"/>
  <c r="H50" i="8"/>
  <c r="G50" i="8"/>
  <c r="F50" i="8"/>
  <c r="E50" i="8"/>
  <c r="K49" i="8"/>
  <c r="J49" i="8"/>
  <c r="I49" i="8"/>
  <c r="H49" i="8"/>
  <c r="G49" i="8"/>
  <c r="F49" i="8"/>
  <c r="E49" i="8"/>
  <c r="K48" i="8"/>
  <c r="J48" i="8"/>
  <c r="I48" i="8"/>
  <c r="H48" i="8"/>
  <c r="G48" i="8"/>
  <c r="F48" i="8"/>
  <c r="E48" i="8"/>
  <c r="K47" i="8"/>
  <c r="J47" i="8"/>
  <c r="I47" i="8"/>
  <c r="H47" i="8"/>
  <c r="G47" i="8"/>
  <c r="F47" i="8"/>
  <c r="E47" i="8"/>
  <c r="K46" i="8"/>
  <c r="J46" i="8"/>
  <c r="I46" i="8"/>
  <c r="H46" i="8"/>
  <c r="G46" i="8"/>
  <c r="F46" i="8"/>
  <c r="E46" i="8"/>
  <c r="K45" i="8"/>
  <c r="J45" i="8"/>
  <c r="I45" i="8"/>
  <c r="H45" i="8"/>
  <c r="G45" i="8"/>
  <c r="F45" i="8"/>
  <c r="E45" i="8"/>
  <c r="K44" i="8"/>
  <c r="J44" i="8"/>
  <c r="I44" i="8"/>
  <c r="H44" i="8"/>
  <c r="G44" i="8"/>
  <c r="F44" i="8"/>
  <c r="E44" i="8"/>
  <c r="K43" i="8"/>
  <c r="J43" i="8"/>
  <c r="I43" i="8"/>
  <c r="H43" i="8"/>
  <c r="G43" i="8"/>
  <c r="F43" i="8"/>
  <c r="E43" i="8"/>
  <c r="K42" i="8"/>
  <c r="J42" i="8"/>
  <c r="I42" i="8"/>
  <c r="H42" i="8"/>
  <c r="G42" i="8"/>
  <c r="F42" i="8"/>
  <c r="E42" i="8"/>
  <c r="K41" i="8"/>
  <c r="J41" i="8"/>
  <c r="I41" i="8"/>
  <c r="H41" i="8"/>
  <c r="G41" i="8"/>
  <c r="F41" i="8"/>
  <c r="E41" i="8"/>
  <c r="K40" i="8"/>
  <c r="J40" i="8"/>
  <c r="I40" i="8"/>
  <c r="H40" i="8"/>
  <c r="G40" i="8"/>
  <c r="F40" i="8"/>
  <c r="E40" i="8"/>
  <c r="K39" i="8"/>
  <c r="J39" i="8"/>
  <c r="I39" i="8"/>
  <c r="H39" i="8"/>
  <c r="G39" i="8"/>
  <c r="F39" i="8"/>
  <c r="E39" i="8"/>
  <c r="K38" i="8"/>
  <c r="J38" i="8"/>
  <c r="I38" i="8"/>
  <c r="H38" i="8"/>
  <c r="G38" i="8"/>
  <c r="F38" i="8"/>
  <c r="E38" i="8"/>
  <c r="K37" i="8"/>
  <c r="J37" i="8"/>
  <c r="I37" i="8"/>
  <c r="H37" i="8"/>
  <c r="G37" i="8"/>
  <c r="F37" i="8"/>
  <c r="E37" i="8"/>
  <c r="K36" i="8"/>
  <c r="J36" i="8"/>
  <c r="I36" i="8"/>
  <c r="H36" i="8"/>
  <c r="G36" i="8"/>
  <c r="F36" i="8"/>
  <c r="E36" i="8"/>
  <c r="K35" i="8"/>
  <c r="J35" i="8"/>
  <c r="I35" i="8"/>
  <c r="H35" i="8"/>
  <c r="G35" i="8"/>
  <c r="F35" i="8"/>
  <c r="E35" i="8"/>
  <c r="K34" i="8"/>
  <c r="J34" i="8"/>
  <c r="I34" i="8"/>
  <c r="H34" i="8"/>
  <c r="G34" i="8"/>
  <c r="F34" i="8"/>
  <c r="E34" i="8"/>
  <c r="K33" i="8"/>
  <c r="J33" i="8"/>
  <c r="I33" i="8"/>
  <c r="H33" i="8"/>
  <c r="G33" i="8"/>
  <c r="F33" i="8"/>
  <c r="E33" i="8"/>
  <c r="K32" i="8"/>
  <c r="J32" i="8"/>
  <c r="I32" i="8"/>
  <c r="H32" i="8"/>
  <c r="G32" i="8"/>
  <c r="F32" i="8"/>
  <c r="E32" i="8"/>
  <c r="K31" i="8"/>
  <c r="J31" i="8"/>
  <c r="I31" i="8"/>
  <c r="H31" i="8"/>
  <c r="G31" i="8"/>
  <c r="F31" i="8"/>
  <c r="E31" i="8"/>
  <c r="K30" i="8"/>
  <c r="J30" i="8"/>
  <c r="I30" i="8"/>
  <c r="H30" i="8"/>
  <c r="G30" i="8"/>
  <c r="F30" i="8"/>
  <c r="E30" i="8"/>
  <c r="K29" i="8"/>
  <c r="J29" i="8"/>
  <c r="I29" i="8"/>
  <c r="H29" i="8"/>
  <c r="G29" i="8"/>
  <c r="F29" i="8"/>
  <c r="E29" i="8"/>
  <c r="K28" i="8"/>
  <c r="J28" i="8"/>
  <c r="I28" i="8"/>
  <c r="H28" i="8"/>
  <c r="G28" i="8"/>
  <c r="F28" i="8"/>
  <c r="E28" i="8"/>
  <c r="K27" i="8"/>
  <c r="J27" i="8"/>
  <c r="I27" i="8"/>
  <c r="H27" i="8"/>
  <c r="G27" i="8"/>
  <c r="F27" i="8"/>
  <c r="E27" i="8"/>
  <c r="K26" i="8"/>
  <c r="J26" i="8"/>
  <c r="I26" i="8"/>
  <c r="H26" i="8"/>
  <c r="G26" i="8"/>
  <c r="F26" i="8"/>
  <c r="E26" i="8"/>
  <c r="K25" i="8"/>
  <c r="J25" i="8"/>
  <c r="I25" i="8"/>
  <c r="H25" i="8"/>
  <c r="G25" i="8"/>
  <c r="F25" i="8"/>
  <c r="E25" i="8"/>
  <c r="K24" i="8"/>
  <c r="J24" i="8"/>
  <c r="I24" i="8"/>
  <c r="H24" i="8"/>
  <c r="G24" i="8"/>
  <c r="F24" i="8"/>
  <c r="E24" i="8"/>
  <c r="K23" i="8"/>
  <c r="J23" i="8"/>
  <c r="I23" i="8"/>
  <c r="H23" i="8"/>
  <c r="G23" i="8"/>
  <c r="F23" i="8"/>
  <c r="E23" i="8"/>
  <c r="K22" i="8"/>
  <c r="J22" i="8"/>
  <c r="I22" i="8"/>
  <c r="H22" i="8"/>
  <c r="G22" i="8"/>
  <c r="F22" i="8"/>
  <c r="E22" i="8"/>
  <c r="K21" i="8"/>
  <c r="J21" i="8"/>
  <c r="I21" i="8"/>
  <c r="H21" i="8"/>
  <c r="G21" i="8"/>
  <c r="F21" i="8"/>
  <c r="E21" i="8"/>
  <c r="K20" i="8"/>
  <c r="J20" i="8"/>
  <c r="I20" i="8"/>
  <c r="H20" i="8"/>
  <c r="G20" i="8"/>
  <c r="F20" i="8"/>
  <c r="E20" i="8"/>
  <c r="K19" i="8"/>
  <c r="J19" i="8"/>
  <c r="I19" i="8"/>
  <c r="H19" i="8"/>
  <c r="G19" i="8"/>
  <c r="F19" i="8"/>
  <c r="E19" i="8"/>
  <c r="K18" i="8"/>
  <c r="J18" i="8"/>
  <c r="I18" i="8"/>
  <c r="H18" i="8"/>
  <c r="G18" i="8"/>
  <c r="F18" i="8"/>
  <c r="E18" i="8"/>
  <c r="K17" i="8"/>
  <c r="J17" i="8"/>
  <c r="I17" i="8"/>
  <c r="H17" i="8"/>
  <c r="G17" i="8"/>
  <c r="F17" i="8"/>
  <c r="E17" i="8"/>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K2" i="78" s="1"/>
  <c r="K6" i="78" s="1"/>
  <c r="D12" i="78"/>
  <c r="B12"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95" i="77" s="1"/>
  <c r="K2" i="77" s="1"/>
  <c r="K6" i="77" s="1"/>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95" i="76" s="1"/>
  <c r="K2" i="76" s="1"/>
  <c r="K6" i="76" s="1"/>
  <c r="D85" i="76"/>
  <c r="D86" i="76"/>
  <c r="D87" i="76"/>
  <c r="D88" i="76"/>
  <c r="D89" i="76"/>
  <c r="D90" i="76"/>
  <c r="D91" i="76"/>
  <c r="D92" i="76"/>
  <c r="D93" i="76"/>
  <c r="D94" i="76"/>
  <c r="D12" i="76"/>
  <c r="B12"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5" i="75" s="1"/>
  <c r="K2" i="75" s="1"/>
  <c r="K6" i="75" s="1"/>
  <c r="D91" i="75"/>
  <c r="D92" i="75"/>
  <c r="D93" i="75"/>
  <c r="D94" i="75"/>
  <c r="D12" i="75"/>
  <c r="B12"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K2" i="74" s="1"/>
  <c r="K6" i="74" s="1"/>
  <c r="D12" i="74"/>
  <c r="B12"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K2" i="73" s="1"/>
  <c r="K6" i="73" s="1"/>
  <c r="D12" i="73"/>
  <c r="B12"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95" i="72" s="1"/>
  <c r="K2" i="72" s="1"/>
  <c r="K6" i="72" s="1"/>
  <c r="D87" i="72"/>
  <c r="D88" i="72"/>
  <c r="D89" i="72"/>
  <c r="D90" i="72"/>
  <c r="D91" i="72"/>
  <c r="D92" i="72"/>
  <c r="D93" i="72"/>
  <c r="D94" i="72"/>
  <c r="D12" i="72"/>
  <c r="B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5" i="71" s="1"/>
  <c r="K2" i="71" s="1"/>
  <c r="K6" i="71" s="1"/>
  <c r="D91" i="71"/>
  <c r="D92" i="71"/>
  <c r="D93" i="71"/>
  <c r="D94" i="71"/>
  <c r="D12"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95" i="70" s="1"/>
  <c r="K2" i="70" s="1"/>
  <c r="K6" i="70" s="1"/>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10"/>
  <c r="B12" i="10"/>
  <c r="D12" i="60"/>
  <c r="B12" i="60"/>
  <c r="D12" i="59"/>
  <c r="B12" i="59"/>
  <c r="D12" i="8"/>
  <c r="B12" i="8"/>
  <c r="K95" i="60"/>
  <c r="J95" i="60"/>
  <c r="I95" i="60"/>
  <c r="H95" i="60"/>
  <c r="G95" i="60"/>
  <c r="F95" i="60"/>
  <c r="E95" i="60"/>
  <c r="D95" i="60"/>
  <c r="K2" i="60" s="1"/>
  <c r="K6" i="60" s="1"/>
  <c r="K95" i="59"/>
  <c r="J95" i="59"/>
  <c r="I95" i="59"/>
  <c r="H95" i="59"/>
  <c r="G95" i="59"/>
  <c r="F95" i="59"/>
  <c r="E95" i="59"/>
  <c r="D95" i="59"/>
  <c r="K2" i="59" s="1"/>
  <c r="K6" i="59" s="1"/>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D95" i="1" s="1"/>
  <c r="K2" i="1" s="1"/>
  <c r="K5" i="1" s="1"/>
  <c r="J7" i="1" s="1"/>
  <c r="K95" i="10"/>
  <c r="J95" i="10"/>
  <c r="I95" i="10"/>
  <c r="H95" i="10"/>
  <c r="G95" i="10"/>
  <c r="F95" i="10"/>
  <c r="E95" i="10"/>
  <c r="D95" i="10"/>
  <c r="K2" i="10" s="1"/>
  <c r="K5" i="10" s="1"/>
  <c r="J7" i="10" s="1"/>
  <c r="K95" i="1"/>
  <c r="J95" i="1"/>
  <c r="I95" i="1"/>
  <c r="H95" i="1"/>
  <c r="G95" i="1"/>
  <c r="F95" i="1"/>
  <c r="E95" i="1"/>
  <c r="D95" i="8" l="1"/>
  <c r="K2" i="8" s="1"/>
  <c r="K6" i="8" s="1"/>
</calcChain>
</file>

<file path=xl/sharedStrings.xml><?xml version="1.0" encoding="utf-8"?>
<sst xmlns="http://schemas.openxmlformats.org/spreadsheetml/2006/main" count="3971" uniqueCount="254">
  <si>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</si>
  <si>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</si>
  <si>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</si>
  <si>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</si>
  <si>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</si>
  <si>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</si>
  <si>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</si>
  <si>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</si>
  <si>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</si>
  <si>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</si>
  <si>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</si>
  <si>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</si>
  <si>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</si>
  <si>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</si>
  <si>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</si>
  <si>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</si>
  <si>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</si>
  <si>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</si>
  <si>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</si>
  <si>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</si>
  <si>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</si>
  <si>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</si>
  <si>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</si>
  <si>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</si>
  <si>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</si>
  <si>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</si>
  <si>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</si>
  <si>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</si>
  <si>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</si>
  <si>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</si>
  <si>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</si>
  <si>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</si>
  <si>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</si>
  <si>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</si>
  <si>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</si>
  <si>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</si>
  <si>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</si>
  <si>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</si>
  <si>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</si>
  <si>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</si>
  <si>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</si>
  <si>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</si>
  <si>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</si>
  <si>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</si>
  <si>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</si>
  <si>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</si>
  <si>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</si>
  <si>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</si>
  <si>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</si>
  <si>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</si>
  <si>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</si>
  <si>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</si>
  <si>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</si>
  <si>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</si>
  <si>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</si>
  <si>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</si>
  <si>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</si>
  <si>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</si>
  <si>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</si>
  <si>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</si>
  <si>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</si>
  <si>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</si>
  <si>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</si>
  <si>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</si>
  <si>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</si>
  <si>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</si>
  <si>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</si>
  <si>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</si>
  <si>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</si>
  <si>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</si>
  <si>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</si>
  <si>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</si>
  <si>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</si>
  <si>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</si>
  <si>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</si>
  <si>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</si>
  <si>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</si>
  <si>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</si>
  <si>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</si>
  <si>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</si>
  <si>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</si>
  <si>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</si>
  <si>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</si>
  <si>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</si>
  <si>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</si>
  <si>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</si>
  <si>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</si>
  <si>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</si>
  <si>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</si>
  <si>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</si>
  <si>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</si>
  <si>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</si>
  <si>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</si>
  <si>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</si>
  <si>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</si>
  <si>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</si>
  <si>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</si>
  <si>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</si>
  <si>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</si>
  <si>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</si>
  <si>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</si>
  <si>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</si>
  <si>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</si>
  <si>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</si>
  <si>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</si>
  <si>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</si>
  <si>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</si>
  <si>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</si>
  <si>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</si>
  <si>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</si>
  <si>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</si>
  <si>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</si>
  <si>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</si>
  <si>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</si>
  <si>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</si>
  <si>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</si>
  <si>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</si>
  <si>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</si>
  <si>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</si>
  <si>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</si>
  <si>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</si>
  <si>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</si>
  <si>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</si>
  <si>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</si>
  <si>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</si>
  <si>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</si>
  <si>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</si>
  <si>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</si>
  <si>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</si>
  <si>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</si>
  <si>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</si>
  <si>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</si>
  <si>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</si>
  <si>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</si>
  <si>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</si>
  <si>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</si>
  <si>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</si>
  <si>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</si>
  <si>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</si>
  <si>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</si>
  <si>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</si>
  <si>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</si>
  <si>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</si>
  <si>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</si>
  <si>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</si>
  <si>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</si>
  <si>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</si>
  <si>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</si>
  <si>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</si>
  <si>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</si>
  <si>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</si>
  <si>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</si>
  <si>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</si>
  <si>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</si>
  <si>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</si>
  <si>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</si>
  <si>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</si>
  <si>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</si>
  <si>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</si>
  <si>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</si>
  <si>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</si>
  <si>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</si>
  <si>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</si>
  <si>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</si>
  <si>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</si>
  <si>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</si>
  <si>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</si>
  <si>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</si>
  <si>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</si>
  <si>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</si>
  <si>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</si>
  <si>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</si>
  <si>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</si>
  <si>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</si>
  <si>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</si>
  <si>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</si>
  <si>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</si>
  <si>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</si>
  <si>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</si>
  <si>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</si>
  <si>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</si>
  <si>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</si>
  <si>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</si>
  <si>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</si>
  <si>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</si>
  <si>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</si>
  <si>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</si>
  <si>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</si>
  <si>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</si>
  <si>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</si>
  <si>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</si>
  <si>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</si>
  <si>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</si>
  <si>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</si>
  <si>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</si>
  <si>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</si>
  <si>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</si>
  <si>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</si>
  <si>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</si>
  <si>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</si>
  <si>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</si>
  <si>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</si>
  <si>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</si>
  <si>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</si>
  <si>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</si>
  <si>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</si>
  <si>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</si>
  <si>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</si>
  <si>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</si>
  <si>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</si>
  <si>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</si>
  <si>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</si>
  <si>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</si>
  <si>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</si>
  <si>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</si>
  <si>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</si>
  <si>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</si>
  <si>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</si>
  <si>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</si>
  <si>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</si>
  <si>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</si>
  <si>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</si>
  <si>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</si>
  <si>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</si>
  <si>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</si>
  <si>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</si>
  <si>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</si>
  <si>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</si>
  <si>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</si>
  <si>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</si>
  <si>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</si>
  <si>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</si>
  <si>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</si>
  <si>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</si>
  <si>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</si>
  <si>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</si>
  <si>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</si>
  <si>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</si>
  <si>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</si>
  <si>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</si>
  <si>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</si>
  <si>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</si>
  <si>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
  </si>
  <si>
    <t>Kingman Unified School District</t>
  </si>
  <si>
    <t>080850</t>
  </si>
  <si>
    <t>Colorado River Union High School District</t>
  </si>
  <si>
    <t>Lake Havasu Unified School District</t>
  </si>
  <si>
    <t>Parker Unified School District</t>
  </si>
  <si>
    <t>080502</t>
  </si>
  <si>
    <t>080220</t>
  </si>
  <si>
    <t>080201</t>
  </si>
  <si>
    <t>28.01.01.00</t>
  </si>
  <si>
    <t>Air Force JROTC</t>
  </si>
  <si>
    <t>WAVE- Western Arizona Vocational Education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</si>
</sst>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73">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28" xfId="0" applyFont="1" applyBorder="1" applyAlignment="1" applyProtection="1">
      <alignment horizontal="left" vertical="center" wrapText="1" indent="1"/>
      <protection locked="0"/>
    </xf>
    <xf numFmtId="0" fontId="6" fillId="0" borderId="29"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indent="1"/>
      <protection locked="0"/>
    </xf>
    <xf numFmtId="0" fontId="6" fillId="0" borderId="34" xfId="0" applyFont="1" applyBorder="1" applyAlignment="1" applyProtection="1">
      <alignment horizontal="left" vertical="center" wrapText="1" indent="1"/>
      <protection locked="0"/>
    </xf>
    <xf numFmtId="0" fontId="6" fillId="0" borderId="13" xfId="0" applyFont="1" applyBorder="1" applyAlignment="1" applyProtection="1">
      <alignment horizontal="center" vertical="center" wrapTex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0" fontId="6" fillId="0" borderId="29"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4" fontId="4" fillId="0" borderId="37" xfId="1" applyFont="1" applyFill="1" applyBorder="1" applyAlignment="1" applyProtection="1">
      <alignment horizontal="left" vertical="center"/>
      <protection locked="0" hidden="1"/>
    </xf>
    <xf numFmtId="44" fontId="4" fillId="0" borderId="47" xfId="1" applyFont="1" applyFill="1" applyBorder="1" applyAlignment="1" applyProtection="1">
      <alignment horizontal="left" vertical="center" indent="1"/>
      <protection locked="0" hidden="1"/>
    </xf>
    <xf numFmtId="49" fontId="5" fillId="0" borderId="32" xfId="2" applyNumberFormat="1" applyFont="1" applyFill="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hidden="1"/>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44" fontId="4" fillId="0" borderId="5" xfId="1" applyFont="1" applyFill="1" applyBorder="1" applyAlignment="1" applyProtection="1">
      <alignment horizontal="left" vertical="center" indent="1"/>
      <protection locked="0" hidden="1"/>
    </xf>
    <xf numFmtId="44" fontId="4" fillId="0" borderId="0" xfId="1" applyFont="1" applyFill="1" applyBorder="1" applyAlignment="1" applyProtection="1">
      <alignment horizontal="left" vertical="center" indent="1"/>
      <protection locked="0"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xf numFmtId="44" fontId="5" fillId="0" borderId="32" xfId="1" applyFont="1" applyFill="1" applyBorder="1" applyAlignment="1" applyProtection="1">
      <alignment vertical="center"/>
      <protection locked="0"/>
    </xf>
    <xf numFmtId="0" fontId="6" fillId="0" borderId="34" xfId="0" applyFont="1" applyFill="1" applyBorder="1" applyAlignment="1" applyProtection="1">
      <alignment horizontal="left" vertical="center" wrapText="1" indent="1"/>
      <protection locked="0"/>
    </xf>
    <xf numFmtId="0" fontId="4" fillId="0" borderId="13" xfId="2"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48D06349-B8EF-4F1D-B82D-ED098FFE97B4}"/>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y%20West\Documents\Funding%20$$$\2019-2020\Cost%20Reports\CRUHSD%2001.05.21%20FINAL%20CTED%20MEMBER%20DISTRICT%20WORKBOOK%201-%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MHS"/>
      <sheetName val="RVHS"/>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29">
          <cell r="E29">
            <v>21085.71</v>
          </cell>
          <cell r="F29">
            <v>8658.9599999999991</v>
          </cell>
          <cell r="G29">
            <v>1186.1099999999999</v>
          </cell>
          <cell r="H29">
            <v>5149.01</v>
          </cell>
          <cell r="I29">
            <v>8064.78</v>
          </cell>
          <cell r="J29">
            <v>733.83</v>
          </cell>
        </row>
        <row r="30">
          <cell r="E30">
            <v>31915.8</v>
          </cell>
          <cell r="F30">
            <v>12885.3</v>
          </cell>
          <cell r="G30">
            <v>1599.99</v>
          </cell>
          <cell r="H30">
            <v>4448.9399999999996</v>
          </cell>
          <cell r="I30">
            <v>8982.7199999999993</v>
          </cell>
          <cell r="J30">
            <v>704.6</v>
          </cell>
        </row>
        <row r="32">
          <cell r="E32">
            <v>44983.45</v>
          </cell>
          <cell r="F32">
            <v>19271.240000000002</v>
          </cell>
          <cell r="G32">
            <v>970.08</v>
          </cell>
          <cell r="H32">
            <v>11151.81</v>
          </cell>
          <cell r="I32">
            <v>92907.4</v>
          </cell>
          <cell r="J32">
            <v>425.92</v>
          </cell>
        </row>
        <row r="36">
          <cell r="E36">
            <v>60934.55</v>
          </cell>
          <cell r="F36">
            <v>21370.46</v>
          </cell>
          <cell r="G36">
            <v>2518.5300000000002</v>
          </cell>
          <cell r="H36">
            <v>7272.53</v>
          </cell>
          <cell r="I36">
            <v>12238.25</v>
          </cell>
          <cell r="J36">
            <v>2946.95</v>
          </cell>
        </row>
        <row r="37">
          <cell r="H37">
            <v>371.9</v>
          </cell>
        </row>
        <row r="39">
          <cell r="E39">
            <v>20530.29</v>
          </cell>
          <cell r="F39">
            <v>8622.73</v>
          </cell>
          <cell r="G39">
            <v>771.09</v>
          </cell>
          <cell r="H39">
            <v>3907.26</v>
          </cell>
          <cell r="I39">
            <v>4589.95</v>
          </cell>
          <cell r="J39">
            <v>500.92</v>
          </cell>
        </row>
        <row r="40">
          <cell r="E40">
            <v>28494.1</v>
          </cell>
          <cell r="F40">
            <v>12102.13</v>
          </cell>
          <cell r="G40">
            <v>796.09</v>
          </cell>
          <cell r="H40">
            <v>818.61</v>
          </cell>
          <cell r="I40">
            <v>4589.95</v>
          </cell>
          <cell r="J40">
            <v>248.72</v>
          </cell>
        </row>
        <row r="41">
          <cell r="E41">
            <v>56896.2</v>
          </cell>
          <cell r="F41">
            <v>21583.8</v>
          </cell>
          <cell r="G41">
            <v>732.49</v>
          </cell>
          <cell r="H41">
            <v>6608.18</v>
          </cell>
          <cell r="I41">
            <v>7676.19</v>
          </cell>
          <cell r="J41">
            <v>819.7</v>
          </cell>
        </row>
        <row r="42">
          <cell r="E42">
            <v>60720.86</v>
          </cell>
          <cell r="F42">
            <v>23708.82</v>
          </cell>
          <cell r="G42">
            <v>5038.66</v>
          </cell>
          <cell r="H42">
            <v>2784.97</v>
          </cell>
          <cell r="I42">
            <v>11642.45</v>
          </cell>
          <cell r="J42">
            <v>4412.72</v>
          </cell>
        </row>
        <row r="43">
          <cell r="E43">
            <v>12756.21</v>
          </cell>
          <cell r="F43">
            <v>4975.07</v>
          </cell>
          <cell r="G43">
            <v>1327.51</v>
          </cell>
          <cell r="H43">
            <v>889.5</v>
          </cell>
          <cell r="I43">
            <v>4589.95</v>
          </cell>
          <cell r="J43">
            <v>468.72</v>
          </cell>
        </row>
        <row r="50">
          <cell r="E50">
            <v>3879.1</v>
          </cell>
          <cell r="F50">
            <v>2130.64</v>
          </cell>
          <cell r="G50">
            <v>1346.19</v>
          </cell>
          <cell r="H50">
            <v>7003.25</v>
          </cell>
          <cell r="I50">
            <v>40860.959999999999</v>
          </cell>
          <cell r="J50">
            <v>248.72</v>
          </cell>
        </row>
        <row r="52">
          <cell r="E52">
            <v>19628.47</v>
          </cell>
          <cell r="F52">
            <v>5015.9399999999996</v>
          </cell>
          <cell r="G52">
            <v>1779.65</v>
          </cell>
          <cell r="H52">
            <v>1025.7</v>
          </cell>
          <cell r="I52">
            <v>7058.27</v>
          </cell>
          <cell r="J52">
            <v>326.2</v>
          </cell>
        </row>
        <row r="53">
          <cell r="J53">
            <v>38.729999999999997</v>
          </cell>
        </row>
        <row r="61">
          <cell r="E61">
            <v>19628.47</v>
          </cell>
          <cell r="F61">
            <v>5015.9399999999996</v>
          </cell>
          <cell r="G61">
            <v>1775.34</v>
          </cell>
          <cell r="H61">
            <v>1068.76</v>
          </cell>
          <cell r="I61">
            <v>8661.5499999999993</v>
          </cell>
          <cell r="J61">
            <v>1290.46</v>
          </cell>
        </row>
        <row r="64">
          <cell r="H64">
            <v>1034.96</v>
          </cell>
        </row>
        <row r="69">
          <cell r="E69">
            <v>24838.93</v>
          </cell>
          <cell r="F69">
            <v>10384.07</v>
          </cell>
          <cell r="G69">
            <v>1508.68</v>
          </cell>
          <cell r="H69">
            <v>1663.94</v>
          </cell>
          <cell r="I69">
            <v>36258.78</v>
          </cell>
          <cell r="J69">
            <v>539.6</v>
          </cell>
        </row>
        <row r="74">
          <cell r="E74">
            <v>4602.91</v>
          </cell>
          <cell r="F74">
            <v>1665.1</v>
          </cell>
          <cell r="G74">
            <v>2056.19</v>
          </cell>
          <cell r="H74">
            <v>6589.24</v>
          </cell>
          <cell r="I74">
            <v>4844.62</v>
          </cell>
          <cell r="J74">
            <v>1253.93</v>
          </cell>
        </row>
        <row r="75">
          <cell r="E75">
            <v>24838.92</v>
          </cell>
          <cell r="F75">
            <v>10384.07</v>
          </cell>
          <cell r="G75">
            <v>2305.4</v>
          </cell>
          <cell r="H75">
            <v>1131.1099999999999</v>
          </cell>
          <cell r="I75">
            <v>7440.5</v>
          </cell>
          <cell r="J75">
            <v>559.61</v>
          </cell>
        </row>
        <row r="79">
          <cell r="G79">
            <v>38.74</v>
          </cell>
          <cell r="H79">
            <v>391.19</v>
          </cell>
        </row>
        <row r="81">
          <cell r="E81">
            <v>6027.91</v>
          </cell>
          <cell r="F81">
            <v>2246.33</v>
          </cell>
          <cell r="G81">
            <v>939.59</v>
          </cell>
          <cell r="H81">
            <v>818.61</v>
          </cell>
          <cell r="I81">
            <v>5342.13</v>
          </cell>
          <cell r="J81">
            <v>248.72</v>
          </cell>
        </row>
      </sheetData>
      <sheetData sheetId="4">
        <row r="23">
          <cell r="E23">
            <v>5252.01</v>
          </cell>
          <cell r="F23">
            <v>2031.9</v>
          </cell>
          <cell r="G23">
            <v>2279.5100000000002</v>
          </cell>
          <cell r="H23">
            <v>7156</v>
          </cell>
          <cell r="I23">
            <v>6846.31</v>
          </cell>
          <cell r="J23">
            <v>1239.02</v>
          </cell>
        </row>
        <row r="29">
          <cell r="H29">
            <v>170.13</v>
          </cell>
        </row>
        <row r="30">
          <cell r="H30">
            <v>140.19999999999999</v>
          </cell>
        </row>
        <row r="36">
          <cell r="E36">
            <v>49731.02</v>
          </cell>
          <cell r="F36">
            <v>27679.439999999999</v>
          </cell>
          <cell r="G36">
            <v>3692.75</v>
          </cell>
          <cell r="H36">
            <v>7306.31</v>
          </cell>
          <cell r="I36">
            <v>42847.360000000001</v>
          </cell>
          <cell r="J36">
            <v>2474.4</v>
          </cell>
        </row>
        <row r="39">
          <cell r="E39">
            <v>32204.9</v>
          </cell>
          <cell r="F39">
            <v>12720.73</v>
          </cell>
        </row>
        <row r="43">
          <cell r="G43">
            <v>725</v>
          </cell>
        </row>
        <row r="52">
          <cell r="E52">
            <v>24492.16</v>
          </cell>
          <cell r="F52">
            <v>10491.2</v>
          </cell>
          <cell r="G52">
            <v>2413.5</v>
          </cell>
          <cell r="H52">
            <v>1987.38</v>
          </cell>
          <cell r="I52">
            <v>6846.31</v>
          </cell>
          <cell r="J52">
            <v>753.67</v>
          </cell>
        </row>
        <row r="53">
          <cell r="E53">
            <v>26722.03</v>
          </cell>
          <cell r="F53">
            <v>9592.2800000000007</v>
          </cell>
          <cell r="G53">
            <v>4516.17</v>
          </cell>
          <cell r="H53">
            <v>14894.53</v>
          </cell>
          <cell r="I53">
            <v>10152.1</v>
          </cell>
          <cell r="J53">
            <v>1947.71</v>
          </cell>
        </row>
        <row r="61">
          <cell r="E61">
            <v>25017.16</v>
          </cell>
          <cell r="F61">
            <v>10598.35</v>
          </cell>
          <cell r="G61">
            <v>1585.51</v>
          </cell>
          <cell r="H61">
            <v>7826.45</v>
          </cell>
          <cell r="I61">
            <v>7597.28</v>
          </cell>
          <cell r="J61">
            <v>1924.64</v>
          </cell>
        </row>
        <row r="64">
          <cell r="E64">
            <v>24285.279999999999</v>
          </cell>
          <cell r="F64">
            <v>10103.17</v>
          </cell>
          <cell r="G64">
            <v>2616.29</v>
          </cell>
          <cell r="H64">
            <v>2794.65</v>
          </cell>
          <cell r="I64">
            <v>9318.5400000000009</v>
          </cell>
          <cell r="J64">
            <v>440.75</v>
          </cell>
        </row>
        <row r="69">
          <cell r="E69">
            <v>24285.279999999999</v>
          </cell>
          <cell r="F69">
            <v>10103.17</v>
          </cell>
          <cell r="G69">
            <v>1487.6</v>
          </cell>
          <cell r="H69">
            <v>1673</v>
          </cell>
          <cell r="I69">
            <v>23727.34</v>
          </cell>
          <cell r="J69">
            <v>485.74</v>
          </cell>
        </row>
        <row r="74">
          <cell r="H74">
            <v>1011.42</v>
          </cell>
        </row>
        <row r="79">
          <cell r="E79">
            <v>60318.29</v>
          </cell>
          <cell r="F79">
            <v>23435.360000000001</v>
          </cell>
          <cell r="G79">
            <v>2262.5300000000002</v>
          </cell>
          <cell r="H79">
            <v>7188.84</v>
          </cell>
          <cell r="I79">
            <v>34829.64</v>
          </cell>
          <cell r="J79">
            <v>1745.72</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F27" sqref="F27"/>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203" t="s">
        <v>234</v>
      </c>
      <c r="B1" s="203"/>
    </row>
    <row r="2" spans="1:3" ht="15" customHeight="1" x14ac:dyDescent="0.2">
      <c r="A2" s="203" t="s">
        <v>167</v>
      </c>
      <c r="B2" s="203"/>
    </row>
    <row r="3" spans="1:3" ht="15" customHeight="1" x14ac:dyDescent="0.2">
      <c r="A3" s="203" t="s">
        <v>194</v>
      </c>
      <c r="B3" s="203"/>
    </row>
    <row r="4" spans="1:3" ht="15" customHeight="1" x14ac:dyDescent="0.2">
      <c r="A4" s="116"/>
      <c r="B4" s="116"/>
    </row>
    <row r="5" spans="1:3" ht="30" customHeight="1" x14ac:dyDescent="0.2">
      <c r="A5" s="204" t="s">
        <v>152</v>
      </c>
      <c r="B5" s="204"/>
      <c r="C5" s="204"/>
    </row>
    <row r="6" spans="1:3" ht="15" customHeight="1" x14ac:dyDescent="0.2"/>
    <row r="7" spans="1:3" ht="15" customHeight="1" x14ac:dyDescent="0.2">
      <c r="A7" s="119" t="s">
        <v>195</v>
      </c>
      <c r="B7" s="120" t="s">
        <v>196</v>
      </c>
      <c r="C7" s="121"/>
    </row>
    <row r="8" spans="1:3" ht="29.25" customHeight="1" x14ac:dyDescent="0.2">
      <c r="A8" s="119"/>
      <c r="B8" s="167" t="s">
        <v>239</v>
      </c>
      <c r="C8" s="121"/>
    </row>
    <row r="9" spans="1:3" ht="15" customHeight="1" x14ac:dyDescent="0.2">
      <c r="A9" s="122">
        <v>1</v>
      </c>
      <c r="B9" s="123" t="s">
        <v>197</v>
      </c>
      <c r="C9" s="124"/>
    </row>
    <row r="10" spans="1:3" ht="15" customHeight="1" x14ac:dyDescent="0.2">
      <c r="A10" s="125">
        <v>2</v>
      </c>
      <c r="B10" s="123" t="s">
        <v>156</v>
      </c>
      <c r="C10" s="124"/>
    </row>
    <row r="11" spans="1:3" ht="15" customHeight="1" x14ac:dyDescent="0.2">
      <c r="A11" s="125"/>
      <c r="B11" s="123" t="s">
        <v>236</v>
      </c>
      <c r="C11" s="124"/>
    </row>
    <row r="12" spans="1:3" ht="15" customHeight="1" x14ac:dyDescent="0.2">
      <c r="A12" s="125">
        <v>3</v>
      </c>
      <c r="B12" s="123" t="s">
        <v>198</v>
      </c>
      <c r="C12" s="124"/>
    </row>
    <row r="13" spans="1:3" ht="15" customHeight="1" x14ac:dyDescent="0.2">
      <c r="A13" s="125">
        <v>4</v>
      </c>
      <c r="B13" s="123" t="s">
        <v>157</v>
      </c>
      <c r="C13" s="124"/>
    </row>
    <row r="14" spans="1:3" ht="25.5" customHeight="1" x14ac:dyDescent="0.2">
      <c r="A14" s="125">
        <v>5</v>
      </c>
      <c r="B14" s="123" t="s">
        <v>237</v>
      </c>
      <c r="C14" s="124"/>
    </row>
    <row r="15" spans="1:3" ht="15" customHeight="1" x14ac:dyDescent="0.2">
      <c r="A15" s="125"/>
      <c r="B15" s="118" t="s">
        <v>153</v>
      </c>
      <c r="C15" s="124"/>
    </row>
    <row r="16" spans="1:3" ht="15" customHeight="1" x14ac:dyDescent="0.2">
      <c r="A16" s="125"/>
      <c r="B16" s="118" t="s">
        <v>154</v>
      </c>
      <c r="C16" s="124"/>
    </row>
    <row r="17" spans="1:11" ht="15" customHeight="1" x14ac:dyDescent="0.2">
      <c r="A17" s="125"/>
      <c r="B17" s="118" t="s">
        <v>155</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158</v>
      </c>
      <c r="C42" s="124"/>
    </row>
    <row r="43" spans="1:3" ht="51" x14ac:dyDescent="0.2">
      <c r="A43" s="125"/>
      <c r="B43" s="123" t="s">
        <v>159</v>
      </c>
      <c r="C43" s="124"/>
    </row>
    <row r="44" spans="1:3" ht="17.25" customHeight="1" x14ac:dyDescent="0.2">
      <c r="A44" s="125">
        <v>6</v>
      </c>
      <c r="B44" s="168" t="s">
        <v>240</v>
      </c>
      <c r="C44" s="124"/>
    </row>
    <row r="45" spans="1:3" ht="15.75" customHeight="1" x14ac:dyDescent="0.2">
      <c r="A45" s="125">
        <v>7</v>
      </c>
      <c r="B45" s="123" t="s">
        <v>199</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topLeftCell="A16"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68" t="str">
        <f>Central!B12</f>
        <v>WAVE- Western Arizona Vocational Education District</v>
      </c>
      <c r="C12" s="268"/>
      <c r="D12" s="193"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topLeftCell="A7"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166" t="s">
        <v>167</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topLeftCell="A16"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68" t="str">
        <f>Central!B12</f>
        <v>WAVE- Western Arizona Vocational Education District</v>
      </c>
      <c r="C12" s="268"/>
      <c r="D12" s="193"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topLeftCell="A7"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166" t="s">
        <v>167</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topLeftCell="A7"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68" t="str">
        <f>Central!B12</f>
        <v>WAVE- Western Arizona Vocational Education District</v>
      </c>
      <c r="C12" s="268"/>
      <c r="D12" s="193"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topLeftCell="A4"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218" t="s">
        <v>162</v>
      </c>
      <c r="N1" s="218"/>
    </row>
    <row r="2" spans="1:25" ht="30" customHeight="1" x14ac:dyDescent="0.25">
      <c r="A2" s="240" t="s">
        <v>163</v>
      </c>
      <c r="B2" s="240"/>
      <c r="C2" s="240"/>
      <c r="D2" s="240"/>
      <c r="E2" s="240"/>
      <c r="F2" s="12"/>
      <c r="G2" s="241" t="s">
        <v>1</v>
      </c>
      <c r="H2" s="242"/>
      <c r="I2" s="242"/>
      <c r="J2" s="243"/>
      <c r="K2" s="135">
        <f>D95</f>
        <v>1045583.97</v>
      </c>
      <c r="M2" s="205" t="s">
        <v>164</v>
      </c>
      <c r="N2" s="205"/>
    </row>
    <row r="3" spans="1:25" ht="30" customHeight="1" x14ac:dyDescent="0.25">
      <c r="A3" s="240"/>
      <c r="B3" s="240"/>
      <c r="C3" s="240"/>
      <c r="D3" s="240"/>
      <c r="E3" s="240"/>
      <c r="F3" s="12"/>
      <c r="G3" s="244" t="s">
        <v>165</v>
      </c>
      <c r="H3" s="245"/>
      <c r="I3" s="245"/>
      <c r="J3" s="246"/>
      <c r="K3" s="64">
        <v>2413793.85</v>
      </c>
      <c r="M3" s="235" t="s">
        <v>130</v>
      </c>
      <c r="N3" s="235"/>
    </row>
    <row r="4" spans="1:25" ht="30" customHeight="1" x14ac:dyDescent="0.25">
      <c r="A4" s="240"/>
      <c r="B4" s="240"/>
      <c r="C4" s="240"/>
      <c r="D4" s="240"/>
      <c r="E4" s="240"/>
      <c r="F4" s="12"/>
      <c r="G4" s="247" t="s">
        <v>2</v>
      </c>
      <c r="H4" s="248"/>
      <c r="I4" s="248"/>
      <c r="J4" s="249"/>
      <c r="K4" s="64">
        <v>0</v>
      </c>
      <c r="L4" s="3"/>
      <c r="M4" s="205" t="s">
        <v>131</v>
      </c>
      <c r="N4" s="205"/>
      <c r="O4"/>
      <c r="P4"/>
      <c r="Q4"/>
      <c r="R4"/>
      <c r="S4"/>
      <c r="T4"/>
      <c r="U4"/>
      <c r="V4"/>
      <c r="W4"/>
      <c r="X4"/>
      <c r="Y4"/>
    </row>
    <row r="5" spans="1:25" ht="30" customHeight="1" x14ac:dyDescent="0.25">
      <c r="A5" s="234"/>
      <c r="B5" s="234"/>
      <c r="C5" s="234"/>
      <c r="D5" s="234"/>
      <c r="E5" s="234"/>
      <c r="F5" s="12"/>
      <c r="G5" s="51" t="s">
        <v>3</v>
      </c>
      <c r="H5" s="52"/>
      <c r="I5" s="52"/>
      <c r="J5" s="53"/>
      <c r="K5" s="136">
        <f>SUM(K2:K4)</f>
        <v>3459377.8200000003</v>
      </c>
      <c r="L5" s="4"/>
      <c r="M5" s="235" t="s">
        <v>4</v>
      </c>
      <c r="N5" s="235"/>
      <c r="O5"/>
      <c r="P5"/>
      <c r="Q5"/>
      <c r="R5"/>
      <c r="S5"/>
      <c r="T5"/>
      <c r="U5"/>
      <c r="V5"/>
      <c r="W5"/>
      <c r="X5"/>
      <c r="Y5"/>
    </row>
    <row r="6" spans="1:25" ht="44.25" customHeight="1" thickBot="1" x14ac:dyDescent="0.3">
      <c r="F6" s="12"/>
      <c r="G6" s="236" t="s">
        <v>166</v>
      </c>
      <c r="H6" s="237"/>
      <c r="I6" s="237"/>
      <c r="J6" s="238"/>
      <c r="K6" s="105">
        <v>3459377.82</v>
      </c>
      <c r="L6" s="4"/>
      <c r="M6" s="239" t="s">
        <v>132</v>
      </c>
      <c r="N6" s="239"/>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9"/>
      <c r="B9" s="222" t="s">
        <v>149</v>
      </c>
      <c r="C9" s="223"/>
      <c r="D9" s="228" t="s">
        <v>5</v>
      </c>
      <c r="E9" s="8" t="s">
        <v>6</v>
      </c>
      <c r="F9" s="9"/>
      <c r="G9" s="9"/>
      <c r="H9" s="9"/>
      <c r="I9" s="9"/>
      <c r="J9" s="9"/>
      <c r="K9" s="10"/>
      <c r="L9" s="11"/>
      <c r="M9" s="218" t="s">
        <v>133</v>
      </c>
      <c r="N9" s="218"/>
      <c r="O9" s="6"/>
      <c r="P9" s="6"/>
      <c r="Q9" s="6"/>
      <c r="R9" s="6"/>
      <c r="S9" s="6"/>
      <c r="T9" s="6"/>
      <c r="U9" s="6"/>
      <c r="V9" s="6"/>
      <c r="W9" s="6"/>
      <c r="X9" s="6"/>
      <c r="Y9" s="6"/>
    </row>
    <row r="10" spans="1:25" s="12" customFormat="1" ht="24.95" customHeight="1" x14ac:dyDescent="0.25">
      <c r="A10" s="220"/>
      <c r="B10" s="224"/>
      <c r="C10" s="225"/>
      <c r="D10" s="229"/>
      <c r="E10" s="13" t="s">
        <v>234</v>
      </c>
      <c r="F10" s="14"/>
      <c r="G10" s="14"/>
      <c r="H10" s="14"/>
      <c r="I10" s="14"/>
      <c r="J10" s="14"/>
      <c r="K10" s="15"/>
      <c r="L10" s="11"/>
      <c r="M10" s="231" t="s">
        <v>191</v>
      </c>
      <c r="N10" s="232"/>
      <c r="O10" s="16"/>
      <c r="P10" s="16"/>
      <c r="Q10" s="16"/>
      <c r="R10" s="16"/>
      <c r="S10" s="16"/>
      <c r="T10" s="16"/>
      <c r="U10" s="16"/>
      <c r="V10" s="16"/>
      <c r="W10" s="16"/>
      <c r="X10" s="16"/>
      <c r="Y10" s="16"/>
    </row>
    <row r="11" spans="1:25" s="12" customFormat="1" ht="30.75" customHeight="1" thickBot="1" x14ac:dyDescent="0.3">
      <c r="A11" s="221"/>
      <c r="B11" s="226"/>
      <c r="C11" s="227"/>
      <c r="D11" s="230"/>
      <c r="E11" s="13" t="s">
        <v>167</v>
      </c>
      <c r="F11" s="14"/>
      <c r="G11" s="14"/>
      <c r="H11" s="14"/>
      <c r="I11" s="14"/>
      <c r="J11" s="14"/>
      <c r="K11" s="15"/>
      <c r="L11" s="17"/>
      <c r="M11" s="232"/>
      <c r="N11" s="232"/>
      <c r="O11" s="16"/>
      <c r="P11" s="16"/>
      <c r="Q11" s="16"/>
      <c r="R11" s="16"/>
      <c r="S11" s="16"/>
      <c r="T11" s="16"/>
      <c r="U11" s="16"/>
      <c r="V11" s="16"/>
      <c r="W11" s="16"/>
      <c r="X11" s="16"/>
      <c r="Y11" s="16"/>
    </row>
    <row r="12" spans="1:25" s="12" customFormat="1" ht="34.5" customHeight="1" thickBot="1" x14ac:dyDescent="0.3">
      <c r="A12" s="50" t="s">
        <v>168</v>
      </c>
      <c r="B12" s="233" t="s">
        <v>253</v>
      </c>
      <c r="C12" s="233"/>
      <c r="D12" s="49" t="s">
        <v>244</v>
      </c>
      <c r="E12" s="18" t="s">
        <v>7</v>
      </c>
      <c r="F12" s="19"/>
      <c r="G12" s="19"/>
      <c r="H12" s="19"/>
      <c r="I12" s="19"/>
      <c r="J12" s="19"/>
      <c r="K12" s="20"/>
      <c r="L12" s="21"/>
      <c r="M12" s="232"/>
      <c r="N12" s="232"/>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32"/>
      <c r="N13" s="232"/>
    </row>
    <row r="14" spans="1:25" ht="35.1" customHeight="1" thickBot="1" x14ac:dyDescent="0.3">
      <c r="A14" s="57"/>
      <c r="B14" s="97"/>
      <c r="C14" s="57"/>
      <c r="D14" s="98"/>
      <c r="E14" s="211" t="s">
        <v>201</v>
      </c>
      <c r="F14" s="212"/>
      <c r="G14" s="212"/>
      <c r="H14" s="212"/>
      <c r="I14" s="212"/>
      <c r="J14" s="212"/>
      <c r="K14" s="213"/>
      <c r="M14" s="132"/>
      <c r="N14" s="132"/>
      <c r="O14" s="25"/>
      <c r="P14" s="25"/>
      <c r="Q14" s="25"/>
      <c r="R14" s="25"/>
      <c r="S14" s="25"/>
      <c r="T14" s="25"/>
      <c r="U14" s="25"/>
      <c r="V14" s="25"/>
      <c r="W14" s="25"/>
      <c r="X14" s="25"/>
      <c r="Y14" s="25"/>
    </row>
    <row r="15" spans="1:25" ht="39.75" customHeight="1" thickBot="1" x14ac:dyDescent="0.3">
      <c r="A15" s="58"/>
      <c r="B15" s="99"/>
      <c r="C15" s="58"/>
      <c r="D15" s="100"/>
      <c r="E15" s="211" t="s">
        <v>9</v>
      </c>
      <c r="F15" s="214"/>
      <c r="G15" s="214"/>
      <c r="H15" s="214"/>
      <c r="I15" s="214"/>
      <c r="J15" s="215"/>
      <c r="K15" s="216" t="s">
        <v>10</v>
      </c>
      <c r="M15" s="218" t="s">
        <v>202</v>
      </c>
      <c r="N15" s="218"/>
    </row>
    <row r="16" spans="1:25" s="26" customFormat="1" ht="123.75" customHeight="1" thickBot="1" x14ac:dyDescent="0.3">
      <c r="A16" s="95" t="s">
        <v>150</v>
      </c>
      <c r="B16" s="101" t="s">
        <v>135</v>
      </c>
      <c r="C16" s="103" t="s">
        <v>11</v>
      </c>
      <c r="D16" s="102" t="s">
        <v>12</v>
      </c>
      <c r="E16" s="35" t="s">
        <v>13</v>
      </c>
      <c r="F16" s="36" t="s">
        <v>14</v>
      </c>
      <c r="G16" s="36" t="s">
        <v>136</v>
      </c>
      <c r="H16" s="36" t="s">
        <v>137</v>
      </c>
      <c r="I16" s="36" t="s">
        <v>139</v>
      </c>
      <c r="J16" s="37" t="s">
        <v>138</v>
      </c>
      <c r="K16" s="217"/>
      <c r="M16" s="218"/>
      <c r="N16" s="218"/>
    </row>
    <row r="17" spans="1:14" s="27" customFormat="1" ht="24.95" customHeight="1" x14ac:dyDescent="0.25">
      <c r="A17" s="195" t="s">
        <v>15</v>
      </c>
      <c r="B17" s="196">
        <v>301</v>
      </c>
      <c r="C17" s="197" t="s">
        <v>221</v>
      </c>
      <c r="D17" s="129" t="str">
        <f>IF(SUM(E17:K17)&gt;0,(SUM(E17:K17)),"")</f>
        <v/>
      </c>
      <c r="E17" s="137"/>
      <c r="F17" s="138"/>
      <c r="G17" s="138"/>
      <c r="H17" s="138"/>
      <c r="I17" s="138"/>
      <c r="J17" s="138"/>
      <c r="K17" s="139"/>
      <c r="M17" s="30"/>
      <c r="N17" s="41" t="s">
        <v>169</v>
      </c>
    </row>
    <row r="18" spans="1:14" s="27" customFormat="1" ht="24.95" customHeight="1" x14ac:dyDescent="0.25">
      <c r="A18" s="198" t="s">
        <v>16</v>
      </c>
      <c r="B18" s="199">
        <v>302</v>
      </c>
      <c r="C18" s="200" t="s">
        <v>17</v>
      </c>
      <c r="D18" s="130" t="str">
        <f t="shared" ref="D18:D79" si="0">IF(SUM(E18:K18)&gt;0,(SUM(E18:K18)),"")</f>
        <v/>
      </c>
      <c r="E18" s="140"/>
      <c r="F18" s="141"/>
      <c r="G18" s="141"/>
      <c r="H18" s="141"/>
      <c r="I18" s="141"/>
      <c r="J18" s="141"/>
      <c r="K18" s="142"/>
      <c r="M18" s="47"/>
      <c r="N18" s="41" t="s">
        <v>170</v>
      </c>
    </row>
    <row r="19" spans="1:14" s="90" customFormat="1" ht="24.95" customHeight="1" x14ac:dyDescent="0.25">
      <c r="A19" s="198" t="s">
        <v>206</v>
      </c>
      <c r="B19" s="199">
        <v>376</v>
      </c>
      <c r="C19" s="200" t="s">
        <v>207</v>
      </c>
      <c r="D19" s="130" t="str">
        <f t="shared" si="0"/>
        <v/>
      </c>
      <c r="E19" s="140"/>
      <c r="F19" s="141"/>
      <c r="G19" s="141"/>
      <c r="H19" s="141"/>
      <c r="I19" s="141"/>
      <c r="J19" s="141"/>
      <c r="K19" s="142"/>
      <c r="M19" s="133"/>
      <c r="N19" s="134"/>
    </row>
    <row r="20" spans="1:14" s="27" customFormat="1" ht="24.95" customHeight="1" x14ac:dyDescent="0.25">
      <c r="A20" s="198" t="s">
        <v>18</v>
      </c>
      <c r="B20" s="199">
        <v>303</v>
      </c>
      <c r="C20" s="200" t="s">
        <v>19</v>
      </c>
      <c r="D20" s="130">
        <f t="shared" si="0"/>
        <v>165</v>
      </c>
      <c r="E20" s="140">
        <v>0</v>
      </c>
      <c r="F20" s="141">
        <v>0</v>
      </c>
      <c r="G20" s="141">
        <v>155</v>
      </c>
      <c r="H20" s="141">
        <v>0</v>
      </c>
      <c r="I20" s="141">
        <v>0</v>
      </c>
      <c r="J20" s="141">
        <v>0</v>
      </c>
      <c r="K20" s="142">
        <v>10</v>
      </c>
      <c r="M20" s="30"/>
      <c r="N20" s="205" t="s">
        <v>171</v>
      </c>
    </row>
    <row r="21" spans="1:14" s="27" customFormat="1" ht="24.95" customHeight="1" x14ac:dyDescent="0.25">
      <c r="A21" s="198" t="s">
        <v>20</v>
      </c>
      <c r="B21" s="199">
        <v>304</v>
      </c>
      <c r="C21" s="200" t="s">
        <v>21</v>
      </c>
      <c r="D21" s="130" t="str">
        <f t="shared" si="0"/>
        <v/>
      </c>
      <c r="E21" s="140"/>
      <c r="F21" s="141"/>
      <c r="G21" s="141"/>
      <c r="H21" s="141"/>
      <c r="I21" s="141"/>
      <c r="J21" s="141"/>
      <c r="K21" s="142"/>
      <c r="M21" s="30"/>
      <c r="N21" s="205"/>
    </row>
    <row r="22" spans="1:14" s="27" customFormat="1" ht="24.95" customHeight="1" x14ac:dyDescent="0.25">
      <c r="A22" s="198" t="s">
        <v>22</v>
      </c>
      <c r="B22" s="199">
        <v>305</v>
      </c>
      <c r="C22" s="200" t="s">
        <v>23</v>
      </c>
      <c r="D22" s="130" t="str">
        <f t="shared" si="0"/>
        <v/>
      </c>
      <c r="E22" s="140"/>
      <c r="F22" s="141"/>
      <c r="G22" s="141"/>
      <c r="H22" s="141"/>
      <c r="I22" s="141"/>
      <c r="J22" s="141"/>
      <c r="K22" s="142"/>
      <c r="M22" s="30"/>
      <c r="N22" s="205"/>
    </row>
    <row r="23" spans="1:14" s="27" customFormat="1" ht="24.95" customHeight="1" x14ac:dyDescent="0.25">
      <c r="A23" s="198" t="s">
        <v>24</v>
      </c>
      <c r="B23" s="199">
        <v>306</v>
      </c>
      <c r="C23" s="200" t="s">
        <v>25</v>
      </c>
      <c r="D23" s="130" t="str">
        <f t="shared" si="0"/>
        <v/>
      </c>
      <c r="E23" s="140"/>
      <c r="F23" s="141"/>
      <c r="G23" s="141"/>
      <c r="H23" s="141"/>
      <c r="I23" s="141"/>
      <c r="J23" s="141"/>
      <c r="K23" s="142"/>
      <c r="M23" s="30"/>
      <c r="N23" s="205" t="s">
        <v>172</v>
      </c>
    </row>
    <row r="24" spans="1:14" s="27" customFormat="1" ht="24.95" customHeight="1" x14ac:dyDescent="0.25">
      <c r="A24" s="198" t="s">
        <v>26</v>
      </c>
      <c r="B24" s="199">
        <v>307</v>
      </c>
      <c r="C24" s="200" t="s">
        <v>27</v>
      </c>
      <c r="D24" s="130" t="str">
        <f t="shared" si="0"/>
        <v/>
      </c>
      <c r="E24" s="140"/>
      <c r="F24" s="141"/>
      <c r="G24" s="141"/>
      <c r="H24" s="141"/>
      <c r="I24" s="141"/>
      <c r="J24" s="141"/>
      <c r="K24" s="142"/>
      <c r="M24" s="30"/>
      <c r="N24" s="205"/>
    </row>
    <row r="25" spans="1:14" s="27" customFormat="1" ht="24.95" customHeight="1" x14ac:dyDescent="0.25">
      <c r="A25" s="198" t="s">
        <v>28</v>
      </c>
      <c r="B25" s="199">
        <v>309</v>
      </c>
      <c r="C25" s="200" t="s">
        <v>224</v>
      </c>
      <c r="D25" s="130" t="str">
        <f t="shared" si="0"/>
        <v/>
      </c>
      <c r="E25" s="140"/>
      <c r="F25" s="141"/>
      <c r="G25" s="141"/>
      <c r="H25" s="141"/>
      <c r="I25" s="141"/>
      <c r="J25" s="141"/>
      <c r="K25" s="142"/>
      <c r="M25" s="30"/>
      <c r="N25" s="205" t="s">
        <v>173</v>
      </c>
    </row>
    <row r="26" spans="1:14" s="27" customFormat="1" ht="24.95" customHeight="1" x14ac:dyDescent="0.25">
      <c r="A26" s="198" t="s">
        <v>30</v>
      </c>
      <c r="B26" s="199">
        <v>310</v>
      </c>
      <c r="C26" s="200" t="s">
        <v>31</v>
      </c>
      <c r="D26" s="130">
        <f t="shared" si="0"/>
        <v>39070</v>
      </c>
      <c r="E26" s="140">
        <v>0</v>
      </c>
      <c r="F26" s="141">
        <v>0</v>
      </c>
      <c r="G26" s="141">
        <v>18770</v>
      </c>
      <c r="H26" s="141">
        <v>0</v>
      </c>
      <c r="I26" s="141">
        <v>0</v>
      </c>
      <c r="J26" s="141">
        <v>0</v>
      </c>
      <c r="K26" s="142">
        <v>20300</v>
      </c>
      <c r="M26" s="30"/>
      <c r="N26" s="205"/>
    </row>
    <row r="27" spans="1:14" s="27" customFormat="1" ht="24.95" customHeight="1" x14ac:dyDescent="0.25">
      <c r="A27" s="198" t="s">
        <v>32</v>
      </c>
      <c r="B27" s="199">
        <v>311</v>
      </c>
      <c r="C27" s="200" t="s">
        <v>33</v>
      </c>
      <c r="D27" s="130" t="str">
        <f t="shared" si="0"/>
        <v/>
      </c>
      <c r="E27" s="140"/>
      <c r="F27" s="141"/>
      <c r="G27" s="141"/>
      <c r="H27" s="141"/>
      <c r="I27" s="141"/>
      <c r="J27" s="141"/>
      <c r="K27" s="142"/>
      <c r="M27" s="30"/>
      <c r="N27" s="205" t="s">
        <v>174</v>
      </c>
    </row>
    <row r="28" spans="1:14" s="27" customFormat="1" ht="24.95" customHeight="1" x14ac:dyDescent="0.25">
      <c r="A28" s="198" t="s">
        <v>34</v>
      </c>
      <c r="B28" s="199">
        <v>312</v>
      </c>
      <c r="C28" s="200" t="s">
        <v>35</v>
      </c>
      <c r="D28" s="130" t="str">
        <f t="shared" si="0"/>
        <v/>
      </c>
      <c r="E28" s="140"/>
      <c r="F28" s="141"/>
      <c r="G28" s="141"/>
      <c r="H28" s="141"/>
      <c r="I28" s="141"/>
      <c r="J28" s="141"/>
      <c r="K28" s="142"/>
      <c r="M28" s="30"/>
      <c r="N28" s="205"/>
    </row>
    <row r="29" spans="1:14" s="27" customFormat="1" ht="24.95" customHeight="1" x14ac:dyDescent="0.25">
      <c r="A29" s="198" t="s">
        <v>36</v>
      </c>
      <c r="B29" s="199">
        <v>313</v>
      </c>
      <c r="C29" s="200" t="s">
        <v>208</v>
      </c>
      <c r="D29" s="130">
        <f t="shared" si="0"/>
        <v>20714</v>
      </c>
      <c r="E29" s="140">
        <v>0</v>
      </c>
      <c r="F29" s="141">
        <v>0</v>
      </c>
      <c r="G29" s="141">
        <v>10614</v>
      </c>
      <c r="H29" s="141">
        <v>0</v>
      </c>
      <c r="I29" s="141">
        <v>0</v>
      </c>
      <c r="J29" s="141">
        <v>0</v>
      </c>
      <c r="K29" s="142">
        <v>10100</v>
      </c>
      <c r="M29" s="30"/>
      <c r="N29" s="205"/>
    </row>
    <row r="30" spans="1:14" s="27" customFormat="1" ht="24.95" customHeight="1" x14ac:dyDescent="0.25">
      <c r="A30" s="198" t="s">
        <v>37</v>
      </c>
      <c r="B30" s="199">
        <v>314</v>
      </c>
      <c r="C30" s="200" t="s">
        <v>209</v>
      </c>
      <c r="D30" s="130" t="str">
        <f t="shared" si="0"/>
        <v/>
      </c>
      <c r="E30" s="140"/>
      <c r="F30" s="141"/>
      <c r="G30" s="141"/>
      <c r="H30" s="141"/>
      <c r="I30" s="141"/>
      <c r="J30" s="141"/>
      <c r="K30" s="142"/>
      <c r="M30" s="205" t="s">
        <v>203</v>
      </c>
      <c r="N30" s="205"/>
    </row>
    <row r="31" spans="1:14" s="27" customFormat="1" ht="24.95" customHeight="1" x14ac:dyDescent="0.25">
      <c r="A31" s="198" t="s">
        <v>38</v>
      </c>
      <c r="B31" s="199">
        <v>315</v>
      </c>
      <c r="C31" s="200" t="s">
        <v>39</v>
      </c>
      <c r="D31" s="130" t="str">
        <f t="shared" si="0"/>
        <v/>
      </c>
      <c r="E31" s="140"/>
      <c r="F31" s="141"/>
      <c r="G31" s="141"/>
      <c r="H31" s="141"/>
      <c r="I31" s="141"/>
      <c r="J31" s="141"/>
      <c r="K31" s="142"/>
      <c r="M31" s="205"/>
      <c r="N31" s="205"/>
    </row>
    <row r="32" spans="1:14" s="27" customFormat="1" ht="24.95" customHeight="1" x14ac:dyDescent="0.25">
      <c r="A32" s="198" t="s">
        <v>40</v>
      </c>
      <c r="B32" s="199">
        <v>316</v>
      </c>
      <c r="C32" s="200" t="s">
        <v>41</v>
      </c>
      <c r="D32" s="130" t="str">
        <f t="shared" si="0"/>
        <v/>
      </c>
      <c r="E32" s="140"/>
      <c r="F32" s="141"/>
      <c r="G32" s="141"/>
      <c r="H32" s="141"/>
      <c r="I32" s="141"/>
      <c r="J32" s="141"/>
      <c r="K32" s="142"/>
      <c r="M32" s="205"/>
      <c r="N32" s="205"/>
    </row>
    <row r="33" spans="1:25" s="27" customFormat="1" ht="24.95" customHeight="1" x14ac:dyDescent="0.25">
      <c r="A33" s="198" t="s">
        <v>42</v>
      </c>
      <c r="B33" s="199">
        <v>317</v>
      </c>
      <c r="C33" s="200" t="s">
        <v>43</v>
      </c>
      <c r="D33" s="130" t="str">
        <f t="shared" si="0"/>
        <v/>
      </c>
      <c r="E33" s="140"/>
      <c r="F33" s="141"/>
      <c r="G33" s="141"/>
      <c r="H33" s="141"/>
      <c r="I33" s="141"/>
      <c r="J33" s="141"/>
      <c r="K33" s="142"/>
      <c r="M33" s="205"/>
      <c r="N33" s="205"/>
    </row>
    <row r="34" spans="1:25" s="27" customFormat="1" ht="24.95" customHeight="1" x14ac:dyDescent="0.25">
      <c r="A34" s="198" t="s">
        <v>44</v>
      </c>
      <c r="B34" s="199">
        <v>318</v>
      </c>
      <c r="C34" s="200" t="s">
        <v>45</v>
      </c>
      <c r="D34" s="130" t="str">
        <f t="shared" si="0"/>
        <v/>
      </c>
      <c r="E34" s="140"/>
      <c r="F34" s="141"/>
      <c r="G34" s="141"/>
      <c r="H34" s="141"/>
      <c r="I34" s="141"/>
      <c r="J34" s="141"/>
      <c r="K34" s="142"/>
      <c r="M34" s="205"/>
      <c r="N34" s="205"/>
    </row>
    <row r="35" spans="1:25" s="27" customFormat="1" ht="24.95" customHeight="1" x14ac:dyDescent="0.25">
      <c r="A35" s="198" t="s">
        <v>46</v>
      </c>
      <c r="B35" s="199">
        <v>319</v>
      </c>
      <c r="C35" s="200" t="s">
        <v>223</v>
      </c>
      <c r="D35" s="130" t="str">
        <f t="shared" si="0"/>
        <v/>
      </c>
      <c r="E35" s="140"/>
      <c r="F35" s="141"/>
      <c r="G35" s="141"/>
      <c r="H35" s="141"/>
      <c r="I35" s="141"/>
      <c r="J35" s="141"/>
      <c r="K35" s="142"/>
      <c r="M35" s="205" t="s">
        <v>175</v>
      </c>
      <c r="N35" s="205"/>
    </row>
    <row r="36" spans="1:25" s="27" customFormat="1" ht="24.95" customHeight="1" x14ac:dyDescent="0.25">
      <c r="A36" s="198" t="s">
        <v>47</v>
      </c>
      <c r="B36" s="199">
        <v>320</v>
      </c>
      <c r="C36" s="200" t="s">
        <v>48</v>
      </c>
      <c r="D36" s="130">
        <f t="shared" si="0"/>
        <v>530208.66999999993</v>
      </c>
      <c r="E36" s="140">
        <v>124497.3</v>
      </c>
      <c r="F36" s="141">
        <v>38780.46</v>
      </c>
      <c r="G36" s="141">
        <v>36506.94</v>
      </c>
      <c r="H36" s="141">
        <v>51772.52</v>
      </c>
      <c r="I36" s="141">
        <v>14314.1</v>
      </c>
      <c r="J36" s="141">
        <v>4962.3500000000004</v>
      </c>
      <c r="K36" s="142">
        <v>259375</v>
      </c>
      <c r="M36" s="205"/>
      <c r="N36" s="205"/>
      <c r="P36" s="25"/>
      <c r="Q36" s="25"/>
      <c r="R36" s="25"/>
      <c r="S36" s="25"/>
      <c r="T36" s="25"/>
      <c r="U36" s="25"/>
      <c r="V36" s="25"/>
      <c r="W36" s="25"/>
      <c r="X36" s="25"/>
      <c r="Y36" s="25"/>
    </row>
    <row r="37" spans="1:25" s="27" customFormat="1" ht="24.95" customHeight="1" x14ac:dyDescent="0.25">
      <c r="A37" s="198" t="s">
        <v>49</v>
      </c>
      <c r="B37" s="199">
        <v>321</v>
      </c>
      <c r="C37" s="200" t="s">
        <v>50</v>
      </c>
      <c r="D37" s="130">
        <f t="shared" si="0"/>
        <v>2474</v>
      </c>
      <c r="E37" s="140">
        <v>0</v>
      </c>
      <c r="F37" s="141">
        <v>0</v>
      </c>
      <c r="G37" s="141">
        <v>2384</v>
      </c>
      <c r="H37" s="141">
        <v>0</v>
      </c>
      <c r="I37" s="141">
        <v>0</v>
      </c>
      <c r="J37" s="141">
        <v>0</v>
      </c>
      <c r="K37" s="142">
        <v>90</v>
      </c>
      <c r="M37" s="205"/>
      <c r="N37" s="205"/>
    </row>
    <row r="38" spans="1:25" s="27" customFormat="1" ht="24.95" customHeight="1" x14ac:dyDescent="0.25">
      <c r="A38" s="198" t="s">
        <v>51</v>
      </c>
      <c r="B38" s="199">
        <v>322</v>
      </c>
      <c r="C38" s="200" t="s">
        <v>52</v>
      </c>
      <c r="D38" s="130" t="str">
        <f t="shared" si="0"/>
        <v/>
      </c>
      <c r="E38" s="140"/>
      <c r="F38" s="141"/>
      <c r="G38" s="141"/>
      <c r="H38" s="141"/>
      <c r="I38" s="141"/>
      <c r="J38" s="141"/>
      <c r="K38" s="142"/>
      <c r="M38" s="205"/>
      <c r="N38" s="205"/>
    </row>
    <row r="39" spans="1:25" s="27" customFormat="1" ht="24.95" customHeight="1" x14ac:dyDescent="0.25">
      <c r="A39" s="198" t="s">
        <v>53</v>
      </c>
      <c r="B39" s="199">
        <v>345</v>
      </c>
      <c r="C39" s="200" t="s">
        <v>54</v>
      </c>
      <c r="D39" s="130" t="str">
        <f t="shared" si="0"/>
        <v/>
      </c>
      <c r="E39" s="140"/>
      <c r="F39" s="141"/>
      <c r="G39" s="141"/>
      <c r="H39" s="141"/>
      <c r="I39" s="141"/>
      <c r="J39" s="141"/>
      <c r="K39" s="142"/>
      <c r="M39" s="205"/>
      <c r="N39" s="205"/>
    </row>
    <row r="40" spans="1:25" s="27" customFormat="1" ht="24.95" customHeight="1" x14ac:dyDescent="0.25">
      <c r="A40" s="198" t="s">
        <v>55</v>
      </c>
      <c r="B40" s="199">
        <v>323</v>
      </c>
      <c r="C40" s="200" t="s">
        <v>56</v>
      </c>
      <c r="D40" s="130" t="str">
        <f t="shared" si="0"/>
        <v/>
      </c>
      <c r="E40" s="140"/>
      <c r="F40" s="141"/>
      <c r="G40" s="141"/>
      <c r="H40" s="141"/>
      <c r="I40" s="141"/>
      <c r="J40" s="141"/>
      <c r="K40" s="142"/>
      <c r="M40" s="30"/>
      <c r="N40" s="205" t="s">
        <v>176</v>
      </c>
    </row>
    <row r="41" spans="1:25" s="27" customFormat="1" ht="24.95" customHeight="1" x14ac:dyDescent="0.25">
      <c r="A41" s="198" t="s">
        <v>57</v>
      </c>
      <c r="B41" s="199">
        <v>324</v>
      </c>
      <c r="C41" s="200" t="s">
        <v>58</v>
      </c>
      <c r="D41" s="130" t="str">
        <f t="shared" si="0"/>
        <v/>
      </c>
      <c r="E41" s="140"/>
      <c r="F41" s="141"/>
      <c r="G41" s="141"/>
      <c r="H41" s="141"/>
      <c r="I41" s="141"/>
      <c r="J41" s="141"/>
      <c r="K41" s="142"/>
      <c r="M41" s="30"/>
      <c r="N41" s="205"/>
    </row>
    <row r="42" spans="1:25" s="27" customFormat="1" ht="24.95" customHeight="1" x14ac:dyDescent="0.25">
      <c r="A42" s="198" t="s">
        <v>59</v>
      </c>
      <c r="B42" s="199">
        <v>325</v>
      </c>
      <c r="C42" s="200" t="s">
        <v>60</v>
      </c>
      <c r="D42" s="130">
        <f t="shared" si="0"/>
        <v>1668</v>
      </c>
      <c r="E42" s="140">
        <v>0</v>
      </c>
      <c r="F42" s="141">
        <v>0</v>
      </c>
      <c r="G42" s="141">
        <v>1658</v>
      </c>
      <c r="H42" s="141">
        <v>0</v>
      </c>
      <c r="I42" s="141">
        <v>0</v>
      </c>
      <c r="J42" s="141">
        <v>0</v>
      </c>
      <c r="K42" s="142">
        <v>10</v>
      </c>
      <c r="M42" s="30"/>
      <c r="N42" s="205" t="s">
        <v>177</v>
      </c>
    </row>
    <row r="43" spans="1:25" s="27" customFormat="1" ht="24.95" customHeight="1" x14ac:dyDescent="0.25">
      <c r="A43" s="198" t="s">
        <v>61</v>
      </c>
      <c r="B43" s="199">
        <v>326</v>
      </c>
      <c r="C43" s="200" t="s">
        <v>62</v>
      </c>
      <c r="D43" s="130">
        <f t="shared" si="0"/>
        <v>1096</v>
      </c>
      <c r="E43" s="140">
        <v>0</v>
      </c>
      <c r="F43" s="141">
        <v>0</v>
      </c>
      <c r="G43" s="141">
        <v>1056</v>
      </c>
      <c r="H43" s="141">
        <v>0</v>
      </c>
      <c r="I43" s="141">
        <v>0</v>
      </c>
      <c r="J43" s="141">
        <v>0</v>
      </c>
      <c r="K43" s="142">
        <v>40</v>
      </c>
      <c r="M43" s="30"/>
      <c r="N43" s="205"/>
    </row>
    <row r="44" spans="1:25" s="27" customFormat="1" ht="35.25" customHeight="1" x14ac:dyDescent="0.25">
      <c r="A44" s="198" t="s">
        <v>116</v>
      </c>
      <c r="B44" s="199">
        <v>359</v>
      </c>
      <c r="C44" s="200" t="s">
        <v>241</v>
      </c>
      <c r="D44" s="130">
        <f t="shared" si="0"/>
        <v>1246</v>
      </c>
      <c r="E44" s="140">
        <v>0</v>
      </c>
      <c r="F44" s="141">
        <v>0</v>
      </c>
      <c r="G44" s="141">
        <v>1206</v>
      </c>
      <c r="H44" s="141">
        <v>0</v>
      </c>
      <c r="I44" s="141">
        <v>0</v>
      </c>
      <c r="J44" s="141">
        <v>0</v>
      </c>
      <c r="K44" s="142">
        <v>40</v>
      </c>
      <c r="M44" s="30"/>
      <c r="N44" s="205" t="s">
        <v>178</v>
      </c>
    </row>
    <row r="45" spans="1:25" s="27" customFormat="1" ht="24.95" customHeight="1" x14ac:dyDescent="0.25">
      <c r="A45" s="198" t="s">
        <v>63</v>
      </c>
      <c r="B45" s="199">
        <v>327</v>
      </c>
      <c r="C45" s="200" t="s">
        <v>64</v>
      </c>
      <c r="D45" s="130" t="str">
        <f t="shared" si="0"/>
        <v/>
      </c>
      <c r="E45" s="140"/>
      <c r="F45" s="141"/>
      <c r="G45" s="141"/>
      <c r="H45" s="141"/>
      <c r="I45" s="141"/>
      <c r="J45" s="141"/>
      <c r="K45" s="142"/>
      <c r="M45" s="30"/>
      <c r="N45" s="205"/>
    </row>
    <row r="46" spans="1:25" s="27" customFormat="1" ht="24.95" customHeight="1" x14ac:dyDescent="0.25">
      <c r="A46" s="198" t="s">
        <v>65</v>
      </c>
      <c r="B46" s="199">
        <v>328</v>
      </c>
      <c r="C46" s="200" t="s">
        <v>66</v>
      </c>
      <c r="D46" s="130" t="str">
        <f t="shared" si="0"/>
        <v/>
      </c>
      <c r="E46" s="140"/>
      <c r="F46" s="141"/>
      <c r="G46" s="141"/>
      <c r="H46" s="141"/>
      <c r="I46" s="141"/>
      <c r="J46" s="141"/>
      <c r="K46" s="142"/>
      <c r="M46" s="30"/>
      <c r="N46" s="205" t="s">
        <v>179</v>
      </c>
    </row>
    <row r="47" spans="1:25" s="27" customFormat="1" ht="24.95" customHeight="1" x14ac:dyDescent="0.25">
      <c r="A47" s="198" t="s">
        <v>67</v>
      </c>
      <c r="B47" s="199">
        <v>329</v>
      </c>
      <c r="C47" s="200" t="s">
        <v>68</v>
      </c>
      <c r="D47" s="130" t="str">
        <f t="shared" si="0"/>
        <v/>
      </c>
      <c r="E47" s="140"/>
      <c r="F47" s="141"/>
      <c r="G47" s="141"/>
      <c r="H47" s="141"/>
      <c r="I47" s="141"/>
      <c r="J47" s="141"/>
      <c r="K47" s="142"/>
      <c r="M47" s="30"/>
      <c r="N47" s="205"/>
    </row>
    <row r="48" spans="1:25" s="27" customFormat="1" ht="24.95" customHeight="1" x14ac:dyDescent="0.25">
      <c r="A48" s="198" t="s">
        <v>69</v>
      </c>
      <c r="B48" s="199">
        <v>330</v>
      </c>
      <c r="C48" s="200" t="s">
        <v>225</v>
      </c>
      <c r="D48" s="130" t="str">
        <f t="shared" si="0"/>
        <v/>
      </c>
      <c r="E48" s="140"/>
      <c r="F48" s="141"/>
      <c r="G48" s="141"/>
      <c r="H48" s="141"/>
      <c r="I48" s="141"/>
      <c r="J48" s="141"/>
      <c r="K48" s="142"/>
      <c r="M48" s="30"/>
      <c r="N48" s="133"/>
    </row>
    <row r="49" spans="1:14" s="27" customFormat="1" ht="24.95" customHeight="1" x14ac:dyDescent="0.25">
      <c r="A49" s="198" t="s">
        <v>72</v>
      </c>
      <c r="B49" s="199">
        <v>333</v>
      </c>
      <c r="C49" s="200" t="s">
        <v>73</v>
      </c>
      <c r="D49" s="130" t="str">
        <f t="shared" si="0"/>
        <v/>
      </c>
      <c r="E49" s="140"/>
      <c r="F49" s="141"/>
      <c r="G49" s="141"/>
      <c r="H49" s="141"/>
      <c r="I49" s="141"/>
      <c r="J49" s="141"/>
      <c r="K49" s="142"/>
      <c r="M49" s="30"/>
      <c r="N49" s="41" t="s">
        <v>134</v>
      </c>
    </row>
    <row r="50" spans="1:14" s="27" customFormat="1" ht="24.95" customHeight="1" x14ac:dyDescent="0.25">
      <c r="A50" s="198" t="s">
        <v>74</v>
      </c>
      <c r="B50" s="199">
        <v>334</v>
      </c>
      <c r="C50" s="200" t="s">
        <v>222</v>
      </c>
      <c r="D50" s="130" t="str">
        <f t="shared" si="0"/>
        <v/>
      </c>
      <c r="E50" s="140"/>
      <c r="F50" s="141"/>
      <c r="G50" s="141"/>
      <c r="H50" s="141"/>
      <c r="I50" s="141"/>
      <c r="J50" s="141"/>
      <c r="K50" s="142"/>
      <c r="M50" s="30"/>
      <c r="N50" s="47"/>
    </row>
    <row r="51" spans="1:14" s="27" customFormat="1" ht="24.95" customHeight="1" x14ac:dyDescent="0.25">
      <c r="A51" s="198" t="s">
        <v>75</v>
      </c>
      <c r="B51" s="199">
        <v>335</v>
      </c>
      <c r="C51" s="200" t="s">
        <v>210</v>
      </c>
      <c r="D51" s="130" t="str">
        <f t="shared" si="0"/>
        <v/>
      </c>
      <c r="E51" s="140"/>
      <c r="F51" s="141"/>
      <c r="G51" s="141"/>
      <c r="H51" s="141"/>
      <c r="I51" s="141"/>
      <c r="J51" s="141"/>
      <c r="K51" s="142"/>
      <c r="M51" s="41" t="s">
        <v>78</v>
      </c>
      <c r="N51" s="30"/>
    </row>
    <row r="52" spans="1:14" s="90" customFormat="1" ht="24.95" customHeight="1" x14ac:dyDescent="0.25">
      <c r="A52" s="198" t="s">
        <v>76</v>
      </c>
      <c r="B52" s="199">
        <v>336</v>
      </c>
      <c r="C52" s="200" t="s">
        <v>77</v>
      </c>
      <c r="D52" s="130">
        <f t="shared" si="0"/>
        <v>62047.3</v>
      </c>
      <c r="E52" s="140">
        <v>0</v>
      </c>
      <c r="F52" s="141">
        <v>0</v>
      </c>
      <c r="G52" s="141">
        <v>18062</v>
      </c>
      <c r="H52" s="141">
        <v>13357.68</v>
      </c>
      <c r="I52" s="141">
        <v>0</v>
      </c>
      <c r="J52" s="141">
        <v>240</v>
      </c>
      <c r="K52" s="142">
        <v>30387.62</v>
      </c>
      <c r="M52" s="134"/>
      <c r="N52" s="93"/>
    </row>
    <row r="53" spans="1:14" s="27" customFormat="1" ht="24.95" customHeight="1" x14ac:dyDescent="0.25">
      <c r="A53" s="198" t="s">
        <v>79</v>
      </c>
      <c r="B53" s="199">
        <v>337</v>
      </c>
      <c r="C53" s="200" t="s">
        <v>226</v>
      </c>
      <c r="D53" s="130">
        <f t="shared" si="0"/>
        <v>2043</v>
      </c>
      <c r="E53" s="140">
        <v>0</v>
      </c>
      <c r="F53" s="141">
        <v>0</v>
      </c>
      <c r="G53" s="141">
        <v>1953</v>
      </c>
      <c r="H53" s="141">
        <v>0</v>
      </c>
      <c r="I53" s="141">
        <v>0</v>
      </c>
      <c r="J53" s="141">
        <v>0</v>
      </c>
      <c r="K53" s="142">
        <v>90</v>
      </c>
      <c r="M53" s="30"/>
      <c r="N53" s="30"/>
    </row>
    <row r="54" spans="1:14" s="27" customFormat="1" ht="24.95" customHeight="1" x14ac:dyDescent="0.25">
      <c r="A54" s="198" t="s">
        <v>81</v>
      </c>
      <c r="B54" s="199">
        <v>339</v>
      </c>
      <c r="C54" s="200" t="s">
        <v>82</v>
      </c>
      <c r="D54" s="130">
        <f t="shared" si="0"/>
        <v>18222</v>
      </c>
      <c r="E54" s="140">
        <v>0</v>
      </c>
      <c r="F54" s="141">
        <v>0</v>
      </c>
      <c r="G54" s="141">
        <v>8122</v>
      </c>
      <c r="H54" s="141">
        <v>0</v>
      </c>
      <c r="I54" s="141">
        <v>0</v>
      </c>
      <c r="J54" s="141">
        <v>0</v>
      </c>
      <c r="K54" s="142">
        <v>10100</v>
      </c>
      <c r="M54" s="30"/>
      <c r="N54" s="30"/>
    </row>
    <row r="55" spans="1:14" s="27" customFormat="1" ht="24.95" customHeight="1" x14ac:dyDescent="0.25">
      <c r="A55" s="198" t="s">
        <v>83</v>
      </c>
      <c r="B55" s="199">
        <v>340</v>
      </c>
      <c r="C55" s="200" t="s">
        <v>84</v>
      </c>
      <c r="D55" s="130" t="str">
        <f t="shared" si="0"/>
        <v/>
      </c>
      <c r="E55" s="140"/>
      <c r="F55" s="141"/>
      <c r="G55" s="141"/>
      <c r="H55" s="141"/>
      <c r="I55" s="141"/>
      <c r="J55" s="141"/>
      <c r="K55" s="142"/>
      <c r="M55" s="30"/>
      <c r="N55" s="30"/>
    </row>
    <row r="56" spans="1:14" s="27" customFormat="1" ht="24.95" customHeight="1" x14ac:dyDescent="0.25">
      <c r="A56" s="198" t="s">
        <v>212</v>
      </c>
      <c r="B56" s="199">
        <v>373</v>
      </c>
      <c r="C56" s="200" t="s">
        <v>214</v>
      </c>
      <c r="D56" s="130" t="str">
        <f t="shared" si="0"/>
        <v/>
      </c>
      <c r="E56" s="140"/>
      <c r="F56" s="141"/>
      <c r="G56" s="141"/>
      <c r="H56" s="141"/>
      <c r="I56" s="141"/>
      <c r="J56" s="141"/>
      <c r="K56" s="142"/>
      <c r="M56" s="30"/>
      <c r="N56" s="30"/>
    </row>
    <row r="57" spans="1:14" s="90" customFormat="1" ht="24.95" customHeight="1" x14ac:dyDescent="0.25">
      <c r="A57" s="198" t="s">
        <v>87</v>
      </c>
      <c r="B57" s="199">
        <v>342</v>
      </c>
      <c r="C57" s="200" t="s">
        <v>88</v>
      </c>
      <c r="D57" s="130" t="str">
        <f t="shared" si="0"/>
        <v/>
      </c>
      <c r="E57" s="140"/>
      <c r="F57" s="141"/>
      <c r="G57" s="141"/>
      <c r="H57" s="141"/>
      <c r="I57" s="141"/>
      <c r="J57" s="141"/>
      <c r="K57" s="142"/>
      <c r="M57" s="93"/>
      <c r="N57" s="93"/>
    </row>
    <row r="58" spans="1:14" s="27" customFormat="1" ht="24.75" customHeight="1" x14ac:dyDescent="0.25">
      <c r="A58" s="198" t="s">
        <v>89</v>
      </c>
      <c r="B58" s="199">
        <v>343</v>
      </c>
      <c r="C58" s="200" t="s">
        <v>90</v>
      </c>
      <c r="D58" s="130" t="str">
        <f t="shared" si="0"/>
        <v/>
      </c>
      <c r="E58" s="140"/>
      <c r="F58" s="141"/>
      <c r="G58" s="141"/>
      <c r="H58" s="141"/>
      <c r="I58" s="141"/>
      <c r="J58" s="141"/>
      <c r="K58" s="142"/>
      <c r="M58" s="30"/>
      <c r="N58" s="30"/>
    </row>
    <row r="59" spans="1:14" s="27" customFormat="1" ht="24.95" customHeight="1" x14ac:dyDescent="0.25">
      <c r="A59" s="198" t="s">
        <v>91</v>
      </c>
      <c r="B59" s="199">
        <v>344</v>
      </c>
      <c r="C59" s="200" t="s">
        <v>92</v>
      </c>
      <c r="D59" s="130" t="str">
        <f t="shared" si="0"/>
        <v/>
      </c>
      <c r="E59" s="140"/>
      <c r="F59" s="141"/>
      <c r="G59" s="141"/>
      <c r="H59" s="141"/>
      <c r="I59" s="141"/>
      <c r="J59" s="141"/>
      <c r="K59" s="142"/>
      <c r="M59" s="30"/>
      <c r="N59" s="30"/>
    </row>
    <row r="60" spans="1:14" s="26" customFormat="1" ht="24.95" customHeight="1" x14ac:dyDescent="0.25">
      <c r="A60" s="198" t="s">
        <v>93</v>
      </c>
      <c r="B60" s="199">
        <v>346</v>
      </c>
      <c r="C60" s="200" t="s">
        <v>94</v>
      </c>
      <c r="D60" s="130" t="str">
        <f t="shared" si="0"/>
        <v/>
      </c>
      <c r="E60" s="140"/>
      <c r="F60" s="141"/>
      <c r="G60" s="141"/>
      <c r="H60" s="141"/>
      <c r="I60" s="141"/>
      <c r="J60" s="141"/>
      <c r="K60" s="142"/>
      <c r="M60" s="30"/>
      <c r="N60" s="38"/>
    </row>
    <row r="61" spans="1:14" ht="24.95" customHeight="1" x14ac:dyDescent="0.25">
      <c r="A61" s="198" t="s">
        <v>95</v>
      </c>
      <c r="B61" s="199">
        <v>347</v>
      </c>
      <c r="C61" s="200" t="s">
        <v>227</v>
      </c>
      <c r="D61" s="130">
        <f t="shared" si="0"/>
        <v>4086</v>
      </c>
      <c r="E61" s="140">
        <v>0</v>
      </c>
      <c r="F61" s="141">
        <v>0</v>
      </c>
      <c r="G61" s="141">
        <v>3996</v>
      </c>
      <c r="H61" s="141">
        <v>0</v>
      </c>
      <c r="I61" s="141">
        <v>0</v>
      </c>
      <c r="J61" s="141">
        <v>0</v>
      </c>
      <c r="K61" s="142">
        <v>90</v>
      </c>
      <c r="L61" s="1"/>
      <c r="M61" s="38"/>
    </row>
    <row r="62" spans="1:14" ht="24.95" customHeight="1" x14ac:dyDescent="0.25">
      <c r="A62" s="198" t="s">
        <v>115</v>
      </c>
      <c r="B62" s="199">
        <v>358</v>
      </c>
      <c r="C62" s="200" t="s">
        <v>216</v>
      </c>
      <c r="D62" s="130" t="str">
        <f t="shared" si="0"/>
        <v/>
      </c>
      <c r="E62" s="140"/>
      <c r="F62" s="141"/>
      <c r="G62" s="141"/>
      <c r="H62" s="141"/>
      <c r="I62" s="141"/>
      <c r="J62" s="141"/>
      <c r="K62" s="142"/>
      <c r="L62" s="1"/>
    </row>
    <row r="63" spans="1:14" s="62" customFormat="1" ht="24.95" customHeight="1" x14ac:dyDescent="0.25">
      <c r="A63" s="198" t="s">
        <v>96</v>
      </c>
      <c r="B63" s="199">
        <v>348</v>
      </c>
      <c r="C63" s="200" t="s">
        <v>97</v>
      </c>
      <c r="D63" s="130" t="str">
        <f t="shared" si="0"/>
        <v/>
      </c>
      <c r="E63" s="140"/>
      <c r="F63" s="141"/>
      <c r="G63" s="141"/>
      <c r="H63" s="141"/>
      <c r="I63" s="141"/>
      <c r="J63" s="141"/>
      <c r="K63" s="142"/>
      <c r="M63" s="75"/>
      <c r="N63" s="75"/>
    </row>
    <row r="64" spans="1:14" ht="24.95" customHeight="1" x14ac:dyDescent="0.25">
      <c r="A64" s="198" t="s">
        <v>98</v>
      </c>
      <c r="B64" s="199">
        <v>349</v>
      </c>
      <c r="C64" s="200" t="s">
        <v>99</v>
      </c>
      <c r="D64" s="130">
        <f t="shared" si="0"/>
        <v>40274</v>
      </c>
      <c r="E64" s="140">
        <v>0</v>
      </c>
      <c r="F64" s="141">
        <v>0</v>
      </c>
      <c r="G64" s="141">
        <v>19974</v>
      </c>
      <c r="H64" s="141">
        <v>0</v>
      </c>
      <c r="I64" s="141">
        <v>0</v>
      </c>
      <c r="J64" s="141">
        <v>0</v>
      </c>
      <c r="K64" s="142">
        <v>20300</v>
      </c>
      <c r="L64" s="1"/>
    </row>
    <row r="65" spans="1:14" ht="24.95" customHeight="1" x14ac:dyDescent="0.25">
      <c r="A65" s="198" t="s">
        <v>80</v>
      </c>
      <c r="B65" s="199">
        <v>338</v>
      </c>
      <c r="C65" s="200" t="s">
        <v>217</v>
      </c>
      <c r="D65" s="130" t="str">
        <f t="shared" si="0"/>
        <v/>
      </c>
      <c r="E65" s="140"/>
      <c r="F65" s="141"/>
      <c r="G65" s="141"/>
      <c r="H65" s="141"/>
      <c r="I65" s="141"/>
      <c r="J65" s="141"/>
      <c r="K65" s="142"/>
      <c r="L65" s="1"/>
    </row>
    <row r="66" spans="1:14" ht="24.95" customHeight="1" x14ac:dyDescent="0.25">
      <c r="A66" s="198" t="s">
        <v>102</v>
      </c>
      <c r="B66" s="199">
        <v>351</v>
      </c>
      <c r="C66" s="200" t="s">
        <v>218</v>
      </c>
      <c r="D66" s="130" t="str">
        <f t="shared" si="0"/>
        <v/>
      </c>
      <c r="E66" s="140"/>
      <c r="F66" s="141"/>
      <c r="G66" s="141"/>
      <c r="H66" s="141"/>
      <c r="I66" s="141"/>
      <c r="J66" s="141"/>
      <c r="K66" s="142"/>
      <c r="L66" s="1"/>
    </row>
    <row r="67" spans="1:14" s="62" customFormat="1" ht="24.95" customHeight="1" x14ac:dyDescent="0.25">
      <c r="A67" s="198" t="s">
        <v>103</v>
      </c>
      <c r="B67" s="199">
        <v>352</v>
      </c>
      <c r="C67" s="200" t="s">
        <v>104</v>
      </c>
      <c r="D67" s="130" t="str">
        <f t="shared" si="0"/>
        <v/>
      </c>
      <c r="E67" s="140"/>
      <c r="F67" s="141"/>
      <c r="G67" s="141"/>
      <c r="H67" s="141"/>
      <c r="I67" s="141"/>
      <c r="J67" s="141"/>
      <c r="K67" s="142"/>
      <c r="M67" s="75"/>
      <c r="N67" s="75"/>
    </row>
    <row r="68" spans="1:14" ht="24.95" customHeight="1" x14ac:dyDescent="0.25">
      <c r="A68" s="198" t="s">
        <v>105</v>
      </c>
      <c r="B68" s="199">
        <v>353</v>
      </c>
      <c r="C68" s="200" t="s">
        <v>228</v>
      </c>
      <c r="D68" s="130">
        <f t="shared" si="0"/>
        <v>29812</v>
      </c>
      <c r="E68" s="140">
        <v>0</v>
      </c>
      <c r="F68" s="141">
        <v>0</v>
      </c>
      <c r="G68" s="141">
        <v>14662</v>
      </c>
      <c r="H68" s="141">
        <v>0</v>
      </c>
      <c r="I68" s="141">
        <v>0</v>
      </c>
      <c r="J68" s="141">
        <v>0</v>
      </c>
      <c r="K68" s="142">
        <v>15150</v>
      </c>
      <c r="L68" s="1"/>
    </row>
    <row r="69" spans="1:14" ht="24.95" customHeight="1" x14ac:dyDescent="0.25">
      <c r="A69" s="198" t="s">
        <v>107</v>
      </c>
      <c r="B69" s="199">
        <v>354</v>
      </c>
      <c r="C69" s="200" t="s">
        <v>108</v>
      </c>
      <c r="D69" s="130">
        <f t="shared" si="0"/>
        <v>105263</v>
      </c>
      <c r="E69" s="140">
        <v>0</v>
      </c>
      <c r="F69" s="141">
        <v>0</v>
      </c>
      <c r="G69" s="141">
        <v>54413</v>
      </c>
      <c r="H69" s="141">
        <v>0</v>
      </c>
      <c r="I69" s="141">
        <v>0</v>
      </c>
      <c r="J69" s="141">
        <v>0</v>
      </c>
      <c r="K69" s="142">
        <v>50850</v>
      </c>
      <c r="L69" s="1"/>
    </row>
    <row r="70" spans="1:14" ht="24.95" customHeight="1" x14ac:dyDescent="0.25">
      <c r="A70" s="198" t="s">
        <v>109</v>
      </c>
      <c r="B70" s="199">
        <v>355</v>
      </c>
      <c r="C70" s="200" t="s">
        <v>110</v>
      </c>
      <c r="D70" s="130" t="str">
        <f t="shared" si="0"/>
        <v/>
      </c>
      <c r="E70" s="140"/>
      <c r="F70" s="141"/>
      <c r="G70" s="141"/>
      <c r="H70" s="141"/>
      <c r="I70" s="141"/>
      <c r="J70" s="141"/>
      <c r="K70" s="142"/>
      <c r="L70" s="1"/>
    </row>
    <row r="71" spans="1:14" ht="24.95" customHeight="1" x14ac:dyDescent="0.25">
      <c r="A71" s="198" t="s">
        <v>111</v>
      </c>
      <c r="B71" s="199">
        <v>356</v>
      </c>
      <c r="C71" s="200" t="s">
        <v>112</v>
      </c>
      <c r="D71" s="130" t="str">
        <f t="shared" si="0"/>
        <v/>
      </c>
      <c r="E71" s="140"/>
      <c r="F71" s="141"/>
      <c r="G71" s="141"/>
      <c r="H71" s="141"/>
      <c r="I71" s="141"/>
      <c r="J71" s="141"/>
      <c r="K71" s="142"/>
      <c r="L71" s="1"/>
    </row>
    <row r="72" spans="1:14" ht="24.95" customHeight="1" x14ac:dyDescent="0.25">
      <c r="A72" s="198" t="s">
        <v>229</v>
      </c>
      <c r="B72" s="199">
        <v>374</v>
      </c>
      <c r="C72" s="200" t="s">
        <v>230</v>
      </c>
      <c r="D72" s="130" t="str">
        <f t="shared" si="0"/>
        <v/>
      </c>
      <c r="E72" s="140"/>
      <c r="F72" s="141"/>
      <c r="G72" s="141"/>
      <c r="H72" s="141"/>
      <c r="I72" s="141"/>
      <c r="J72" s="141"/>
      <c r="K72" s="142"/>
      <c r="L72" s="1"/>
    </row>
    <row r="73" spans="1:14" ht="24.95" customHeight="1" x14ac:dyDescent="0.25">
      <c r="A73" s="198" t="s">
        <v>113</v>
      </c>
      <c r="B73" s="199">
        <v>357</v>
      </c>
      <c r="C73" s="200" t="s">
        <v>114</v>
      </c>
      <c r="D73" s="130" t="str">
        <f t="shared" si="0"/>
        <v/>
      </c>
      <c r="E73" s="140"/>
      <c r="F73" s="141"/>
      <c r="G73" s="141"/>
      <c r="H73" s="141"/>
      <c r="I73" s="141"/>
      <c r="J73" s="141"/>
      <c r="K73" s="142"/>
      <c r="L73" s="1"/>
    </row>
    <row r="74" spans="1:14" ht="24.95" customHeight="1" x14ac:dyDescent="0.25">
      <c r="A74" s="198" t="s">
        <v>120</v>
      </c>
      <c r="B74" s="199">
        <v>361</v>
      </c>
      <c r="C74" s="200" t="s">
        <v>219</v>
      </c>
      <c r="D74" s="130" t="str">
        <f t="shared" si="0"/>
        <v/>
      </c>
      <c r="E74" s="140"/>
      <c r="F74" s="141"/>
      <c r="G74" s="141"/>
      <c r="H74" s="141"/>
      <c r="I74" s="141"/>
      <c r="J74" s="141"/>
      <c r="K74" s="142"/>
      <c r="L74" s="1"/>
    </row>
    <row r="75" spans="1:14" ht="24.95" customHeight="1" x14ac:dyDescent="0.25">
      <c r="A75" s="198" t="s">
        <v>121</v>
      </c>
      <c r="B75" s="199">
        <v>362</v>
      </c>
      <c r="C75" s="200" t="s">
        <v>231</v>
      </c>
      <c r="D75" s="130">
        <f t="shared" si="0"/>
        <v>1210</v>
      </c>
      <c r="E75" s="140">
        <v>0</v>
      </c>
      <c r="F75" s="141">
        <v>0</v>
      </c>
      <c r="G75" s="141">
        <v>1120</v>
      </c>
      <c r="H75" s="141">
        <v>0</v>
      </c>
      <c r="I75" s="141">
        <v>0</v>
      </c>
      <c r="J75" s="141">
        <v>0</v>
      </c>
      <c r="K75" s="142">
        <v>90</v>
      </c>
      <c r="L75" s="1"/>
    </row>
    <row r="76" spans="1:14" ht="24.95" customHeight="1" x14ac:dyDescent="0.25">
      <c r="A76" s="198" t="s">
        <v>123</v>
      </c>
      <c r="B76" s="199">
        <v>364</v>
      </c>
      <c r="C76" s="200" t="s">
        <v>220</v>
      </c>
      <c r="D76" s="130" t="str">
        <f t="shared" si="0"/>
        <v/>
      </c>
      <c r="E76" s="140"/>
      <c r="F76" s="141"/>
      <c r="G76" s="141"/>
      <c r="H76" s="141"/>
      <c r="I76" s="141"/>
      <c r="J76" s="141"/>
      <c r="K76" s="142"/>
      <c r="L76" s="1"/>
    </row>
    <row r="77" spans="1:14" ht="24.95" customHeight="1" x14ac:dyDescent="0.25">
      <c r="A77" s="198" t="s">
        <v>124</v>
      </c>
      <c r="B77" s="199">
        <v>365</v>
      </c>
      <c r="C77" s="200" t="s">
        <v>125</v>
      </c>
      <c r="D77" s="130" t="str">
        <f t="shared" si="0"/>
        <v/>
      </c>
      <c r="E77" s="140"/>
      <c r="F77" s="141"/>
      <c r="G77" s="141"/>
      <c r="H77" s="141"/>
      <c r="I77" s="141"/>
      <c r="J77" s="141"/>
      <c r="K77" s="142"/>
      <c r="L77" s="1"/>
    </row>
    <row r="78" spans="1:14" ht="24.95" customHeight="1" x14ac:dyDescent="0.25">
      <c r="A78" s="198" t="s">
        <v>126</v>
      </c>
      <c r="B78" s="199">
        <v>366</v>
      </c>
      <c r="C78" s="200" t="s">
        <v>232</v>
      </c>
      <c r="D78" s="130" t="str">
        <f t="shared" si="0"/>
        <v/>
      </c>
      <c r="E78" s="140"/>
      <c r="F78" s="141"/>
      <c r="G78" s="141"/>
      <c r="H78" s="141"/>
      <c r="I78" s="141"/>
      <c r="J78" s="141"/>
      <c r="K78" s="142"/>
      <c r="L78" s="1"/>
    </row>
    <row r="79" spans="1:14" ht="24.95" customHeight="1" x14ac:dyDescent="0.25">
      <c r="A79" s="198" t="s">
        <v>127</v>
      </c>
      <c r="B79" s="199">
        <v>368</v>
      </c>
      <c r="C79" s="200" t="s">
        <v>128</v>
      </c>
      <c r="D79" s="130">
        <f t="shared" si="0"/>
        <v>185985</v>
      </c>
      <c r="E79" s="140">
        <v>0</v>
      </c>
      <c r="F79" s="141">
        <v>0</v>
      </c>
      <c r="G79" s="141">
        <v>94485</v>
      </c>
      <c r="H79" s="141">
        <v>0</v>
      </c>
      <c r="I79" s="141">
        <v>0</v>
      </c>
      <c r="J79" s="141">
        <v>0</v>
      </c>
      <c r="K79" s="142">
        <v>91500</v>
      </c>
      <c r="L79" s="1"/>
    </row>
    <row r="80" spans="1:14" ht="46.5" customHeight="1" x14ac:dyDescent="0.25">
      <c r="A80" s="209" t="s">
        <v>180</v>
      </c>
      <c r="B80" s="210"/>
      <c r="C80" s="210"/>
      <c r="D80" s="130"/>
      <c r="E80" s="140"/>
      <c r="F80" s="141"/>
      <c r="G80" s="141"/>
      <c r="H80" s="141"/>
      <c r="I80" s="141"/>
      <c r="J80" s="141"/>
      <c r="K80" s="142"/>
      <c r="L80" s="1"/>
    </row>
    <row r="81" spans="1:12" ht="24.95" customHeight="1" x14ac:dyDescent="0.25">
      <c r="A81" s="173"/>
      <c r="B81" s="176"/>
      <c r="C81" s="175"/>
      <c r="D81" s="130" t="str">
        <f t="shared" ref="D81:D94" si="1">IF(SUM(E81:K81)&gt;0,(SUM(E81:K81)),"")</f>
        <v/>
      </c>
      <c r="E81" s="140"/>
      <c r="F81" s="141"/>
      <c r="G81" s="141"/>
      <c r="H81" s="141"/>
      <c r="I81" s="141"/>
      <c r="J81" s="141"/>
      <c r="K81" s="142"/>
      <c r="L81" s="1"/>
    </row>
    <row r="82" spans="1:12" ht="24.95" customHeight="1" x14ac:dyDescent="0.25">
      <c r="A82" s="173"/>
      <c r="B82" s="176"/>
      <c r="C82" s="175"/>
      <c r="D82" s="130" t="str">
        <f t="shared" si="1"/>
        <v/>
      </c>
      <c r="E82" s="140"/>
      <c r="F82" s="141"/>
      <c r="G82" s="141"/>
      <c r="H82" s="141"/>
      <c r="I82" s="141"/>
      <c r="J82" s="141"/>
      <c r="K82" s="142"/>
      <c r="L82" s="1"/>
    </row>
    <row r="83" spans="1:12" ht="24.95" customHeight="1" x14ac:dyDescent="0.25">
      <c r="A83" s="173"/>
      <c r="B83" s="176"/>
      <c r="C83" s="175"/>
      <c r="D83" s="130" t="str">
        <f t="shared" si="1"/>
        <v/>
      </c>
      <c r="E83" s="140"/>
      <c r="F83" s="141"/>
      <c r="G83" s="141"/>
      <c r="H83" s="141"/>
      <c r="I83" s="141"/>
      <c r="J83" s="141"/>
      <c r="K83" s="142"/>
      <c r="L83" s="1"/>
    </row>
    <row r="84" spans="1:12" ht="24.95" customHeight="1" x14ac:dyDescent="0.25">
      <c r="A84" s="173"/>
      <c r="B84" s="176"/>
      <c r="C84" s="175"/>
      <c r="D84" s="130" t="str">
        <f t="shared" si="1"/>
        <v/>
      </c>
      <c r="E84" s="140"/>
      <c r="F84" s="141"/>
      <c r="G84" s="141"/>
      <c r="H84" s="141"/>
      <c r="I84" s="141"/>
      <c r="J84" s="141"/>
      <c r="K84" s="142"/>
      <c r="L84" s="1"/>
    </row>
    <row r="85" spans="1:12" ht="24.95" customHeight="1" x14ac:dyDescent="0.25">
      <c r="A85" s="173"/>
      <c r="B85" s="176"/>
      <c r="C85" s="175"/>
      <c r="D85" s="130" t="str">
        <f t="shared" si="1"/>
        <v/>
      </c>
      <c r="E85" s="140"/>
      <c r="F85" s="141"/>
      <c r="G85" s="141"/>
      <c r="H85" s="141"/>
      <c r="I85" s="141"/>
      <c r="J85" s="141"/>
      <c r="K85" s="142"/>
      <c r="L85" s="1"/>
    </row>
    <row r="86" spans="1:12" ht="24.95" customHeight="1" x14ac:dyDescent="0.25">
      <c r="A86" s="173"/>
      <c r="B86" s="176"/>
      <c r="C86" s="175"/>
      <c r="D86" s="130" t="str">
        <f t="shared" si="1"/>
        <v/>
      </c>
      <c r="E86" s="140"/>
      <c r="F86" s="141"/>
      <c r="G86" s="141"/>
      <c r="H86" s="141"/>
      <c r="I86" s="141"/>
      <c r="J86" s="141"/>
      <c r="K86" s="142"/>
      <c r="L86" s="1"/>
    </row>
    <row r="87" spans="1:12" ht="24.95" customHeight="1" x14ac:dyDescent="0.25">
      <c r="A87" s="173"/>
      <c r="B87" s="176"/>
      <c r="C87" s="175"/>
      <c r="D87" s="130" t="str">
        <f t="shared" si="1"/>
        <v/>
      </c>
      <c r="E87" s="140"/>
      <c r="F87" s="141"/>
      <c r="G87" s="141"/>
      <c r="H87" s="141"/>
      <c r="I87" s="141"/>
      <c r="J87" s="141"/>
      <c r="K87" s="142"/>
      <c r="L87" s="1"/>
    </row>
    <row r="88" spans="1:12" ht="24.95" customHeight="1" x14ac:dyDescent="0.25">
      <c r="A88" s="173"/>
      <c r="B88" s="176"/>
      <c r="C88" s="175"/>
      <c r="D88" s="130" t="str">
        <f t="shared" si="1"/>
        <v/>
      </c>
      <c r="E88" s="140"/>
      <c r="F88" s="141"/>
      <c r="G88" s="141"/>
      <c r="H88" s="141"/>
      <c r="I88" s="141"/>
      <c r="J88" s="141"/>
      <c r="K88" s="142"/>
      <c r="L88" s="1"/>
    </row>
    <row r="89" spans="1:12" ht="24.95" customHeight="1" x14ac:dyDescent="0.25">
      <c r="A89" s="173"/>
      <c r="B89" s="176"/>
      <c r="C89" s="175"/>
      <c r="D89" s="130" t="str">
        <f t="shared" si="1"/>
        <v/>
      </c>
      <c r="E89" s="140"/>
      <c r="F89" s="141"/>
      <c r="G89" s="141"/>
      <c r="H89" s="141"/>
      <c r="I89" s="141"/>
      <c r="J89" s="141"/>
      <c r="K89" s="142"/>
      <c r="L89" s="1"/>
    </row>
    <row r="90" spans="1:12" ht="24.95" customHeight="1" x14ac:dyDescent="0.25">
      <c r="A90" s="173"/>
      <c r="B90" s="176"/>
      <c r="C90" s="175"/>
      <c r="D90" s="130" t="str">
        <f t="shared" si="1"/>
        <v/>
      </c>
      <c r="E90" s="140"/>
      <c r="F90" s="141"/>
      <c r="G90" s="141"/>
      <c r="H90" s="141"/>
      <c r="I90" s="141"/>
      <c r="J90" s="141"/>
      <c r="K90" s="142"/>
      <c r="L90" s="1"/>
    </row>
    <row r="91" spans="1:12" ht="24.95" customHeight="1" x14ac:dyDescent="0.25">
      <c r="A91" s="173"/>
      <c r="B91" s="176"/>
      <c r="C91" s="175"/>
      <c r="D91" s="130" t="str">
        <f t="shared" si="1"/>
        <v/>
      </c>
      <c r="E91" s="140"/>
      <c r="F91" s="141"/>
      <c r="G91" s="141"/>
      <c r="H91" s="141"/>
      <c r="I91" s="141"/>
      <c r="J91" s="141"/>
      <c r="K91" s="142"/>
      <c r="L91" s="1"/>
    </row>
    <row r="92" spans="1:12" ht="24.95" customHeight="1" x14ac:dyDescent="0.25">
      <c r="A92" s="173"/>
      <c r="B92" s="176"/>
      <c r="C92" s="175"/>
      <c r="D92" s="130" t="str">
        <f t="shared" si="1"/>
        <v/>
      </c>
      <c r="E92" s="140"/>
      <c r="F92" s="141"/>
      <c r="G92" s="141"/>
      <c r="H92" s="141"/>
      <c r="I92" s="141"/>
      <c r="J92" s="141"/>
      <c r="K92" s="142"/>
      <c r="L92" s="1"/>
    </row>
    <row r="93" spans="1:12" ht="24.95" customHeight="1" x14ac:dyDescent="0.25">
      <c r="A93" s="173"/>
      <c r="B93" s="176"/>
      <c r="C93" s="175"/>
      <c r="D93" s="130" t="str">
        <f t="shared" si="1"/>
        <v/>
      </c>
      <c r="E93" s="140"/>
      <c r="F93" s="141"/>
      <c r="G93" s="141"/>
      <c r="H93" s="141"/>
      <c r="I93" s="141"/>
      <c r="J93" s="141"/>
      <c r="K93" s="142"/>
      <c r="L93" s="1"/>
    </row>
    <row r="94" spans="1:12" ht="24.95" customHeight="1" thickBot="1" x14ac:dyDescent="0.3">
      <c r="A94" s="177"/>
      <c r="B94" s="178"/>
      <c r="C94" s="179"/>
      <c r="D94" s="131" t="str">
        <f t="shared" si="1"/>
        <v/>
      </c>
      <c r="E94" s="143"/>
      <c r="F94" s="144"/>
      <c r="G94" s="144"/>
      <c r="H94" s="144"/>
      <c r="I94" s="144"/>
      <c r="J94" s="144"/>
      <c r="K94" s="145"/>
      <c r="L94" s="1"/>
    </row>
    <row r="95" spans="1:12" ht="24.95" customHeight="1" thickBot="1" x14ac:dyDescent="0.3">
      <c r="A95" s="206" t="s">
        <v>129</v>
      </c>
      <c r="B95" s="207"/>
      <c r="C95" s="208"/>
      <c r="D95" s="104">
        <f t="shared" ref="D95:K95" si="2">SUM(D17:D94)</f>
        <v>1045583.97</v>
      </c>
      <c r="E95" s="104">
        <f t="shared" si="2"/>
        <v>124497.3</v>
      </c>
      <c r="F95" s="104">
        <f t="shared" si="2"/>
        <v>38780.46</v>
      </c>
      <c r="G95" s="104">
        <f t="shared" si="2"/>
        <v>289136.94</v>
      </c>
      <c r="H95" s="104">
        <f t="shared" si="2"/>
        <v>65130.2</v>
      </c>
      <c r="I95" s="104">
        <f t="shared" si="2"/>
        <v>14314.1</v>
      </c>
      <c r="J95" s="104">
        <f t="shared" si="2"/>
        <v>5202.3500000000004</v>
      </c>
      <c r="K95" s="104">
        <f t="shared" si="2"/>
        <v>508522.62</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opLeftCell="A4" zoomScale="65" zoomScaleNormal="65" zoomScaleSheetLayoutView="100" workbookViewId="0">
      <selection activeCell="E21" sqref="E21"/>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181</v>
      </c>
      <c r="H1" s="55"/>
      <c r="I1" s="55"/>
      <c r="J1" s="55"/>
      <c r="K1" s="56"/>
      <c r="L1" s="84"/>
      <c r="M1" s="218" t="s">
        <v>182</v>
      </c>
      <c r="N1" s="218"/>
    </row>
    <row r="2" spans="1:25" ht="30" customHeight="1" x14ac:dyDescent="0.25">
      <c r="A2" s="240" t="s">
        <v>193</v>
      </c>
      <c r="B2" s="240"/>
      <c r="C2" s="240"/>
      <c r="D2" s="240"/>
      <c r="E2" s="240"/>
      <c r="F2" s="75"/>
      <c r="G2" s="241" t="s">
        <v>140</v>
      </c>
      <c r="H2" s="242"/>
      <c r="I2" s="242"/>
      <c r="J2" s="243"/>
      <c r="K2" s="135">
        <f>D95</f>
        <v>0</v>
      </c>
      <c r="M2" s="205" t="s">
        <v>164</v>
      </c>
      <c r="N2" s="205"/>
    </row>
    <row r="3" spans="1:25" ht="30" customHeight="1" x14ac:dyDescent="0.25">
      <c r="A3" s="240"/>
      <c r="B3" s="240"/>
      <c r="C3" s="240"/>
      <c r="D3" s="240"/>
      <c r="E3" s="240"/>
      <c r="F3" s="75"/>
      <c r="G3" s="244" t="s">
        <v>165</v>
      </c>
      <c r="H3" s="245"/>
      <c r="I3" s="245"/>
      <c r="J3" s="246"/>
      <c r="K3" s="64"/>
      <c r="M3" s="235" t="s">
        <v>130</v>
      </c>
      <c r="N3" s="235"/>
    </row>
    <row r="4" spans="1:25" ht="30" customHeight="1" x14ac:dyDescent="0.25">
      <c r="A4" s="240"/>
      <c r="B4" s="240"/>
      <c r="C4" s="240"/>
      <c r="D4" s="240"/>
      <c r="E4" s="240"/>
      <c r="F4" s="75"/>
      <c r="G4" s="247" t="s">
        <v>2</v>
      </c>
      <c r="H4" s="248"/>
      <c r="I4" s="248"/>
      <c r="J4" s="249"/>
      <c r="K4" s="64"/>
      <c r="L4" s="65"/>
      <c r="M4" s="205" t="s">
        <v>131</v>
      </c>
      <c r="N4" s="205"/>
      <c r="O4" s="61"/>
      <c r="P4" s="61"/>
      <c r="Q4" s="61"/>
      <c r="R4" s="61"/>
      <c r="S4" s="61"/>
      <c r="T4" s="61"/>
      <c r="U4" s="61"/>
      <c r="V4" s="61"/>
      <c r="W4" s="61"/>
      <c r="X4" s="61"/>
      <c r="Y4" s="61"/>
    </row>
    <row r="5" spans="1:25" ht="30" customHeight="1" x14ac:dyDescent="0.25">
      <c r="A5" s="234"/>
      <c r="B5" s="234"/>
      <c r="C5" s="234"/>
      <c r="D5" s="234"/>
      <c r="E5" s="234"/>
      <c r="F5" s="75"/>
      <c r="G5" s="51" t="s">
        <v>3</v>
      </c>
      <c r="H5" s="52"/>
      <c r="I5" s="52"/>
      <c r="J5" s="53"/>
      <c r="K5" s="136">
        <f>SUM(K2:K4)</f>
        <v>0</v>
      </c>
      <c r="L5" s="66"/>
      <c r="M5" s="235" t="s">
        <v>4</v>
      </c>
      <c r="N5" s="235"/>
      <c r="O5" s="61"/>
      <c r="P5" s="61"/>
      <c r="Q5" s="61"/>
      <c r="R5" s="61"/>
      <c r="S5" s="61"/>
      <c r="T5" s="61"/>
      <c r="U5" s="61"/>
      <c r="V5" s="61"/>
      <c r="W5" s="61"/>
      <c r="X5" s="61"/>
      <c r="Y5" s="61"/>
    </row>
    <row r="6" spans="1:25" ht="49.5" customHeight="1" thickBot="1" x14ac:dyDescent="0.3">
      <c r="F6" s="75"/>
      <c r="G6" s="236" t="s">
        <v>166</v>
      </c>
      <c r="H6" s="237"/>
      <c r="I6" s="237"/>
      <c r="J6" s="238"/>
      <c r="K6" s="67"/>
      <c r="L6" s="66"/>
      <c r="M6" s="239" t="s">
        <v>132</v>
      </c>
      <c r="N6" s="239"/>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19"/>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x14ac:dyDescent="0.25">
      <c r="A10" s="220"/>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221"/>
      <c r="B11" s="226"/>
      <c r="C11" s="227"/>
      <c r="D11" s="230"/>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50" t="s">
        <v>168</v>
      </c>
      <c r="B12" s="252" t="str">
        <f>Central!B12</f>
        <v>WAVE- Western Arizona Vocational Education District</v>
      </c>
      <c r="C12" s="252"/>
      <c r="D12" s="194" t="str">
        <f>Central!D12</f>
        <v>080850</v>
      </c>
      <c r="E12" s="81" t="s">
        <v>148</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57"/>
      <c r="B14" s="97"/>
      <c r="C14" s="57"/>
      <c r="D14" s="98"/>
      <c r="E14" s="253" t="s">
        <v>201</v>
      </c>
      <c r="F14" s="212"/>
      <c r="G14" s="212"/>
      <c r="H14" s="212"/>
      <c r="I14" s="212"/>
      <c r="J14" s="212"/>
      <c r="K14" s="213"/>
      <c r="M14" s="218" t="s">
        <v>204</v>
      </c>
      <c r="N14" s="218"/>
      <c r="O14" s="88"/>
      <c r="P14" s="88"/>
      <c r="Q14" s="88"/>
      <c r="R14" s="88"/>
      <c r="S14" s="88"/>
      <c r="T14" s="88"/>
      <c r="U14" s="88"/>
      <c r="V14" s="88"/>
      <c r="W14" s="88"/>
      <c r="X14" s="88"/>
      <c r="Y14" s="88"/>
    </row>
    <row r="15" spans="1:25" ht="50.1" customHeight="1" thickBot="1" x14ac:dyDescent="0.3">
      <c r="A15" s="58"/>
      <c r="B15" s="99"/>
      <c r="C15" s="58"/>
      <c r="D15" s="100"/>
      <c r="E15" s="253" t="s">
        <v>9</v>
      </c>
      <c r="F15" s="214"/>
      <c r="G15" s="214"/>
      <c r="H15" s="214"/>
      <c r="I15" s="214"/>
      <c r="J15" s="215"/>
      <c r="K15" s="216" t="s">
        <v>10</v>
      </c>
      <c r="M15" s="218"/>
      <c r="N15" s="218"/>
    </row>
    <row r="16" spans="1:25" s="89" customFormat="1" ht="132" customHeight="1" thickBot="1" x14ac:dyDescent="0.3">
      <c r="A16" s="95" t="s">
        <v>150</v>
      </c>
      <c r="B16" s="101" t="s">
        <v>135</v>
      </c>
      <c r="C16" s="103" t="s">
        <v>11</v>
      </c>
      <c r="D16" s="102" t="s">
        <v>12</v>
      </c>
      <c r="E16" s="96" t="s">
        <v>13</v>
      </c>
      <c r="F16" s="36" t="s">
        <v>14</v>
      </c>
      <c r="G16" s="36" t="s">
        <v>136</v>
      </c>
      <c r="H16" s="36" t="s">
        <v>137</v>
      </c>
      <c r="I16" s="36" t="s">
        <v>139</v>
      </c>
      <c r="J16" s="37" t="s">
        <v>138</v>
      </c>
      <c r="K16" s="217"/>
      <c r="M16" s="218"/>
      <c r="N16" s="218"/>
    </row>
    <row r="17" spans="1:14" s="90" customFormat="1" ht="24.95" customHeight="1" x14ac:dyDescent="0.25">
      <c r="A17" s="170" t="s">
        <v>15</v>
      </c>
      <c r="B17" s="180">
        <v>301</v>
      </c>
      <c r="C17" s="172" t="s">
        <v>221</v>
      </c>
      <c r="D17" s="129" t="str">
        <f>IF(SUM(E17:K17)&gt;0,(SUM(E17:K17)),"")</f>
        <v/>
      </c>
      <c r="E17" s="137"/>
      <c r="F17" s="138"/>
      <c r="G17" s="138"/>
      <c r="H17" s="138"/>
      <c r="I17" s="138"/>
      <c r="J17" s="138"/>
      <c r="K17" s="139"/>
      <c r="M17" s="93"/>
      <c r="N17" s="43" t="s">
        <v>169</v>
      </c>
    </row>
    <row r="18" spans="1:14" s="90" customFormat="1" ht="24.95" customHeight="1" x14ac:dyDescent="0.25">
      <c r="A18" s="173" t="s">
        <v>16</v>
      </c>
      <c r="B18" s="181">
        <v>302</v>
      </c>
      <c r="C18" s="175" t="s">
        <v>17</v>
      </c>
      <c r="D18" s="130" t="str">
        <f t="shared" ref="D18:D79" si="0">IF(SUM(E18:K18)&gt;0,(SUM(E18:K18)),"")</f>
        <v/>
      </c>
      <c r="E18" s="140"/>
      <c r="F18" s="141"/>
      <c r="G18" s="141"/>
      <c r="H18" s="141"/>
      <c r="I18" s="141"/>
      <c r="J18" s="141"/>
      <c r="K18" s="142"/>
      <c r="M18" s="47"/>
      <c r="N18" s="43" t="s">
        <v>170</v>
      </c>
    </row>
    <row r="19" spans="1:14" s="90" customFormat="1" ht="24.95" customHeight="1" x14ac:dyDescent="0.25">
      <c r="A19" s="173" t="s">
        <v>206</v>
      </c>
      <c r="B19" s="181">
        <v>376</v>
      </c>
      <c r="C19" s="175" t="s">
        <v>207</v>
      </c>
      <c r="D19" s="130" t="str">
        <f t="shared" si="0"/>
        <v/>
      </c>
      <c r="E19" s="140"/>
      <c r="F19" s="141"/>
      <c r="G19" s="141"/>
      <c r="H19" s="141"/>
      <c r="I19" s="141"/>
      <c r="J19" s="141"/>
      <c r="K19" s="142"/>
      <c r="M19" s="133"/>
      <c r="N19" s="134"/>
    </row>
    <row r="20" spans="1:14" s="90" customFormat="1" ht="24.95" customHeight="1" x14ac:dyDescent="0.25">
      <c r="A20" s="173" t="s">
        <v>18</v>
      </c>
      <c r="B20" s="181">
        <v>303</v>
      </c>
      <c r="C20" s="175" t="s">
        <v>19</v>
      </c>
      <c r="D20" s="130" t="str">
        <f t="shared" si="0"/>
        <v/>
      </c>
      <c r="E20" s="140"/>
      <c r="F20" s="141"/>
      <c r="G20" s="141"/>
      <c r="H20" s="141"/>
      <c r="I20" s="141"/>
      <c r="J20" s="141"/>
      <c r="K20" s="142"/>
      <c r="M20" s="93"/>
      <c r="N20" s="205" t="s">
        <v>171</v>
      </c>
    </row>
    <row r="21" spans="1:14" s="90" customFormat="1" ht="24.95" customHeight="1" x14ac:dyDescent="0.25">
      <c r="A21" s="173" t="s">
        <v>20</v>
      </c>
      <c r="B21" s="181">
        <v>304</v>
      </c>
      <c r="C21" s="175" t="s">
        <v>21</v>
      </c>
      <c r="D21" s="130" t="str">
        <f t="shared" si="0"/>
        <v/>
      </c>
      <c r="E21" s="140"/>
      <c r="F21" s="141"/>
      <c r="G21" s="141"/>
      <c r="H21" s="141"/>
      <c r="I21" s="141"/>
      <c r="J21" s="141"/>
      <c r="K21" s="142"/>
      <c r="M21" s="93"/>
      <c r="N21" s="205"/>
    </row>
    <row r="22" spans="1:14" s="90" customFormat="1" ht="24.95" customHeight="1" x14ac:dyDescent="0.25">
      <c r="A22" s="173" t="s">
        <v>22</v>
      </c>
      <c r="B22" s="181">
        <v>305</v>
      </c>
      <c r="C22" s="175" t="s">
        <v>23</v>
      </c>
      <c r="D22" s="130" t="str">
        <f t="shared" si="0"/>
        <v/>
      </c>
      <c r="E22" s="140"/>
      <c r="F22" s="141"/>
      <c r="G22" s="141"/>
      <c r="H22" s="141"/>
      <c r="I22" s="141"/>
      <c r="J22" s="141"/>
      <c r="K22" s="142"/>
      <c r="M22" s="93"/>
      <c r="N22" s="205"/>
    </row>
    <row r="23" spans="1:14" s="90" customFormat="1" ht="24.95" customHeight="1" x14ac:dyDescent="0.25">
      <c r="A23" s="173" t="s">
        <v>24</v>
      </c>
      <c r="B23" s="181">
        <v>306</v>
      </c>
      <c r="C23" s="175" t="s">
        <v>25</v>
      </c>
      <c r="D23" s="130" t="str">
        <f t="shared" si="0"/>
        <v/>
      </c>
      <c r="E23" s="140"/>
      <c r="F23" s="141"/>
      <c r="G23" s="141"/>
      <c r="H23" s="141"/>
      <c r="I23" s="141"/>
      <c r="J23" s="141"/>
      <c r="K23" s="142"/>
      <c r="M23" s="93"/>
      <c r="N23" s="205" t="s">
        <v>172</v>
      </c>
    </row>
    <row r="24" spans="1:14" s="90" customFormat="1" ht="24.95" customHeight="1" x14ac:dyDescent="0.25">
      <c r="A24" s="173" t="s">
        <v>26</v>
      </c>
      <c r="B24" s="181">
        <v>307</v>
      </c>
      <c r="C24" s="175" t="s">
        <v>27</v>
      </c>
      <c r="D24" s="130" t="str">
        <f t="shared" si="0"/>
        <v/>
      </c>
      <c r="E24" s="140"/>
      <c r="F24" s="141"/>
      <c r="G24" s="141"/>
      <c r="H24" s="141"/>
      <c r="I24" s="141"/>
      <c r="J24" s="141"/>
      <c r="K24" s="142"/>
      <c r="M24" s="93"/>
      <c r="N24" s="205"/>
    </row>
    <row r="25" spans="1:14" s="90" customFormat="1" ht="24.95" customHeight="1" x14ac:dyDescent="0.25">
      <c r="A25" s="173" t="s">
        <v>28</v>
      </c>
      <c r="B25" s="181">
        <v>309</v>
      </c>
      <c r="C25" s="175" t="s">
        <v>29</v>
      </c>
      <c r="D25" s="130" t="str">
        <f t="shared" si="0"/>
        <v/>
      </c>
      <c r="E25" s="140"/>
      <c r="F25" s="141"/>
      <c r="G25" s="141"/>
      <c r="H25" s="141"/>
      <c r="I25" s="141"/>
      <c r="J25" s="141"/>
      <c r="K25" s="142"/>
      <c r="M25" s="93"/>
      <c r="N25" s="205" t="s">
        <v>173</v>
      </c>
    </row>
    <row r="26" spans="1:14" s="90" customFormat="1" ht="24.95" customHeight="1" x14ac:dyDescent="0.25">
      <c r="A26" s="173" t="s">
        <v>30</v>
      </c>
      <c r="B26" s="181">
        <v>310</v>
      </c>
      <c r="C26" s="175" t="s">
        <v>31</v>
      </c>
      <c r="D26" s="130" t="str">
        <f t="shared" si="0"/>
        <v/>
      </c>
      <c r="E26" s="140"/>
      <c r="F26" s="141"/>
      <c r="G26" s="141"/>
      <c r="H26" s="141"/>
      <c r="I26" s="141"/>
      <c r="J26" s="141"/>
      <c r="K26" s="142"/>
      <c r="M26" s="93"/>
      <c r="N26" s="205"/>
    </row>
    <row r="27" spans="1:14" s="90" customFormat="1" ht="24.95" customHeight="1" x14ac:dyDescent="0.25">
      <c r="A27" s="173" t="s">
        <v>32</v>
      </c>
      <c r="B27" s="181">
        <v>311</v>
      </c>
      <c r="C27" s="175" t="s">
        <v>33</v>
      </c>
      <c r="D27" s="130" t="str">
        <f t="shared" si="0"/>
        <v/>
      </c>
      <c r="E27" s="140"/>
      <c r="F27" s="141"/>
      <c r="G27" s="141"/>
      <c r="H27" s="141"/>
      <c r="I27" s="141"/>
      <c r="J27" s="141"/>
      <c r="K27" s="142"/>
      <c r="M27" s="93"/>
      <c r="N27" s="205" t="s">
        <v>174</v>
      </c>
    </row>
    <row r="28" spans="1:14" s="90" customFormat="1" ht="24.95" customHeight="1" x14ac:dyDescent="0.25">
      <c r="A28" s="173" t="s">
        <v>34</v>
      </c>
      <c r="B28" s="181">
        <v>312</v>
      </c>
      <c r="C28" s="175" t="s">
        <v>35</v>
      </c>
      <c r="D28" s="130" t="str">
        <f t="shared" si="0"/>
        <v/>
      </c>
      <c r="E28" s="140"/>
      <c r="F28" s="141"/>
      <c r="G28" s="141"/>
      <c r="H28" s="141"/>
      <c r="I28" s="141"/>
      <c r="J28" s="141"/>
      <c r="K28" s="142"/>
      <c r="M28" s="93"/>
      <c r="N28" s="205"/>
    </row>
    <row r="29" spans="1:14" s="90" customFormat="1" ht="24.95" customHeight="1" x14ac:dyDescent="0.25">
      <c r="A29" s="173" t="s">
        <v>36</v>
      </c>
      <c r="B29" s="181">
        <v>313</v>
      </c>
      <c r="C29" s="175" t="s">
        <v>208</v>
      </c>
      <c r="D29" s="130" t="str">
        <f t="shared" si="0"/>
        <v/>
      </c>
      <c r="E29" s="140"/>
      <c r="F29" s="141"/>
      <c r="G29" s="141"/>
      <c r="H29" s="141"/>
      <c r="I29" s="141"/>
      <c r="J29" s="141"/>
      <c r="K29" s="142"/>
      <c r="M29" s="93"/>
      <c r="N29" s="205"/>
    </row>
    <row r="30" spans="1:14" s="90" customFormat="1" ht="24.95" customHeight="1" x14ac:dyDescent="0.25">
      <c r="A30" s="173" t="s">
        <v>37</v>
      </c>
      <c r="B30" s="181">
        <v>314</v>
      </c>
      <c r="C30" s="175" t="s">
        <v>209</v>
      </c>
      <c r="D30" s="130" t="str">
        <f t="shared" si="0"/>
        <v/>
      </c>
      <c r="E30" s="140"/>
      <c r="F30" s="141"/>
      <c r="G30" s="141"/>
      <c r="H30" s="141"/>
      <c r="I30" s="141"/>
      <c r="J30" s="141"/>
      <c r="K30" s="142"/>
      <c r="M30" s="205" t="s">
        <v>205</v>
      </c>
      <c r="N30" s="205"/>
    </row>
    <row r="31" spans="1:14" s="90" customFormat="1" ht="24.95" customHeight="1" x14ac:dyDescent="0.25">
      <c r="A31" s="173" t="s">
        <v>38</v>
      </c>
      <c r="B31" s="181">
        <v>315</v>
      </c>
      <c r="C31" s="175" t="s">
        <v>39</v>
      </c>
      <c r="D31" s="130" t="str">
        <f t="shared" si="0"/>
        <v/>
      </c>
      <c r="E31" s="140"/>
      <c r="F31" s="141"/>
      <c r="G31" s="141"/>
      <c r="H31" s="141"/>
      <c r="I31" s="141"/>
      <c r="J31" s="141"/>
      <c r="K31" s="142"/>
      <c r="M31" s="205"/>
      <c r="N31" s="205"/>
    </row>
    <row r="32" spans="1:14" s="90" customFormat="1" ht="24.95" customHeight="1" x14ac:dyDescent="0.25">
      <c r="A32" s="173" t="s">
        <v>40</v>
      </c>
      <c r="B32" s="181">
        <v>316</v>
      </c>
      <c r="C32" s="175" t="s">
        <v>41</v>
      </c>
      <c r="D32" s="130" t="str">
        <f t="shared" si="0"/>
        <v/>
      </c>
      <c r="E32" s="140"/>
      <c r="F32" s="141"/>
      <c r="G32" s="141"/>
      <c r="H32" s="141"/>
      <c r="I32" s="141"/>
      <c r="J32" s="141"/>
      <c r="K32" s="142"/>
      <c r="M32" s="205"/>
      <c r="N32" s="205"/>
    </row>
    <row r="33" spans="1:25" s="90" customFormat="1" ht="24.95" customHeight="1" x14ac:dyDescent="0.25">
      <c r="A33" s="173" t="s">
        <v>42</v>
      </c>
      <c r="B33" s="181">
        <v>317</v>
      </c>
      <c r="C33" s="175" t="s">
        <v>43</v>
      </c>
      <c r="D33" s="130" t="str">
        <f t="shared" si="0"/>
        <v/>
      </c>
      <c r="E33" s="140"/>
      <c r="F33" s="141"/>
      <c r="G33" s="141"/>
      <c r="H33" s="141"/>
      <c r="I33" s="141"/>
      <c r="J33" s="141"/>
      <c r="K33" s="142"/>
      <c r="M33" s="205"/>
      <c r="N33" s="205"/>
    </row>
    <row r="34" spans="1:25" s="90" customFormat="1" ht="24.95" customHeight="1" x14ac:dyDescent="0.25">
      <c r="A34" s="173" t="s">
        <v>44</v>
      </c>
      <c r="B34" s="181">
        <v>318</v>
      </c>
      <c r="C34" s="175" t="s">
        <v>45</v>
      </c>
      <c r="D34" s="130" t="str">
        <f t="shared" si="0"/>
        <v/>
      </c>
      <c r="E34" s="140"/>
      <c r="F34" s="141"/>
      <c r="G34" s="141"/>
      <c r="H34" s="141"/>
      <c r="I34" s="141"/>
      <c r="J34" s="141"/>
      <c r="K34" s="142"/>
      <c r="M34" s="205"/>
      <c r="N34" s="205"/>
    </row>
    <row r="35" spans="1:25" s="90" customFormat="1" ht="24.95" customHeight="1" x14ac:dyDescent="0.25">
      <c r="A35" s="173" t="s">
        <v>46</v>
      </c>
      <c r="B35" s="181">
        <v>319</v>
      </c>
      <c r="C35" s="175" t="s">
        <v>223</v>
      </c>
      <c r="D35" s="130" t="str">
        <f t="shared" si="0"/>
        <v/>
      </c>
      <c r="E35" s="140"/>
      <c r="F35" s="141"/>
      <c r="G35" s="141"/>
      <c r="H35" s="141"/>
      <c r="I35" s="141"/>
      <c r="J35" s="141"/>
      <c r="K35" s="142"/>
      <c r="M35" s="205" t="s">
        <v>175</v>
      </c>
      <c r="N35" s="205"/>
    </row>
    <row r="36" spans="1:25" s="90" customFormat="1" ht="24.95" customHeight="1" x14ac:dyDescent="0.25">
      <c r="A36" s="173" t="s">
        <v>47</v>
      </c>
      <c r="B36" s="181">
        <v>320</v>
      </c>
      <c r="C36" s="175" t="s">
        <v>48</v>
      </c>
      <c r="D36" s="130" t="str">
        <f t="shared" si="0"/>
        <v/>
      </c>
      <c r="E36" s="140"/>
      <c r="F36" s="141"/>
      <c r="G36" s="141"/>
      <c r="H36" s="141"/>
      <c r="I36" s="141"/>
      <c r="J36" s="141"/>
      <c r="K36" s="142"/>
      <c r="M36" s="205"/>
      <c r="N36" s="205"/>
      <c r="P36" s="88"/>
      <c r="Q36" s="88"/>
      <c r="R36" s="88"/>
      <c r="S36" s="88"/>
      <c r="T36" s="88"/>
      <c r="U36" s="88"/>
      <c r="V36" s="88"/>
      <c r="W36" s="88"/>
      <c r="X36" s="88"/>
      <c r="Y36" s="88"/>
    </row>
    <row r="37" spans="1:25" s="90" customFormat="1" ht="24.95" customHeight="1" x14ac:dyDescent="0.25">
      <c r="A37" s="173" t="s">
        <v>49</v>
      </c>
      <c r="B37" s="181">
        <v>321</v>
      </c>
      <c r="C37" s="175" t="s">
        <v>50</v>
      </c>
      <c r="D37" s="130" t="str">
        <f t="shared" si="0"/>
        <v/>
      </c>
      <c r="E37" s="140"/>
      <c r="F37" s="141"/>
      <c r="G37" s="141"/>
      <c r="H37" s="141"/>
      <c r="I37" s="141"/>
      <c r="J37" s="141"/>
      <c r="K37" s="142"/>
      <c r="M37" s="205"/>
      <c r="N37" s="205"/>
    </row>
    <row r="38" spans="1:25" s="90" customFormat="1" ht="24.95" customHeight="1" x14ac:dyDescent="0.25">
      <c r="A38" s="173" t="s">
        <v>51</v>
      </c>
      <c r="B38" s="181">
        <v>322</v>
      </c>
      <c r="C38" s="175" t="s">
        <v>52</v>
      </c>
      <c r="D38" s="130" t="str">
        <f t="shared" si="0"/>
        <v/>
      </c>
      <c r="E38" s="140"/>
      <c r="F38" s="141"/>
      <c r="G38" s="141"/>
      <c r="H38" s="141"/>
      <c r="I38" s="141"/>
      <c r="J38" s="141"/>
      <c r="K38" s="142"/>
      <c r="M38" s="205"/>
      <c r="N38" s="205"/>
    </row>
    <row r="39" spans="1:25" s="90" customFormat="1" ht="24.95" customHeight="1" x14ac:dyDescent="0.25">
      <c r="A39" s="173" t="s">
        <v>53</v>
      </c>
      <c r="B39" s="181">
        <v>345</v>
      </c>
      <c r="C39" s="175" t="s">
        <v>54</v>
      </c>
      <c r="D39" s="130" t="str">
        <f t="shared" si="0"/>
        <v/>
      </c>
      <c r="E39" s="140"/>
      <c r="F39" s="141"/>
      <c r="G39" s="141"/>
      <c r="H39" s="141"/>
      <c r="I39" s="141"/>
      <c r="J39" s="141"/>
      <c r="K39" s="142"/>
      <c r="M39" s="205"/>
      <c r="N39" s="205"/>
    </row>
    <row r="40" spans="1:25" s="90" customFormat="1" ht="24.95" customHeight="1" x14ac:dyDescent="0.25">
      <c r="A40" s="173" t="s">
        <v>55</v>
      </c>
      <c r="B40" s="181">
        <v>323</v>
      </c>
      <c r="C40" s="175" t="s">
        <v>56</v>
      </c>
      <c r="D40" s="130" t="str">
        <f t="shared" si="0"/>
        <v/>
      </c>
      <c r="E40" s="140"/>
      <c r="F40" s="141"/>
      <c r="G40" s="141"/>
      <c r="H40" s="141"/>
      <c r="I40" s="141"/>
      <c r="J40" s="141"/>
      <c r="K40" s="142"/>
      <c r="M40" s="93"/>
      <c r="N40" s="205" t="s">
        <v>176</v>
      </c>
    </row>
    <row r="41" spans="1:25" s="90" customFormat="1" ht="24.95" customHeight="1" x14ac:dyDescent="0.25">
      <c r="A41" s="173" t="s">
        <v>57</v>
      </c>
      <c r="B41" s="181">
        <v>324</v>
      </c>
      <c r="C41" s="175" t="s">
        <v>58</v>
      </c>
      <c r="D41" s="130" t="str">
        <f t="shared" si="0"/>
        <v/>
      </c>
      <c r="E41" s="140"/>
      <c r="F41" s="141"/>
      <c r="G41" s="141"/>
      <c r="H41" s="141"/>
      <c r="I41" s="141"/>
      <c r="J41" s="141"/>
      <c r="K41" s="142"/>
      <c r="M41" s="93"/>
      <c r="N41" s="205"/>
    </row>
    <row r="42" spans="1:25" s="90" customFormat="1" ht="24.95" customHeight="1" x14ac:dyDescent="0.25">
      <c r="A42" s="173" t="s">
        <v>59</v>
      </c>
      <c r="B42" s="181">
        <v>325</v>
      </c>
      <c r="C42" s="175" t="s">
        <v>60</v>
      </c>
      <c r="D42" s="130" t="str">
        <f t="shared" si="0"/>
        <v/>
      </c>
      <c r="E42" s="140"/>
      <c r="F42" s="141"/>
      <c r="G42" s="141"/>
      <c r="H42" s="141"/>
      <c r="I42" s="141"/>
      <c r="J42" s="141"/>
      <c r="K42" s="142"/>
      <c r="M42" s="93"/>
      <c r="N42" s="205" t="s">
        <v>177</v>
      </c>
    </row>
    <row r="43" spans="1:25" s="90" customFormat="1" ht="24.95" customHeight="1" x14ac:dyDescent="0.25">
      <c r="A43" s="173" t="s">
        <v>61</v>
      </c>
      <c r="B43" s="181">
        <v>326</v>
      </c>
      <c r="C43" s="175" t="s">
        <v>62</v>
      </c>
      <c r="D43" s="130" t="str">
        <f t="shared" si="0"/>
        <v/>
      </c>
      <c r="E43" s="140"/>
      <c r="F43" s="141"/>
      <c r="G43" s="141"/>
      <c r="H43" s="141"/>
      <c r="I43" s="141"/>
      <c r="J43" s="141"/>
      <c r="K43" s="142"/>
      <c r="M43" s="93"/>
      <c r="N43" s="205"/>
    </row>
    <row r="44" spans="1:25" s="90" customFormat="1" ht="35.25" customHeight="1" x14ac:dyDescent="0.25">
      <c r="A44" s="173" t="s">
        <v>63</v>
      </c>
      <c r="B44" s="181">
        <v>327</v>
      </c>
      <c r="C44" s="175" t="s">
        <v>241</v>
      </c>
      <c r="D44" s="130" t="str">
        <f t="shared" si="0"/>
        <v/>
      </c>
      <c r="E44" s="140"/>
      <c r="F44" s="141"/>
      <c r="G44" s="141"/>
      <c r="H44" s="141"/>
      <c r="I44" s="141"/>
      <c r="J44" s="141"/>
      <c r="K44" s="142"/>
      <c r="M44" s="93"/>
      <c r="N44" s="205" t="s">
        <v>178</v>
      </c>
    </row>
    <row r="45" spans="1:25" s="90" customFormat="1" ht="24.95" customHeight="1" x14ac:dyDescent="0.25">
      <c r="A45" s="173" t="s">
        <v>65</v>
      </c>
      <c r="B45" s="181">
        <v>328</v>
      </c>
      <c r="C45" s="175" t="s">
        <v>66</v>
      </c>
      <c r="D45" s="130" t="str">
        <f t="shared" si="0"/>
        <v/>
      </c>
      <c r="E45" s="140"/>
      <c r="F45" s="141"/>
      <c r="G45" s="141"/>
      <c r="H45" s="141"/>
      <c r="I45" s="141"/>
      <c r="J45" s="141"/>
      <c r="K45" s="142"/>
      <c r="M45" s="93"/>
      <c r="N45" s="205"/>
    </row>
    <row r="46" spans="1:25" s="90" customFormat="1" ht="24.95" customHeight="1" x14ac:dyDescent="0.25">
      <c r="A46" s="173" t="s">
        <v>67</v>
      </c>
      <c r="B46" s="181">
        <v>329</v>
      </c>
      <c r="C46" s="175" t="s">
        <v>68</v>
      </c>
      <c r="D46" s="130" t="str">
        <f t="shared" si="0"/>
        <v/>
      </c>
      <c r="E46" s="140"/>
      <c r="F46" s="141"/>
      <c r="G46" s="141"/>
      <c r="H46" s="141"/>
      <c r="I46" s="141"/>
      <c r="J46" s="141"/>
      <c r="K46" s="142"/>
      <c r="M46" s="93"/>
      <c r="N46" s="205" t="s">
        <v>179</v>
      </c>
    </row>
    <row r="47" spans="1:25" s="90" customFormat="1" ht="24.95" customHeight="1" x14ac:dyDescent="0.25">
      <c r="A47" s="173" t="s">
        <v>69</v>
      </c>
      <c r="B47" s="181">
        <v>330</v>
      </c>
      <c r="C47" s="175" t="s">
        <v>213</v>
      </c>
      <c r="D47" s="130" t="str">
        <f t="shared" si="0"/>
        <v/>
      </c>
      <c r="E47" s="140"/>
      <c r="F47" s="141"/>
      <c r="G47" s="141"/>
      <c r="H47" s="141"/>
      <c r="I47" s="141"/>
      <c r="J47" s="141"/>
      <c r="K47" s="142"/>
      <c r="M47" s="93"/>
      <c r="N47" s="205"/>
    </row>
    <row r="48" spans="1:25" s="90" customFormat="1" ht="24.95" customHeight="1" x14ac:dyDescent="0.25">
      <c r="A48" s="173" t="s">
        <v>72</v>
      </c>
      <c r="B48" s="181">
        <v>333</v>
      </c>
      <c r="C48" s="175" t="s">
        <v>73</v>
      </c>
      <c r="D48" s="130" t="str">
        <f t="shared" si="0"/>
        <v/>
      </c>
      <c r="E48" s="140"/>
      <c r="F48" s="141"/>
      <c r="G48" s="141"/>
      <c r="H48" s="141"/>
      <c r="I48" s="141"/>
      <c r="J48" s="141"/>
      <c r="K48" s="142"/>
      <c r="M48" s="93"/>
      <c r="N48" s="133"/>
    </row>
    <row r="49" spans="1:14" s="90" customFormat="1" ht="24.95" customHeight="1" x14ac:dyDescent="0.25">
      <c r="A49" s="173" t="s">
        <v>74</v>
      </c>
      <c r="B49" s="181">
        <v>334</v>
      </c>
      <c r="C49" s="175" t="s">
        <v>222</v>
      </c>
      <c r="D49" s="130" t="str">
        <f t="shared" si="0"/>
        <v/>
      </c>
      <c r="E49" s="140"/>
      <c r="F49" s="141"/>
      <c r="G49" s="141"/>
      <c r="H49" s="141"/>
      <c r="I49" s="141"/>
      <c r="J49" s="141"/>
      <c r="K49" s="142"/>
      <c r="M49" s="93"/>
      <c r="N49" s="43" t="s">
        <v>134</v>
      </c>
    </row>
    <row r="50" spans="1:14" s="90" customFormat="1" ht="24.95" customHeight="1" x14ac:dyDescent="0.25">
      <c r="A50" s="173" t="s">
        <v>75</v>
      </c>
      <c r="B50" s="181">
        <v>335</v>
      </c>
      <c r="C50" s="175" t="s">
        <v>210</v>
      </c>
      <c r="D50" s="130" t="str">
        <f t="shared" si="0"/>
        <v/>
      </c>
      <c r="E50" s="140"/>
      <c r="F50" s="141"/>
      <c r="G50" s="141"/>
      <c r="H50" s="141"/>
      <c r="I50" s="141"/>
      <c r="J50" s="141"/>
      <c r="K50" s="142"/>
      <c r="M50" s="93"/>
      <c r="N50" s="47"/>
    </row>
    <row r="51" spans="1:14" s="90" customFormat="1" ht="24.95" customHeight="1" x14ac:dyDescent="0.25">
      <c r="A51" s="173" t="s">
        <v>76</v>
      </c>
      <c r="B51" s="181">
        <v>336</v>
      </c>
      <c r="C51" s="175" t="s">
        <v>77</v>
      </c>
      <c r="D51" s="130" t="str">
        <f t="shared" si="0"/>
        <v/>
      </c>
      <c r="E51" s="140"/>
      <c r="F51" s="141"/>
      <c r="G51" s="141"/>
      <c r="H51" s="141"/>
      <c r="I51" s="141"/>
      <c r="J51" s="141"/>
      <c r="K51" s="142"/>
      <c r="M51" s="43" t="s">
        <v>78</v>
      </c>
      <c r="N51" s="93"/>
    </row>
    <row r="52" spans="1:14" s="90" customFormat="1" ht="24.95" customHeight="1" x14ac:dyDescent="0.25">
      <c r="A52" s="173" t="s">
        <v>70</v>
      </c>
      <c r="B52" s="181">
        <v>332</v>
      </c>
      <c r="C52" s="175" t="s">
        <v>71</v>
      </c>
      <c r="D52" s="130" t="str">
        <f t="shared" si="0"/>
        <v/>
      </c>
      <c r="E52" s="140"/>
      <c r="F52" s="141"/>
      <c r="G52" s="141"/>
      <c r="H52" s="141"/>
      <c r="I52" s="141"/>
      <c r="J52" s="141"/>
      <c r="K52" s="142"/>
      <c r="M52" s="134"/>
      <c r="N52" s="93"/>
    </row>
    <row r="53" spans="1:14" s="90" customFormat="1" ht="24.95" customHeight="1" x14ac:dyDescent="0.25">
      <c r="A53" s="173" t="s">
        <v>79</v>
      </c>
      <c r="B53" s="181">
        <v>337</v>
      </c>
      <c r="C53" s="175" t="s">
        <v>211</v>
      </c>
      <c r="D53" s="130" t="str">
        <f t="shared" si="0"/>
        <v/>
      </c>
      <c r="E53" s="140"/>
      <c r="F53" s="141"/>
      <c r="G53" s="141"/>
      <c r="H53" s="141"/>
      <c r="I53" s="141"/>
      <c r="J53" s="141"/>
      <c r="K53" s="142"/>
      <c r="M53" s="93"/>
      <c r="N53" s="93"/>
    </row>
    <row r="54" spans="1:14" s="90" customFormat="1" ht="24.95" customHeight="1" x14ac:dyDescent="0.25">
      <c r="A54" s="173" t="s">
        <v>81</v>
      </c>
      <c r="B54" s="181">
        <v>339</v>
      </c>
      <c r="C54" s="175" t="s">
        <v>82</v>
      </c>
      <c r="D54" s="130" t="str">
        <f t="shared" si="0"/>
        <v/>
      </c>
      <c r="E54" s="140"/>
      <c r="F54" s="141"/>
      <c r="G54" s="141"/>
      <c r="H54" s="141"/>
      <c r="I54" s="141"/>
      <c r="J54" s="141"/>
      <c r="K54" s="142"/>
      <c r="M54" s="93"/>
      <c r="N54" s="93"/>
    </row>
    <row r="55" spans="1:14" s="90" customFormat="1" ht="24.95" customHeight="1" x14ac:dyDescent="0.25">
      <c r="A55" s="173" t="s">
        <v>83</v>
      </c>
      <c r="B55" s="181">
        <v>340</v>
      </c>
      <c r="C55" s="175" t="s">
        <v>84</v>
      </c>
      <c r="D55" s="130" t="str">
        <f t="shared" si="0"/>
        <v/>
      </c>
      <c r="E55" s="140"/>
      <c r="F55" s="141"/>
      <c r="G55" s="141"/>
      <c r="H55" s="141"/>
      <c r="I55" s="141"/>
      <c r="J55" s="141"/>
      <c r="K55" s="142"/>
      <c r="M55" s="93"/>
      <c r="N55" s="93"/>
    </row>
    <row r="56" spans="1:14" s="90" customFormat="1" ht="24.95" customHeight="1" x14ac:dyDescent="0.25">
      <c r="A56" s="173" t="s">
        <v>85</v>
      </c>
      <c r="B56" s="181">
        <v>341</v>
      </c>
      <c r="C56" s="175" t="s">
        <v>86</v>
      </c>
      <c r="D56" s="130" t="str">
        <f t="shared" si="0"/>
        <v/>
      </c>
      <c r="E56" s="140"/>
      <c r="F56" s="141"/>
      <c r="G56" s="141"/>
      <c r="H56" s="141"/>
      <c r="I56" s="141"/>
      <c r="J56" s="141"/>
      <c r="K56" s="142"/>
      <c r="M56" s="93"/>
      <c r="N56" s="93"/>
    </row>
    <row r="57" spans="1:14" s="90" customFormat="1" ht="24.95" customHeight="1" x14ac:dyDescent="0.25">
      <c r="A57" s="173" t="s">
        <v>212</v>
      </c>
      <c r="B57" s="181">
        <v>373</v>
      </c>
      <c r="C57" s="175" t="s">
        <v>214</v>
      </c>
      <c r="D57" s="130" t="str">
        <f t="shared" si="0"/>
        <v/>
      </c>
      <c r="E57" s="140"/>
      <c r="F57" s="141"/>
      <c r="G57" s="141"/>
      <c r="H57" s="141"/>
      <c r="I57" s="141"/>
      <c r="J57" s="141"/>
      <c r="K57" s="142"/>
      <c r="M57" s="93"/>
      <c r="N57" s="93"/>
    </row>
    <row r="58" spans="1:14" s="90" customFormat="1" ht="24.95" customHeight="1" x14ac:dyDescent="0.25">
      <c r="A58" s="173" t="s">
        <v>87</v>
      </c>
      <c r="B58" s="181">
        <v>342</v>
      </c>
      <c r="C58" s="175" t="s">
        <v>88</v>
      </c>
      <c r="D58" s="130" t="str">
        <f t="shared" si="0"/>
        <v/>
      </c>
      <c r="E58" s="140"/>
      <c r="F58" s="141"/>
      <c r="G58" s="141"/>
      <c r="H58" s="141"/>
      <c r="I58" s="141"/>
      <c r="J58" s="141"/>
      <c r="K58" s="142"/>
      <c r="M58" s="93"/>
      <c r="N58" s="93"/>
    </row>
    <row r="59" spans="1:14" s="90" customFormat="1" ht="24.95" customHeight="1" x14ac:dyDescent="0.25">
      <c r="A59" s="173" t="s">
        <v>89</v>
      </c>
      <c r="B59" s="181">
        <v>343</v>
      </c>
      <c r="C59" s="175" t="s">
        <v>90</v>
      </c>
      <c r="D59" s="130" t="str">
        <f t="shared" si="0"/>
        <v/>
      </c>
      <c r="E59" s="140"/>
      <c r="F59" s="141"/>
      <c r="G59" s="141"/>
      <c r="H59" s="141"/>
      <c r="I59" s="141"/>
      <c r="J59" s="141"/>
      <c r="K59" s="142"/>
      <c r="M59" s="93"/>
      <c r="N59" s="93"/>
    </row>
    <row r="60" spans="1:14" s="89" customFormat="1" ht="24.95" customHeight="1" x14ac:dyDescent="0.25">
      <c r="A60" s="173" t="s">
        <v>91</v>
      </c>
      <c r="B60" s="181">
        <v>344</v>
      </c>
      <c r="C60" s="175" t="s">
        <v>92</v>
      </c>
      <c r="D60" s="130" t="str">
        <f t="shared" si="0"/>
        <v/>
      </c>
      <c r="E60" s="140"/>
      <c r="F60" s="141"/>
      <c r="G60" s="141"/>
      <c r="H60" s="141"/>
      <c r="I60" s="141"/>
      <c r="J60" s="141"/>
      <c r="K60" s="142"/>
      <c r="M60" s="93"/>
      <c r="N60" s="38"/>
    </row>
    <row r="61" spans="1:14" ht="24.95" customHeight="1" x14ac:dyDescent="0.25">
      <c r="A61" s="173" t="s">
        <v>93</v>
      </c>
      <c r="B61" s="181">
        <v>346</v>
      </c>
      <c r="C61" s="175" t="s">
        <v>94</v>
      </c>
      <c r="D61" s="130" t="str">
        <f t="shared" si="0"/>
        <v/>
      </c>
      <c r="E61" s="140"/>
      <c r="F61" s="141"/>
      <c r="G61" s="141"/>
      <c r="H61" s="141"/>
      <c r="I61" s="141"/>
      <c r="J61" s="141"/>
      <c r="K61" s="142"/>
      <c r="L61" s="62"/>
      <c r="M61" s="38"/>
    </row>
    <row r="62" spans="1:14" ht="24.95" customHeight="1" x14ac:dyDescent="0.25">
      <c r="A62" s="173" t="s">
        <v>95</v>
      </c>
      <c r="B62" s="181">
        <v>347</v>
      </c>
      <c r="C62" s="175" t="s">
        <v>215</v>
      </c>
      <c r="D62" s="130" t="str">
        <f t="shared" si="0"/>
        <v/>
      </c>
      <c r="E62" s="140"/>
      <c r="F62" s="141"/>
      <c r="G62" s="141"/>
      <c r="H62" s="141"/>
      <c r="I62" s="141"/>
      <c r="J62" s="141"/>
      <c r="K62" s="142"/>
      <c r="L62" s="62"/>
    </row>
    <row r="63" spans="1:14" ht="24.95" customHeight="1" x14ac:dyDescent="0.25">
      <c r="A63" s="173" t="s">
        <v>115</v>
      </c>
      <c r="B63" s="181">
        <v>358</v>
      </c>
      <c r="C63" s="175" t="s">
        <v>216</v>
      </c>
      <c r="D63" s="130" t="str">
        <f t="shared" si="0"/>
        <v/>
      </c>
      <c r="E63" s="140"/>
      <c r="F63" s="141"/>
      <c r="G63" s="141"/>
      <c r="H63" s="141"/>
      <c r="I63" s="141"/>
      <c r="J63" s="141"/>
      <c r="K63" s="142"/>
      <c r="L63" s="62"/>
    </row>
    <row r="64" spans="1:14" ht="24.95" customHeight="1" x14ac:dyDescent="0.25">
      <c r="A64" s="173" t="s">
        <v>96</v>
      </c>
      <c r="B64" s="181">
        <v>348</v>
      </c>
      <c r="C64" s="175" t="s">
        <v>97</v>
      </c>
      <c r="D64" s="130" t="str">
        <f t="shared" si="0"/>
        <v/>
      </c>
      <c r="E64" s="140"/>
      <c r="F64" s="141"/>
      <c r="G64" s="141"/>
      <c r="H64" s="141"/>
      <c r="I64" s="141"/>
      <c r="J64" s="141"/>
      <c r="K64" s="142"/>
      <c r="L64" s="62"/>
    </row>
    <row r="65" spans="1:12" ht="24.95" customHeight="1" x14ac:dyDescent="0.25">
      <c r="A65" s="173" t="s">
        <v>98</v>
      </c>
      <c r="B65" s="181">
        <v>349</v>
      </c>
      <c r="C65" s="175" t="s">
        <v>99</v>
      </c>
      <c r="D65" s="130" t="str">
        <f t="shared" si="0"/>
        <v/>
      </c>
      <c r="E65" s="140"/>
      <c r="F65" s="141"/>
      <c r="G65" s="141"/>
      <c r="H65" s="141"/>
      <c r="I65" s="141"/>
      <c r="J65" s="141"/>
      <c r="K65" s="142"/>
      <c r="L65" s="62"/>
    </row>
    <row r="66" spans="1:12" ht="24.95" customHeight="1" x14ac:dyDescent="0.25">
      <c r="A66" s="173" t="s">
        <v>100</v>
      </c>
      <c r="B66" s="181">
        <v>350</v>
      </c>
      <c r="C66" s="175" t="s">
        <v>101</v>
      </c>
      <c r="D66" s="130" t="str">
        <f t="shared" si="0"/>
        <v/>
      </c>
      <c r="E66" s="140"/>
      <c r="F66" s="141"/>
      <c r="G66" s="141"/>
      <c r="H66" s="141"/>
      <c r="I66" s="141"/>
      <c r="J66" s="141"/>
      <c r="K66" s="142"/>
      <c r="L66" s="62"/>
    </row>
    <row r="67" spans="1:12" ht="24.95" customHeight="1" x14ac:dyDescent="0.25">
      <c r="A67" s="173" t="s">
        <v>80</v>
      </c>
      <c r="B67" s="181">
        <v>338</v>
      </c>
      <c r="C67" s="175" t="s">
        <v>217</v>
      </c>
      <c r="D67" s="130" t="str">
        <f t="shared" si="0"/>
        <v/>
      </c>
      <c r="E67" s="140"/>
      <c r="F67" s="141"/>
      <c r="G67" s="141"/>
      <c r="H67" s="141"/>
      <c r="I67" s="141"/>
      <c r="J67" s="141"/>
      <c r="K67" s="142"/>
      <c r="L67" s="62"/>
    </row>
    <row r="68" spans="1:12" ht="24.95" customHeight="1" x14ac:dyDescent="0.25">
      <c r="A68" s="173" t="s">
        <v>102</v>
      </c>
      <c r="B68" s="181">
        <v>351</v>
      </c>
      <c r="C68" s="175" t="s">
        <v>218</v>
      </c>
      <c r="D68" s="130" t="str">
        <f t="shared" si="0"/>
        <v/>
      </c>
      <c r="E68" s="140"/>
      <c r="F68" s="141"/>
      <c r="G68" s="141"/>
      <c r="H68" s="141"/>
      <c r="I68" s="141"/>
      <c r="J68" s="141"/>
      <c r="K68" s="142"/>
      <c r="L68" s="62"/>
    </row>
    <row r="69" spans="1:12" ht="24.95" customHeight="1" x14ac:dyDescent="0.25">
      <c r="A69" s="173" t="s">
        <v>103</v>
      </c>
      <c r="B69" s="181">
        <v>352</v>
      </c>
      <c r="C69" s="175" t="s">
        <v>104</v>
      </c>
      <c r="D69" s="130" t="str">
        <f t="shared" si="0"/>
        <v/>
      </c>
      <c r="E69" s="140"/>
      <c r="F69" s="141"/>
      <c r="G69" s="141"/>
      <c r="H69" s="141"/>
      <c r="I69" s="141"/>
      <c r="J69" s="141"/>
      <c r="K69" s="142"/>
      <c r="L69" s="62"/>
    </row>
    <row r="70" spans="1:12" ht="24.95" customHeight="1" x14ac:dyDescent="0.25">
      <c r="A70" s="173" t="s">
        <v>105</v>
      </c>
      <c r="B70" s="181">
        <v>353</v>
      </c>
      <c r="C70" s="175" t="s">
        <v>106</v>
      </c>
      <c r="D70" s="130" t="str">
        <f t="shared" si="0"/>
        <v/>
      </c>
      <c r="E70" s="140"/>
      <c r="F70" s="141"/>
      <c r="G70" s="141"/>
      <c r="H70" s="141"/>
      <c r="I70" s="141"/>
      <c r="J70" s="141"/>
      <c r="K70" s="142"/>
      <c r="L70" s="62"/>
    </row>
    <row r="71" spans="1:12" ht="24.95" customHeight="1" x14ac:dyDescent="0.25">
      <c r="A71" s="173" t="s">
        <v>107</v>
      </c>
      <c r="B71" s="181">
        <v>354</v>
      </c>
      <c r="C71" s="175" t="s">
        <v>108</v>
      </c>
      <c r="D71" s="130" t="str">
        <f t="shared" si="0"/>
        <v/>
      </c>
      <c r="E71" s="140"/>
      <c r="F71" s="141"/>
      <c r="G71" s="141"/>
      <c r="H71" s="141"/>
      <c r="I71" s="141"/>
      <c r="J71" s="141"/>
      <c r="K71" s="142"/>
      <c r="L71" s="62"/>
    </row>
    <row r="72" spans="1:12" ht="24.95" customHeight="1" x14ac:dyDescent="0.25">
      <c r="A72" s="173" t="s">
        <v>109</v>
      </c>
      <c r="B72" s="181">
        <v>355</v>
      </c>
      <c r="C72" s="175" t="s">
        <v>110</v>
      </c>
      <c r="D72" s="130" t="str">
        <f t="shared" si="0"/>
        <v/>
      </c>
      <c r="E72" s="140"/>
      <c r="F72" s="141"/>
      <c r="G72" s="141"/>
      <c r="H72" s="141"/>
      <c r="I72" s="141"/>
      <c r="J72" s="141"/>
      <c r="K72" s="142"/>
      <c r="L72" s="62"/>
    </row>
    <row r="73" spans="1:12" ht="24.95" customHeight="1" x14ac:dyDescent="0.25">
      <c r="A73" s="173" t="s">
        <v>111</v>
      </c>
      <c r="B73" s="181">
        <v>356</v>
      </c>
      <c r="C73" s="175" t="s">
        <v>112</v>
      </c>
      <c r="D73" s="130" t="str">
        <f t="shared" si="0"/>
        <v/>
      </c>
      <c r="E73" s="140"/>
      <c r="F73" s="141"/>
      <c r="G73" s="141"/>
      <c r="H73" s="141"/>
      <c r="I73" s="141"/>
      <c r="J73" s="141"/>
      <c r="K73" s="142"/>
      <c r="L73" s="62"/>
    </row>
    <row r="74" spans="1:12" ht="24.95" customHeight="1" x14ac:dyDescent="0.25">
      <c r="A74" s="173" t="s">
        <v>113</v>
      </c>
      <c r="B74" s="181">
        <v>357</v>
      </c>
      <c r="C74" s="175" t="s">
        <v>114</v>
      </c>
      <c r="D74" s="130" t="str">
        <f t="shared" si="0"/>
        <v/>
      </c>
      <c r="E74" s="140"/>
      <c r="F74" s="141"/>
      <c r="G74" s="141"/>
      <c r="H74" s="141"/>
      <c r="I74" s="141"/>
      <c r="J74" s="141"/>
      <c r="K74" s="142"/>
      <c r="L74" s="62"/>
    </row>
    <row r="75" spans="1:12" ht="24.95" customHeight="1" x14ac:dyDescent="0.25">
      <c r="A75" s="173" t="s">
        <v>116</v>
      </c>
      <c r="B75" s="181">
        <v>359</v>
      </c>
      <c r="C75" s="175" t="s">
        <v>117</v>
      </c>
      <c r="D75" s="130" t="str">
        <f t="shared" si="0"/>
        <v/>
      </c>
      <c r="E75" s="140"/>
      <c r="F75" s="141"/>
      <c r="G75" s="141"/>
      <c r="H75" s="141"/>
      <c r="I75" s="141"/>
      <c r="J75" s="141"/>
      <c r="K75" s="142"/>
      <c r="L75" s="62"/>
    </row>
    <row r="76" spans="1:12" ht="24.95" customHeight="1" x14ac:dyDescent="0.25">
      <c r="A76" s="173" t="s">
        <v>118</v>
      </c>
      <c r="B76" s="181">
        <v>360</v>
      </c>
      <c r="C76" s="175" t="s">
        <v>119</v>
      </c>
      <c r="D76" s="130" t="str">
        <f t="shared" si="0"/>
        <v/>
      </c>
      <c r="E76" s="140"/>
      <c r="F76" s="141"/>
      <c r="G76" s="141"/>
      <c r="H76" s="141"/>
      <c r="I76" s="141"/>
      <c r="J76" s="141"/>
      <c r="K76" s="142"/>
      <c r="L76" s="62"/>
    </row>
    <row r="77" spans="1:12" ht="24.95" customHeight="1" x14ac:dyDescent="0.25">
      <c r="A77" s="173" t="s">
        <v>120</v>
      </c>
      <c r="B77" s="181">
        <v>361</v>
      </c>
      <c r="C77" s="175" t="s">
        <v>219</v>
      </c>
      <c r="D77" s="130" t="str">
        <f t="shared" si="0"/>
        <v/>
      </c>
      <c r="E77" s="140"/>
      <c r="F77" s="141"/>
      <c r="G77" s="141"/>
      <c r="H77" s="141"/>
      <c r="I77" s="141"/>
      <c r="J77" s="141"/>
      <c r="K77" s="142"/>
      <c r="L77" s="62"/>
    </row>
    <row r="78" spans="1:12" ht="24.95" customHeight="1" x14ac:dyDescent="0.25">
      <c r="A78" s="173" t="s">
        <v>121</v>
      </c>
      <c r="B78" s="181">
        <v>362</v>
      </c>
      <c r="C78" s="175" t="s">
        <v>122</v>
      </c>
      <c r="D78" s="130" t="str">
        <f t="shared" si="0"/>
        <v/>
      </c>
      <c r="E78" s="140"/>
      <c r="F78" s="141"/>
      <c r="G78" s="141"/>
      <c r="H78" s="141"/>
      <c r="I78" s="141"/>
      <c r="J78" s="141"/>
      <c r="K78" s="142"/>
      <c r="L78" s="62"/>
    </row>
    <row r="79" spans="1:12" ht="24.95" customHeight="1" x14ac:dyDescent="0.25">
      <c r="A79" s="173" t="s">
        <v>123</v>
      </c>
      <c r="B79" s="181">
        <v>364</v>
      </c>
      <c r="C79" s="175" t="s">
        <v>220</v>
      </c>
      <c r="D79" s="130" t="str">
        <f t="shared" si="0"/>
        <v/>
      </c>
      <c r="E79" s="140"/>
      <c r="F79" s="141"/>
      <c r="G79" s="141"/>
      <c r="H79" s="141"/>
      <c r="I79" s="141"/>
      <c r="J79" s="141"/>
      <c r="K79" s="142"/>
      <c r="L79" s="62"/>
    </row>
    <row r="80" spans="1:12" ht="46.5" customHeight="1" x14ac:dyDescent="0.25">
      <c r="A80" s="250" t="s">
        <v>180</v>
      </c>
      <c r="B80" s="251"/>
      <c r="C80" s="251"/>
      <c r="D80" s="130"/>
      <c r="E80" s="140"/>
      <c r="F80" s="141"/>
      <c r="G80" s="141"/>
      <c r="H80" s="141"/>
      <c r="I80" s="141"/>
      <c r="J80" s="141"/>
      <c r="K80" s="142"/>
      <c r="L80" s="62"/>
    </row>
    <row r="81" spans="1:12" ht="24.95" customHeight="1" x14ac:dyDescent="0.25">
      <c r="A81" s="173"/>
      <c r="B81" s="176"/>
      <c r="C81" s="175"/>
      <c r="D81" s="130" t="str">
        <f t="shared" ref="D81:D94" si="1">IF(SUM(E81:K81)&gt;0,(SUM(E81:K81)),"")</f>
        <v/>
      </c>
      <c r="E81" s="140"/>
      <c r="F81" s="141"/>
      <c r="G81" s="141"/>
      <c r="H81" s="141"/>
      <c r="I81" s="141"/>
      <c r="J81" s="141"/>
      <c r="K81" s="142"/>
      <c r="L81" s="62"/>
    </row>
    <row r="82" spans="1:12" ht="24.95" customHeight="1" x14ac:dyDescent="0.25">
      <c r="A82" s="173"/>
      <c r="B82" s="176"/>
      <c r="C82" s="175"/>
      <c r="D82" s="130" t="str">
        <f t="shared" si="1"/>
        <v/>
      </c>
      <c r="E82" s="140"/>
      <c r="F82" s="141"/>
      <c r="G82" s="141"/>
      <c r="H82" s="141"/>
      <c r="I82" s="141"/>
      <c r="J82" s="141"/>
      <c r="K82" s="142"/>
      <c r="L82" s="62"/>
    </row>
    <row r="83" spans="1:12" ht="24.95" customHeight="1" x14ac:dyDescent="0.25">
      <c r="A83" s="173"/>
      <c r="B83" s="176"/>
      <c r="C83" s="175"/>
      <c r="D83" s="130" t="str">
        <f t="shared" si="1"/>
        <v/>
      </c>
      <c r="E83" s="140"/>
      <c r="F83" s="141"/>
      <c r="G83" s="141"/>
      <c r="H83" s="141"/>
      <c r="I83" s="141"/>
      <c r="J83" s="141"/>
      <c r="K83" s="142"/>
      <c r="L83" s="62"/>
    </row>
    <row r="84" spans="1:12" ht="24.95" customHeight="1" x14ac:dyDescent="0.25">
      <c r="A84" s="173"/>
      <c r="B84" s="176"/>
      <c r="C84" s="175"/>
      <c r="D84" s="130" t="str">
        <f t="shared" si="1"/>
        <v/>
      </c>
      <c r="E84" s="140"/>
      <c r="F84" s="141"/>
      <c r="G84" s="141"/>
      <c r="H84" s="141"/>
      <c r="I84" s="141"/>
      <c r="J84" s="141"/>
      <c r="K84" s="142"/>
      <c r="L84" s="62"/>
    </row>
    <row r="85" spans="1:12" ht="24.95" customHeight="1" x14ac:dyDescent="0.25">
      <c r="A85" s="173"/>
      <c r="B85" s="176"/>
      <c r="C85" s="175"/>
      <c r="D85" s="130" t="str">
        <f t="shared" si="1"/>
        <v/>
      </c>
      <c r="E85" s="140"/>
      <c r="F85" s="141"/>
      <c r="G85" s="141"/>
      <c r="H85" s="141"/>
      <c r="I85" s="141"/>
      <c r="J85" s="141"/>
      <c r="K85" s="142"/>
      <c r="L85" s="62"/>
    </row>
    <row r="86" spans="1:12" ht="24.95" customHeight="1" x14ac:dyDescent="0.25">
      <c r="A86" s="173"/>
      <c r="B86" s="176"/>
      <c r="C86" s="175"/>
      <c r="D86" s="130" t="str">
        <f t="shared" si="1"/>
        <v/>
      </c>
      <c r="E86" s="140"/>
      <c r="F86" s="141"/>
      <c r="G86" s="141"/>
      <c r="H86" s="141"/>
      <c r="I86" s="141"/>
      <c r="J86" s="141"/>
      <c r="K86" s="142"/>
      <c r="L86" s="62"/>
    </row>
    <row r="87" spans="1:12" ht="24.95" customHeight="1" x14ac:dyDescent="0.25">
      <c r="A87" s="173"/>
      <c r="B87" s="176"/>
      <c r="C87" s="175"/>
      <c r="D87" s="130" t="str">
        <f t="shared" si="1"/>
        <v/>
      </c>
      <c r="E87" s="140"/>
      <c r="F87" s="141"/>
      <c r="G87" s="141"/>
      <c r="H87" s="141"/>
      <c r="I87" s="141"/>
      <c r="J87" s="141"/>
      <c r="K87" s="142"/>
      <c r="L87" s="62"/>
    </row>
    <row r="88" spans="1:12" ht="24.95" customHeight="1" x14ac:dyDescent="0.25">
      <c r="A88" s="173"/>
      <c r="B88" s="176"/>
      <c r="C88" s="175"/>
      <c r="D88" s="130" t="str">
        <f t="shared" si="1"/>
        <v/>
      </c>
      <c r="E88" s="140"/>
      <c r="F88" s="141"/>
      <c r="G88" s="141"/>
      <c r="H88" s="141"/>
      <c r="I88" s="141"/>
      <c r="J88" s="141"/>
      <c r="K88" s="142"/>
      <c r="L88" s="62"/>
    </row>
    <row r="89" spans="1:12" ht="24.95" customHeight="1" x14ac:dyDescent="0.25">
      <c r="A89" s="173"/>
      <c r="B89" s="176"/>
      <c r="C89" s="175"/>
      <c r="D89" s="130" t="str">
        <f t="shared" si="1"/>
        <v/>
      </c>
      <c r="E89" s="140"/>
      <c r="F89" s="141"/>
      <c r="G89" s="141"/>
      <c r="H89" s="141"/>
      <c r="I89" s="141"/>
      <c r="J89" s="141"/>
      <c r="K89" s="142"/>
      <c r="L89" s="62"/>
    </row>
    <row r="90" spans="1:12" ht="24.95" customHeight="1" x14ac:dyDescent="0.25">
      <c r="A90" s="173"/>
      <c r="B90" s="176"/>
      <c r="C90" s="175"/>
      <c r="D90" s="130" t="str">
        <f t="shared" si="1"/>
        <v/>
      </c>
      <c r="E90" s="140"/>
      <c r="F90" s="141"/>
      <c r="G90" s="141"/>
      <c r="H90" s="141"/>
      <c r="I90" s="141"/>
      <c r="J90" s="141"/>
      <c r="K90" s="142"/>
      <c r="L90" s="62"/>
    </row>
    <row r="91" spans="1:12" ht="24.95" customHeight="1" x14ac:dyDescent="0.25">
      <c r="A91" s="173"/>
      <c r="B91" s="176"/>
      <c r="C91" s="175"/>
      <c r="D91" s="130" t="str">
        <f t="shared" si="1"/>
        <v/>
      </c>
      <c r="E91" s="140"/>
      <c r="F91" s="141"/>
      <c r="G91" s="141"/>
      <c r="H91" s="141"/>
      <c r="I91" s="141"/>
      <c r="J91" s="141"/>
      <c r="K91" s="142"/>
      <c r="L91" s="62"/>
    </row>
    <row r="92" spans="1:12" ht="24.95" customHeight="1" x14ac:dyDescent="0.25">
      <c r="A92" s="173"/>
      <c r="B92" s="176"/>
      <c r="C92" s="175"/>
      <c r="D92" s="130" t="str">
        <f t="shared" si="1"/>
        <v/>
      </c>
      <c r="E92" s="140"/>
      <c r="F92" s="141"/>
      <c r="G92" s="141"/>
      <c r="H92" s="141"/>
      <c r="I92" s="141"/>
      <c r="J92" s="141"/>
      <c r="K92" s="142"/>
      <c r="L92" s="62"/>
    </row>
    <row r="93" spans="1:12" ht="24.95" customHeight="1" x14ac:dyDescent="0.25">
      <c r="A93" s="173"/>
      <c r="B93" s="176"/>
      <c r="C93" s="175"/>
      <c r="D93" s="130" t="str">
        <f t="shared" si="1"/>
        <v/>
      </c>
      <c r="E93" s="140"/>
      <c r="F93" s="141"/>
      <c r="G93" s="141"/>
      <c r="H93" s="141"/>
      <c r="I93" s="141"/>
      <c r="J93" s="141"/>
      <c r="K93" s="142"/>
      <c r="L93" s="62"/>
    </row>
    <row r="94" spans="1:12" ht="24.95" customHeight="1" thickBot="1" x14ac:dyDescent="0.3">
      <c r="A94" s="177"/>
      <c r="B94" s="178"/>
      <c r="C94" s="179"/>
      <c r="D94" s="131" t="str">
        <f t="shared" si="1"/>
        <v/>
      </c>
      <c r="E94" s="143"/>
      <c r="F94" s="144"/>
      <c r="G94" s="144"/>
      <c r="H94" s="144"/>
      <c r="I94" s="144"/>
      <c r="J94" s="144"/>
      <c r="K94" s="145"/>
      <c r="L94" s="62"/>
    </row>
    <row r="95" spans="1:12" ht="24.95" customHeight="1" thickBot="1" x14ac:dyDescent="0.3">
      <c r="A95" s="206" t="s">
        <v>238</v>
      </c>
      <c r="B95" s="207"/>
      <c r="C95" s="208"/>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topLeftCell="A10" zoomScale="65" zoomScaleNormal="65" zoomScaleSheetLayoutView="100" workbookViewId="0">
      <selection activeCell="G23" sqref="G2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141</v>
      </c>
      <c r="H1" s="161"/>
      <c r="I1" s="161"/>
      <c r="J1" s="161"/>
      <c r="K1" s="162"/>
      <c r="L1" s="21"/>
      <c r="M1" s="218" t="s">
        <v>147</v>
      </c>
      <c r="N1" s="218"/>
    </row>
    <row r="2" spans="1:25" ht="30" customHeight="1" x14ac:dyDescent="0.25">
      <c r="A2" s="240" t="s">
        <v>200</v>
      </c>
      <c r="B2" s="240"/>
      <c r="C2" s="240"/>
      <c r="D2" s="240"/>
      <c r="E2" s="240"/>
      <c r="F2" s="12"/>
      <c r="G2" s="264" t="s">
        <v>142</v>
      </c>
      <c r="H2" s="265"/>
      <c r="I2" s="265"/>
      <c r="J2" s="265"/>
      <c r="K2" s="163">
        <f>D95</f>
        <v>1600086.8099999998</v>
      </c>
      <c r="M2" s="205" t="s">
        <v>183</v>
      </c>
      <c r="N2" s="205"/>
    </row>
    <row r="3" spans="1:25" ht="30" customHeight="1" x14ac:dyDescent="0.25">
      <c r="A3" s="240"/>
      <c r="B3" s="240"/>
      <c r="C3" s="240"/>
      <c r="D3" s="240"/>
      <c r="E3" s="240"/>
      <c r="F3" s="12"/>
      <c r="G3" s="266" t="s">
        <v>184</v>
      </c>
      <c r="H3" s="267"/>
      <c r="I3" s="267"/>
      <c r="J3" s="267"/>
      <c r="K3" s="60"/>
      <c r="M3" s="235" t="s">
        <v>130</v>
      </c>
      <c r="N3" s="235"/>
    </row>
    <row r="4" spans="1:25" ht="30" customHeight="1" x14ac:dyDescent="0.25">
      <c r="A4" s="240"/>
      <c r="B4" s="240"/>
      <c r="C4" s="240"/>
      <c r="D4" s="240"/>
      <c r="E4" s="240"/>
      <c r="F4" s="12"/>
      <c r="G4" s="262" t="s">
        <v>185</v>
      </c>
      <c r="H4" s="263"/>
      <c r="I4" s="263"/>
      <c r="J4" s="263"/>
      <c r="K4" s="60">
        <v>722.19</v>
      </c>
      <c r="L4" s="3"/>
      <c r="M4" s="205" t="s">
        <v>188</v>
      </c>
      <c r="N4" s="205"/>
      <c r="O4"/>
      <c r="P4"/>
      <c r="Q4"/>
      <c r="R4"/>
      <c r="S4"/>
      <c r="T4"/>
      <c r="U4"/>
      <c r="V4"/>
      <c r="W4"/>
      <c r="X4"/>
      <c r="Y4"/>
    </row>
    <row r="5" spans="1:25" ht="30" customHeight="1" x14ac:dyDescent="0.25">
      <c r="A5" s="234"/>
      <c r="B5" s="234"/>
      <c r="C5" s="234"/>
      <c r="D5" s="234"/>
      <c r="E5" s="234"/>
      <c r="F5" s="12"/>
      <c r="G5" s="262" t="s">
        <v>187</v>
      </c>
      <c r="H5" s="263"/>
      <c r="I5" s="263"/>
      <c r="J5" s="263"/>
      <c r="K5" s="60"/>
      <c r="L5" s="59"/>
      <c r="M5" s="205" t="s">
        <v>189</v>
      </c>
      <c r="N5" s="205"/>
      <c r="O5"/>
      <c r="P5"/>
      <c r="Q5"/>
      <c r="R5"/>
      <c r="S5"/>
      <c r="T5"/>
      <c r="U5"/>
      <c r="V5"/>
      <c r="W5"/>
      <c r="X5"/>
      <c r="Y5"/>
    </row>
    <row r="6" spans="1:25" ht="43.5" customHeight="1" thickBot="1" x14ac:dyDescent="0.3">
      <c r="F6" s="12"/>
      <c r="G6" s="258" t="s">
        <v>143</v>
      </c>
      <c r="H6" s="259"/>
      <c r="I6" s="259"/>
      <c r="J6" s="259"/>
      <c r="K6" s="164">
        <f>SUM(K2:K5)</f>
        <v>1600808.9999999998</v>
      </c>
      <c r="L6" s="59"/>
      <c r="M6" s="205" t="s">
        <v>146</v>
      </c>
      <c r="N6" s="205"/>
      <c r="O6" s="5"/>
      <c r="P6" s="5"/>
      <c r="Q6" s="5"/>
      <c r="R6" s="5"/>
      <c r="S6" s="5"/>
      <c r="T6" s="5"/>
      <c r="U6" s="5"/>
      <c r="V6" s="5"/>
      <c r="W6" s="5"/>
      <c r="X6" s="5"/>
      <c r="Y6" s="5"/>
    </row>
    <row r="7" spans="1:25" ht="66" customHeight="1" thickBot="1" x14ac:dyDescent="0.3">
      <c r="A7" s="12"/>
      <c r="B7" s="12"/>
      <c r="D7" s="12" t="s">
        <v>235</v>
      </c>
      <c r="F7" s="12"/>
      <c r="G7" s="258" t="s">
        <v>144</v>
      </c>
      <c r="H7" s="259"/>
      <c r="I7" s="259"/>
      <c r="J7" s="259"/>
      <c r="K7" s="269">
        <v>1600809</v>
      </c>
      <c r="M7" s="205" t="s">
        <v>190</v>
      </c>
      <c r="N7" s="205"/>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60"/>
      <c r="B9" s="222" t="s">
        <v>149</v>
      </c>
      <c r="C9" s="223"/>
      <c r="D9" s="228" t="s">
        <v>5</v>
      </c>
      <c r="E9" s="71" t="s">
        <v>6</v>
      </c>
      <c r="F9" s="72"/>
      <c r="G9" s="72"/>
      <c r="H9" s="72"/>
      <c r="I9" s="72"/>
      <c r="J9" s="72"/>
      <c r="K9" s="73"/>
      <c r="L9" s="11"/>
      <c r="M9" s="218" t="s">
        <v>133</v>
      </c>
      <c r="N9" s="218"/>
      <c r="O9" s="6"/>
      <c r="P9" s="6"/>
      <c r="Q9" s="6"/>
      <c r="R9" s="6"/>
      <c r="S9" s="6"/>
      <c r="T9" s="6"/>
      <c r="U9" s="6"/>
      <c r="V9" s="6"/>
      <c r="W9" s="6"/>
      <c r="X9" s="6"/>
      <c r="Y9" s="6"/>
    </row>
    <row r="10" spans="1:25" s="12" customFormat="1" ht="24.95" customHeight="1" thickBot="1" x14ac:dyDescent="0.3">
      <c r="A10" s="261"/>
      <c r="B10" s="224"/>
      <c r="C10" s="225"/>
      <c r="D10" s="229"/>
      <c r="E10" s="76" t="s">
        <v>234</v>
      </c>
      <c r="F10" s="77"/>
      <c r="G10" s="77"/>
      <c r="H10" s="77"/>
      <c r="I10" s="77"/>
      <c r="J10" s="77"/>
      <c r="K10" s="78"/>
      <c r="L10" s="11"/>
      <c r="M10" s="231" t="s">
        <v>191</v>
      </c>
      <c r="N10" s="232"/>
      <c r="O10" s="31"/>
      <c r="P10" s="31"/>
      <c r="Q10" s="31"/>
      <c r="R10" s="31"/>
      <c r="S10" s="31"/>
      <c r="T10" s="31"/>
      <c r="U10" s="31"/>
      <c r="V10" s="31"/>
      <c r="W10" s="31"/>
      <c r="X10" s="31"/>
      <c r="Y10" s="31"/>
    </row>
    <row r="11" spans="1:25" s="12" customFormat="1" ht="30.75" customHeight="1" thickBot="1" x14ac:dyDescent="0.3">
      <c r="A11" s="106" t="s">
        <v>151</v>
      </c>
      <c r="B11" s="256" t="s">
        <v>245</v>
      </c>
      <c r="C11" s="257"/>
      <c r="D11" s="193" t="s">
        <v>248</v>
      </c>
      <c r="E11" s="76" t="s">
        <v>167</v>
      </c>
      <c r="F11" s="77"/>
      <c r="G11" s="77"/>
      <c r="H11" s="77"/>
      <c r="I11" s="77"/>
      <c r="J11" s="77"/>
      <c r="K11" s="78"/>
      <c r="L11" s="17"/>
      <c r="M11" s="232"/>
      <c r="N11" s="232"/>
      <c r="O11" s="31"/>
      <c r="P11" s="31"/>
      <c r="Q11" s="31"/>
      <c r="R11" s="31"/>
      <c r="S11" s="31"/>
      <c r="T11" s="31"/>
      <c r="U11" s="31"/>
      <c r="V11" s="31"/>
      <c r="W11" s="31"/>
      <c r="X11" s="31"/>
      <c r="Y11" s="31"/>
    </row>
    <row r="12" spans="1:25" s="12" customFormat="1" ht="35.1" customHeight="1" thickBot="1" x14ac:dyDescent="0.3">
      <c r="A12" s="106" t="s">
        <v>168</v>
      </c>
      <c r="B12" s="252" t="str">
        <f>Central!B12</f>
        <v>WAVE- Western Arizona Vocational Education District</v>
      </c>
      <c r="C12" s="252"/>
      <c r="D12" s="194" t="str">
        <f>Central!D12</f>
        <v>080850</v>
      </c>
      <c r="E12" s="166" t="s">
        <v>167</v>
      </c>
      <c r="F12" s="82"/>
      <c r="G12" s="82"/>
      <c r="H12" s="82"/>
      <c r="I12" s="82"/>
      <c r="J12" s="82"/>
      <c r="K12" s="83"/>
      <c r="L12" s="21"/>
      <c r="M12" s="232"/>
      <c r="N12" s="232"/>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32"/>
      <c r="N13" s="232"/>
    </row>
    <row r="14" spans="1:25" ht="35.1" customHeight="1" thickBot="1" x14ac:dyDescent="0.3">
      <c r="A14" s="107"/>
      <c r="B14" s="108"/>
      <c r="C14" s="107"/>
      <c r="D14" s="109"/>
      <c r="E14" s="211" t="s">
        <v>8</v>
      </c>
      <c r="F14" s="212"/>
      <c r="G14" s="212"/>
      <c r="H14" s="212"/>
      <c r="I14" s="212"/>
      <c r="J14" s="212"/>
      <c r="K14" s="213"/>
      <c r="M14" s="232" t="s">
        <v>192</v>
      </c>
      <c r="N14" s="232"/>
      <c r="O14" s="25"/>
      <c r="P14" s="25"/>
      <c r="Q14" s="25"/>
      <c r="R14" s="25"/>
      <c r="S14" s="25"/>
      <c r="T14" s="25"/>
      <c r="U14" s="25"/>
      <c r="V14" s="25"/>
      <c r="W14" s="25"/>
      <c r="X14" s="25"/>
      <c r="Y14" s="25"/>
    </row>
    <row r="15" spans="1:25" ht="29.25" customHeight="1" thickBot="1" x14ac:dyDescent="0.3">
      <c r="A15" s="110"/>
      <c r="B15" s="111"/>
      <c r="C15" s="110"/>
      <c r="D15" s="112"/>
      <c r="E15" s="211" t="s">
        <v>9</v>
      </c>
      <c r="F15" s="214"/>
      <c r="G15" s="214"/>
      <c r="H15" s="214"/>
      <c r="I15" s="214"/>
      <c r="J15" s="215"/>
      <c r="K15" s="216" t="s">
        <v>10</v>
      </c>
      <c r="M15" s="232"/>
      <c r="N15" s="232"/>
    </row>
    <row r="16" spans="1:25" s="26"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17"/>
      <c r="M16" s="232"/>
      <c r="N16" s="232"/>
    </row>
    <row r="17" spans="1:14" s="27" customFormat="1" ht="24.95" customHeight="1" x14ac:dyDescent="0.25">
      <c r="A17" s="195" t="s">
        <v>15</v>
      </c>
      <c r="B17" s="196">
        <v>301</v>
      </c>
      <c r="C17" s="197" t="s">
        <v>221</v>
      </c>
      <c r="D17" s="156" t="str">
        <f t="shared" ref="D17:D48" si="0">IF(SUM(E17:K17)&gt;0,(SUM(E17:K17)),"")</f>
        <v/>
      </c>
      <c r="E17" s="185" t="str">
        <f>IF(SUM('[1]MHS:School 5'!E17:E17)&gt;0,SUM('[1]MHS:School 5'!E17:E17),"")</f>
        <v/>
      </c>
      <c r="F17" s="185" t="str">
        <f>IF(SUM('[1]MHS:School 5'!F17:F17)&gt;0,SUM('[1]MHS:School 5'!F17:F17),"")</f>
        <v/>
      </c>
      <c r="G17" s="185" t="str">
        <f>IF(SUM('[1]MHS:School 5'!G17:G17)&gt;0,SUM('[1]MHS:School 5'!G17:G17),"")</f>
        <v/>
      </c>
      <c r="H17" s="185" t="str">
        <f>IF(SUM('[1]MHS:School 5'!H17:H17)&gt;0,SUM('[1]MHS:School 5'!H17:H17),"")</f>
        <v/>
      </c>
      <c r="I17" s="185" t="str">
        <f>IF(SUM('[1]MHS:School 5'!I17:I17)&gt;0,SUM('[1]MHS:School 5'!I17:I17),"")</f>
        <v/>
      </c>
      <c r="J17" s="186" t="str">
        <f>IF(SUM('[1]MHS:School 5'!J17:J17)&gt;0,SUM('[1]MHS:School 5'!J17:J17),"")</f>
        <v/>
      </c>
      <c r="K17" s="187" t="str">
        <f>IF(SUM('[1]MHS:School 5'!K17:K17)&gt;0,SUM('[1]MHS:School 5'!K17:K17),"")</f>
        <v/>
      </c>
      <c r="M17" s="30"/>
      <c r="N17" s="41" t="s">
        <v>169</v>
      </c>
    </row>
    <row r="18" spans="1:14" s="27" customFormat="1" ht="24.95" customHeight="1" x14ac:dyDescent="0.25">
      <c r="A18" s="198" t="s">
        <v>16</v>
      </c>
      <c r="B18" s="199">
        <v>302</v>
      </c>
      <c r="C18" s="200" t="s">
        <v>17</v>
      </c>
      <c r="D18" s="157" t="str">
        <f t="shared" si="0"/>
        <v/>
      </c>
      <c r="E18" s="185" t="str">
        <f>IF(SUM('[1]MHS:School 5'!E18:E18)&gt;0,SUM('[1]MHS:School 5'!E18:E18),"")</f>
        <v/>
      </c>
      <c r="F18" s="185" t="str">
        <f>IF(SUM('[1]MHS:School 5'!F18:F18)&gt;0,SUM('[1]MHS:School 5'!F18:F18),"")</f>
        <v/>
      </c>
      <c r="G18" s="185" t="str">
        <f>IF(SUM('[1]MHS:School 5'!G18:G18)&gt;0,SUM('[1]MHS:School 5'!G18:G18),"")</f>
        <v/>
      </c>
      <c r="H18" s="185" t="str">
        <f>IF(SUM('[1]MHS:School 5'!H18:H18)&gt;0,SUM('[1]MHS:School 5'!H18:H18),"")</f>
        <v/>
      </c>
      <c r="I18" s="185" t="str">
        <f>IF(SUM('[1]MHS:School 5'!I18:I18)&gt;0,SUM('[1]MHS:School 5'!I18:I18),"")</f>
        <v/>
      </c>
      <c r="J18" s="186" t="str">
        <f>IF(SUM('[1]MHS:School 5'!J18:J18)&gt;0,SUM('[1]MHS:School 5'!J18:J18),"")</f>
        <v/>
      </c>
      <c r="K18" s="188" t="str">
        <f>IF(SUM('[1]MHS:School 5'!K18:K18)&gt;0,SUM('[1]MHS:School 5'!K18:K18),"")</f>
        <v/>
      </c>
      <c r="M18" s="47"/>
      <c r="N18" s="41" t="s">
        <v>170</v>
      </c>
    </row>
    <row r="19" spans="1:14" s="90" customFormat="1" ht="24.95" customHeight="1" x14ac:dyDescent="0.25">
      <c r="A19" s="198" t="s">
        <v>206</v>
      </c>
      <c r="B19" s="199">
        <v>376</v>
      </c>
      <c r="C19" s="200" t="s">
        <v>207</v>
      </c>
      <c r="D19" s="157" t="str">
        <f t="shared" si="0"/>
        <v/>
      </c>
      <c r="E19" s="185" t="str">
        <f>IF(SUM('[1]MHS:School 5'!E19:E19)&gt;0,SUM('[1]MHS:School 5'!E19:E19),"")</f>
        <v/>
      </c>
      <c r="F19" s="185" t="str">
        <f>IF(SUM('[1]MHS:School 5'!F19:F19)&gt;0,SUM('[1]MHS:School 5'!F19:F19),"")</f>
        <v/>
      </c>
      <c r="G19" s="185" t="str">
        <f>IF(SUM('[1]MHS:School 5'!G19:G19)&gt;0,SUM('[1]MHS:School 5'!G19:G19),"")</f>
        <v/>
      </c>
      <c r="H19" s="185" t="str">
        <f>IF(SUM('[1]MHS:School 5'!H19:H19)&gt;0,SUM('[1]MHS:School 5'!H19:H19),"")</f>
        <v/>
      </c>
      <c r="I19" s="185" t="str">
        <f>IF(SUM('[1]MHS:School 5'!I19:I19)&gt;0,SUM('[1]MHS:School 5'!I19:I19),"")</f>
        <v/>
      </c>
      <c r="J19" s="186" t="str">
        <f>IF(SUM('[1]MHS:School 5'!J19:J19)&gt;0,SUM('[1]MHS:School 5'!J19:J19),"")</f>
        <v/>
      </c>
      <c r="K19" s="188" t="str">
        <f>IF(SUM('[1]MHS:School 5'!K19:K19)&gt;0,SUM('[1]MHS:School 5'!K19:K19),"")</f>
        <v/>
      </c>
      <c r="M19" s="133"/>
      <c r="N19" s="134"/>
    </row>
    <row r="20" spans="1:14" s="27" customFormat="1" ht="24.95" customHeight="1" x14ac:dyDescent="0.25">
      <c r="A20" s="198" t="s">
        <v>18</v>
      </c>
      <c r="B20" s="199">
        <v>303</v>
      </c>
      <c r="C20" s="200" t="s">
        <v>19</v>
      </c>
      <c r="D20" s="157" t="str">
        <f t="shared" si="0"/>
        <v/>
      </c>
      <c r="E20" s="185" t="str">
        <f>IF(SUM('[1]MHS:School 5'!E20:E20)&gt;0,SUM('[1]MHS:School 5'!E20:E20),"")</f>
        <v/>
      </c>
      <c r="F20" s="185" t="str">
        <f>IF(SUM('[1]MHS:School 5'!F20:F20)&gt;0,SUM('[1]MHS:School 5'!F20:F20),"")</f>
        <v/>
      </c>
      <c r="G20" s="185" t="str">
        <f>IF(SUM('[1]MHS:School 5'!G20:G20)&gt;0,SUM('[1]MHS:School 5'!G20:G20),"")</f>
        <v/>
      </c>
      <c r="H20" s="185" t="str">
        <f>IF(SUM('[1]MHS:School 5'!H20:H20)&gt;0,SUM('[1]MHS:School 5'!H20:H20),"")</f>
        <v/>
      </c>
      <c r="I20" s="185" t="str">
        <f>IF(SUM('[1]MHS:School 5'!I20:I20)&gt;0,SUM('[1]MHS:School 5'!I20:I20),"")</f>
        <v/>
      </c>
      <c r="J20" s="186" t="str">
        <f>IF(SUM('[1]MHS:School 5'!J20:J20)&gt;0,SUM('[1]MHS:School 5'!J20:J20),"")</f>
        <v/>
      </c>
      <c r="K20" s="188" t="str">
        <f>IF(SUM('[1]MHS:School 5'!K20:K20)&gt;0,SUM('[1]MHS:School 5'!K20:K20),"")</f>
        <v/>
      </c>
      <c r="M20" s="30"/>
      <c r="N20" s="205" t="s">
        <v>171</v>
      </c>
    </row>
    <row r="21" spans="1:14" s="27" customFormat="1" ht="24.95" customHeight="1" x14ac:dyDescent="0.25">
      <c r="A21" s="198" t="s">
        <v>20</v>
      </c>
      <c r="B21" s="199">
        <v>304</v>
      </c>
      <c r="C21" s="200" t="s">
        <v>21</v>
      </c>
      <c r="D21" s="157" t="str">
        <f t="shared" si="0"/>
        <v/>
      </c>
      <c r="E21" s="185" t="str">
        <f>IF(SUM('[1]MHS:School 5'!E21:E21)&gt;0,SUM('[1]MHS:School 5'!E21:E21),"")</f>
        <v/>
      </c>
      <c r="F21" s="185" t="str">
        <f>IF(SUM('[1]MHS:School 5'!F21:F21)&gt;0,SUM('[1]MHS:School 5'!F21:F21),"")</f>
        <v/>
      </c>
      <c r="G21" s="185" t="str">
        <f>IF(SUM('[1]MHS:School 5'!G21:G21)&gt;0,SUM('[1]MHS:School 5'!G21:G21),"")</f>
        <v/>
      </c>
      <c r="H21" s="185" t="str">
        <f>IF(SUM('[1]MHS:School 5'!H21:H21)&gt;0,SUM('[1]MHS:School 5'!H21:H21),"")</f>
        <v/>
      </c>
      <c r="I21" s="185" t="str">
        <f>IF(SUM('[1]MHS:School 5'!I21:I21)&gt;0,SUM('[1]MHS:School 5'!I21:I21),"")</f>
        <v/>
      </c>
      <c r="J21" s="186" t="str">
        <f>IF(SUM('[1]MHS:School 5'!J21:J21)&gt;0,SUM('[1]MHS:School 5'!J21:J21),"")</f>
        <v/>
      </c>
      <c r="K21" s="188" t="str">
        <f>IF(SUM('[1]MHS:School 5'!K21:K21)&gt;0,SUM('[1]MHS:School 5'!K21:K21),"")</f>
        <v/>
      </c>
      <c r="M21" s="30"/>
      <c r="N21" s="205"/>
    </row>
    <row r="22" spans="1:14" s="27" customFormat="1" ht="24.95" customHeight="1" x14ac:dyDescent="0.25">
      <c r="A22" s="198" t="s">
        <v>22</v>
      </c>
      <c r="B22" s="199">
        <v>305</v>
      </c>
      <c r="C22" s="200" t="s">
        <v>23</v>
      </c>
      <c r="D22" s="157" t="str">
        <f t="shared" si="0"/>
        <v/>
      </c>
      <c r="E22" s="185" t="str">
        <f>IF(SUM('[1]MHS:School 5'!E22:E22)&gt;0,SUM('[1]MHS:School 5'!E22:E22),"")</f>
        <v/>
      </c>
      <c r="F22" s="185" t="str">
        <f>IF(SUM('[1]MHS:School 5'!F22:F22)&gt;0,SUM('[1]MHS:School 5'!F22:F22),"")</f>
        <v/>
      </c>
      <c r="G22" s="185" t="str">
        <f>IF(SUM('[1]MHS:School 5'!G22:G22)&gt;0,SUM('[1]MHS:School 5'!G22:G22),"")</f>
        <v/>
      </c>
      <c r="H22" s="185" t="str">
        <f>IF(SUM('[1]MHS:School 5'!H22:H22)&gt;0,SUM('[1]MHS:School 5'!H22:H22),"")</f>
        <v/>
      </c>
      <c r="I22" s="185" t="str">
        <f>IF(SUM('[1]MHS:School 5'!I22:I22)&gt;0,SUM('[1]MHS:School 5'!I22:I22),"")</f>
        <v/>
      </c>
      <c r="J22" s="186" t="str">
        <f>IF(SUM('[1]MHS:School 5'!J22:J22)&gt;0,SUM('[1]MHS:School 5'!J22:J22),"")</f>
        <v/>
      </c>
      <c r="K22" s="188" t="str">
        <f>IF(SUM('[1]MHS:School 5'!K22:K22)&gt;0,SUM('[1]MHS:School 5'!K22:K22),"")</f>
        <v/>
      </c>
      <c r="M22" s="30"/>
      <c r="N22" s="205"/>
    </row>
    <row r="23" spans="1:14" s="27" customFormat="1" ht="24.95" customHeight="1" x14ac:dyDescent="0.25">
      <c r="A23" s="198" t="s">
        <v>24</v>
      </c>
      <c r="B23" s="199">
        <v>306</v>
      </c>
      <c r="C23" s="200" t="s">
        <v>25</v>
      </c>
      <c r="D23" s="157">
        <f t="shared" si="0"/>
        <v>24804.75</v>
      </c>
      <c r="E23" s="185">
        <f>IF(SUM('[1]MHS:School 5'!E23:E23)&gt;0,SUM('[1]MHS:School 5'!E23:E23),"")</f>
        <v>5252.01</v>
      </c>
      <c r="F23" s="185">
        <f>IF(SUM('[1]MHS:School 5'!F23:F23)&gt;0,SUM('[1]MHS:School 5'!F23:F23),"")</f>
        <v>2031.9</v>
      </c>
      <c r="G23" s="185">
        <f>IF(SUM('[1]MHS:School 5'!G23:G23)&gt;0,SUM('[1]MHS:School 5'!G23:G23),"")</f>
        <v>2279.5100000000002</v>
      </c>
      <c r="H23" s="185">
        <f>IF(SUM('[1]MHS:School 5'!H23:H23)&gt;0,SUM('[1]MHS:School 5'!H23:H23),"")</f>
        <v>7156</v>
      </c>
      <c r="I23" s="185">
        <f>IF(SUM('[1]MHS:School 5'!I23:I23)&gt;0,SUM('[1]MHS:School 5'!I23:I23),"")</f>
        <v>6846.31</v>
      </c>
      <c r="J23" s="186">
        <f>IF(SUM('[1]MHS:School 5'!J23:J23)&gt;0,SUM('[1]MHS:School 5'!J23:J23),"")</f>
        <v>1239.02</v>
      </c>
      <c r="K23" s="188" t="str">
        <f>IF(SUM('[1]MHS:School 5'!K23:K23)&gt;0,SUM('[1]MHS:School 5'!K23:K23),"")</f>
        <v/>
      </c>
      <c r="M23" s="30"/>
      <c r="N23" s="205" t="s">
        <v>172</v>
      </c>
    </row>
    <row r="24" spans="1:14" s="27" customFormat="1" ht="24.95" customHeight="1" x14ac:dyDescent="0.25">
      <c r="A24" s="198" t="s">
        <v>26</v>
      </c>
      <c r="B24" s="199">
        <v>307</v>
      </c>
      <c r="C24" s="200" t="s">
        <v>27</v>
      </c>
      <c r="D24" s="157" t="str">
        <f t="shared" si="0"/>
        <v/>
      </c>
      <c r="E24" s="185" t="str">
        <f>IF(SUM('[1]MHS:School 5'!E24:E24)&gt;0,SUM('[1]MHS:School 5'!E24:E24),"")</f>
        <v/>
      </c>
      <c r="F24" s="185" t="str">
        <f>IF(SUM('[1]MHS:School 5'!F24:F24)&gt;0,SUM('[1]MHS:School 5'!F24:F24),"")</f>
        <v/>
      </c>
      <c r="G24" s="185" t="str">
        <f>IF(SUM('[1]MHS:School 5'!G24:G24)&gt;0,SUM('[1]MHS:School 5'!G24:G24),"")</f>
        <v/>
      </c>
      <c r="H24" s="185" t="str">
        <f>IF(SUM('[1]MHS:School 5'!H24:H24)&gt;0,SUM('[1]MHS:School 5'!H24:H24),"")</f>
        <v/>
      </c>
      <c r="I24" s="185" t="str">
        <f>IF(SUM('[1]MHS:School 5'!I24:I24)&gt;0,SUM('[1]MHS:School 5'!I24:I24),"")</f>
        <v/>
      </c>
      <c r="J24" s="186" t="str">
        <f>IF(SUM('[1]MHS:School 5'!J24:J24)&gt;0,SUM('[1]MHS:School 5'!J24:J24),"")</f>
        <v/>
      </c>
      <c r="K24" s="188" t="str">
        <f>IF(SUM('[1]MHS:School 5'!K24:K24)&gt;0,SUM('[1]MHS:School 5'!K24:K24),"")</f>
        <v/>
      </c>
      <c r="M24" s="30"/>
      <c r="N24" s="205"/>
    </row>
    <row r="25" spans="1:14" s="27" customFormat="1" ht="24.95" customHeight="1" x14ac:dyDescent="0.25">
      <c r="A25" s="198" t="s">
        <v>28</v>
      </c>
      <c r="B25" s="199">
        <v>309</v>
      </c>
      <c r="C25" s="200" t="s">
        <v>224</v>
      </c>
      <c r="D25" s="157" t="str">
        <f t="shared" si="0"/>
        <v/>
      </c>
      <c r="E25" s="185" t="str">
        <f>IF(SUM('[1]MHS:School 5'!E25:E25)&gt;0,SUM('[1]MHS:School 5'!E25:E25),"")</f>
        <v/>
      </c>
      <c r="F25" s="185" t="str">
        <f>IF(SUM('[1]MHS:School 5'!F25:F25)&gt;0,SUM('[1]MHS:School 5'!F25:F25),"")</f>
        <v/>
      </c>
      <c r="G25" s="185" t="str">
        <f>IF(SUM('[1]MHS:School 5'!G25:G25)&gt;0,SUM('[1]MHS:School 5'!G25:G25),"")</f>
        <v/>
      </c>
      <c r="H25" s="185" t="str">
        <f>IF(SUM('[1]MHS:School 5'!H25:H25)&gt;0,SUM('[1]MHS:School 5'!H25:H25),"")</f>
        <v/>
      </c>
      <c r="I25" s="185" t="str">
        <f>IF(SUM('[1]MHS:School 5'!I25:I25)&gt;0,SUM('[1]MHS:School 5'!I25:I25),"")</f>
        <v/>
      </c>
      <c r="J25" s="186" t="str">
        <f>IF(SUM('[1]MHS:School 5'!J25:J25)&gt;0,SUM('[1]MHS:School 5'!J25:J25),"")</f>
        <v/>
      </c>
      <c r="K25" s="188" t="str">
        <f>IF(SUM('[1]MHS:School 5'!K25:K25)&gt;0,SUM('[1]MHS:School 5'!K25:K25),"")</f>
        <v/>
      </c>
      <c r="M25" s="30"/>
      <c r="N25" s="205" t="s">
        <v>173</v>
      </c>
    </row>
    <row r="26" spans="1:14" s="27" customFormat="1" ht="24.95" customHeight="1" x14ac:dyDescent="0.25">
      <c r="A26" s="198" t="s">
        <v>30</v>
      </c>
      <c r="B26" s="199">
        <v>310</v>
      </c>
      <c r="C26" s="200" t="s">
        <v>31</v>
      </c>
      <c r="D26" s="157" t="str">
        <f t="shared" si="0"/>
        <v/>
      </c>
      <c r="E26" s="185" t="str">
        <f>IF(SUM('[1]MHS:School 5'!E26:E26)&gt;0,SUM('[1]MHS:School 5'!E26:E26),"")</f>
        <v/>
      </c>
      <c r="F26" s="185" t="str">
        <f>IF(SUM('[1]MHS:School 5'!F26:F26)&gt;0,SUM('[1]MHS:School 5'!F26:F26),"")</f>
        <v/>
      </c>
      <c r="G26" s="185" t="str">
        <f>IF(SUM('[1]MHS:School 5'!G26:G26)&gt;0,SUM('[1]MHS:School 5'!G26:G26),"")</f>
        <v/>
      </c>
      <c r="H26" s="185" t="str">
        <f>IF(SUM('[1]MHS:School 5'!H26:H26)&gt;0,SUM('[1]MHS:School 5'!H26:H26),"")</f>
        <v/>
      </c>
      <c r="I26" s="185" t="str">
        <f>IF(SUM('[1]MHS:School 5'!I26:I26)&gt;0,SUM('[1]MHS:School 5'!I26:I26),"")</f>
        <v/>
      </c>
      <c r="J26" s="186" t="str">
        <f>IF(SUM('[1]MHS:School 5'!J26:J26)&gt;0,SUM('[1]MHS:School 5'!J26:J26),"")</f>
        <v/>
      </c>
      <c r="K26" s="188" t="str">
        <f>IF(SUM('[1]MHS:School 5'!K26:K26)&gt;0,SUM('[1]MHS:School 5'!K26:K26),"")</f>
        <v/>
      </c>
      <c r="M26" s="30"/>
      <c r="N26" s="205"/>
    </row>
    <row r="27" spans="1:14" s="27" customFormat="1" ht="24.95" customHeight="1" x14ac:dyDescent="0.25">
      <c r="A27" s="198" t="s">
        <v>32</v>
      </c>
      <c r="B27" s="199">
        <v>311</v>
      </c>
      <c r="C27" s="200" t="s">
        <v>33</v>
      </c>
      <c r="D27" s="157" t="str">
        <f t="shared" si="0"/>
        <v/>
      </c>
      <c r="E27" s="185" t="str">
        <f>IF(SUM('[1]MHS:School 5'!E27:E27)&gt;0,SUM('[1]MHS:School 5'!E27:E27),"")</f>
        <v/>
      </c>
      <c r="F27" s="185" t="str">
        <f>IF(SUM('[1]MHS:School 5'!F27:F27)&gt;0,SUM('[1]MHS:School 5'!F27:F27),"")</f>
        <v/>
      </c>
      <c r="G27" s="185" t="str">
        <f>IF(SUM('[1]MHS:School 5'!G27:G27)&gt;0,SUM('[1]MHS:School 5'!G27:G27),"")</f>
        <v/>
      </c>
      <c r="H27" s="185" t="str">
        <f>IF(SUM('[1]MHS:School 5'!H27:H27)&gt;0,SUM('[1]MHS:School 5'!H27:H27),"")</f>
        <v/>
      </c>
      <c r="I27" s="185" t="str">
        <f>IF(SUM('[1]MHS:School 5'!I27:I27)&gt;0,SUM('[1]MHS:School 5'!I27:I27),"")</f>
        <v/>
      </c>
      <c r="J27" s="186" t="str">
        <f>IF(SUM('[1]MHS:School 5'!J27:J27)&gt;0,SUM('[1]MHS:School 5'!J27:J27),"")</f>
        <v/>
      </c>
      <c r="K27" s="188" t="str">
        <f>IF(SUM('[1]MHS:School 5'!K27:K27)&gt;0,SUM('[1]MHS:School 5'!K27:K27),"")</f>
        <v/>
      </c>
      <c r="M27" s="30"/>
      <c r="N27" s="205" t="s">
        <v>174</v>
      </c>
    </row>
    <row r="28" spans="1:14" s="27" customFormat="1" ht="24.95" customHeight="1" x14ac:dyDescent="0.25">
      <c r="A28" s="198" t="s">
        <v>34</v>
      </c>
      <c r="B28" s="199">
        <v>312</v>
      </c>
      <c r="C28" s="200" t="s">
        <v>35</v>
      </c>
      <c r="D28" s="157" t="str">
        <f t="shared" si="0"/>
        <v/>
      </c>
      <c r="E28" s="185" t="str">
        <f>IF(SUM('[1]MHS:School 5'!E28:E28)&gt;0,SUM('[1]MHS:School 5'!E28:E28),"")</f>
        <v/>
      </c>
      <c r="F28" s="185" t="str">
        <f>IF(SUM('[1]MHS:School 5'!F28:F28)&gt;0,SUM('[1]MHS:School 5'!F28:F28),"")</f>
        <v/>
      </c>
      <c r="G28" s="185" t="str">
        <f>IF(SUM('[1]MHS:School 5'!G28:G28)&gt;0,SUM('[1]MHS:School 5'!G28:G28),"")</f>
        <v/>
      </c>
      <c r="H28" s="185" t="str">
        <f>IF(SUM('[1]MHS:School 5'!H28:H28)&gt;0,SUM('[1]MHS:School 5'!H28:H28),"")</f>
        <v/>
      </c>
      <c r="I28" s="185" t="str">
        <f>IF(SUM('[1]MHS:School 5'!I28:I28)&gt;0,SUM('[1]MHS:School 5'!I28:I28),"")</f>
        <v/>
      </c>
      <c r="J28" s="186" t="str">
        <f>IF(SUM('[1]MHS:School 5'!J28:J28)&gt;0,SUM('[1]MHS:School 5'!J28:J28),"")</f>
        <v/>
      </c>
      <c r="K28" s="188" t="str">
        <f>IF(SUM('[1]MHS:School 5'!K28:K28)&gt;0,SUM('[1]MHS:School 5'!K28:K28),"")</f>
        <v/>
      </c>
      <c r="M28" s="30"/>
      <c r="N28" s="205"/>
    </row>
    <row r="29" spans="1:14" s="27" customFormat="1" ht="24.95" customHeight="1" x14ac:dyDescent="0.25">
      <c r="A29" s="198" t="s">
        <v>36</v>
      </c>
      <c r="B29" s="199">
        <v>313</v>
      </c>
      <c r="C29" s="200" t="s">
        <v>208</v>
      </c>
      <c r="D29" s="157">
        <f t="shared" si="0"/>
        <v>45048.53</v>
      </c>
      <c r="E29" s="185">
        <f>IF(SUM('[1]MHS:School 5'!E29:E29)&gt;0,SUM('[1]MHS:School 5'!E29:E29),"")</f>
        <v>21085.71</v>
      </c>
      <c r="F29" s="185">
        <f>IF(SUM('[1]MHS:School 5'!F29:F29)&gt;0,SUM('[1]MHS:School 5'!F29:F29),"")</f>
        <v>8658.9599999999991</v>
      </c>
      <c r="G29" s="185">
        <f>IF(SUM('[1]MHS:School 5'!G29:G29)&gt;0,SUM('[1]MHS:School 5'!G29:G29),"")</f>
        <v>1186.1099999999999</v>
      </c>
      <c r="H29" s="185">
        <f>IF(SUM('[1]MHS:School 5'!H29:H29)&gt;0,SUM('[1]MHS:School 5'!H29:H29),"")</f>
        <v>5319.14</v>
      </c>
      <c r="I29" s="185">
        <f>IF(SUM('[1]MHS:School 5'!I29:I29)&gt;0,SUM('[1]MHS:School 5'!I29:I29),"")</f>
        <v>8064.78</v>
      </c>
      <c r="J29" s="186">
        <f>IF(SUM('[1]MHS:School 5'!J29:J29)&gt;0,SUM('[1]MHS:School 5'!J29:J29),"")</f>
        <v>733.83</v>
      </c>
      <c r="K29" s="188" t="str">
        <f>IF(SUM('[1]MHS:School 5'!K29:K29)&gt;0,SUM('[1]MHS:School 5'!K29:K29),"")</f>
        <v/>
      </c>
      <c r="M29" s="30"/>
      <c r="N29" s="205"/>
    </row>
    <row r="30" spans="1:14" s="27" customFormat="1" ht="24.95" customHeight="1" x14ac:dyDescent="0.25">
      <c r="A30" s="198" t="s">
        <v>37</v>
      </c>
      <c r="B30" s="199">
        <v>314</v>
      </c>
      <c r="C30" s="200" t="s">
        <v>209</v>
      </c>
      <c r="D30" s="157">
        <f t="shared" si="0"/>
        <v>60677.549999999996</v>
      </c>
      <c r="E30" s="185">
        <f>IF(SUM('[1]MHS:School 5'!E30:E30)&gt;0,SUM('[1]MHS:School 5'!E30:E30),"")</f>
        <v>31915.8</v>
      </c>
      <c r="F30" s="185">
        <f>IF(SUM('[1]MHS:School 5'!F30:F30)&gt;0,SUM('[1]MHS:School 5'!F30:F30),"")</f>
        <v>12885.3</v>
      </c>
      <c r="G30" s="185">
        <f>IF(SUM('[1]MHS:School 5'!G30:G30)&gt;0,SUM('[1]MHS:School 5'!G30:G30),"")</f>
        <v>1599.99</v>
      </c>
      <c r="H30" s="185">
        <f>IF(SUM('[1]MHS:School 5'!H30:H30)&gt;0,SUM('[1]MHS:School 5'!H30:H30),"")</f>
        <v>4589.1399999999994</v>
      </c>
      <c r="I30" s="185">
        <f>IF(SUM('[1]MHS:School 5'!I30:I30)&gt;0,SUM('[1]MHS:School 5'!I30:I30),"")</f>
        <v>8982.7199999999993</v>
      </c>
      <c r="J30" s="186">
        <f>IF(SUM('[1]MHS:School 5'!J30:J30)&gt;0,SUM('[1]MHS:School 5'!J30:J30),"")</f>
        <v>704.6</v>
      </c>
      <c r="K30" s="188" t="str">
        <f>IF(SUM('[1]MHS:School 5'!K30:K30)&gt;0,SUM('[1]MHS:School 5'!K30:K30),"")</f>
        <v/>
      </c>
      <c r="M30" s="205" t="s">
        <v>186</v>
      </c>
      <c r="N30" s="205"/>
    </row>
    <row r="31" spans="1:14" s="27" customFormat="1" ht="24.95" customHeight="1" x14ac:dyDescent="0.25">
      <c r="A31" s="198" t="s">
        <v>38</v>
      </c>
      <c r="B31" s="199">
        <v>315</v>
      </c>
      <c r="C31" s="200" t="s">
        <v>39</v>
      </c>
      <c r="D31" s="157" t="str">
        <f t="shared" si="0"/>
        <v/>
      </c>
      <c r="E31" s="185" t="str">
        <f>IF(SUM('[1]MHS:School 5'!E31:E31)&gt;0,SUM('[1]MHS:School 5'!E31:E31),"")</f>
        <v/>
      </c>
      <c r="F31" s="185" t="str">
        <f>IF(SUM('[1]MHS:School 5'!F31:F31)&gt;0,SUM('[1]MHS:School 5'!F31:F31),"")</f>
        <v/>
      </c>
      <c r="G31" s="185" t="str">
        <f>IF(SUM('[1]MHS:School 5'!G31:G31)&gt;0,SUM('[1]MHS:School 5'!G31:G31),"")</f>
        <v/>
      </c>
      <c r="H31" s="185" t="str">
        <f>IF(SUM('[1]MHS:School 5'!H31:H31)&gt;0,SUM('[1]MHS:School 5'!H31:H31),"")</f>
        <v/>
      </c>
      <c r="I31" s="185" t="str">
        <f>IF(SUM('[1]MHS:School 5'!I31:I31)&gt;0,SUM('[1]MHS:School 5'!I31:I31),"")</f>
        <v/>
      </c>
      <c r="J31" s="186" t="str">
        <f>IF(SUM('[1]MHS:School 5'!J31:J31)&gt;0,SUM('[1]MHS:School 5'!J31:J31),"")</f>
        <v/>
      </c>
      <c r="K31" s="188" t="str">
        <f>IF(SUM('[1]MHS:School 5'!K31:K31)&gt;0,SUM('[1]MHS:School 5'!K31:K31),"")</f>
        <v/>
      </c>
      <c r="M31" s="205"/>
      <c r="N31" s="205"/>
    </row>
    <row r="32" spans="1:14" s="27" customFormat="1" ht="24.95" customHeight="1" x14ac:dyDescent="0.25">
      <c r="A32" s="198" t="s">
        <v>40</v>
      </c>
      <c r="B32" s="199">
        <v>316</v>
      </c>
      <c r="C32" s="200" t="s">
        <v>41</v>
      </c>
      <c r="D32" s="157">
        <f t="shared" si="0"/>
        <v>169709.9</v>
      </c>
      <c r="E32" s="185">
        <f>IF(SUM('[1]MHS:School 5'!E32:E32)&gt;0,SUM('[1]MHS:School 5'!E32:E32),"")</f>
        <v>44983.45</v>
      </c>
      <c r="F32" s="185">
        <f>IF(SUM('[1]MHS:School 5'!F32:F32)&gt;0,SUM('[1]MHS:School 5'!F32:F32),"")</f>
        <v>19271.240000000002</v>
      </c>
      <c r="G32" s="185">
        <f>IF(SUM('[1]MHS:School 5'!G32:G32)&gt;0,SUM('[1]MHS:School 5'!G32:G32),"")</f>
        <v>970.08</v>
      </c>
      <c r="H32" s="185">
        <f>IF(SUM('[1]MHS:School 5'!H32:H32)&gt;0,SUM('[1]MHS:School 5'!H32:H32),"")</f>
        <v>11151.81</v>
      </c>
      <c r="I32" s="185">
        <f>IF(SUM('[1]MHS:School 5'!I32:I32)&gt;0,SUM('[1]MHS:School 5'!I32:I32),"")</f>
        <v>92907.4</v>
      </c>
      <c r="J32" s="186">
        <f>IF(SUM('[1]MHS:School 5'!J32:J32)&gt;0,SUM('[1]MHS:School 5'!J32:J32),"")</f>
        <v>425.92</v>
      </c>
      <c r="K32" s="188" t="str">
        <f>IF(SUM('[1]MHS:School 5'!K32:K32)&gt;0,SUM('[1]MHS:School 5'!K32:K32),"")</f>
        <v/>
      </c>
      <c r="M32" s="205"/>
      <c r="N32" s="205"/>
    </row>
    <row r="33" spans="1:23" s="27" customFormat="1" ht="24.95" customHeight="1" x14ac:dyDescent="0.25">
      <c r="A33" s="198" t="s">
        <v>42</v>
      </c>
      <c r="B33" s="199">
        <v>317</v>
      </c>
      <c r="C33" s="200" t="s">
        <v>43</v>
      </c>
      <c r="D33" s="157" t="str">
        <f t="shared" si="0"/>
        <v/>
      </c>
      <c r="E33" s="185" t="str">
        <f>IF(SUM('[1]MHS:School 5'!E33:E33)&gt;0,SUM('[1]MHS:School 5'!E33:E33),"")</f>
        <v/>
      </c>
      <c r="F33" s="185" t="str">
        <f>IF(SUM('[1]MHS:School 5'!F33:F33)&gt;0,SUM('[1]MHS:School 5'!F33:F33),"")</f>
        <v/>
      </c>
      <c r="G33" s="185" t="str">
        <f>IF(SUM('[1]MHS:School 5'!G33:G33)&gt;0,SUM('[1]MHS:School 5'!G33:G33),"")</f>
        <v/>
      </c>
      <c r="H33" s="185" t="str">
        <f>IF(SUM('[1]MHS:School 5'!H33:H33)&gt;0,SUM('[1]MHS:School 5'!H33:H33),"")</f>
        <v/>
      </c>
      <c r="I33" s="185" t="str">
        <f>IF(SUM('[1]MHS:School 5'!I33:I33)&gt;0,SUM('[1]MHS:School 5'!I33:I33),"")</f>
        <v/>
      </c>
      <c r="J33" s="186" t="str">
        <f>IF(SUM('[1]MHS:School 5'!J33:J33)&gt;0,SUM('[1]MHS:School 5'!J33:J33),"")</f>
        <v/>
      </c>
      <c r="K33" s="188" t="str">
        <f>IF(SUM('[1]MHS:School 5'!K33:K33)&gt;0,SUM('[1]MHS:School 5'!K33:K33),"")</f>
        <v/>
      </c>
      <c r="M33" s="205"/>
      <c r="N33" s="205"/>
    </row>
    <row r="34" spans="1:23" s="27" customFormat="1" ht="24.95" customHeight="1" x14ac:dyDescent="0.25">
      <c r="A34" s="198" t="s">
        <v>44</v>
      </c>
      <c r="B34" s="199">
        <v>318</v>
      </c>
      <c r="C34" s="200" t="s">
        <v>45</v>
      </c>
      <c r="D34" s="157" t="str">
        <f t="shared" si="0"/>
        <v/>
      </c>
      <c r="E34" s="185" t="str">
        <f>IF(SUM('[1]MHS:School 5'!E34:E34)&gt;0,SUM('[1]MHS:School 5'!E34:E34),"")</f>
        <v/>
      </c>
      <c r="F34" s="185" t="str">
        <f>IF(SUM('[1]MHS:School 5'!F34:F34)&gt;0,SUM('[1]MHS:School 5'!F34:F34),"")</f>
        <v/>
      </c>
      <c r="G34" s="185" t="str">
        <f>IF(SUM('[1]MHS:School 5'!G34:G34)&gt;0,SUM('[1]MHS:School 5'!G34:G34),"")</f>
        <v/>
      </c>
      <c r="H34" s="185" t="str">
        <f>IF(SUM('[1]MHS:School 5'!H34:H34)&gt;0,SUM('[1]MHS:School 5'!H34:H34),"")</f>
        <v/>
      </c>
      <c r="I34" s="185" t="str">
        <f>IF(SUM('[1]MHS:School 5'!I34:I34)&gt;0,SUM('[1]MHS:School 5'!I34:I34),"")</f>
        <v/>
      </c>
      <c r="J34" s="186" t="str">
        <f>IF(SUM('[1]MHS:School 5'!J34:J34)&gt;0,SUM('[1]MHS:School 5'!J34:J34),"")</f>
        <v/>
      </c>
      <c r="K34" s="188" t="str">
        <f>IF(SUM('[1]MHS:School 5'!K34:K34)&gt;0,SUM('[1]MHS:School 5'!K34:K34),"")</f>
        <v/>
      </c>
      <c r="M34" s="205"/>
      <c r="N34" s="205"/>
    </row>
    <row r="35" spans="1:23" s="27" customFormat="1" ht="24.95" customHeight="1" x14ac:dyDescent="0.25">
      <c r="A35" s="198" t="s">
        <v>46</v>
      </c>
      <c r="B35" s="199">
        <v>319</v>
      </c>
      <c r="C35" s="200" t="s">
        <v>223</v>
      </c>
      <c r="D35" s="157" t="str">
        <f t="shared" si="0"/>
        <v/>
      </c>
      <c r="E35" s="185" t="str">
        <f>IF(SUM('[1]MHS:School 5'!E35:E35)&gt;0,SUM('[1]MHS:School 5'!E35:E35),"")</f>
        <v/>
      </c>
      <c r="F35" s="185" t="str">
        <f>IF(SUM('[1]MHS:School 5'!F35:F35)&gt;0,SUM('[1]MHS:School 5'!F35:F35),"")</f>
        <v/>
      </c>
      <c r="G35" s="185" t="str">
        <f>IF(SUM('[1]MHS:School 5'!G35:G35)&gt;0,SUM('[1]MHS:School 5'!G35:G35),"")</f>
        <v/>
      </c>
      <c r="H35" s="185" t="str">
        <f>IF(SUM('[1]MHS:School 5'!H35:H35)&gt;0,SUM('[1]MHS:School 5'!H35:H35),"")</f>
        <v/>
      </c>
      <c r="I35" s="185" t="str">
        <f>IF(SUM('[1]MHS:School 5'!I35:I35)&gt;0,SUM('[1]MHS:School 5'!I35:I35),"")</f>
        <v/>
      </c>
      <c r="J35" s="186" t="str">
        <f>IF(SUM('[1]MHS:School 5'!J35:J35)&gt;0,SUM('[1]MHS:School 5'!J35:J35),"")</f>
        <v/>
      </c>
      <c r="K35" s="188" t="str">
        <f>IF(SUM('[1]MHS:School 5'!K35:K35)&gt;0,SUM('[1]MHS:School 5'!K35:K35),"")</f>
        <v/>
      </c>
      <c r="M35" s="205"/>
      <c r="N35" s="205"/>
    </row>
    <row r="36" spans="1:23" s="27" customFormat="1" ht="24.95" customHeight="1" x14ac:dyDescent="0.25">
      <c r="A36" s="198" t="s">
        <v>47</v>
      </c>
      <c r="B36" s="199">
        <v>320</v>
      </c>
      <c r="C36" s="200" t="s">
        <v>48</v>
      </c>
      <c r="D36" s="157">
        <f t="shared" si="0"/>
        <v>241012.55000000002</v>
      </c>
      <c r="E36" s="185">
        <f>IF(SUM('[1]MHS:School 5'!E36:E36)&gt;0,SUM('[1]MHS:School 5'!E36:E36),"")</f>
        <v>110665.57</v>
      </c>
      <c r="F36" s="185">
        <f>IF(SUM('[1]MHS:School 5'!F36:F36)&gt;0,SUM('[1]MHS:School 5'!F36:F36),"")</f>
        <v>49049.899999999994</v>
      </c>
      <c r="G36" s="185">
        <f>IF(SUM('[1]MHS:School 5'!G36:G36)&gt;0,SUM('[1]MHS:School 5'!G36:G36),"")</f>
        <v>6211.2800000000007</v>
      </c>
      <c r="H36" s="185">
        <f>IF(SUM('[1]MHS:School 5'!H36:H36)&gt;0,SUM('[1]MHS:School 5'!H36:H36),"")</f>
        <v>14578.84</v>
      </c>
      <c r="I36" s="185">
        <f>IF(SUM('[1]MHS:School 5'!I36:I36)&gt;0,SUM('[1]MHS:School 5'!I36:I36),"")</f>
        <v>55085.61</v>
      </c>
      <c r="J36" s="186">
        <f>IF(SUM('[1]MHS:School 5'!J36:J36)&gt;0,SUM('[1]MHS:School 5'!J36:J36),"")</f>
        <v>5421.35</v>
      </c>
      <c r="K36" s="188" t="str">
        <f>IF(SUM('[1]MHS:School 5'!K36:K36)&gt;0,SUM('[1]MHS:School 5'!K36:K36),"")</f>
        <v/>
      </c>
      <c r="M36" s="205"/>
      <c r="N36" s="205"/>
      <c r="O36" s="25"/>
      <c r="P36" s="25"/>
      <c r="Q36" s="25"/>
      <c r="R36" s="25"/>
      <c r="S36" s="25"/>
      <c r="T36" s="25"/>
      <c r="U36" s="25"/>
      <c r="V36" s="25"/>
      <c r="W36" s="25"/>
    </row>
    <row r="37" spans="1:23" s="27" customFormat="1" ht="24.95" customHeight="1" x14ac:dyDescent="0.25">
      <c r="A37" s="198" t="s">
        <v>49</v>
      </c>
      <c r="B37" s="199">
        <v>321</v>
      </c>
      <c r="C37" s="200" t="s">
        <v>50</v>
      </c>
      <c r="D37" s="157">
        <f t="shared" si="0"/>
        <v>371.9</v>
      </c>
      <c r="E37" s="185" t="str">
        <f>IF(SUM('[1]MHS:School 5'!E37:E37)&gt;0,SUM('[1]MHS:School 5'!E37:E37),"")</f>
        <v/>
      </c>
      <c r="F37" s="185" t="str">
        <f>IF(SUM('[1]MHS:School 5'!F37:F37)&gt;0,SUM('[1]MHS:School 5'!F37:F37),"")</f>
        <v/>
      </c>
      <c r="G37" s="185" t="str">
        <f>IF(SUM('[1]MHS:School 5'!G37:G37)&gt;0,SUM('[1]MHS:School 5'!G37:G37),"")</f>
        <v/>
      </c>
      <c r="H37" s="185">
        <f>IF(SUM('[1]MHS:School 5'!H37:H37)&gt;0,SUM('[1]MHS:School 5'!H37:H37),"")</f>
        <v>371.9</v>
      </c>
      <c r="I37" s="185" t="str">
        <f>IF(SUM('[1]MHS:School 5'!I37:I37)&gt;0,SUM('[1]MHS:School 5'!I37:I37),"")</f>
        <v/>
      </c>
      <c r="J37" s="186" t="str">
        <f>IF(SUM('[1]MHS:School 5'!J37:J37)&gt;0,SUM('[1]MHS:School 5'!J37:J37),"")</f>
        <v/>
      </c>
      <c r="K37" s="188" t="str">
        <f>IF(SUM('[1]MHS:School 5'!K37:K37)&gt;0,SUM('[1]MHS:School 5'!K37:K37),"")</f>
        <v/>
      </c>
      <c r="M37" s="205"/>
      <c r="N37" s="205"/>
    </row>
    <row r="38" spans="1:23" s="27" customFormat="1" ht="24.95" customHeight="1" x14ac:dyDescent="0.25">
      <c r="A38" s="198" t="s">
        <v>51</v>
      </c>
      <c r="B38" s="199">
        <v>322</v>
      </c>
      <c r="C38" s="200" t="s">
        <v>52</v>
      </c>
      <c r="D38" s="157" t="str">
        <f t="shared" si="0"/>
        <v/>
      </c>
      <c r="E38" s="185" t="str">
        <f>IF(SUM('[1]MHS:School 5'!E38:E38)&gt;0,SUM('[1]MHS:School 5'!E38:E38),"")</f>
        <v/>
      </c>
      <c r="F38" s="185" t="str">
        <f>IF(SUM('[1]MHS:School 5'!F38:F38)&gt;0,SUM('[1]MHS:School 5'!F38:F38),"")</f>
        <v/>
      </c>
      <c r="G38" s="185" t="str">
        <f>IF(SUM('[1]MHS:School 5'!G38:G38)&gt;0,SUM('[1]MHS:School 5'!G38:G38),"")</f>
        <v/>
      </c>
      <c r="H38" s="185" t="str">
        <f>IF(SUM('[1]MHS:School 5'!H38:H38)&gt;0,SUM('[1]MHS:School 5'!H38:H38),"")</f>
        <v/>
      </c>
      <c r="I38" s="185" t="str">
        <f>IF(SUM('[1]MHS:School 5'!I38:I38)&gt;0,SUM('[1]MHS:School 5'!I38:I38),"")</f>
        <v/>
      </c>
      <c r="J38" s="186" t="str">
        <f>IF(SUM('[1]MHS:School 5'!J38:J38)&gt;0,SUM('[1]MHS:School 5'!J38:J38),"")</f>
        <v/>
      </c>
      <c r="K38" s="188" t="str">
        <f>IF(SUM('[1]MHS:School 5'!K38:K38)&gt;0,SUM('[1]MHS:School 5'!K38:K38),"")</f>
        <v/>
      </c>
      <c r="M38" s="205"/>
      <c r="N38" s="205"/>
    </row>
    <row r="39" spans="1:23" s="27" customFormat="1" ht="24.95" customHeight="1" x14ac:dyDescent="0.25">
      <c r="A39" s="198" t="s">
        <v>53</v>
      </c>
      <c r="B39" s="199">
        <v>345</v>
      </c>
      <c r="C39" s="200" t="s">
        <v>54</v>
      </c>
      <c r="D39" s="157">
        <f t="shared" si="0"/>
        <v>83847.869999999981</v>
      </c>
      <c r="E39" s="185">
        <f>IF(SUM('[1]MHS:School 5'!E39:E39)&gt;0,SUM('[1]MHS:School 5'!E39:E39),"")</f>
        <v>52735.19</v>
      </c>
      <c r="F39" s="185">
        <f>IF(SUM('[1]MHS:School 5'!F39:F39)&gt;0,SUM('[1]MHS:School 5'!F39:F39),"")</f>
        <v>21343.46</v>
      </c>
      <c r="G39" s="185">
        <f>IF(SUM('[1]MHS:School 5'!G39:G39)&gt;0,SUM('[1]MHS:School 5'!G39:G39),"")</f>
        <v>771.09</v>
      </c>
      <c r="H39" s="185">
        <f>IF(SUM('[1]MHS:School 5'!H39:H39)&gt;0,SUM('[1]MHS:School 5'!H39:H39),"")</f>
        <v>3907.26</v>
      </c>
      <c r="I39" s="185">
        <f>IF(SUM('[1]MHS:School 5'!I39:I39)&gt;0,SUM('[1]MHS:School 5'!I39:I39),"")</f>
        <v>4589.95</v>
      </c>
      <c r="J39" s="186">
        <f>IF(SUM('[1]MHS:School 5'!J39:J39)&gt;0,SUM('[1]MHS:School 5'!J39:J39),"")</f>
        <v>500.92</v>
      </c>
      <c r="K39" s="188" t="str">
        <f>IF(SUM('[1]MHS:School 5'!K39:K39)&gt;0,SUM('[1]MHS:School 5'!K39:K39),"")</f>
        <v/>
      </c>
      <c r="M39" s="94"/>
      <c r="N39" s="94"/>
    </row>
    <row r="40" spans="1:23" s="27" customFormat="1" ht="24.95" customHeight="1" x14ac:dyDescent="0.25">
      <c r="A40" s="198" t="s">
        <v>55</v>
      </c>
      <c r="B40" s="199">
        <v>323</v>
      </c>
      <c r="C40" s="200" t="s">
        <v>56</v>
      </c>
      <c r="D40" s="157">
        <f t="shared" si="0"/>
        <v>47049.599999999991</v>
      </c>
      <c r="E40" s="185">
        <f>IF(SUM('[1]MHS:School 5'!E40:E40)&gt;0,SUM('[1]MHS:School 5'!E40:E40),"")</f>
        <v>28494.1</v>
      </c>
      <c r="F40" s="185">
        <f>IF(SUM('[1]MHS:School 5'!F40:F40)&gt;0,SUM('[1]MHS:School 5'!F40:F40),"")</f>
        <v>12102.13</v>
      </c>
      <c r="G40" s="185">
        <f>IF(SUM('[1]MHS:School 5'!G40:G40)&gt;0,SUM('[1]MHS:School 5'!G40:G40),"")</f>
        <v>796.09</v>
      </c>
      <c r="H40" s="185">
        <f>IF(SUM('[1]MHS:School 5'!H40:H40)&gt;0,SUM('[1]MHS:School 5'!H40:H40),"")</f>
        <v>818.61</v>
      </c>
      <c r="I40" s="185">
        <f>IF(SUM('[1]MHS:School 5'!I40:I40)&gt;0,SUM('[1]MHS:School 5'!I40:I40),"")</f>
        <v>4589.95</v>
      </c>
      <c r="J40" s="186">
        <f>IF(SUM('[1]MHS:School 5'!J40:J40)&gt;0,SUM('[1]MHS:School 5'!J40:J40),"")</f>
        <v>248.72</v>
      </c>
      <c r="K40" s="188" t="str">
        <f>IF(SUM('[1]MHS:School 5'!K40:K40)&gt;0,SUM('[1]MHS:School 5'!K40:K40),"")</f>
        <v/>
      </c>
      <c r="M40" s="30"/>
      <c r="N40" s="205" t="s">
        <v>176</v>
      </c>
    </row>
    <row r="41" spans="1:23" s="27" customFormat="1" ht="24.95" customHeight="1" x14ac:dyDescent="0.25">
      <c r="A41" s="198" t="s">
        <v>57</v>
      </c>
      <c r="B41" s="199">
        <v>324</v>
      </c>
      <c r="C41" s="200" t="s">
        <v>58</v>
      </c>
      <c r="D41" s="157">
        <f t="shared" si="0"/>
        <v>94316.560000000012</v>
      </c>
      <c r="E41" s="185">
        <f>IF(SUM('[1]MHS:School 5'!E41:E41)&gt;0,SUM('[1]MHS:School 5'!E41:E41),"")</f>
        <v>56896.2</v>
      </c>
      <c r="F41" s="185">
        <f>IF(SUM('[1]MHS:School 5'!F41:F41)&gt;0,SUM('[1]MHS:School 5'!F41:F41),"")</f>
        <v>21583.8</v>
      </c>
      <c r="G41" s="185">
        <f>IF(SUM('[1]MHS:School 5'!G41:G41)&gt;0,SUM('[1]MHS:School 5'!G41:G41),"")</f>
        <v>732.49</v>
      </c>
      <c r="H41" s="185">
        <f>IF(SUM('[1]MHS:School 5'!H41:H41)&gt;0,SUM('[1]MHS:School 5'!H41:H41),"")</f>
        <v>6608.18</v>
      </c>
      <c r="I41" s="185">
        <f>IF(SUM('[1]MHS:School 5'!I41:I41)&gt;0,SUM('[1]MHS:School 5'!I41:I41),"")</f>
        <v>7676.19</v>
      </c>
      <c r="J41" s="186">
        <f>IF(SUM('[1]MHS:School 5'!J41:J41)&gt;0,SUM('[1]MHS:School 5'!J41:J41),"")</f>
        <v>819.7</v>
      </c>
      <c r="K41" s="188" t="str">
        <f>IF(SUM('[1]MHS:School 5'!K41:K41)&gt;0,SUM('[1]MHS:School 5'!K41:K41),"")</f>
        <v/>
      </c>
      <c r="M41" s="30"/>
      <c r="N41" s="205"/>
    </row>
    <row r="42" spans="1:23" s="27" customFormat="1" ht="24.95" customHeight="1" x14ac:dyDescent="0.25">
      <c r="A42" s="198" t="s">
        <v>59</v>
      </c>
      <c r="B42" s="199">
        <v>325</v>
      </c>
      <c r="C42" s="200" t="s">
        <v>60</v>
      </c>
      <c r="D42" s="157">
        <f t="shared" si="0"/>
        <v>108308.48</v>
      </c>
      <c r="E42" s="185">
        <f>IF(SUM('[1]MHS:School 5'!E42:E42)&gt;0,SUM('[1]MHS:School 5'!E42:E42),"")</f>
        <v>60720.86</v>
      </c>
      <c r="F42" s="185">
        <f>IF(SUM('[1]MHS:School 5'!F42:F42)&gt;0,SUM('[1]MHS:School 5'!F42:F42),"")</f>
        <v>23708.82</v>
      </c>
      <c r="G42" s="185">
        <f>IF(SUM('[1]MHS:School 5'!G42:G42)&gt;0,SUM('[1]MHS:School 5'!G42:G42),"")</f>
        <v>5038.66</v>
      </c>
      <c r="H42" s="185">
        <f>IF(SUM('[1]MHS:School 5'!H42:H42)&gt;0,SUM('[1]MHS:School 5'!H42:H42),"")</f>
        <v>2784.97</v>
      </c>
      <c r="I42" s="185">
        <f>IF(SUM('[1]MHS:School 5'!I42:I42)&gt;0,SUM('[1]MHS:School 5'!I42:I42),"")</f>
        <v>11642.45</v>
      </c>
      <c r="J42" s="186">
        <f>IF(SUM('[1]MHS:School 5'!J42:J42)&gt;0,SUM('[1]MHS:School 5'!J42:J42),"")</f>
        <v>4412.72</v>
      </c>
      <c r="K42" s="188" t="str">
        <f>IF(SUM('[1]MHS:School 5'!K42:K42)&gt;0,SUM('[1]MHS:School 5'!K42:K42),"")</f>
        <v/>
      </c>
      <c r="M42" s="30"/>
      <c r="N42" s="205" t="s">
        <v>177</v>
      </c>
    </row>
    <row r="43" spans="1:23" s="27" customFormat="1" ht="24.95" customHeight="1" x14ac:dyDescent="0.25">
      <c r="A43" s="198" t="s">
        <v>61</v>
      </c>
      <c r="B43" s="199">
        <v>326</v>
      </c>
      <c r="C43" s="200" t="s">
        <v>62</v>
      </c>
      <c r="D43" s="157">
        <f t="shared" si="0"/>
        <v>25731.960000000003</v>
      </c>
      <c r="E43" s="185">
        <f>IF(SUM('[1]MHS:School 5'!E43:E43)&gt;0,SUM('[1]MHS:School 5'!E43:E43),"")</f>
        <v>12756.21</v>
      </c>
      <c r="F43" s="185">
        <f>IF(SUM('[1]MHS:School 5'!F43:F43)&gt;0,SUM('[1]MHS:School 5'!F43:F43),"")</f>
        <v>4975.07</v>
      </c>
      <c r="G43" s="185">
        <f>IF(SUM('[1]MHS:School 5'!G43:G43)&gt;0,SUM('[1]MHS:School 5'!G43:G43),"")</f>
        <v>2052.5100000000002</v>
      </c>
      <c r="H43" s="185">
        <f>IF(SUM('[1]MHS:School 5'!H43:H43)&gt;0,SUM('[1]MHS:School 5'!H43:H43),"")</f>
        <v>889.5</v>
      </c>
      <c r="I43" s="185">
        <f>IF(SUM('[1]MHS:School 5'!I43:I43)&gt;0,SUM('[1]MHS:School 5'!I43:I43),"")</f>
        <v>4589.95</v>
      </c>
      <c r="J43" s="186">
        <f>IF(SUM('[1]MHS:School 5'!J43:J43)&gt;0,SUM('[1]MHS:School 5'!J43:J43),"")</f>
        <v>468.72</v>
      </c>
      <c r="K43" s="188" t="str">
        <f>IF(SUM('[1]MHS:School 5'!K43:K43)&gt;0,SUM('[1]MHS:School 5'!K43:K43),"")</f>
        <v/>
      </c>
      <c r="M43" s="30"/>
      <c r="N43" s="205"/>
    </row>
    <row r="44" spans="1:23" s="27" customFormat="1" ht="33" customHeight="1" x14ac:dyDescent="0.25">
      <c r="A44" s="198" t="s">
        <v>116</v>
      </c>
      <c r="B44" s="199">
        <v>359</v>
      </c>
      <c r="C44" s="200" t="s">
        <v>241</v>
      </c>
      <c r="D44" s="157" t="str">
        <f t="shared" si="0"/>
        <v/>
      </c>
      <c r="E44" s="185" t="str">
        <f>IF(SUM('[1]MHS:School 5'!E44:E44)&gt;0,SUM('[1]MHS:School 5'!E44:E44),"")</f>
        <v/>
      </c>
      <c r="F44" s="185" t="str">
        <f>IF(SUM('[1]MHS:School 5'!F44:F44)&gt;0,SUM('[1]MHS:School 5'!F44:F44),"")</f>
        <v/>
      </c>
      <c r="G44" s="185" t="str">
        <f>IF(SUM('[1]MHS:School 5'!G44:G44)&gt;0,SUM('[1]MHS:School 5'!G44:G44),"")</f>
        <v/>
      </c>
      <c r="H44" s="185" t="str">
        <f>IF(SUM('[1]MHS:School 5'!H44:H44)&gt;0,SUM('[1]MHS:School 5'!H44:H44),"")</f>
        <v/>
      </c>
      <c r="I44" s="185" t="str">
        <f>IF(SUM('[1]MHS:School 5'!I44:I44)&gt;0,SUM('[1]MHS:School 5'!I44:I44),"")</f>
        <v/>
      </c>
      <c r="J44" s="186" t="str">
        <f>IF(SUM('[1]MHS:School 5'!J44:J44)&gt;0,SUM('[1]MHS:School 5'!J44:J44),"")</f>
        <v/>
      </c>
      <c r="K44" s="188" t="str">
        <f>IF(SUM('[1]MHS:School 5'!K44:K44)&gt;0,SUM('[1]MHS:School 5'!K44:K44),"")</f>
        <v/>
      </c>
      <c r="M44" s="30"/>
      <c r="N44" s="205" t="s">
        <v>178</v>
      </c>
    </row>
    <row r="45" spans="1:23" s="27" customFormat="1" ht="24.95" customHeight="1" x14ac:dyDescent="0.25">
      <c r="A45" s="198" t="s">
        <v>63</v>
      </c>
      <c r="B45" s="199">
        <v>327</v>
      </c>
      <c r="C45" s="200" t="s">
        <v>64</v>
      </c>
      <c r="D45" s="157" t="str">
        <f t="shared" si="0"/>
        <v/>
      </c>
      <c r="E45" s="185" t="str">
        <f>IF(SUM('[1]MHS:School 5'!E45:E45)&gt;0,SUM('[1]MHS:School 5'!E45:E45),"")</f>
        <v/>
      </c>
      <c r="F45" s="185" t="str">
        <f>IF(SUM('[1]MHS:School 5'!F45:F45)&gt;0,SUM('[1]MHS:School 5'!F45:F45),"")</f>
        <v/>
      </c>
      <c r="G45" s="185" t="str">
        <f>IF(SUM('[1]MHS:School 5'!G45:G45)&gt;0,SUM('[1]MHS:School 5'!G45:G45),"")</f>
        <v/>
      </c>
      <c r="H45" s="185" t="str">
        <f>IF(SUM('[1]MHS:School 5'!H45:H45)&gt;0,SUM('[1]MHS:School 5'!H45:H45),"")</f>
        <v/>
      </c>
      <c r="I45" s="185" t="str">
        <f>IF(SUM('[1]MHS:School 5'!I45:I45)&gt;0,SUM('[1]MHS:School 5'!I45:I45),"")</f>
        <v/>
      </c>
      <c r="J45" s="186" t="str">
        <f>IF(SUM('[1]MHS:School 5'!J45:J45)&gt;0,SUM('[1]MHS:School 5'!J45:J45),"")</f>
        <v/>
      </c>
      <c r="K45" s="188" t="str">
        <f>IF(SUM('[1]MHS:School 5'!K45:K45)&gt;0,SUM('[1]MHS:School 5'!K45:K45),"")</f>
        <v/>
      </c>
      <c r="M45" s="30"/>
      <c r="N45" s="205"/>
    </row>
    <row r="46" spans="1:23" s="27" customFormat="1" ht="24.95" customHeight="1" x14ac:dyDescent="0.25">
      <c r="A46" s="198" t="s">
        <v>65</v>
      </c>
      <c r="B46" s="199">
        <v>328</v>
      </c>
      <c r="C46" s="200" t="s">
        <v>66</v>
      </c>
      <c r="D46" s="157" t="str">
        <f t="shared" si="0"/>
        <v/>
      </c>
      <c r="E46" s="185" t="str">
        <f>IF(SUM('[1]MHS:School 5'!E46:E46)&gt;0,SUM('[1]MHS:School 5'!E46:E46),"")</f>
        <v/>
      </c>
      <c r="F46" s="185" t="str">
        <f>IF(SUM('[1]MHS:School 5'!F46:F46)&gt;0,SUM('[1]MHS:School 5'!F46:F46),"")</f>
        <v/>
      </c>
      <c r="G46" s="185" t="str">
        <f>IF(SUM('[1]MHS:School 5'!G46:G46)&gt;0,SUM('[1]MHS:School 5'!G46:G46),"")</f>
        <v/>
      </c>
      <c r="H46" s="185" t="str">
        <f>IF(SUM('[1]MHS:School 5'!H46:H46)&gt;0,SUM('[1]MHS:School 5'!H46:H46),"")</f>
        <v/>
      </c>
      <c r="I46" s="185" t="str">
        <f>IF(SUM('[1]MHS:School 5'!I46:I46)&gt;0,SUM('[1]MHS:School 5'!I46:I46),"")</f>
        <v/>
      </c>
      <c r="J46" s="186" t="str">
        <f>IF(SUM('[1]MHS:School 5'!J46:J46)&gt;0,SUM('[1]MHS:School 5'!J46:J46),"")</f>
        <v/>
      </c>
      <c r="K46" s="188" t="str">
        <f>IF(SUM('[1]MHS:School 5'!K46:K46)&gt;0,SUM('[1]MHS:School 5'!K46:K46),"")</f>
        <v/>
      </c>
      <c r="M46" s="30"/>
      <c r="N46" s="205" t="s">
        <v>179</v>
      </c>
    </row>
    <row r="47" spans="1:23" s="27" customFormat="1" ht="24.95" customHeight="1" x14ac:dyDescent="0.25">
      <c r="A47" s="198" t="s">
        <v>67</v>
      </c>
      <c r="B47" s="199">
        <v>329</v>
      </c>
      <c r="C47" s="200" t="s">
        <v>68</v>
      </c>
      <c r="D47" s="157" t="str">
        <f t="shared" si="0"/>
        <v/>
      </c>
      <c r="E47" s="185" t="str">
        <f>IF(SUM('[1]MHS:School 5'!E47:E47)&gt;0,SUM('[1]MHS:School 5'!E47:E47),"")</f>
        <v/>
      </c>
      <c r="F47" s="185" t="str">
        <f>IF(SUM('[1]MHS:School 5'!F47:F47)&gt;0,SUM('[1]MHS:School 5'!F47:F47),"")</f>
        <v/>
      </c>
      <c r="G47" s="185" t="str">
        <f>IF(SUM('[1]MHS:School 5'!G47:G47)&gt;0,SUM('[1]MHS:School 5'!G47:G47),"")</f>
        <v/>
      </c>
      <c r="H47" s="185" t="str">
        <f>IF(SUM('[1]MHS:School 5'!H47:H47)&gt;0,SUM('[1]MHS:School 5'!H47:H47),"")</f>
        <v/>
      </c>
      <c r="I47" s="185" t="str">
        <f>IF(SUM('[1]MHS:School 5'!I47:I47)&gt;0,SUM('[1]MHS:School 5'!I47:I47),"")</f>
        <v/>
      </c>
      <c r="J47" s="186" t="str">
        <f>IF(SUM('[1]MHS:School 5'!J47:J47)&gt;0,SUM('[1]MHS:School 5'!J47:J47),"")</f>
        <v/>
      </c>
      <c r="K47" s="188" t="str">
        <f>IF(SUM('[1]MHS:School 5'!K47:K47)&gt;0,SUM('[1]MHS:School 5'!K47:K47),"")</f>
        <v/>
      </c>
      <c r="M47" s="30"/>
      <c r="N47" s="205"/>
    </row>
    <row r="48" spans="1:23" s="27" customFormat="1" ht="24.95" customHeight="1" x14ac:dyDescent="0.25">
      <c r="A48" s="198" t="s">
        <v>69</v>
      </c>
      <c r="B48" s="199">
        <v>330</v>
      </c>
      <c r="C48" s="200" t="s">
        <v>225</v>
      </c>
      <c r="D48" s="157" t="str">
        <f t="shared" si="0"/>
        <v/>
      </c>
      <c r="E48" s="185" t="str">
        <f>IF(SUM('[1]MHS:School 5'!E48:E48)&gt;0,SUM('[1]MHS:School 5'!E48:E48),"")</f>
        <v/>
      </c>
      <c r="F48" s="185" t="str">
        <f>IF(SUM('[1]MHS:School 5'!F48:F48)&gt;0,SUM('[1]MHS:School 5'!F48:F48),"")</f>
        <v/>
      </c>
      <c r="G48" s="185" t="str">
        <f>IF(SUM('[1]MHS:School 5'!G48:G48)&gt;0,SUM('[1]MHS:School 5'!G48:G48),"")</f>
        <v/>
      </c>
      <c r="H48" s="185" t="str">
        <f>IF(SUM('[1]MHS:School 5'!H48:H48)&gt;0,SUM('[1]MHS:School 5'!H48:H48),"")</f>
        <v/>
      </c>
      <c r="I48" s="185" t="str">
        <f>IF(SUM('[1]MHS:School 5'!I48:I48)&gt;0,SUM('[1]MHS:School 5'!I48:I48),"")</f>
        <v/>
      </c>
      <c r="J48" s="186" t="str">
        <f>IF(SUM('[1]MHS:School 5'!J48:J48)&gt;0,SUM('[1]MHS:School 5'!J48:J48),"")</f>
        <v/>
      </c>
      <c r="K48" s="188" t="str">
        <f>IF(SUM('[1]MHS:School 5'!K48:K48)&gt;0,SUM('[1]MHS:School 5'!K48:K48),"")</f>
        <v/>
      </c>
      <c r="M48" s="30"/>
      <c r="N48" s="133"/>
    </row>
    <row r="49" spans="1:14" s="27" customFormat="1" ht="24.95" customHeight="1" x14ac:dyDescent="0.25">
      <c r="A49" s="198" t="s">
        <v>72</v>
      </c>
      <c r="B49" s="199">
        <v>333</v>
      </c>
      <c r="C49" s="200" t="s">
        <v>73</v>
      </c>
      <c r="D49" s="157" t="str">
        <f t="shared" ref="D49:D79" si="1">IF(SUM(E49:K49)&gt;0,(SUM(E49:K49)),"")</f>
        <v/>
      </c>
      <c r="E49" s="185" t="str">
        <f>IF(SUM('[1]MHS:School 5'!E49:E49)&gt;0,SUM('[1]MHS:School 5'!E49:E49),"")</f>
        <v/>
      </c>
      <c r="F49" s="185" t="str">
        <f>IF(SUM('[1]MHS:School 5'!F49:F49)&gt;0,SUM('[1]MHS:School 5'!F49:F49),"")</f>
        <v/>
      </c>
      <c r="G49" s="185" t="str">
        <f>IF(SUM('[1]MHS:School 5'!G49:G49)&gt;0,SUM('[1]MHS:School 5'!G49:G49),"")</f>
        <v/>
      </c>
      <c r="H49" s="185" t="str">
        <f>IF(SUM('[1]MHS:School 5'!H49:H49)&gt;0,SUM('[1]MHS:School 5'!H49:H49),"")</f>
        <v/>
      </c>
      <c r="I49" s="185" t="str">
        <f>IF(SUM('[1]MHS:School 5'!I49:I49)&gt;0,SUM('[1]MHS:School 5'!I49:I49),"")</f>
        <v/>
      </c>
      <c r="J49" s="186" t="str">
        <f>IF(SUM('[1]MHS:School 5'!J49:J49)&gt;0,SUM('[1]MHS:School 5'!J49:J49),"")</f>
        <v/>
      </c>
      <c r="K49" s="188" t="str">
        <f>IF(SUM('[1]MHS:School 5'!K49:K49)&gt;0,SUM('[1]MHS:School 5'!K49:K49),"")</f>
        <v/>
      </c>
      <c r="M49" s="30"/>
      <c r="N49" s="41" t="s">
        <v>134</v>
      </c>
    </row>
    <row r="50" spans="1:14" s="27" customFormat="1" ht="24.95" customHeight="1" x14ac:dyDescent="0.25">
      <c r="A50" s="198" t="s">
        <v>74</v>
      </c>
      <c r="B50" s="199">
        <v>334</v>
      </c>
      <c r="C50" s="200" t="s">
        <v>222</v>
      </c>
      <c r="D50" s="157">
        <f t="shared" si="1"/>
        <v>55468.86</v>
      </c>
      <c r="E50" s="185">
        <f>IF(SUM('[1]MHS:School 5'!E50:E50)&gt;0,SUM('[1]MHS:School 5'!E50:E50),"")</f>
        <v>3879.1</v>
      </c>
      <c r="F50" s="185">
        <f>IF(SUM('[1]MHS:School 5'!F50:F50)&gt;0,SUM('[1]MHS:School 5'!F50:F50),"")</f>
        <v>2130.64</v>
      </c>
      <c r="G50" s="185">
        <f>IF(SUM('[1]MHS:School 5'!G50:G50)&gt;0,SUM('[1]MHS:School 5'!G50:G50),"")</f>
        <v>1346.19</v>
      </c>
      <c r="H50" s="185">
        <f>IF(SUM('[1]MHS:School 5'!H50:H50)&gt;0,SUM('[1]MHS:School 5'!H50:H50),"")</f>
        <v>7003.25</v>
      </c>
      <c r="I50" s="185">
        <f>IF(SUM('[1]MHS:School 5'!I50:I50)&gt;0,SUM('[1]MHS:School 5'!I50:I50),"")</f>
        <v>40860.959999999999</v>
      </c>
      <c r="J50" s="186">
        <f>IF(SUM('[1]MHS:School 5'!J50:J50)&gt;0,SUM('[1]MHS:School 5'!J50:J50),"")</f>
        <v>248.72</v>
      </c>
      <c r="K50" s="188" t="str">
        <f>IF(SUM('[1]MHS:School 5'!K50:K50)&gt;0,SUM('[1]MHS:School 5'!K50:K50),"")</f>
        <v/>
      </c>
      <c r="M50" s="30"/>
      <c r="N50" s="47"/>
    </row>
    <row r="51" spans="1:14" s="27" customFormat="1" ht="24.95" customHeight="1" x14ac:dyDescent="0.25">
      <c r="A51" s="198" t="s">
        <v>75</v>
      </c>
      <c r="B51" s="199">
        <v>335</v>
      </c>
      <c r="C51" s="200" t="s">
        <v>210</v>
      </c>
      <c r="D51" s="157" t="str">
        <f t="shared" si="1"/>
        <v/>
      </c>
      <c r="E51" s="185" t="str">
        <f>IF(SUM('[1]MHS:School 5'!E51:E51)&gt;0,SUM('[1]MHS:School 5'!E51:E51),"")</f>
        <v/>
      </c>
      <c r="F51" s="185" t="str">
        <f>IF(SUM('[1]MHS:School 5'!F51:F51)&gt;0,SUM('[1]MHS:School 5'!F51:F51),"")</f>
        <v/>
      </c>
      <c r="G51" s="185" t="str">
        <f>IF(SUM('[1]MHS:School 5'!G51:G51)&gt;0,SUM('[1]MHS:School 5'!G51:G51),"")</f>
        <v/>
      </c>
      <c r="H51" s="185" t="str">
        <f>IF(SUM('[1]MHS:School 5'!H51:H51)&gt;0,SUM('[1]MHS:School 5'!H51:H51),"")</f>
        <v/>
      </c>
      <c r="I51" s="185" t="str">
        <f>IF(SUM('[1]MHS:School 5'!I51:I51)&gt;0,SUM('[1]MHS:School 5'!I51:I51),"")</f>
        <v/>
      </c>
      <c r="J51" s="186" t="str">
        <f>IF(SUM('[1]MHS:School 5'!J51:J51)&gt;0,SUM('[1]MHS:School 5'!J51:J51),"")</f>
        <v/>
      </c>
      <c r="K51" s="188" t="str">
        <f>IF(SUM('[1]MHS:School 5'!K51:K51)&gt;0,SUM('[1]MHS:School 5'!K51:K51),"")</f>
        <v/>
      </c>
      <c r="M51" s="41" t="s">
        <v>78</v>
      </c>
      <c r="N51" s="30"/>
    </row>
    <row r="52" spans="1:14" s="90" customFormat="1" ht="24.95" customHeight="1" x14ac:dyDescent="0.25">
      <c r="A52" s="198" t="s">
        <v>76</v>
      </c>
      <c r="B52" s="199">
        <v>336</v>
      </c>
      <c r="C52" s="200" t="s">
        <v>77</v>
      </c>
      <c r="D52" s="157">
        <f t="shared" si="1"/>
        <v>81818.45</v>
      </c>
      <c r="E52" s="185">
        <f>IF(SUM('[1]MHS:School 5'!E52:E52)&gt;0,SUM('[1]MHS:School 5'!E52:E52),"")</f>
        <v>44120.630000000005</v>
      </c>
      <c r="F52" s="185">
        <f>IF(SUM('[1]MHS:School 5'!F52:F52)&gt;0,SUM('[1]MHS:School 5'!F52:F52),"")</f>
        <v>15507.14</v>
      </c>
      <c r="G52" s="185">
        <f>IF(SUM('[1]MHS:School 5'!G52:G52)&gt;0,SUM('[1]MHS:School 5'!G52:G52),"")</f>
        <v>4193.1499999999996</v>
      </c>
      <c r="H52" s="185">
        <f>IF(SUM('[1]MHS:School 5'!H52:H52)&gt;0,SUM('[1]MHS:School 5'!H52:H52),"")</f>
        <v>3013.08</v>
      </c>
      <c r="I52" s="185">
        <f>IF(SUM('[1]MHS:School 5'!I52:I52)&gt;0,SUM('[1]MHS:School 5'!I52:I52),"")</f>
        <v>13904.580000000002</v>
      </c>
      <c r="J52" s="186">
        <f>IF(SUM('[1]MHS:School 5'!J52:J52)&gt;0,SUM('[1]MHS:School 5'!J52:J52),"")</f>
        <v>1079.8699999999999</v>
      </c>
      <c r="K52" s="188" t="str">
        <f>IF(SUM('[1]MHS:School 5'!K52:K52)&gt;0,SUM('[1]MHS:School 5'!K52:K52),"")</f>
        <v/>
      </c>
      <c r="M52" s="134"/>
      <c r="N52" s="93"/>
    </row>
    <row r="53" spans="1:14" s="27" customFormat="1" ht="24.95" customHeight="1" x14ac:dyDescent="0.25">
      <c r="A53" s="198" t="s">
        <v>79</v>
      </c>
      <c r="B53" s="199">
        <v>337</v>
      </c>
      <c r="C53" s="200" t="s">
        <v>226</v>
      </c>
      <c r="D53" s="157">
        <f t="shared" si="1"/>
        <v>67863.55</v>
      </c>
      <c r="E53" s="185">
        <f>IF(SUM('[1]MHS:School 5'!E53:E53)&gt;0,SUM('[1]MHS:School 5'!E53:E53),"")</f>
        <v>26722.03</v>
      </c>
      <c r="F53" s="185">
        <f>IF(SUM('[1]MHS:School 5'!F53:F53)&gt;0,SUM('[1]MHS:School 5'!F53:F53),"")</f>
        <v>9592.2800000000007</v>
      </c>
      <c r="G53" s="185">
        <f>IF(SUM('[1]MHS:School 5'!G53:G53)&gt;0,SUM('[1]MHS:School 5'!G53:G53),"")</f>
        <v>4516.17</v>
      </c>
      <c r="H53" s="185">
        <f>IF(SUM('[1]MHS:School 5'!H53:H53)&gt;0,SUM('[1]MHS:School 5'!H53:H53),"")</f>
        <v>14894.53</v>
      </c>
      <c r="I53" s="185">
        <f>IF(SUM('[1]MHS:School 5'!I53:I53)&gt;0,SUM('[1]MHS:School 5'!I53:I53),"")</f>
        <v>10152.1</v>
      </c>
      <c r="J53" s="186">
        <f>IF(SUM('[1]MHS:School 5'!J53:J53)&gt;0,SUM('[1]MHS:School 5'!J53:J53),"")</f>
        <v>1986.44</v>
      </c>
      <c r="K53" s="188" t="str">
        <f>IF(SUM('[1]MHS:School 5'!K53:K53)&gt;0,SUM('[1]MHS:School 5'!K53:K53),"")</f>
        <v/>
      </c>
      <c r="M53" s="30"/>
      <c r="N53" s="30"/>
    </row>
    <row r="54" spans="1:14" s="27" customFormat="1" ht="24.95" customHeight="1" x14ac:dyDescent="0.25">
      <c r="A54" s="198" t="s">
        <v>81</v>
      </c>
      <c r="B54" s="199">
        <v>339</v>
      </c>
      <c r="C54" s="200" t="s">
        <v>82</v>
      </c>
      <c r="D54" s="157" t="str">
        <f t="shared" si="1"/>
        <v/>
      </c>
      <c r="E54" s="185" t="str">
        <f>IF(SUM('[1]MHS:School 5'!E54:E54)&gt;0,SUM('[1]MHS:School 5'!E54:E54),"")</f>
        <v/>
      </c>
      <c r="F54" s="185" t="str">
        <f>IF(SUM('[1]MHS:School 5'!F54:F54)&gt;0,SUM('[1]MHS:School 5'!F54:F54),"")</f>
        <v/>
      </c>
      <c r="G54" s="185" t="str">
        <f>IF(SUM('[1]MHS:School 5'!G54:G54)&gt;0,SUM('[1]MHS:School 5'!G54:G54),"")</f>
        <v/>
      </c>
      <c r="H54" s="185" t="str">
        <f>IF(SUM('[1]MHS:School 5'!H54:H54)&gt;0,SUM('[1]MHS:School 5'!H54:H54),"")</f>
        <v/>
      </c>
      <c r="I54" s="185" t="str">
        <f>IF(SUM('[1]MHS:School 5'!I54:I54)&gt;0,SUM('[1]MHS:School 5'!I54:I54),"")</f>
        <v/>
      </c>
      <c r="J54" s="186" t="str">
        <f>IF(SUM('[1]MHS:School 5'!J54:J54)&gt;0,SUM('[1]MHS:School 5'!J54:J54),"")</f>
        <v/>
      </c>
      <c r="K54" s="188" t="str">
        <f>IF(SUM('[1]MHS:School 5'!K54:K54)&gt;0,SUM('[1]MHS:School 5'!K54:K54),"")</f>
        <v/>
      </c>
      <c r="M54" s="30"/>
      <c r="N54" s="30"/>
    </row>
    <row r="55" spans="1:14" s="27" customFormat="1" ht="24.95" customHeight="1" x14ac:dyDescent="0.25">
      <c r="A55" s="198" t="s">
        <v>83</v>
      </c>
      <c r="B55" s="199">
        <v>340</v>
      </c>
      <c r="C55" s="200" t="s">
        <v>84</v>
      </c>
      <c r="D55" s="157" t="str">
        <f t="shared" si="1"/>
        <v/>
      </c>
      <c r="E55" s="185" t="str">
        <f>IF(SUM('[1]MHS:School 5'!E55:E55)&gt;0,SUM('[1]MHS:School 5'!E55:E55),"")</f>
        <v/>
      </c>
      <c r="F55" s="185" t="str">
        <f>IF(SUM('[1]MHS:School 5'!F55:F55)&gt;0,SUM('[1]MHS:School 5'!F55:F55),"")</f>
        <v/>
      </c>
      <c r="G55" s="185" t="str">
        <f>IF(SUM('[1]MHS:School 5'!G55:G55)&gt;0,SUM('[1]MHS:School 5'!G55:G55),"")</f>
        <v/>
      </c>
      <c r="H55" s="185" t="str">
        <f>IF(SUM('[1]MHS:School 5'!H55:H55)&gt;0,SUM('[1]MHS:School 5'!H55:H55),"")</f>
        <v/>
      </c>
      <c r="I55" s="185" t="str">
        <f>IF(SUM('[1]MHS:School 5'!I55:I55)&gt;0,SUM('[1]MHS:School 5'!I55:I55),"")</f>
        <v/>
      </c>
      <c r="J55" s="186" t="str">
        <f>IF(SUM('[1]MHS:School 5'!J55:J55)&gt;0,SUM('[1]MHS:School 5'!J55:J55),"")</f>
        <v/>
      </c>
      <c r="K55" s="188" t="str">
        <f>IF(SUM('[1]MHS:School 5'!K55:K55)&gt;0,SUM('[1]MHS:School 5'!K55:K55),"")</f>
        <v/>
      </c>
      <c r="M55" s="30"/>
      <c r="N55" s="30"/>
    </row>
    <row r="56" spans="1:14" s="27" customFormat="1" ht="24.95" customHeight="1" x14ac:dyDescent="0.25">
      <c r="A56" s="198" t="s">
        <v>212</v>
      </c>
      <c r="B56" s="199">
        <v>373</v>
      </c>
      <c r="C56" s="200" t="s">
        <v>214</v>
      </c>
      <c r="D56" s="157" t="str">
        <f t="shared" si="1"/>
        <v/>
      </c>
      <c r="E56" s="185" t="str">
        <f>IF(SUM('[1]MHS:School 5'!E56:E56)&gt;0,SUM('[1]MHS:School 5'!E56:E56),"")</f>
        <v/>
      </c>
      <c r="F56" s="185" t="str">
        <f>IF(SUM('[1]MHS:School 5'!F56:F56)&gt;0,SUM('[1]MHS:School 5'!F56:F56),"")</f>
        <v/>
      </c>
      <c r="G56" s="185" t="str">
        <f>IF(SUM('[1]MHS:School 5'!G56:G56)&gt;0,SUM('[1]MHS:School 5'!G56:G56),"")</f>
        <v/>
      </c>
      <c r="H56" s="185" t="str">
        <f>IF(SUM('[1]MHS:School 5'!H56:H56)&gt;0,SUM('[1]MHS:School 5'!H56:H56),"")</f>
        <v/>
      </c>
      <c r="I56" s="185" t="str">
        <f>IF(SUM('[1]MHS:School 5'!I56:I56)&gt;0,SUM('[1]MHS:School 5'!I56:I56),"")</f>
        <v/>
      </c>
      <c r="J56" s="186" t="str">
        <f>IF(SUM('[1]MHS:School 5'!J56:J56)&gt;0,SUM('[1]MHS:School 5'!J56:J56),"")</f>
        <v/>
      </c>
      <c r="K56" s="188" t="str">
        <f>IF(SUM('[1]MHS:School 5'!K56:K56)&gt;0,SUM('[1]MHS:School 5'!K56:K56),"")</f>
        <v/>
      </c>
      <c r="M56" s="30"/>
      <c r="N56" s="30"/>
    </row>
    <row r="57" spans="1:14" s="90" customFormat="1" ht="24.95" customHeight="1" x14ac:dyDescent="0.25">
      <c r="A57" s="198" t="s">
        <v>87</v>
      </c>
      <c r="B57" s="199">
        <v>342</v>
      </c>
      <c r="C57" s="200" t="s">
        <v>88</v>
      </c>
      <c r="D57" s="157" t="str">
        <f t="shared" si="1"/>
        <v/>
      </c>
      <c r="E57" s="185" t="str">
        <f>IF(SUM('[1]MHS:School 5'!E57:E57)&gt;0,SUM('[1]MHS:School 5'!E57:E57),"")</f>
        <v/>
      </c>
      <c r="F57" s="185" t="str">
        <f>IF(SUM('[1]MHS:School 5'!F57:F57)&gt;0,SUM('[1]MHS:School 5'!F57:F57),"")</f>
        <v/>
      </c>
      <c r="G57" s="185" t="str">
        <f>IF(SUM('[1]MHS:School 5'!G57:G57)&gt;0,SUM('[1]MHS:School 5'!G57:G57),"")</f>
        <v/>
      </c>
      <c r="H57" s="185" t="str">
        <f>IF(SUM('[1]MHS:School 5'!H57:H57)&gt;0,SUM('[1]MHS:School 5'!H57:H57),"")</f>
        <v/>
      </c>
      <c r="I57" s="185" t="str">
        <f>IF(SUM('[1]MHS:School 5'!I57:I57)&gt;0,SUM('[1]MHS:School 5'!I57:I57),"")</f>
        <v/>
      </c>
      <c r="J57" s="186" t="str">
        <f>IF(SUM('[1]MHS:School 5'!J57:J57)&gt;0,SUM('[1]MHS:School 5'!J57:J57),"")</f>
        <v/>
      </c>
      <c r="K57" s="188" t="str">
        <f>IF(SUM('[1]MHS:School 5'!K57:K57)&gt;0,SUM('[1]MHS:School 5'!K57:K57),"")</f>
        <v/>
      </c>
      <c r="M57" s="93"/>
      <c r="N57" s="93"/>
    </row>
    <row r="58" spans="1:14" s="27" customFormat="1" ht="24.95" customHeight="1" x14ac:dyDescent="0.25">
      <c r="A58" s="198" t="s">
        <v>89</v>
      </c>
      <c r="B58" s="199">
        <v>343</v>
      </c>
      <c r="C58" s="200" t="s">
        <v>90</v>
      </c>
      <c r="D58" s="157" t="str">
        <f t="shared" si="1"/>
        <v/>
      </c>
      <c r="E58" s="185" t="str">
        <f>IF(SUM('[1]MHS:School 5'!E58:E58)&gt;0,SUM('[1]MHS:School 5'!E58:E58),"")</f>
        <v/>
      </c>
      <c r="F58" s="185" t="str">
        <f>IF(SUM('[1]MHS:School 5'!F58:F58)&gt;0,SUM('[1]MHS:School 5'!F58:F58),"")</f>
        <v/>
      </c>
      <c r="G58" s="185" t="str">
        <f>IF(SUM('[1]MHS:School 5'!G58:G58)&gt;0,SUM('[1]MHS:School 5'!G58:G58),"")</f>
        <v/>
      </c>
      <c r="H58" s="185" t="str">
        <f>IF(SUM('[1]MHS:School 5'!H58:H58)&gt;0,SUM('[1]MHS:School 5'!H58:H58),"")</f>
        <v/>
      </c>
      <c r="I58" s="185" t="str">
        <f>IF(SUM('[1]MHS:School 5'!I58:I58)&gt;0,SUM('[1]MHS:School 5'!I58:I58),"")</f>
        <v/>
      </c>
      <c r="J58" s="186" t="str">
        <f>IF(SUM('[1]MHS:School 5'!J58:J58)&gt;0,SUM('[1]MHS:School 5'!J58:J58),"")</f>
        <v/>
      </c>
      <c r="K58" s="188" t="str">
        <f>IF(SUM('[1]MHS:School 5'!K58:K58)&gt;0,SUM('[1]MHS:School 5'!K58:K58),"")</f>
        <v/>
      </c>
      <c r="M58" s="30"/>
      <c r="N58" s="30"/>
    </row>
    <row r="59" spans="1:14" s="27" customFormat="1" ht="24.95" customHeight="1" x14ac:dyDescent="0.25">
      <c r="A59" s="198" t="s">
        <v>91</v>
      </c>
      <c r="B59" s="199">
        <v>344</v>
      </c>
      <c r="C59" s="200" t="s">
        <v>92</v>
      </c>
      <c r="D59" s="157" t="str">
        <f t="shared" si="1"/>
        <v/>
      </c>
      <c r="E59" s="185" t="str">
        <f>IF(SUM('[1]MHS:School 5'!E59:E59)&gt;0,SUM('[1]MHS:School 5'!E59:E59),"")</f>
        <v/>
      </c>
      <c r="F59" s="185" t="str">
        <f>IF(SUM('[1]MHS:School 5'!F59:F59)&gt;0,SUM('[1]MHS:School 5'!F59:F59),"")</f>
        <v/>
      </c>
      <c r="G59" s="185" t="str">
        <f>IF(SUM('[1]MHS:School 5'!G59:G59)&gt;0,SUM('[1]MHS:School 5'!G59:G59),"")</f>
        <v/>
      </c>
      <c r="H59" s="185" t="str">
        <f>IF(SUM('[1]MHS:School 5'!H59:H59)&gt;0,SUM('[1]MHS:School 5'!H59:H59),"")</f>
        <v/>
      </c>
      <c r="I59" s="185" t="str">
        <f>IF(SUM('[1]MHS:School 5'!I59:I59)&gt;0,SUM('[1]MHS:School 5'!I59:I59),"")</f>
        <v/>
      </c>
      <c r="J59" s="186" t="str">
        <f>IF(SUM('[1]MHS:School 5'!J59:J59)&gt;0,SUM('[1]MHS:School 5'!J59:J59),"")</f>
        <v/>
      </c>
      <c r="K59" s="188" t="str">
        <f>IF(SUM('[1]MHS:School 5'!K59:K59)&gt;0,SUM('[1]MHS:School 5'!K59:K59),"")</f>
        <v/>
      </c>
      <c r="M59" s="30"/>
      <c r="N59" s="30"/>
    </row>
    <row r="60" spans="1:14" s="26" customFormat="1" ht="24.95" customHeight="1" x14ac:dyDescent="0.25">
      <c r="A60" s="198" t="s">
        <v>93</v>
      </c>
      <c r="B60" s="199">
        <v>346</v>
      </c>
      <c r="C60" s="200" t="s">
        <v>94</v>
      </c>
      <c r="D60" s="157" t="str">
        <f t="shared" si="1"/>
        <v/>
      </c>
      <c r="E60" s="185" t="str">
        <f>IF(SUM('[1]MHS:School 5'!E60:E60)&gt;0,SUM('[1]MHS:School 5'!E60:E60),"")</f>
        <v/>
      </c>
      <c r="F60" s="185" t="str">
        <f>IF(SUM('[1]MHS:School 5'!F60:F60)&gt;0,SUM('[1]MHS:School 5'!F60:F60),"")</f>
        <v/>
      </c>
      <c r="G60" s="185" t="str">
        <f>IF(SUM('[1]MHS:School 5'!G60:G60)&gt;0,SUM('[1]MHS:School 5'!G60:G60),"")</f>
        <v/>
      </c>
      <c r="H60" s="185" t="str">
        <f>IF(SUM('[1]MHS:School 5'!H60:H60)&gt;0,SUM('[1]MHS:School 5'!H60:H60),"")</f>
        <v/>
      </c>
      <c r="I60" s="185" t="str">
        <f>IF(SUM('[1]MHS:School 5'!I60:I60)&gt;0,SUM('[1]MHS:School 5'!I60:I60),"")</f>
        <v/>
      </c>
      <c r="J60" s="186" t="str">
        <f>IF(SUM('[1]MHS:School 5'!J60:J60)&gt;0,SUM('[1]MHS:School 5'!J60:J60),"")</f>
        <v/>
      </c>
      <c r="K60" s="188" t="str">
        <f>IF(SUM('[1]MHS:School 5'!K60:K60)&gt;0,SUM('[1]MHS:School 5'!K60:K60),"")</f>
        <v/>
      </c>
      <c r="M60" s="30"/>
      <c r="N60" s="38"/>
    </row>
    <row r="61" spans="1:14" ht="24.95" customHeight="1" x14ac:dyDescent="0.25">
      <c r="A61" s="198" t="s">
        <v>95</v>
      </c>
      <c r="B61" s="199">
        <v>347</v>
      </c>
      <c r="C61" s="200" t="s">
        <v>227</v>
      </c>
      <c r="D61" s="157">
        <f t="shared" si="1"/>
        <v>91989.910000000018</v>
      </c>
      <c r="E61" s="185">
        <f>IF(SUM('[1]MHS:School 5'!E61:E61)&gt;0,SUM('[1]MHS:School 5'!E61:E61),"")</f>
        <v>44645.630000000005</v>
      </c>
      <c r="F61" s="185">
        <f>IF(SUM('[1]MHS:School 5'!F61:F61)&gt;0,SUM('[1]MHS:School 5'!F61:F61),"")</f>
        <v>15614.29</v>
      </c>
      <c r="G61" s="185">
        <f>IF(SUM('[1]MHS:School 5'!G61:G61)&gt;0,SUM('[1]MHS:School 5'!G61:G61),"")</f>
        <v>3360.85</v>
      </c>
      <c r="H61" s="185">
        <f>IF(SUM('[1]MHS:School 5'!H61:H61)&gt;0,SUM('[1]MHS:School 5'!H61:H61),"")</f>
        <v>8895.2099999999991</v>
      </c>
      <c r="I61" s="185">
        <f>IF(SUM('[1]MHS:School 5'!I61:I61)&gt;0,SUM('[1]MHS:School 5'!I61:I61),"")</f>
        <v>16258.829999999998</v>
      </c>
      <c r="J61" s="186">
        <f>IF(SUM('[1]MHS:School 5'!J61:J61)&gt;0,SUM('[1]MHS:School 5'!J61:J61),"")</f>
        <v>3215.1000000000004</v>
      </c>
      <c r="K61" s="188" t="str">
        <f>IF(SUM('[1]MHS:School 5'!K61:K61)&gt;0,SUM('[1]MHS:School 5'!K61:K61),"")</f>
        <v/>
      </c>
      <c r="L61" s="1"/>
      <c r="M61" s="38"/>
    </row>
    <row r="62" spans="1:14" ht="24.95" customHeight="1" x14ac:dyDescent="0.25">
      <c r="A62" s="198" t="s">
        <v>115</v>
      </c>
      <c r="B62" s="199">
        <v>358</v>
      </c>
      <c r="C62" s="200" t="s">
        <v>216</v>
      </c>
      <c r="D62" s="157" t="str">
        <f t="shared" si="1"/>
        <v/>
      </c>
      <c r="E62" s="185" t="str">
        <f>IF(SUM('[1]MHS:School 5'!E62:E62)&gt;0,SUM('[1]MHS:School 5'!E62:E62),"")</f>
        <v/>
      </c>
      <c r="F62" s="185" t="str">
        <f>IF(SUM('[1]MHS:School 5'!F62:F62)&gt;0,SUM('[1]MHS:School 5'!F62:F62),"")</f>
        <v/>
      </c>
      <c r="G62" s="185" t="str">
        <f>IF(SUM('[1]MHS:School 5'!G62:G62)&gt;0,SUM('[1]MHS:School 5'!G62:G62),"")</f>
        <v/>
      </c>
      <c r="H62" s="185" t="str">
        <f>IF(SUM('[1]MHS:School 5'!H62:H62)&gt;0,SUM('[1]MHS:School 5'!H62:H62),"")</f>
        <v/>
      </c>
      <c r="I62" s="185" t="str">
        <f>IF(SUM('[1]MHS:School 5'!I62:I62)&gt;0,SUM('[1]MHS:School 5'!I62:I62),"")</f>
        <v/>
      </c>
      <c r="J62" s="186" t="str">
        <f>IF(SUM('[1]MHS:School 5'!J62:J62)&gt;0,SUM('[1]MHS:School 5'!J62:J62),"")</f>
        <v/>
      </c>
      <c r="K62" s="188" t="str">
        <f>IF(SUM('[1]MHS:School 5'!K62:K62)&gt;0,SUM('[1]MHS:School 5'!K62:K62),"")</f>
        <v/>
      </c>
      <c r="L62" s="1"/>
    </row>
    <row r="63" spans="1:14" s="62" customFormat="1" ht="24.95" customHeight="1" x14ac:dyDescent="0.25">
      <c r="A63" s="198" t="s">
        <v>96</v>
      </c>
      <c r="B63" s="199">
        <v>348</v>
      </c>
      <c r="C63" s="200" t="s">
        <v>97</v>
      </c>
      <c r="D63" s="157" t="str">
        <f t="shared" si="1"/>
        <v/>
      </c>
      <c r="E63" s="185" t="str">
        <f>IF(SUM('[1]MHS:School 5'!E63:E63)&gt;0,SUM('[1]MHS:School 5'!E63:E63),"")</f>
        <v/>
      </c>
      <c r="F63" s="185" t="str">
        <f>IF(SUM('[1]MHS:School 5'!F63:F63)&gt;0,SUM('[1]MHS:School 5'!F63:F63),"")</f>
        <v/>
      </c>
      <c r="G63" s="185" t="str">
        <f>IF(SUM('[1]MHS:School 5'!G63:G63)&gt;0,SUM('[1]MHS:School 5'!G63:G63),"")</f>
        <v/>
      </c>
      <c r="H63" s="185" t="str">
        <f>IF(SUM('[1]MHS:School 5'!H63:H63)&gt;0,SUM('[1]MHS:School 5'!H63:H63),"")</f>
        <v/>
      </c>
      <c r="I63" s="185" t="str">
        <f>IF(SUM('[1]MHS:School 5'!I63:I63)&gt;0,SUM('[1]MHS:School 5'!I63:I63),"")</f>
        <v/>
      </c>
      <c r="J63" s="186" t="str">
        <f>IF(SUM('[1]MHS:School 5'!J63:J63)&gt;0,SUM('[1]MHS:School 5'!J63:J63),"")</f>
        <v/>
      </c>
      <c r="K63" s="188" t="str">
        <f>IF(SUM('[1]MHS:School 5'!K63:K63)&gt;0,SUM('[1]MHS:School 5'!K63:K63),"")</f>
        <v/>
      </c>
      <c r="M63" s="75"/>
      <c r="N63" s="75"/>
    </row>
    <row r="64" spans="1:14" ht="24.95" customHeight="1" x14ac:dyDescent="0.25">
      <c r="A64" s="198" t="s">
        <v>98</v>
      </c>
      <c r="B64" s="199">
        <v>349</v>
      </c>
      <c r="C64" s="200" t="s">
        <v>99</v>
      </c>
      <c r="D64" s="157">
        <f t="shared" si="1"/>
        <v>50593.64</v>
      </c>
      <c r="E64" s="185">
        <f>IF(SUM('[1]MHS:School 5'!E64:E64)&gt;0,SUM('[1]MHS:School 5'!E64:E64),"")</f>
        <v>24285.279999999999</v>
      </c>
      <c r="F64" s="185">
        <f>IF(SUM('[1]MHS:School 5'!F64:F64)&gt;0,SUM('[1]MHS:School 5'!F64:F64),"")</f>
        <v>10103.17</v>
      </c>
      <c r="G64" s="185">
        <f>IF(SUM('[1]MHS:School 5'!G64:G64)&gt;0,SUM('[1]MHS:School 5'!G64:G64),"")</f>
        <v>2616.29</v>
      </c>
      <c r="H64" s="185">
        <f>IF(SUM('[1]MHS:School 5'!H64:H64)&gt;0,SUM('[1]MHS:School 5'!H64:H64),"")</f>
        <v>3829.61</v>
      </c>
      <c r="I64" s="185">
        <f>IF(SUM('[1]MHS:School 5'!I64:I64)&gt;0,SUM('[1]MHS:School 5'!I64:I64),"")</f>
        <v>9318.5400000000009</v>
      </c>
      <c r="J64" s="186">
        <f>IF(SUM('[1]MHS:School 5'!J64:J64)&gt;0,SUM('[1]MHS:School 5'!J64:J64),"")</f>
        <v>440.75</v>
      </c>
      <c r="K64" s="188" t="str">
        <f>IF(SUM('[1]MHS:School 5'!K64:K64)&gt;0,SUM('[1]MHS:School 5'!K64:K64),"")</f>
        <v/>
      </c>
      <c r="L64" s="1"/>
    </row>
    <row r="65" spans="1:14" ht="24.95" customHeight="1" x14ac:dyDescent="0.25">
      <c r="A65" s="198" t="s">
        <v>80</v>
      </c>
      <c r="B65" s="199">
        <v>338</v>
      </c>
      <c r="C65" s="200" t="s">
        <v>217</v>
      </c>
      <c r="D65" s="157" t="str">
        <f t="shared" si="1"/>
        <v/>
      </c>
      <c r="E65" s="185" t="str">
        <f>IF(SUM('[1]MHS:School 5'!E65:E65)&gt;0,SUM('[1]MHS:School 5'!E65:E65),"")</f>
        <v/>
      </c>
      <c r="F65" s="185" t="str">
        <f>IF(SUM('[1]MHS:School 5'!F65:F65)&gt;0,SUM('[1]MHS:School 5'!F65:F65),"")</f>
        <v/>
      </c>
      <c r="G65" s="185" t="str">
        <f>IF(SUM('[1]MHS:School 5'!G65:G65)&gt;0,SUM('[1]MHS:School 5'!G65:G65),"")</f>
        <v/>
      </c>
      <c r="H65" s="185" t="str">
        <f>IF(SUM('[1]MHS:School 5'!H65:H65)&gt;0,SUM('[1]MHS:School 5'!H65:H65),"")</f>
        <v/>
      </c>
      <c r="I65" s="185" t="str">
        <f>IF(SUM('[1]MHS:School 5'!I65:I65)&gt;0,SUM('[1]MHS:School 5'!I65:I65),"")</f>
        <v/>
      </c>
      <c r="J65" s="186" t="str">
        <f>IF(SUM('[1]MHS:School 5'!J65:J65)&gt;0,SUM('[1]MHS:School 5'!J65:J65),"")</f>
        <v/>
      </c>
      <c r="K65" s="188" t="str">
        <f>IF(SUM('[1]MHS:School 5'!K65:K65)&gt;0,SUM('[1]MHS:School 5'!K65:K65),"")</f>
        <v/>
      </c>
      <c r="L65" s="1"/>
    </row>
    <row r="66" spans="1:14" ht="24.95" customHeight="1" x14ac:dyDescent="0.25">
      <c r="A66" s="198" t="s">
        <v>102</v>
      </c>
      <c r="B66" s="199">
        <v>351</v>
      </c>
      <c r="C66" s="200" t="s">
        <v>218</v>
      </c>
      <c r="D66" s="157" t="str">
        <f t="shared" si="1"/>
        <v/>
      </c>
      <c r="E66" s="185" t="str">
        <f>IF(SUM('[1]MHS:School 5'!E66:E66)&gt;0,SUM('[1]MHS:School 5'!E66:E66),"")</f>
        <v/>
      </c>
      <c r="F66" s="185" t="str">
        <f>IF(SUM('[1]MHS:School 5'!F66:F66)&gt;0,SUM('[1]MHS:School 5'!F66:F66),"")</f>
        <v/>
      </c>
      <c r="G66" s="185" t="str">
        <f>IF(SUM('[1]MHS:School 5'!G66:G66)&gt;0,SUM('[1]MHS:School 5'!G66:G66),"")</f>
        <v/>
      </c>
      <c r="H66" s="185" t="str">
        <f>IF(SUM('[1]MHS:School 5'!H66:H66)&gt;0,SUM('[1]MHS:School 5'!H66:H66),"")</f>
        <v/>
      </c>
      <c r="I66" s="185" t="str">
        <f>IF(SUM('[1]MHS:School 5'!I66:I66)&gt;0,SUM('[1]MHS:School 5'!I66:I66),"")</f>
        <v/>
      </c>
      <c r="J66" s="186" t="str">
        <f>IF(SUM('[1]MHS:School 5'!J66:J66)&gt;0,SUM('[1]MHS:School 5'!J66:J66),"")</f>
        <v/>
      </c>
      <c r="K66" s="188" t="str">
        <f>IF(SUM('[1]MHS:School 5'!K66:K66)&gt;0,SUM('[1]MHS:School 5'!K66:K66),"")</f>
        <v/>
      </c>
      <c r="L66" s="1"/>
    </row>
    <row r="67" spans="1:14" s="62" customFormat="1" ht="24.95" customHeight="1" x14ac:dyDescent="0.25">
      <c r="A67" s="198" t="s">
        <v>103</v>
      </c>
      <c r="B67" s="199">
        <v>352</v>
      </c>
      <c r="C67" s="200" t="s">
        <v>104</v>
      </c>
      <c r="D67" s="157" t="str">
        <f t="shared" si="1"/>
        <v/>
      </c>
      <c r="E67" s="185" t="str">
        <f>IF(SUM('[1]MHS:School 5'!E67:E67)&gt;0,SUM('[1]MHS:School 5'!E67:E67),"")</f>
        <v/>
      </c>
      <c r="F67" s="185" t="str">
        <f>IF(SUM('[1]MHS:School 5'!F67:F67)&gt;0,SUM('[1]MHS:School 5'!F67:F67),"")</f>
        <v/>
      </c>
      <c r="G67" s="185" t="str">
        <f>IF(SUM('[1]MHS:School 5'!G67:G67)&gt;0,SUM('[1]MHS:School 5'!G67:G67),"")</f>
        <v/>
      </c>
      <c r="H67" s="185" t="str">
        <f>IF(SUM('[1]MHS:School 5'!H67:H67)&gt;0,SUM('[1]MHS:School 5'!H67:H67),"")</f>
        <v/>
      </c>
      <c r="I67" s="185" t="str">
        <f>IF(SUM('[1]MHS:School 5'!I67:I67)&gt;0,SUM('[1]MHS:School 5'!I67:I67),"")</f>
        <v/>
      </c>
      <c r="J67" s="186" t="str">
        <f>IF(SUM('[1]MHS:School 5'!J67:J67)&gt;0,SUM('[1]MHS:School 5'!J67:J67),"")</f>
        <v/>
      </c>
      <c r="K67" s="188" t="str">
        <f>IF(SUM('[1]MHS:School 5'!K67:K67)&gt;0,SUM('[1]MHS:School 5'!K67:K67),"")</f>
        <v/>
      </c>
      <c r="M67" s="75"/>
      <c r="N67" s="75"/>
    </row>
    <row r="68" spans="1:14" ht="24.95" customHeight="1" x14ac:dyDescent="0.25">
      <c r="A68" s="198" t="s">
        <v>105</v>
      </c>
      <c r="B68" s="199">
        <v>353</v>
      </c>
      <c r="C68" s="200" t="s">
        <v>228</v>
      </c>
      <c r="D68" s="157" t="str">
        <f t="shared" si="1"/>
        <v/>
      </c>
      <c r="E68" s="185" t="str">
        <f>IF(SUM('[1]MHS:School 5'!E68:E68)&gt;0,SUM('[1]MHS:School 5'!E68:E68),"")</f>
        <v/>
      </c>
      <c r="F68" s="185" t="str">
        <f>IF(SUM('[1]MHS:School 5'!F68:F68)&gt;0,SUM('[1]MHS:School 5'!F68:F68),"")</f>
        <v/>
      </c>
      <c r="G68" s="185" t="str">
        <f>IF(SUM('[1]MHS:School 5'!G68:G68)&gt;0,SUM('[1]MHS:School 5'!G68:G68),"")</f>
        <v/>
      </c>
      <c r="H68" s="185" t="str">
        <f>IF(SUM('[1]MHS:School 5'!H68:H68)&gt;0,SUM('[1]MHS:School 5'!H68:H68),"")</f>
        <v/>
      </c>
      <c r="I68" s="185" t="str">
        <f>IF(SUM('[1]MHS:School 5'!I68:I68)&gt;0,SUM('[1]MHS:School 5'!I68:I68),"")</f>
        <v/>
      </c>
      <c r="J68" s="186" t="str">
        <f>IF(SUM('[1]MHS:School 5'!J68:J68)&gt;0,SUM('[1]MHS:School 5'!J68:J68),"")</f>
        <v/>
      </c>
      <c r="K68" s="188" t="str">
        <f>IF(SUM('[1]MHS:School 5'!K68:K68)&gt;0,SUM('[1]MHS:School 5'!K68:K68),"")</f>
        <v/>
      </c>
      <c r="L68" s="1"/>
    </row>
    <row r="69" spans="1:14" ht="24.95" customHeight="1" x14ac:dyDescent="0.25">
      <c r="A69" s="198" t="s">
        <v>107</v>
      </c>
      <c r="B69" s="199">
        <v>354</v>
      </c>
      <c r="C69" s="200" t="s">
        <v>108</v>
      </c>
      <c r="D69" s="157">
        <f t="shared" si="1"/>
        <v>136956.12999999998</v>
      </c>
      <c r="E69" s="185">
        <f>IF(SUM('[1]MHS:School 5'!E69:E69)&gt;0,SUM('[1]MHS:School 5'!E69:E69),"")</f>
        <v>49124.21</v>
      </c>
      <c r="F69" s="185">
        <f>IF(SUM('[1]MHS:School 5'!F69:F69)&gt;0,SUM('[1]MHS:School 5'!F69:F69),"")</f>
        <v>20487.239999999998</v>
      </c>
      <c r="G69" s="185">
        <f>IF(SUM('[1]MHS:School 5'!G69:G69)&gt;0,SUM('[1]MHS:School 5'!G69:G69),"")</f>
        <v>2996.2799999999997</v>
      </c>
      <c r="H69" s="185">
        <f>IF(SUM('[1]MHS:School 5'!H69:H69)&gt;0,SUM('[1]MHS:School 5'!H69:H69),"")</f>
        <v>3336.94</v>
      </c>
      <c r="I69" s="185">
        <f>IF(SUM('[1]MHS:School 5'!I69:I69)&gt;0,SUM('[1]MHS:School 5'!I69:I69),"")</f>
        <v>59986.119999999995</v>
      </c>
      <c r="J69" s="186">
        <f>IF(SUM('[1]MHS:School 5'!J69:J69)&gt;0,SUM('[1]MHS:School 5'!J69:J69),"")</f>
        <v>1025.3400000000001</v>
      </c>
      <c r="K69" s="188" t="str">
        <f>IF(SUM('[1]MHS:School 5'!K69:K69)&gt;0,SUM('[1]MHS:School 5'!K69:K69),"")</f>
        <v/>
      </c>
      <c r="L69" s="1"/>
    </row>
    <row r="70" spans="1:14" ht="24.95" customHeight="1" x14ac:dyDescent="0.25">
      <c r="A70" s="198" t="s">
        <v>109</v>
      </c>
      <c r="B70" s="199">
        <v>355</v>
      </c>
      <c r="C70" s="200" t="s">
        <v>110</v>
      </c>
      <c r="D70" s="157" t="str">
        <f t="shared" si="1"/>
        <v/>
      </c>
      <c r="E70" s="185" t="str">
        <f>IF(SUM('[1]MHS:School 5'!E70:E70)&gt;0,SUM('[1]MHS:School 5'!E70:E70),"")</f>
        <v/>
      </c>
      <c r="F70" s="185" t="str">
        <f>IF(SUM('[1]MHS:School 5'!F70:F70)&gt;0,SUM('[1]MHS:School 5'!F70:F70),"")</f>
        <v/>
      </c>
      <c r="G70" s="185" t="str">
        <f>IF(SUM('[1]MHS:School 5'!G70:G70)&gt;0,SUM('[1]MHS:School 5'!G70:G70),"")</f>
        <v/>
      </c>
      <c r="H70" s="185" t="str">
        <f>IF(SUM('[1]MHS:School 5'!H70:H70)&gt;0,SUM('[1]MHS:School 5'!H70:H70),"")</f>
        <v/>
      </c>
      <c r="I70" s="185" t="str">
        <f>IF(SUM('[1]MHS:School 5'!I70:I70)&gt;0,SUM('[1]MHS:School 5'!I70:I70),"")</f>
        <v/>
      </c>
      <c r="J70" s="186" t="str">
        <f>IF(SUM('[1]MHS:School 5'!J70:J70)&gt;0,SUM('[1]MHS:School 5'!J70:J70),"")</f>
        <v/>
      </c>
      <c r="K70" s="188" t="str">
        <f>IF(SUM('[1]MHS:School 5'!K70:K70)&gt;0,SUM('[1]MHS:School 5'!K70:K70),"")</f>
        <v/>
      </c>
      <c r="L70" s="1"/>
    </row>
    <row r="71" spans="1:14" ht="24.95" customHeight="1" x14ac:dyDescent="0.25">
      <c r="A71" s="198" t="s">
        <v>111</v>
      </c>
      <c r="B71" s="199">
        <v>356</v>
      </c>
      <c r="C71" s="200" t="s">
        <v>112</v>
      </c>
      <c r="D71" s="157" t="str">
        <f t="shared" si="1"/>
        <v/>
      </c>
      <c r="E71" s="185" t="str">
        <f>IF(SUM('[1]MHS:School 5'!E71:E71)&gt;0,SUM('[1]MHS:School 5'!E71:E71),"")</f>
        <v/>
      </c>
      <c r="F71" s="185" t="str">
        <f>IF(SUM('[1]MHS:School 5'!F71:F71)&gt;0,SUM('[1]MHS:School 5'!F71:F71),"")</f>
        <v/>
      </c>
      <c r="G71" s="185" t="str">
        <f>IF(SUM('[1]MHS:School 5'!G71:G71)&gt;0,SUM('[1]MHS:School 5'!G71:G71),"")</f>
        <v/>
      </c>
      <c r="H71" s="185" t="str">
        <f>IF(SUM('[1]MHS:School 5'!H71:H71)&gt;0,SUM('[1]MHS:School 5'!H71:H71),"")</f>
        <v/>
      </c>
      <c r="I71" s="185" t="str">
        <f>IF(SUM('[1]MHS:School 5'!I71:I71)&gt;0,SUM('[1]MHS:School 5'!I71:I71),"")</f>
        <v/>
      </c>
      <c r="J71" s="186" t="str">
        <f>IF(SUM('[1]MHS:School 5'!J71:J71)&gt;0,SUM('[1]MHS:School 5'!J71:J71),"")</f>
        <v/>
      </c>
      <c r="K71" s="188" t="str">
        <f>IF(SUM('[1]MHS:School 5'!K71:K71)&gt;0,SUM('[1]MHS:School 5'!K71:K71),"")</f>
        <v/>
      </c>
      <c r="L71" s="1"/>
    </row>
    <row r="72" spans="1:14" ht="24.95" customHeight="1" x14ac:dyDescent="0.25">
      <c r="A72" s="198" t="s">
        <v>229</v>
      </c>
      <c r="B72" s="199">
        <v>374</v>
      </c>
      <c r="C72" s="200" t="s">
        <v>230</v>
      </c>
      <c r="D72" s="157" t="str">
        <f t="shared" si="1"/>
        <v/>
      </c>
      <c r="E72" s="185" t="str">
        <f>IF(SUM('[1]MHS:School 5'!E72:E72)&gt;0,SUM('[1]MHS:School 5'!E72:E72),"")</f>
        <v/>
      </c>
      <c r="F72" s="185" t="str">
        <f>IF(SUM('[1]MHS:School 5'!F72:F72)&gt;0,SUM('[1]MHS:School 5'!F72:F72),"")</f>
        <v/>
      </c>
      <c r="G72" s="185" t="str">
        <f>IF(SUM('[1]MHS:School 5'!G72:G72)&gt;0,SUM('[1]MHS:School 5'!G72:G72),"")</f>
        <v/>
      </c>
      <c r="H72" s="185" t="str">
        <f>IF(SUM('[1]MHS:School 5'!H72:H72)&gt;0,SUM('[1]MHS:School 5'!H72:H72),"")</f>
        <v/>
      </c>
      <c r="I72" s="185" t="str">
        <f>IF(SUM('[1]MHS:School 5'!I72:I72)&gt;0,SUM('[1]MHS:School 5'!I72:I72),"")</f>
        <v/>
      </c>
      <c r="J72" s="186" t="str">
        <f>IF(SUM('[1]MHS:School 5'!J72:J72)&gt;0,SUM('[1]MHS:School 5'!J72:J72),"")</f>
        <v/>
      </c>
      <c r="K72" s="188" t="str">
        <f>IF(SUM('[1]MHS:School 5'!K72:K72)&gt;0,SUM('[1]MHS:School 5'!K72:K72),"")</f>
        <v/>
      </c>
      <c r="L72" s="1"/>
    </row>
    <row r="73" spans="1:14" ht="24.95" customHeight="1" x14ac:dyDescent="0.25">
      <c r="A73" s="198" t="s">
        <v>113</v>
      </c>
      <c r="B73" s="199">
        <v>357</v>
      </c>
      <c r="C73" s="200" t="s">
        <v>114</v>
      </c>
      <c r="D73" s="157" t="str">
        <f t="shared" si="1"/>
        <v/>
      </c>
      <c r="E73" s="185" t="str">
        <f>IF(SUM('[1]MHS:School 5'!E73:E73)&gt;0,SUM('[1]MHS:School 5'!E73:E73),"")</f>
        <v/>
      </c>
      <c r="F73" s="185" t="str">
        <f>IF(SUM('[1]MHS:School 5'!F73:F73)&gt;0,SUM('[1]MHS:School 5'!F73:F73),"")</f>
        <v/>
      </c>
      <c r="G73" s="185" t="str">
        <f>IF(SUM('[1]MHS:School 5'!G73:G73)&gt;0,SUM('[1]MHS:School 5'!G73:G73),"")</f>
        <v/>
      </c>
      <c r="H73" s="185" t="str">
        <f>IF(SUM('[1]MHS:School 5'!H73:H73)&gt;0,SUM('[1]MHS:School 5'!H73:H73),"")</f>
        <v/>
      </c>
      <c r="I73" s="185" t="str">
        <f>IF(SUM('[1]MHS:School 5'!I73:I73)&gt;0,SUM('[1]MHS:School 5'!I73:I73),"")</f>
        <v/>
      </c>
      <c r="J73" s="186" t="str">
        <f>IF(SUM('[1]MHS:School 5'!J73:J73)&gt;0,SUM('[1]MHS:School 5'!J73:J73),"")</f>
        <v/>
      </c>
      <c r="K73" s="188" t="str">
        <f>IF(SUM('[1]MHS:School 5'!K73:K73)&gt;0,SUM('[1]MHS:School 5'!K73:K73),"")</f>
        <v/>
      </c>
      <c r="L73" s="1"/>
    </row>
    <row r="74" spans="1:14" ht="24.95" customHeight="1" x14ac:dyDescent="0.25">
      <c r="A74" s="198" t="s">
        <v>120</v>
      </c>
      <c r="B74" s="199">
        <v>361</v>
      </c>
      <c r="C74" s="200" t="s">
        <v>219</v>
      </c>
      <c r="D74" s="157">
        <f t="shared" si="1"/>
        <v>22023.41</v>
      </c>
      <c r="E74" s="185">
        <f>IF(SUM('[1]MHS:School 5'!E74:E74)&gt;0,SUM('[1]MHS:School 5'!E74:E74),"")</f>
        <v>4602.91</v>
      </c>
      <c r="F74" s="185">
        <f>IF(SUM('[1]MHS:School 5'!F74:F74)&gt;0,SUM('[1]MHS:School 5'!F74:F74),"")</f>
        <v>1665.1</v>
      </c>
      <c r="G74" s="185">
        <f>IF(SUM('[1]MHS:School 5'!G74:G74)&gt;0,SUM('[1]MHS:School 5'!G74:G74),"")</f>
        <v>2056.19</v>
      </c>
      <c r="H74" s="185">
        <f>IF(SUM('[1]MHS:School 5'!H74:H74)&gt;0,SUM('[1]MHS:School 5'!H74:H74),"")</f>
        <v>7600.66</v>
      </c>
      <c r="I74" s="185">
        <f>IF(SUM('[1]MHS:School 5'!I74:I74)&gt;0,SUM('[1]MHS:School 5'!I74:I74),"")</f>
        <v>4844.62</v>
      </c>
      <c r="J74" s="186">
        <f>IF(SUM('[1]MHS:School 5'!J74:J74)&gt;0,SUM('[1]MHS:School 5'!J74:J74),"")</f>
        <v>1253.93</v>
      </c>
      <c r="K74" s="188" t="str">
        <f>IF(SUM('[1]MHS:School 5'!K74:K74)&gt;0,SUM('[1]MHS:School 5'!K74:K74),"")</f>
        <v/>
      </c>
      <c r="L74" s="1"/>
    </row>
    <row r="75" spans="1:14" ht="24.95" customHeight="1" x14ac:dyDescent="0.25">
      <c r="A75" s="198" t="s">
        <v>121</v>
      </c>
      <c r="B75" s="199">
        <v>362</v>
      </c>
      <c r="C75" s="200" t="s">
        <v>231</v>
      </c>
      <c r="D75" s="157">
        <f t="shared" si="1"/>
        <v>46659.61</v>
      </c>
      <c r="E75" s="185">
        <f>IF(SUM('[1]MHS:School 5'!E75:E75)&gt;0,SUM('[1]MHS:School 5'!E75:E75),"")</f>
        <v>24838.92</v>
      </c>
      <c r="F75" s="185">
        <f>IF(SUM('[1]MHS:School 5'!F75:F75)&gt;0,SUM('[1]MHS:School 5'!F75:F75),"")</f>
        <v>10384.07</v>
      </c>
      <c r="G75" s="185">
        <f>IF(SUM('[1]MHS:School 5'!G75:G75)&gt;0,SUM('[1]MHS:School 5'!G75:G75),"")</f>
        <v>2305.4</v>
      </c>
      <c r="H75" s="185">
        <f>IF(SUM('[1]MHS:School 5'!H75:H75)&gt;0,SUM('[1]MHS:School 5'!H75:H75),"")</f>
        <v>1131.1099999999999</v>
      </c>
      <c r="I75" s="185">
        <f>IF(SUM('[1]MHS:School 5'!I75:I75)&gt;0,SUM('[1]MHS:School 5'!I75:I75),"")</f>
        <v>7440.5</v>
      </c>
      <c r="J75" s="186">
        <f>IF(SUM('[1]MHS:School 5'!J75:J75)&gt;0,SUM('[1]MHS:School 5'!J75:J75),"")</f>
        <v>559.61</v>
      </c>
      <c r="K75" s="188" t="str">
        <f>IF(SUM('[1]MHS:School 5'!K75:K75)&gt;0,SUM('[1]MHS:School 5'!K75:K75),"")</f>
        <v/>
      </c>
      <c r="L75" s="1"/>
    </row>
    <row r="76" spans="1:14" ht="24.95" customHeight="1" x14ac:dyDescent="0.25">
      <c r="A76" s="198" t="s">
        <v>123</v>
      </c>
      <c r="B76" s="199">
        <v>364</v>
      </c>
      <c r="C76" s="200" t="s">
        <v>220</v>
      </c>
      <c r="D76" s="157" t="str">
        <f t="shared" si="1"/>
        <v/>
      </c>
      <c r="E76" s="185" t="str">
        <f>IF(SUM('[1]MHS:School 5'!E76:E76)&gt;0,SUM('[1]MHS:School 5'!E76:E76),"")</f>
        <v/>
      </c>
      <c r="F76" s="185" t="str">
        <f>IF(SUM('[1]MHS:School 5'!F76:F76)&gt;0,SUM('[1]MHS:School 5'!F76:F76),"")</f>
        <v/>
      </c>
      <c r="G76" s="185" t="str">
        <f>IF(SUM('[1]MHS:School 5'!G76:G76)&gt;0,SUM('[1]MHS:School 5'!G76:G76),"")</f>
        <v/>
      </c>
      <c r="H76" s="185" t="str">
        <f>IF(SUM('[1]MHS:School 5'!H76:H76)&gt;0,SUM('[1]MHS:School 5'!H76:H76),"")</f>
        <v/>
      </c>
      <c r="I76" s="185" t="str">
        <f>IF(SUM('[1]MHS:School 5'!I76:I76)&gt;0,SUM('[1]MHS:School 5'!I76:I76),"")</f>
        <v/>
      </c>
      <c r="J76" s="186" t="str">
        <f>IF(SUM('[1]MHS:School 5'!J76:J76)&gt;0,SUM('[1]MHS:School 5'!J76:J76),"")</f>
        <v/>
      </c>
      <c r="K76" s="188" t="str">
        <f>IF(SUM('[1]MHS:School 5'!K76:K76)&gt;0,SUM('[1]MHS:School 5'!K76:K76),"")</f>
        <v/>
      </c>
      <c r="L76" s="1"/>
    </row>
    <row r="77" spans="1:14" ht="24.95" customHeight="1" x14ac:dyDescent="0.25">
      <c r="A77" s="198" t="s">
        <v>124</v>
      </c>
      <c r="B77" s="199">
        <v>365</v>
      </c>
      <c r="C77" s="200" t="s">
        <v>125</v>
      </c>
      <c r="D77" s="157" t="str">
        <f t="shared" si="1"/>
        <v/>
      </c>
      <c r="E77" s="185" t="str">
        <f>IF(SUM('[1]MHS:School 5'!E77:E77)&gt;0,SUM('[1]MHS:School 5'!E77:E77),"")</f>
        <v/>
      </c>
      <c r="F77" s="185" t="str">
        <f>IF(SUM('[1]MHS:School 5'!F77:F77)&gt;0,SUM('[1]MHS:School 5'!F77:F77),"")</f>
        <v/>
      </c>
      <c r="G77" s="185" t="str">
        <f>IF(SUM('[1]MHS:School 5'!G77:G77)&gt;0,SUM('[1]MHS:School 5'!G77:G77),"")</f>
        <v/>
      </c>
      <c r="H77" s="185" t="str">
        <f>IF(SUM('[1]MHS:School 5'!H77:H77)&gt;0,SUM('[1]MHS:School 5'!H77:H77),"")</f>
        <v/>
      </c>
      <c r="I77" s="185" t="str">
        <f>IF(SUM('[1]MHS:School 5'!I77:I77)&gt;0,SUM('[1]MHS:School 5'!I77:I77),"")</f>
        <v/>
      </c>
      <c r="J77" s="186" t="str">
        <f>IF(SUM('[1]MHS:School 5'!J77:J77)&gt;0,SUM('[1]MHS:School 5'!J77:J77),"")</f>
        <v/>
      </c>
      <c r="K77" s="188" t="str">
        <f>IF(SUM('[1]MHS:School 5'!K77:K77)&gt;0,SUM('[1]MHS:School 5'!K77:K77),"")</f>
        <v/>
      </c>
      <c r="L77" s="1"/>
    </row>
    <row r="78" spans="1:14" ht="24.95" customHeight="1" x14ac:dyDescent="0.25">
      <c r="A78" s="198" t="s">
        <v>126</v>
      </c>
      <c r="B78" s="199">
        <v>366</v>
      </c>
      <c r="C78" s="200" t="s">
        <v>232</v>
      </c>
      <c r="D78" s="157" t="str">
        <f t="shared" si="1"/>
        <v/>
      </c>
      <c r="E78" s="185" t="str">
        <f>IF(SUM('[1]MHS:School 5'!E78:E78)&gt;0,SUM('[1]MHS:School 5'!E78:E78),"")</f>
        <v/>
      </c>
      <c r="F78" s="185" t="str">
        <f>IF(SUM('[1]MHS:School 5'!F78:F78)&gt;0,SUM('[1]MHS:School 5'!F78:F78),"")</f>
        <v/>
      </c>
      <c r="G78" s="185" t="str">
        <f>IF(SUM('[1]MHS:School 5'!G78:G78)&gt;0,SUM('[1]MHS:School 5'!G78:G78),"")</f>
        <v/>
      </c>
      <c r="H78" s="185" t="str">
        <f>IF(SUM('[1]MHS:School 5'!H78:H78)&gt;0,SUM('[1]MHS:School 5'!H78:H78),"")</f>
        <v/>
      </c>
      <c r="I78" s="185" t="str">
        <f>IF(SUM('[1]MHS:School 5'!I78:I78)&gt;0,SUM('[1]MHS:School 5'!I78:I78),"")</f>
        <v/>
      </c>
      <c r="J78" s="186" t="str">
        <f>IF(SUM('[1]MHS:School 5'!J78:J78)&gt;0,SUM('[1]MHS:School 5'!J78:J78),"")</f>
        <v/>
      </c>
      <c r="K78" s="188" t="str">
        <f>IF(SUM('[1]MHS:School 5'!K78:K78)&gt;0,SUM('[1]MHS:School 5'!K78:K78),"")</f>
        <v/>
      </c>
      <c r="L78" s="1"/>
    </row>
    <row r="79" spans="1:14" ht="24.95" customHeight="1" x14ac:dyDescent="0.25">
      <c r="A79" s="198" t="s">
        <v>127</v>
      </c>
      <c r="B79" s="199">
        <v>368</v>
      </c>
      <c r="C79" s="200" t="s">
        <v>128</v>
      </c>
      <c r="D79" s="157">
        <f t="shared" si="1"/>
        <v>130210.31</v>
      </c>
      <c r="E79" s="185">
        <f>IF(SUM('[1]MHS:School 5'!E79:E79)&gt;0,SUM('[1]MHS:School 5'!E79:E79),"")</f>
        <v>60318.29</v>
      </c>
      <c r="F79" s="185">
        <f>IF(SUM('[1]MHS:School 5'!F79:F79)&gt;0,SUM('[1]MHS:School 5'!F79:F79),"")</f>
        <v>23435.360000000001</v>
      </c>
      <c r="G79" s="185">
        <f>IF(SUM('[1]MHS:School 5'!G79:G79)&gt;0,SUM('[1]MHS:School 5'!G79:G79),"")</f>
        <v>2301.27</v>
      </c>
      <c r="H79" s="185">
        <f>IF(SUM('[1]MHS:School 5'!H79:H79)&gt;0,SUM('[1]MHS:School 5'!H79:H79),"")</f>
        <v>7580.03</v>
      </c>
      <c r="I79" s="185">
        <f>IF(SUM('[1]MHS:School 5'!I79:I79)&gt;0,SUM('[1]MHS:School 5'!I79:I79),"")</f>
        <v>34829.64</v>
      </c>
      <c r="J79" s="186">
        <f>IF(SUM('[1]MHS:School 5'!J79:J79)&gt;0,SUM('[1]MHS:School 5'!J79:J79),"")</f>
        <v>1745.72</v>
      </c>
      <c r="K79" s="188" t="str">
        <f>IF(SUM('[1]MHS:School 5'!K79:K79)&gt;0,SUM('[1]MHS:School 5'!K79:K79),"")</f>
        <v/>
      </c>
      <c r="L79" s="1"/>
    </row>
    <row r="80" spans="1:14" ht="41.25" customHeight="1" x14ac:dyDescent="0.25">
      <c r="A80" s="209" t="s">
        <v>180</v>
      </c>
      <c r="B80" s="210"/>
      <c r="C80" s="210"/>
      <c r="D80" s="157"/>
      <c r="E80" s="189" t="str">
        <f>IF(SUM('[1]MHS:School 5'!E80:E80)&gt;0,SUM('[1]MHS:School 5'!E80:E80),"")</f>
        <v/>
      </c>
      <c r="F80" s="189" t="str">
        <f>IF(SUM('[1]MHS:School 5'!F80:F80)&gt;0,SUM('[1]MHS:School 5'!F80:F80),"")</f>
        <v/>
      </c>
      <c r="G80" s="189" t="str">
        <f>IF(SUM('[1]MHS:School 5'!G80:G80)&gt;0,SUM('[1]MHS:School 5'!G80:G80),"")</f>
        <v/>
      </c>
      <c r="H80" s="189" t="str">
        <f>IF(SUM('[1]MHS:School 5'!H80:H80)&gt;0,SUM('[1]MHS:School 5'!H80:H80),"")</f>
        <v/>
      </c>
      <c r="I80" s="189" t="str">
        <f>IF(SUM('[1]MHS:School 5'!I80:I80)&gt;0,SUM('[1]MHS:School 5'!I80:I80),"")</f>
        <v/>
      </c>
      <c r="J80" s="190" t="str">
        <f>IF(SUM('[1]MHS:School 5'!J80:J80)&gt;0,SUM('[1]MHS:School 5'!J80:J80),"")</f>
        <v/>
      </c>
      <c r="K80" s="191" t="str">
        <f>IF(SUM('[1]MHS:School 5'!K80:K80)&gt;0,SUM('[1]MHS:School 5'!K80:K80),"")</f>
        <v/>
      </c>
      <c r="L80" s="1"/>
    </row>
    <row r="81" spans="1:12" ht="24.95" customHeight="1" x14ac:dyDescent="0.25">
      <c r="A81" s="270" t="s">
        <v>251</v>
      </c>
      <c r="B81" s="271">
        <v>380</v>
      </c>
      <c r="C81" s="272" t="s">
        <v>252</v>
      </c>
      <c r="D81" s="157">
        <f t="shared" ref="D81:D94" si="2">IF(SUM(E81:K81)&gt;0,(SUM(E81:K81)),"")</f>
        <v>15623.289999999999</v>
      </c>
      <c r="E81" s="185">
        <f>IF(SUM('[1]MHS:School 5'!E81:E81)&gt;0,SUM('[1]MHS:School 5'!E81:E81),"")</f>
        <v>6027.91</v>
      </c>
      <c r="F81" s="185">
        <f>IF(SUM('[1]MHS:School 5'!F81:F81)&gt;0,SUM('[1]MHS:School 5'!F81:F81),"")</f>
        <v>2246.33</v>
      </c>
      <c r="G81" s="185">
        <f>IF(SUM('[1]MHS:School 5'!G81:G81)&gt;0,SUM('[1]MHS:School 5'!G81:G81),"")</f>
        <v>939.59</v>
      </c>
      <c r="H81" s="185">
        <f>IF(SUM('[1]MHS:School 5'!H81:H81)&gt;0,SUM('[1]MHS:School 5'!H81:H81),"")</f>
        <v>818.61</v>
      </c>
      <c r="I81" s="185">
        <f>IF(SUM('[1]MHS:School 5'!I81:I81)&gt;0,SUM('[1]MHS:School 5'!I81:I81),"")</f>
        <v>5342.13</v>
      </c>
      <c r="J81" s="186">
        <f>IF(SUM('[1]MHS:School 5'!J81:J81)&gt;0,SUM('[1]MHS:School 5'!J81:J81),"")</f>
        <v>248.72</v>
      </c>
      <c r="K81" s="188" t="str">
        <f>IF(SUM('[1]MHS:School 5'!K81:K81)&gt;0,SUM('[1]MHS:School 5'!K81:K81),"")</f>
        <v/>
      </c>
      <c r="L81" s="1"/>
    </row>
    <row r="82" spans="1:12" ht="24.95" customHeight="1" x14ac:dyDescent="0.25">
      <c r="A82" s="173"/>
      <c r="B82" s="176"/>
      <c r="C82" s="175"/>
      <c r="D82" s="157" t="str">
        <f t="shared" si="2"/>
        <v/>
      </c>
      <c r="E82" s="185" t="str">
        <f>IF(SUM('[1]MHS:School 5'!E82:E82)&gt;0,SUM('[1]MHS:School 5'!E82:E82),"")</f>
        <v/>
      </c>
      <c r="F82" s="185" t="str">
        <f>IF(SUM('[1]MHS:School 5'!F82:F82)&gt;0,SUM('[1]MHS:School 5'!F82:F82),"")</f>
        <v/>
      </c>
      <c r="G82" s="185" t="str">
        <f>IF(SUM('[1]MHS:School 5'!G82:G82)&gt;0,SUM('[1]MHS:School 5'!G82:G82),"")</f>
        <v/>
      </c>
      <c r="H82" s="185" t="str">
        <f>IF(SUM('[1]MHS:School 5'!H82:H82)&gt;0,SUM('[1]MHS:School 5'!H82:H82),"")</f>
        <v/>
      </c>
      <c r="I82" s="185" t="str">
        <f>IF(SUM('[1]MHS:School 5'!I82:I82)&gt;0,SUM('[1]MHS:School 5'!I82:I82),"")</f>
        <v/>
      </c>
      <c r="J82" s="186" t="str">
        <f>IF(SUM('[1]MHS:School 5'!J82:J82)&gt;0,SUM('[1]MHS:School 5'!J82:J82),"")</f>
        <v/>
      </c>
      <c r="K82" s="188" t="str">
        <f>IF(SUM('[1]MHS:School 5'!K82:K82)&gt;0,SUM('[1]MHS:School 5'!K82:K82),"")</f>
        <v/>
      </c>
      <c r="L82" s="1"/>
    </row>
    <row r="83" spans="1:12" ht="24.95" customHeight="1" x14ac:dyDescent="0.25">
      <c r="A83" s="173"/>
      <c r="B83" s="176"/>
      <c r="C83" s="175"/>
      <c r="D83" s="157" t="str">
        <f t="shared" si="2"/>
        <v/>
      </c>
      <c r="E83" s="185" t="str">
        <f>IF(SUM('[1]MHS:School 5'!E83:E83)&gt;0,SUM('[1]MHS:School 5'!E83:E83),"")</f>
        <v/>
      </c>
      <c r="F83" s="185" t="str">
        <f>IF(SUM('[1]MHS:School 5'!F83:F83)&gt;0,SUM('[1]MHS:School 5'!F83:F83),"")</f>
        <v/>
      </c>
      <c r="G83" s="185" t="str">
        <f>IF(SUM('[1]MHS:School 5'!G83:G83)&gt;0,SUM('[1]MHS:School 5'!G83:G83),"")</f>
        <v/>
      </c>
      <c r="H83" s="185" t="str">
        <f>IF(SUM('[1]MHS:School 5'!H83:H83)&gt;0,SUM('[1]MHS:School 5'!H83:H83),"")</f>
        <v/>
      </c>
      <c r="I83" s="185" t="str">
        <f>IF(SUM('[1]MHS:School 5'!I83:I83)&gt;0,SUM('[1]MHS:School 5'!I83:I83),"")</f>
        <v/>
      </c>
      <c r="J83" s="186" t="str">
        <f>IF(SUM('[1]MHS:School 5'!J83:J83)&gt;0,SUM('[1]MHS:School 5'!J83:J83),"")</f>
        <v/>
      </c>
      <c r="K83" s="188" t="str">
        <f>IF(SUM('[1]MHS:School 5'!K83:K83)&gt;0,SUM('[1]MHS:School 5'!K83:K83),"")</f>
        <v/>
      </c>
      <c r="L83" s="1"/>
    </row>
    <row r="84" spans="1:12" ht="24.95" customHeight="1" x14ac:dyDescent="0.25">
      <c r="A84" s="173"/>
      <c r="B84" s="176"/>
      <c r="C84" s="175"/>
      <c r="D84" s="157" t="str">
        <f t="shared" si="2"/>
        <v/>
      </c>
      <c r="E84" s="185" t="str">
        <f>IF(SUM('[1]MHS:School 5'!E84:E84)&gt;0,SUM('[1]MHS:School 5'!E84:E84),"")</f>
        <v/>
      </c>
      <c r="F84" s="185" t="str">
        <f>IF(SUM('[1]MHS:School 5'!F84:F84)&gt;0,SUM('[1]MHS:School 5'!F84:F84),"")</f>
        <v/>
      </c>
      <c r="G84" s="185" t="str">
        <f>IF(SUM('[1]MHS:School 5'!G84:G84)&gt;0,SUM('[1]MHS:School 5'!G84:G84),"")</f>
        <v/>
      </c>
      <c r="H84" s="185" t="str">
        <f>IF(SUM('[1]MHS:School 5'!H84:H84)&gt;0,SUM('[1]MHS:School 5'!H84:H84),"")</f>
        <v/>
      </c>
      <c r="I84" s="185" t="str">
        <f>IF(SUM('[1]MHS:School 5'!I84:I84)&gt;0,SUM('[1]MHS:School 5'!I84:I84),"")</f>
        <v/>
      </c>
      <c r="J84" s="186" t="str">
        <f>IF(SUM('[1]MHS:School 5'!J84:J84)&gt;0,SUM('[1]MHS:School 5'!J84:J84),"")</f>
        <v/>
      </c>
      <c r="K84" s="188" t="str">
        <f>IF(SUM('[1]MHS:School 5'!K84:K84)&gt;0,SUM('[1]MHS:School 5'!K84:K84),"")</f>
        <v/>
      </c>
      <c r="L84" s="1"/>
    </row>
    <row r="85" spans="1:12" ht="46.5" customHeight="1" x14ac:dyDescent="0.25">
      <c r="A85" s="173"/>
      <c r="B85" s="176"/>
      <c r="C85" s="175"/>
      <c r="D85" s="157" t="str">
        <f t="shared" si="2"/>
        <v/>
      </c>
      <c r="E85" s="185" t="str">
        <f>IF(SUM('[1]MHS:School 5'!E85:E85)&gt;0,SUM('[1]MHS:School 5'!E85:E85),"")</f>
        <v/>
      </c>
      <c r="F85" s="185" t="str">
        <f>IF(SUM('[1]MHS:School 5'!F85:F85)&gt;0,SUM('[1]MHS:School 5'!F85:F85),"")</f>
        <v/>
      </c>
      <c r="G85" s="185" t="str">
        <f>IF(SUM('[1]MHS:School 5'!G85:G85)&gt;0,SUM('[1]MHS:School 5'!G85:G85),"")</f>
        <v/>
      </c>
      <c r="H85" s="185" t="str">
        <f>IF(SUM('[1]MHS:School 5'!H85:H85)&gt;0,SUM('[1]MHS:School 5'!H85:H85),"")</f>
        <v/>
      </c>
      <c r="I85" s="185" t="str">
        <f>IF(SUM('[1]MHS:School 5'!I85:I85)&gt;0,SUM('[1]MHS:School 5'!I85:I85),"")</f>
        <v/>
      </c>
      <c r="J85" s="186" t="str">
        <f>IF(SUM('[1]MHS:School 5'!J85:J85)&gt;0,SUM('[1]MHS:School 5'!J85:J85),"")</f>
        <v/>
      </c>
      <c r="K85" s="188" t="str">
        <f>IF(SUM('[1]MHS:School 5'!K85:K85)&gt;0,SUM('[1]MHS:School 5'!K85:K85),"")</f>
        <v/>
      </c>
      <c r="L85" s="1"/>
    </row>
    <row r="86" spans="1:12" ht="24.95" customHeight="1" x14ac:dyDescent="0.25">
      <c r="A86" s="173"/>
      <c r="B86" s="176"/>
      <c r="C86" s="175"/>
      <c r="D86" s="157" t="str">
        <f t="shared" si="2"/>
        <v/>
      </c>
      <c r="E86" s="185" t="str">
        <f>IF(SUM('[1]MHS:School 5'!E86:E86)&gt;0,SUM('[1]MHS:School 5'!E86:E86),"")</f>
        <v/>
      </c>
      <c r="F86" s="185" t="str">
        <f>IF(SUM('[1]MHS:School 5'!F86:F86)&gt;0,SUM('[1]MHS:School 5'!F86:F86),"")</f>
        <v/>
      </c>
      <c r="G86" s="185" t="str">
        <f>IF(SUM('[1]MHS:School 5'!G86:G86)&gt;0,SUM('[1]MHS:School 5'!G86:G86),"")</f>
        <v/>
      </c>
      <c r="H86" s="185" t="str">
        <f>IF(SUM('[1]MHS:School 5'!H86:H86)&gt;0,SUM('[1]MHS:School 5'!H86:H86),"")</f>
        <v/>
      </c>
      <c r="I86" s="185" t="str">
        <f>IF(SUM('[1]MHS:School 5'!I86:I86)&gt;0,SUM('[1]MHS:School 5'!I86:I86),"")</f>
        <v/>
      </c>
      <c r="J86" s="186" t="str">
        <f>IF(SUM('[1]MHS:School 5'!J86:J86)&gt;0,SUM('[1]MHS:School 5'!J86:J86),"")</f>
        <v/>
      </c>
      <c r="K86" s="188" t="str">
        <f>IF(SUM('[1]MHS:School 5'!K86:K86)&gt;0,SUM('[1]MHS:School 5'!K86:K86),"")</f>
        <v/>
      </c>
      <c r="L86" s="1"/>
    </row>
    <row r="87" spans="1:12" ht="24.95" customHeight="1" x14ac:dyDescent="0.25">
      <c r="A87" s="173"/>
      <c r="B87" s="176"/>
      <c r="C87" s="175"/>
      <c r="D87" s="157" t="str">
        <f t="shared" si="2"/>
        <v/>
      </c>
      <c r="E87" s="185" t="str">
        <f>IF(SUM('[1]MHS:School 5'!E87:E87)&gt;0,SUM('[1]MHS:School 5'!E87:E87),"")</f>
        <v/>
      </c>
      <c r="F87" s="185" t="str">
        <f>IF(SUM('[1]MHS:School 5'!F87:F87)&gt;0,SUM('[1]MHS:School 5'!F87:F87),"")</f>
        <v/>
      </c>
      <c r="G87" s="185" t="str">
        <f>IF(SUM('[1]MHS:School 5'!G87:G87)&gt;0,SUM('[1]MHS:School 5'!G87:G87),"")</f>
        <v/>
      </c>
      <c r="H87" s="185" t="str">
        <f>IF(SUM('[1]MHS:School 5'!H87:H87)&gt;0,SUM('[1]MHS:School 5'!H87:H87),"")</f>
        <v/>
      </c>
      <c r="I87" s="185" t="str">
        <f>IF(SUM('[1]MHS:School 5'!I87:I87)&gt;0,SUM('[1]MHS:School 5'!I87:I87),"")</f>
        <v/>
      </c>
      <c r="J87" s="186" t="str">
        <f>IF(SUM('[1]MHS:School 5'!J87:J87)&gt;0,SUM('[1]MHS:School 5'!J87:J87),"")</f>
        <v/>
      </c>
      <c r="K87" s="188" t="str">
        <f>IF(SUM('[1]MHS:School 5'!K87:K87)&gt;0,SUM('[1]MHS:School 5'!K87:K87),"")</f>
        <v/>
      </c>
      <c r="L87" s="1"/>
    </row>
    <row r="88" spans="1:12" ht="24.95" customHeight="1" x14ac:dyDescent="0.25">
      <c r="A88" s="173"/>
      <c r="B88" s="176"/>
      <c r="C88" s="175"/>
      <c r="D88" s="157" t="str">
        <f t="shared" si="2"/>
        <v/>
      </c>
      <c r="E88" s="185" t="str">
        <f>IF(SUM('[1]MHS:School 5'!E88:E88)&gt;0,SUM('[1]MHS:School 5'!E88:E88),"")</f>
        <v/>
      </c>
      <c r="F88" s="185" t="str">
        <f>IF(SUM('[1]MHS:School 5'!F88:F88)&gt;0,SUM('[1]MHS:School 5'!F88:F88),"")</f>
        <v/>
      </c>
      <c r="G88" s="185" t="str">
        <f>IF(SUM('[1]MHS:School 5'!G88:G88)&gt;0,SUM('[1]MHS:School 5'!G88:G88),"")</f>
        <v/>
      </c>
      <c r="H88" s="185" t="str">
        <f>IF(SUM('[1]MHS:School 5'!H88:H88)&gt;0,SUM('[1]MHS:School 5'!H88:H88),"")</f>
        <v/>
      </c>
      <c r="I88" s="185" t="str">
        <f>IF(SUM('[1]MHS:School 5'!I88:I88)&gt;0,SUM('[1]MHS:School 5'!I88:I88),"")</f>
        <v/>
      </c>
      <c r="J88" s="186" t="str">
        <f>IF(SUM('[1]MHS:School 5'!J88:J88)&gt;0,SUM('[1]MHS:School 5'!J88:J88),"")</f>
        <v/>
      </c>
      <c r="K88" s="188" t="str">
        <f>IF(SUM('[1]MHS:School 5'!K88:K88)&gt;0,SUM('[1]MHS:School 5'!K88:K88),"")</f>
        <v/>
      </c>
      <c r="L88" s="1"/>
    </row>
    <row r="89" spans="1:12" ht="24.95" customHeight="1" x14ac:dyDescent="0.25">
      <c r="A89" s="173"/>
      <c r="B89" s="176"/>
      <c r="C89" s="175"/>
      <c r="D89" s="157" t="str">
        <f t="shared" si="2"/>
        <v/>
      </c>
      <c r="E89" s="185" t="str">
        <f>IF(SUM('[1]MHS:School 5'!E89:E89)&gt;0,SUM('[1]MHS:School 5'!E89:E89),"")</f>
        <v/>
      </c>
      <c r="F89" s="185" t="str">
        <f>IF(SUM('[1]MHS:School 5'!F89:F89)&gt;0,SUM('[1]MHS:School 5'!F89:F89),"")</f>
        <v/>
      </c>
      <c r="G89" s="185" t="str">
        <f>IF(SUM('[1]MHS:School 5'!G89:G89)&gt;0,SUM('[1]MHS:School 5'!G89:G89),"")</f>
        <v/>
      </c>
      <c r="H89" s="185" t="str">
        <f>IF(SUM('[1]MHS:School 5'!H89:H89)&gt;0,SUM('[1]MHS:School 5'!H89:H89),"")</f>
        <v/>
      </c>
      <c r="I89" s="185" t="str">
        <f>IF(SUM('[1]MHS:School 5'!I89:I89)&gt;0,SUM('[1]MHS:School 5'!I89:I89),"")</f>
        <v/>
      </c>
      <c r="J89" s="186" t="str">
        <f>IF(SUM('[1]MHS:School 5'!J89:J89)&gt;0,SUM('[1]MHS:School 5'!J89:J89),"")</f>
        <v/>
      </c>
      <c r="K89" s="188" t="str">
        <f>IF(SUM('[1]MHS:School 5'!K89:K89)&gt;0,SUM('[1]MHS:School 5'!K89:K89),"")</f>
        <v/>
      </c>
      <c r="L89" s="1"/>
    </row>
    <row r="90" spans="1:12" ht="24.95" customHeight="1" x14ac:dyDescent="0.25">
      <c r="A90" s="173"/>
      <c r="B90" s="176"/>
      <c r="C90" s="175"/>
      <c r="D90" s="157" t="str">
        <f t="shared" si="2"/>
        <v/>
      </c>
      <c r="E90" s="185" t="str">
        <f>IF(SUM('[1]MHS:School 5'!E90:E90)&gt;0,SUM('[1]MHS:School 5'!E90:E90),"")</f>
        <v/>
      </c>
      <c r="F90" s="185" t="str">
        <f>IF(SUM('[1]MHS:School 5'!F90:F90)&gt;0,SUM('[1]MHS:School 5'!F90:F90),"")</f>
        <v/>
      </c>
      <c r="G90" s="185" t="str">
        <f>IF(SUM('[1]MHS:School 5'!G90:G90)&gt;0,SUM('[1]MHS:School 5'!G90:G90),"")</f>
        <v/>
      </c>
      <c r="H90" s="185" t="str">
        <f>IF(SUM('[1]MHS:School 5'!H90:H90)&gt;0,SUM('[1]MHS:School 5'!H90:H90),"")</f>
        <v/>
      </c>
      <c r="I90" s="185" t="str">
        <f>IF(SUM('[1]MHS:School 5'!I90:I90)&gt;0,SUM('[1]MHS:School 5'!I90:I90),"")</f>
        <v/>
      </c>
      <c r="J90" s="186" t="str">
        <f>IF(SUM('[1]MHS:School 5'!J90:J90)&gt;0,SUM('[1]MHS:School 5'!J90:J90),"")</f>
        <v/>
      </c>
      <c r="K90" s="188" t="str">
        <f>IF(SUM('[1]MHS:School 5'!K90:K90)&gt;0,SUM('[1]MHS:School 5'!K90:K90),"")</f>
        <v/>
      </c>
      <c r="L90" s="1"/>
    </row>
    <row r="91" spans="1:12" ht="24.95" customHeight="1" x14ac:dyDescent="0.25">
      <c r="A91" s="173"/>
      <c r="B91" s="176"/>
      <c r="C91" s="175"/>
      <c r="D91" s="157" t="str">
        <f t="shared" si="2"/>
        <v/>
      </c>
      <c r="E91" s="185" t="str">
        <f>IF(SUM('[1]MHS:School 5'!E91:E91)&gt;0,SUM('[1]MHS:School 5'!E91:E91),"")</f>
        <v/>
      </c>
      <c r="F91" s="185" t="str">
        <f>IF(SUM('[1]MHS:School 5'!F91:F91)&gt;0,SUM('[1]MHS:School 5'!F91:F91),"")</f>
        <v/>
      </c>
      <c r="G91" s="185" t="str">
        <f>IF(SUM('[1]MHS:School 5'!G91:G91)&gt;0,SUM('[1]MHS:School 5'!G91:G91),"")</f>
        <v/>
      </c>
      <c r="H91" s="185" t="str">
        <f>IF(SUM('[1]MHS:School 5'!H91:H91)&gt;0,SUM('[1]MHS:School 5'!H91:H91),"")</f>
        <v/>
      </c>
      <c r="I91" s="185" t="str">
        <f>IF(SUM('[1]MHS:School 5'!I91:I91)&gt;0,SUM('[1]MHS:School 5'!I91:I91),"")</f>
        <v/>
      </c>
      <c r="J91" s="186" t="str">
        <f>IF(SUM('[1]MHS:School 5'!J91:J91)&gt;0,SUM('[1]MHS:School 5'!J91:J91),"")</f>
        <v/>
      </c>
      <c r="K91" s="188" t="str">
        <f>IF(SUM('[1]MHS:School 5'!K91:K91)&gt;0,SUM('[1]MHS:School 5'!K91:K91),"")</f>
        <v/>
      </c>
      <c r="L91" s="1"/>
    </row>
    <row r="92" spans="1:12" ht="24.95" customHeight="1" x14ac:dyDescent="0.25">
      <c r="A92" s="173"/>
      <c r="B92" s="176"/>
      <c r="C92" s="175"/>
      <c r="D92" s="157" t="str">
        <f t="shared" si="2"/>
        <v/>
      </c>
      <c r="E92" s="185" t="str">
        <f>IF(SUM('[1]MHS:School 5'!E92:E92)&gt;0,SUM('[1]MHS:School 5'!E92:E92),"")</f>
        <v/>
      </c>
      <c r="F92" s="185" t="str">
        <f>IF(SUM('[1]MHS:School 5'!F92:F92)&gt;0,SUM('[1]MHS:School 5'!F92:F92),"")</f>
        <v/>
      </c>
      <c r="G92" s="185" t="str">
        <f>IF(SUM('[1]MHS:School 5'!G92:G92)&gt;0,SUM('[1]MHS:School 5'!G92:G92),"")</f>
        <v/>
      </c>
      <c r="H92" s="185" t="str">
        <f>IF(SUM('[1]MHS:School 5'!H92:H92)&gt;0,SUM('[1]MHS:School 5'!H92:H92),"")</f>
        <v/>
      </c>
      <c r="I92" s="185" t="str">
        <f>IF(SUM('[1]MHS:School 5'!I92:I92)&gt;0,SUM('[1]MHS:School 5'!I92:I92),"")</f>
        <v/>
      </c>
      <c r="J92" s="186" t="str">
        <f>IF(SUM('[1]MHS:School 5'!J92:J92)&gt;0,SUM('[1]MHS:School 5'!J92:J92),"")</f>
        <v/>
      </c>
      <c r="K92" s="188" t="str">
        <f>IF(SUM('[1]MHS:School 5'!K92:K92)&gt;0,SUM('[1]MHS:School 5'!K92:K92),"")</f>
        <v/>
      </c>
      <c r="L92" s="1"/>
    </row>
    <row r="93" spans="1:12" ht="24.95" customHeight="1" x14ac:dyDescent="0.25">
      <c r="A93" s="173"/>
      <c r="B93" s="176"/>
      <c r="C93" s="175"/>
      <c r="D93" s="157" t="str">
        <f t="shared" si="2"/>
        <v/>
      </c>
      <c r="E93" s="185" t="str">
        <f>IF(SUM('[1]MHS:School 5'!E93:E93)&gt;0,SUM('[1]MHS:School 5'!E93:E93),"")</f>
        <v/>
      </c>
      <c r="F93" s="185" t="str">
        <f>IF(SUM('[1]MHS:School 5'!F93:F93)&gt;0,SUM('[1]MHS:School 5'!F93:F93),"")</f>
        <v/>
      </c>
      <c r="G93" s="185" t="str">
        <f>IF(SUM('[1]MHS:School 5'!G93:G93)&gt;0,SUM('[1]MHS:School 5'!G93:G93),"")</f>
        <v/>
      </c>
      <c r="H93" s="185" t="str">
        <f>IF(SUM('[1]MHS:School 5'!H93:H93)&gt;0,SUM('[1]MHS:School 5'!H93:H93),"")</f>
        <v/>
      </c>
      <c r="I93" s="185" t="str">
        <f>IF(SUM('[1]MHS:School 5'!I93:I93)&gt;0,SUM('[1]MHS:School 5'!I93:I93),"")</f>
        <v/>
      </c>
      <c r="J93" s="186" t="str">
        <f>IF(SUM('[1]MHS:School 5'!J93:J93)&gt;0,SUM('[1]MHS:School 5'!J93:J93),"")</f>
        <v/>
      </c>
      <c r="K93" s="188" t="str">
        <f>IF(SUM('[1]MHS:School 5'!K93:K93)&gt;0,SUM('[1]MHS:School 5'!K93:K93),"")</f>
        <v/>
      </c>
      <c r="L93" s="1"/>
    </row>
    <row r="94" spans="1:12" ht="24.95" customHeight="1" thickBot="1" x14ac:dyDescent="0.3">
      <c r="A94" s="177"/>
      <c r="B94" s="178"/>
      <c r="C94" s="179"/>
      <c r="D94" s="158" t="str">
        <f t="shared" si="2"/>
        <v/>
      </c>
      <c r="E94" s="201" t="str">
        <f>IF(SUM('[1]MHS:School 5'!E94:E94)&gt;0,SUM('[1]MHS:School 5'!E94:E94),"")</f>
        <v/>
      </c>
      <c r="F94" s="201" t="str">
        <f>IF(SUM('[1]MHS:School 5'!F94:F94)&gt;0,SUM('[1]MHS:School 5'!F94:F94),"")</f>
        <v/>
      </c>
      <c r="G94" s="201" t="str">
        <f>IF(SUM('[1]MHS:School 5'!G94:G94)&gt;0,SUM('[1]MHS:School 5'!G94:G94),"")</f>
        <v/>
      </c>
      <c r="H94" s="201" t="str">
        <f>IF(SUM('[1]MHS:School 5'!H94:H94)&gt;0,SUM('[1]MHS:School 5'!H94:H94),"")</f>
        <v/>
      </c>
      <c r="I94" s="201" t="str">
        <f>IF(SUM('[1]MHS:School 5'!I94:I94)&gt;0,SUM('[1]MHS:School 5'!I94:I94),"")</f>
        <v/>
      </c>
      <c r="J94" s="202" t="str">
        <f>IF(SUM('[1]MHS:School 5'!J94:J94)&gt;0,SUM('[1]MHS:School 5'!J94:J94),"")</f>
        <v/>
      </c>
      <c r="K94" s="192" t="str">
        <f>IF(SUM('[1]MHS:School 5'!K94:K94)&gt;0,SUM('[1]MHS:School 5'!K94:K94),"")</f>
        <v/>
      </c>
      <c r="L94" s="1"/>
    </row>
    <row r="95" spans="1:12" ht="24.95" customHeight="1" thickBot="1" x14ac:dyDescent="0.3">
      <c r="A95" s="254" t="s">
        <v>233</v>
      </c>
      <c r="B95" s="255"/>
      <c r="C95" s="255"/>
      <c r="D95" s="159">
        <f>SUM(D17:D94)</f>
        <v>1600086.8099999998</v>
      </c>
      <c r="E95" s="104">
        <f t="shared" ref="E95:K95" si="3">SUM(E17:E94)</f>
        <v>714070.01000000013</v>
      </c>
      <c r="F95" s="104">
        <f t="shared" si="3"/>
        <v>286776.2</v>
      </c>
      <c r="G95" s="104">
        <f t="shared" si="3"/>
        <v>48269.189999999995</v>
      </c>
      <c r="H95" s="104">
        <f t="shared" si="3"/>
        <v>116278.37999999999</v>
      </c>
      <c r="I95" s="104">
        <f t="shared" si="3"/>
        <v>407913.33</v>
      </c>
      <c r="J95" s="104">
        <f t="shared" si="3"/>
        <v>26779.7</v>
      </c>
      <c r="K95" s="159">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ignoredErrors>
    <ignoredError sqref="E17:K9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topLeftCell="A7" zoomScale="65" zoomScaleNormal="65" zoomScaleSheetLayoutView="100" workbookViewId="0">
      <selection activeCell="E82" sqref="E8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1791705.7100000002</v>
      </c>
      <c r="M2" s="205" t="s">
        <v>183</v>
      </c>
      <c r="N2" s="205"/>
    </row>
    <row r="3" spans="1:25" ht="30" customHeight="1" x14ac:dyDescent="0.25">
      <c r="A3" s="240"/>
      <c r="B3" s="240"/>
      <c r="C3" s="240"/>
      <c r="D3" s="240"/>
      <c r="E3" s="240"/>
      <c r="F3" s="75"/>
      <c r="G3" s="266" t="s">
        <v>184</v>
      </c>
      <c r="H3" s="267"/>
      <c r="I3" s="267"/>
      <c r="J3" s="267"/>
      <c r="K3" s="60">
        <v>8370.9599999999991</v>
      </c>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v>17223.810000000001</v>
      </c>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1817300.4800000002</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269">
        <v>1817300.48</v>
      </c>
      <c r="M7" s="205" t="s">
        <v>190</v>
      </c>
      <c r="N7" s="205"/>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t="s">
        <v>243</v>
      </c>
      <c r="C11" s="257"/>
      <c r="D11" s="193" t="s">
        <v>249</v>
      </c>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49"/>
      <c r="B14" s="108"/>
      <c r="C14" s="149"/>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0"/>
      <c r="B15" s="111"/>
      <c r="C15" s="150"/>
      <c r="D15" s="112"/>
      <c r="E15" s="211" t="s">
        <v>9</v>
      </c>
      <c r="F15" s="214"/>
      <c r="G15" s="214"/>
      <c r="H15" s="214"/>
      <c r="I15" s="214"/>
      <c r="J15" s="215"/>
      <c r="K15" s="216" t="s">
        <v>10</v>
      </c>
      <c r="M15" s="232"/>
      <c r="N15" s="232"/>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48" si="0">IF(SUM(E17:K17)&gt;0,(SUM(E17:K17)),"")</f>
        <v/>
      </c>
      <c r="E17" s="182" t="s">
        <v>242</v>
      </c>
      <c r="F17" s="182" t="s">
        <v>242</v>
      </c>
      <c r="G17" s="182" t="s">
        <v>242</v>
      </c>
      <c r="H17" s="182" t="s">
        <v>242</v>
      </c>
      <c r="I17" s="182" t="s">
        <v>242</v>
      </c>
      <c r="J17" s="182" t="s">
        <v>242</v>
      </c>
      <c r="K17" s="182" t="s">
        <v>242</v>
      </c>
      <c r="M17" s="93"/>
      <c r="N17" s="146" t="s">
        <v>169</v>
      </c>
    </row>
    <row r="18" spans="1:14" s="90" customFormat="1" ht="24.95" customHeight="1" x14ac:dyDescent="0.25">
      <c r="A18" s="173" t="s">
        <v>16</v>
      </c>
      <c r="B18" s="174">
        <v>302</v>
      </c>
      <c r="C18" s="175" t="s">
        <v>17</v>
      </c>
      <c r="D18" s="157">
        <f t="shared" si="0"/>
        <v>10553.77</v>
      </c>
      <c r="E18" s="183">
        <v>6203.2</v>
      </c>
      <c r="F18" s="183">
        <v>1259.26</v>
      </c>
      <c r="G18" s="183" t="s">
        <v>242</v>
      </c>
      <c r="H18" s="183" t="s">
        <v>242</v>
      </c>
      <c r="I18" s="183" t="s">
        <v>242</v>
      </c>
      <c r="J18" s="183" t="s">
        <v>242</v>
      </c>
      <c r="K18" s="183">
        <v>3091.31</v>
      </c>
      <c r="M18" s="148"/>
      <c r="N18" s="146" t="s">
        <v>170</v>
      </c>
    </row>
    <row r="19" spans="1:14" s="90" customFormat="1" ht="24.95" customHeight="1" x14ac:dyDescent="0.25">
      <c r="A19" s="173" t="s">
        <v>206</v>
      </c>
      <c r="B19" s="174">
        <v>376</v>
      </c>
      <c r="C19" s="175" t="s">
        <v>207</v>
      </c>
      <c r="D19" s="157" t="str">
        <f t="shared" si="0"/>
        <v/>
      </c>
      <c r="E19" s="183" t="s">
        <v>242</v>
      </c>
      <c r="F19" s="183" t="s">
        <v>242</v>
      </c>
      <c r="G19" s="183" t="s">
        <v>242</v>
      </c>
      <c r="H19" s="183" t="s">
        <v>242</v>
      </c>
      <c r="I19" s="183" t="s">
        <v>242</v>
      </c>
      <c r="J19" s="183" t="s">
        <v>242</v>
      </c>
      <c r="K19" s="183" t="s">
        <v>242</v>
      </c>
      <c r="M19" s="148"/>
      <c r="N19" s="146"/>
    </row>
    <row r="20" spans="1:14" s="90" customFormat="1" ht="24.95" customHeight="1" x14ac:dyDescent="0.25">
      <c r="A20" s="173" t="s">
        <v>18</v>
      </c>
      <c r="B20" s="174">
        <v>303</v>
      </c>
      <c r="C20" s="175" t="s">
        <v>19</v>
      </c>
      <c r="D20" s="157" t="str">
        <f t="shared" si="0"/>
        <v/>
      </c>
      <c r="E20" s="183" t="s">
        <v>242</v>
      </c>
      <c r="F20" s="183" t="s">
        <v>242</v>
      </c>
      <c r="G20" s="183" t="s">
        <v>242</v>
      </c>
      <c r="H20" s="183" t="s">
        <v>242</v>
      </c>
      <c r="I20" s="183" t="s">
        <v>242</v>
      </c>
      <c r="J20" s="183" t="s">
        <v>242</v>
      </c>
      <c r="K20" s="183" t="s">
        <v>242</v>
      </c>
      <c r="M20" s="93"/>
      <c r="N20" s="205" t="s">
        <v>171</v>
      </c>
    </row>
    <row r="21" spans="1:14" s="90" customFormat="1" ht="24.95" customHeight="1" x14ac:dyDescent="0.25">
      <c r="A21" s="173" t="s">
        <v>20</v>
      </c>
      <c r="B21" s="174">
        <v>304</v>
      </c>
      <c r="C21" s="175" t="s">
        <v>21</v>
      </c>
      <c r="D21" s="157" t="str">
        <f t="shared" si="0"/>
        <v/>
      </c>
      <c r="E21" s="183" t="s">
        <v>242</v>
      </c>
      <c r="F21" s="183" t="s">
        <v>242</v>
      </c>
      <c r="G21" s="183" t="s">
        <v>242</v>
      </c>
      <c r="H21" s="183" t="s">
        <v>242</v>
      </c>
      <c r="I21" s="183" t="s">
        <v>242</v>
      </c>
      <c r="J21" s="183" t="s">
        <v>242</v>
      </c>
      <c r="K21" s="183" t="s">
        <v>242</v>
      </c>
      <c r="M21" s="93"/>
      <c r="N21" s="205"/>
    </row>
    <row r="22" spans="1:14" s="90" customFormat="1" ht="24.95" customHeight="1" x14ac:dyDescent="0.25">
      <c r="A22" s="173" t="s">
        <v>22</v>
      </c>
      <c r="B22" s="174">
        <v>305</v>
      </c>
      <c r="C22" s="175" t="s">
        <v>23</v>
      </c>
      <c r="D22" s="157">
        <f t="shared" si="0"/>
        <v>155228.63</v>
      </c>
      <c r="E22" s="183">
        <v>48353</v>
      </c>
      <c r="F22" s="183">
        <v>15973</v>
      </c>
      <c r="G22" s="183">
        <v>8423</v>
      </c>
      <c r="H22" s="183">
        <v>19868.5</v>
      </c>
      <c r="I22" s="183">
        <v>4810.49</v>
      </c>
      <c r="J22" s="183">
        <v>12332.36</v>
      </c>
      <c r="K22" s="183">
        <v>45468.28</v>
      </c>
      <c r="M22" s="93"/>
      <c r="N22" s="205"/>
    </row>
    <row r="23" spans="1:14" s="90" customFormat="1" ht="24.95" customHeight="1" x14ac:dyDescent="0.25">
      <c r="A23" s="173" t="s">
        <v>24</v>
      </c>
      <c r="B23" s="174">
        <v>306</v>
      </c>
      <c r="C23" s="175" t="s">
        <v>25</v>
      </c>
      <c r="D23" s="157" t="str">
        <f t="shared" si="0"/>
        <v/>
      </c>
      <c r="E23" s="183" t="s">
        <v>242</v>
      </c>
      <c r="F23" s="183" t="s">
        <v>242</v>
      </c>
      <c r="G23" s="183" t="s">
        <v>242</v>
      </c>
      <c r="H23" s="183" t="s">
        <v>242</v>
      </c>
      <c r="I23" s="183" t="s">
        <v>242</v>
      </c>
      <c r="J23" s="183" t="s">
        <v>242</v>
      </c>
      <c r="K23" s="183" t="s">
        <v>242</v>
      </c>
      <c r="M23" s="93"/>
      <c r="N23" s="205" t="s">
        <v>172</v>
      </c>
    </row>
    <row r="24" spans="1:14" s="90" customFormat="1" ht="24.95" customHeight="1" x14ac:dyDescent="0.25">
      <c r="A24" s="173" t="s">
        <v>26</v>
      </c>
      <c r="B24" s="174">
        <v>307</v>
      </c>
      <c r="C24" s="175" t="s">
        <v>27</v>
      </c>
      <c r="D24" s="157">
        <f t="shared" si="0"/>
        <v>141017.44</v>
      </c>
      <c r="E24" s="183">
        <v>37510</v>
      </c>
      <c r="F24" s="183">
        <v>14875.42</v>
      </c>
      <c r="G24" s="183">
        <v>223.94</v>
      </c>
      <c r="H24" s="183">
        <v>7327.95</v>
      </c>
      <c r="I24" s="183">
        <v>39688.85</v>
      </c>
      <c r="J24" s="183">
        <v>100</v>
      </c>
      <c r="K24" s="183">
        <v>41291.279999999999</v>
      </c>
      <c r="M24" s="93"/>
      <c r="N24" s="205"/>
    </row>
    <row r="25" spans="1:14" s="90" customFormat="1" ht="24.95" customHeight="1" x14ac:dyDescent="0.25">
      <c r="A25" s="173" t="s">
        <v>28</v>
      </c>
      <c r="B25" s="174">
        <v>309</v>
      </c>
      <c r="C25" s="175" t="s">
        <v>224</v>
      </c>
      <c r="D25" s="157" t="str">
        <f t="shared" si="0"/>
        <v/>
      </c>
      <c r="E25" s="183" t="s">
        <v>242</v>
      </c>
      <c r="F25" s="183" t="s">
        <v>242</v>
      </c>
      <c r="G25" s="183" t="s">
        <v>242</v>
      </c>
      <c r="H25" s="183" t="s">
        <v>242</v>
      </c>
      <c r="I25" s="183" t="s">
        <v>242</v>
      </c>
      <c r="J25" s="183" t="s">
        <v>242</v>
      </c>
      <c r="K25" s="183" t="s">
        <v>242</v>
      </c>
      <c r="M25" s="93"/>
      <c r="N25" s="205" t="s">
        <v>173</v>
      </c>
    </row>
    <row r="26" spans="1:14" s="90" customFormat="1" ht="24.95" customHeight="1" x14ac:dyDescent="0.25">
      <c r="A26" s="173" t="s">
        <v>30</v>
      </c>
      <c r="B26" s="174">
        <v>310</v>
      </c>
      <c r="C26" s="175" t="s">
        <v>31</v>
      </c>
      <c r="D26" s="157" t="str">
        <f t="shared" si="0"/>
        <v/>
      </c>
      <c r="E26" s="183" t="s">
        <v>242</v>
      </c>
      <c r="F26" s="183" t="s">
        <v>242</v>
      </c>
      <c r="G26" s="183" t="s">
        <v>242</v>
      </c>
      <c r="H26" s="183" t="s">
        <v>242</v>
      </c>
      <c r="I26" s="183" t="s">
        <v>242</v>
      </c>
      <c r="J26" s="183" t="s">
        <v>242</v>
      </c>
      <c r="K26" s="183" t="s">
        <v>242</v>
      </c>
      <c r="M26" s="93"/>
      <c r="N26" s="205"/>
    </row>
    <row r="27" spans="1:14" s="90" customFormat="1" ht="24.95" customHeight="1" x14ac:dyDescent="0.25">
      <c r="A27" s="173" t="s">
        <v>32</v>
      </c>
      <c r="B27" s="174">
        <v>311</v>
      </c>
      <c r="C27" s="175" t="s">
        <v>33</v>
      </c>
      <c r="D27" s="157">
        <f t="shared" si="0"/>
        <v>109985.24000000002</v>
      </c>
      <c r="E27" s="183">
        <v>39383.160000000003</v>
      </c>
      <c r="F27" s="183">
        <v>16070.04</v>
      </c>
      <c r="G27" s="183">
        <v>1081.54</v>
      </c>
      <c r="H27" s="183">
        <v>11896.83</v>
      </c>
      <c r="I27" s="183">
        <v>17847.02</v>
      </c>
      <c r="J27" s="183">
        <v>1599.88</v>
      </c>
      <c r="K27" s="183">
        <v>22106.77</v>
      </c>
      <c r="M27" s="93"/>
      <c r="N27" s="205" t="s">
        <v>174</v>
      </c>
    </row>
    <row r="28" spans="1:14" s="90" customFormat="1" ht="24.95" customHeight="1" x14ac:dyDescent="0.25">
      <c r="A28" s="173" t="s">
        <v>34</v>
      </c>
      <c r="B28" s="174">
        <v>312</v>
      </c>
      <c r="C28" s="175" t="s">
        <v>35</v>
      </c>
      <c r="D28" s="157" t="str">
        <f t="shared" si="0"/>
        <v/>
      </c>
      <c r="E28" s="183" t="s">
        <v>242</v>
      </c>
      <c r="F28" s="183" t="s">
        <v>242</v>
      </c>
      <c r="G28" s="183" t="s">
        <v>242</v>
      </c>
      <c r="H28" s="183" t="s">
        <v>242</v>
      </c>
      <c r="I28" s="183" t="s">
        <v>242</v>
      </c>
      <c r="J28" s="183" t="s">
        <v>242</v>
      </c>
      <c r="K28" s="183" t="s">
        <v>242</v>
      </c>
      <c r="M28" s="93"/>
      <c r="N28" s="205"/>
    </row>
    <row r="29" spans="1:14" s="90" customFormat="1" ht="24.95" customHeight="1" x14ac:dyDescent="0.25">
      <c r="A29" s="173" t="s">
        <v>36</v>
      </c>
      <c r="B29" s="174">
        <v>313</v>
      </c>
      <c r="C29" s="175" t="s">
        <v>208</v>
      </c>
      <c r="D29" s="157">
        <f t="shared" si="0"/>
        <v>394367.85</v>
      </c>
      <c r="E29" s="183">
        <v>175711.4</v>
      </c>
      <c r="F29" s="183">
        <v>51314.42</v>
      </c>
      <c r="G29" s="183">
        <v>411.16</v>
      </c>
      <c r="H29" s="183">
        <v>49638.26</v>
      </c>
      <c r="I29" s="183">
        <v>11320.63</v>
      </c>
      <c r="J29" s="183">
        <v>5399.6399999999994</v>
      </c>
      <c r="K29" s="183">
        <v>100572.34</v>
      </c>
      <c r="M29" s="93"/>
      <c r="N29" s="205"/>
    </row>
    <row r="30" spans="1:14" s="90" customFormat="1" ht="24.95" customHeight="1" x14ac:dyDescent="0.25">
      <c r="A30" s="173" t="s">
        <v>37</v>
      </c>
      <c r="B30" s="174">
        <v>314</v>
      </c>
      <c r="C30" s="175" t="s">
        <v>209</v>
      </c>
      <c r="D30" s="157" t="str">
        <f t="shared" si="0"/>
        <v/>
      </c>
      <c r="E30" s="183" t="s">
        <v>242</v>
      </c>
      <c r="F30" s="183" t="s">
        <v>242</v>
      </c>
      <c r="G30" s="183" t="s">
        <v>242</v>
      </c>
      <c r="H30" s="183" t="s">
        <v>242</v>
      </c>
      <c r="I30" s="183" t="s">
        <v>242</v>
      </c>
      <c r="J30" s="183" t="s">
        <v>242</v>
      </c>
      <c r="K30" s="183" t="s">
        <v>242</v>
      </c>
      <c r="M30" s="205" t="s">
        <v>186</v>
      </c>
      <c r="N30" s="205"/>
    </row>
    <row r="31" spans="1:14" s="90" customFormat="1" ht="24.95" customHeight="1" x14ac:dyDescent="0.25">
      <c r="A31" s="173" t="s">
        <v>38</v>
      </c>
      <c r="B31" s="174">
        <v>315</v>
      </c>
      <c r="C31" s="175" t="s">
        <v>39</v>
      </c>
      <c r="D31" s="157">
        <f t="shared" si="0"/>
        <v>161824.99</v>
      </c>
      <c r="E31" s="183">
        <v>44200.73</v>
      </c>
      <c r="F31" s="183">
        <v>17075.43</v>
      </c>
      <c r="G31" s="183">
        <v>53.2</v>
      </c>
      <c r="H31" s="183">
        <v>5775.03</v>
      </c>
      <c r="I31" s="183">
        <v>46873.17</v>
      </c>
      <c r="J31" s="183">
        <v>447</v>
      </c>
      <c r="K31" s="183">
        <v>47400.43</v>
      </c>
      <c r="M31" s="205"/>
      <c r="N31" s="205"/>
    </row>
    <row r="32" spans="1:14" s="90" customFormat="1" ht="24.95" customHeight="1" x14ac:dyDescent="0.25">
      <c r="A32" s="173" t="s">
        <v>40</v>
      </c>
      <c r="B32" s="174">
        <v>316</v>
      </c>
      <c r="C32" s="175" t="s">
        <v>41</v>
      </c>
      <c r="D32" s="157">
        <f t="shared" si="0"/>
        <v>5538.11</v>
      </c>
      <c r="E32" s="183" t="s">
        <v>242</v>
      </c>
      <c r="F32" s="183" t="s">
        <v>242</v>
      </c>
      <c r="G32" s="183" t="s">
        <v>242</v>
      </c>
      <c r="H32" s="183">
        <v>3915.93</v>
      </c>
      <c r="I32" s="183" t="s">
        <v>242</v>
      </c>
      <c r="J32" s="183" t="s">
        <v>242</v>
      </c>
      <c r="K32" s="183">
        <v>1622.18</v>
      </c>
      <c r="M32" s="205"/>
      <c r="N32" s="205"/>
    </row>
    <row r="33" spans="1:23" s="90" customFormat="1" ht="24.95" customHeight="1" x14ac:dyDescent="0.25">
      <c r="A33" s="173" t="s">
        <v>42</v>
      </c>
      <c r="B33" s="174">
        <v>317</v>
      </c>
      <c r="C33" s="175" t="s">
        <v>43</v>
      </c>
      <c r="D33" s="157" t="str">
        <f t="shared" si="0"/>
        <v/>
      </c>
      <c r="E33" s="183" t="s">
        <v>242</v>
      </c>
      <c r="F33" s="183" t="s">
        <v>242</v>
      </c>
      <c r="G33" s="183" t="s">
        <v>242</v>
      </c>
      <c r="H33" s="183" t="s">
        <v>242</v>
      </c>
      <c r="I33" s="183" t="s">
        <v>242</v>
      </c>
      <c r="J33" s="183" t="s">
        <v>242</v>
      </c>
      <c r="K33" s="183" t="s">
        <v>242</v>
      </c>
      <c r="M33" s="205"/>
      <c r="N33" s="205"/>
    </row>
    <row r="34" spans="1:23" s="90" customFormat="1" ht="24.95" customHeight="1" x14ac:dyDescent="0.25">
      <c r="A34" s="173" t="s">
        <v>44</v>
      </c>
      <c r="B34" s="174">
        <v>318</v>
      </c>
      <c r="C34" s="175" t="s">
        <v>45</v>
      </c>
      <c r="D34" s="157" t="str">
        <f t="shared" si="0"/>
        <v/>
      </c>
      <c r="E34" s="183" t="s">
        <v>242</v>
      </c>
      <c r="F34" s="183" t="s">
        <v>242</v>
      </c>
      <c r="G34" s="183" t="s">
        <v>242</v>
      </c>
      <c r="H34" s="183" t="s">
        <v>242</v>
      </c>
      <c r="I34" s="183" t="s">
        <v>242</v>
      </c>
      <c r="J34" s="183" t="s">
        <v>242</v>
      </c>
      <c r="K34" s="183" t="s">
        <v>242</v>
      </c>
      <c r="M34" s="205"/>
      <c r="N34" s="205"/>
    </row>
    <row r="35" spans="1:23" s="90" customFormat="1" ht="24.95" customHeight="1" x14ac:dyDescent="0.25">
      <c r="A35" s="173" t="s">
        <v>46</v>
      </c>
      <c r="B35" s="174">
        <v>319</v>
      </c>
      <c r="C35" s="175" t="s">
        <v>223</v>
      </c>
      <c r="D35" s="157" t="str">
        <f t="shared" si="0"/>
        <v/>
      </c>
      <c r="E35" s="183" t="s">
        <v>242</v>
      </c>
      <c r="F35" s="183" t="s">
        <v>242</v>
      </c>
      <c r="G35" s="183" t="s">
        <v>242</v>
      </c>
      <c r="H35" s="183" t="s">
        <v>242</v>
      </c>
      <c r="I35" s="183" t="s">
        <v>242</v>
      </c>
      <c r="J35" s="183" t="s">
        <v>242</v>
      </c>
      <c r="K35" s="183" t="s">
        <v>242</v>
      </c>
      <c r="M35" s="205"/>
      <c r="N35" s="205"/>
    </row>
    <row r="36" spans="1:23" s="90" customFormat="1" ht="24.95" customHeight="1" x14ac:dyDescent="0.25">
      <c r="A36" s="173" t="s">
        <v>47</v>
      </c>
      <c r="B36" s="174">
        <v>320</v>
      </c>
      <c r="C36" s="175" t="s">
        <v>48</v>
      </c>
      <c r="D36" s="157">
        <f t="shared" si="0"/>
        <v>202025.24999999997</v>
      </c>
      <c r="E36" s="183">
        <v>45113.88</v>
      </c>
      <c r="F36" s="183">
        <v>17218.150000000001</v>
      </c>
      <c r="G36" s="183">
        <v>460.55</v>
      </c>
      <c r="H36" s="183">
        <v>3580.12</v>
      </c>
      <c r="I36" s="183">
        <v>73061.399999999994</v>
      </c>
      <c r="J36" s="183">
        <v>3415.59</v>
      </c>
      <c r="K36" s="183">
        <v>59175.56</v>
      </c>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t="s">
        <v>242</v>
      </c>
      <c r="F37" s="183" t="s">
        <v>242</v>
      </c>
      <c r="G37" s="183" t="s">
        <v>242</v>
      </c>
      <c r="H37" s="183" t="s">
        <v>242</v>
      </c>
      <c r="I37" s="183" t="s">
        <v>242</v>
      </c>
      <c r="J37" s="183" t="s">
        <v>242</v>
      </c>
      <c r="K37" s="183" t="s">
        <v>242</v>
      </c>
      <c r="M37" s="205"/>
      <c r="N37" s="205"/>
    </row>
    <row r="38" spans="1:23" s="90" customFormat="1" ht="24.95" customHeight="1" x14ac:dyDescent="0.25">
      <c r="A38" s="173" t="s">
        <v>51</v>
      </c>
      <c r="B38" s="174">
        <v>322</v>
      </c>
      <c r="C38" s="175" t="s">
        <v>52</v>
      </c>
      <c r="D38" s="157" t="str">
        <f t="shared" si="0"/>
        <v/>
      </c>
      <c r="E38" s="183" t="s">
        <v>242</v>
      </c>
      <c r="F38" s="183" t="s">
        <v>242</v>
      </c>
      <c r="G38" s="183" t="s">
        <v>242</v>
      </c>
      <c r="H38" s="183" t="s">
        <v>242</v>
      </c>
      <c r="I38" s="183" t="s">
        <v>242</v>
      </c>
      <c r="J38" s="183" t="s">
        <v>242</v>
      </c>
      <c r="K38" s="183" t="s">
        <v>242</v>
      </c>
      <c r="M38" s="205"/>
      <c r="N38" s="205"/>
    </row>
    <row r="39" spans="1:23" s="90" customFormat="1" ht="24.95" customHeight="1" x14ac:dyDescent="0.25">
      <c r="A39" s="173" t="s">
        <v>53</v>
      </c>
      <c r="B39" s="174">
        <v>345</v>
      </c>
      <c r="C39" s="175" t="s">
        <v>54</v>
      </c>
      <c r="D39" s="157" t="str">
        <f t="shared" si="0"/>
        <v/>
      </c>
      <c r="E39" s="183" t="s">
        <v>242</v>
      </c>
      <c r="F39" s="183" t="s">
        <v>242</v>
      </c>
      <c r="G39" s="183" t="s">
        <v>242</v>
      </c>
      <c r="H39" s="183" t="s">
        <v>242</v>
      </c>
      <c r="I39" s="183" t="s">
        <v>242</v>
      </c>
      <c r="J39" s="183" t="s">
        <v>242</v>
      </c>
      <c r="K39" s="183" t="s">
        <v>242</v>
      </c>
      <c r="M39" s="94"/>
      <c r="N39" s="94"/>
    </row>
    <row r="40" spans="1:23" s="90" customFormat="1" ht="24.95" customHeight="1" x14ac:dyDescent="0.25">
      <c r="A40" s="173" t="s">
        <v>55</v>
      </c>
      <c r="B40" s="174">
        <v>323</v>
      </c>
      <c r="C40" s="175" t="s">
        <v>56</v>
      </c>
      <c r="D40" s="157">
        <f t="shared" si="0"/>
        <v>2238.7399999999998</v>
      </c>
      <c r="E40" s="183" t="s">
        <v>242</v>
      </c>
      <c r="F40" s="183" t="s">
        <v>242</v>
      </c>
      <c r="G40" s="183">
        <v>161.03</v>
      </c>
      <c r="H40" s="183">
        <v>456.96</v>
      </c>
      <c r="I40" s="183" t="s">
        <v>242</v>
      </c>
      <c r="J40" s="183">
        <v>965</v>
      </c>
      <c r="K40" s="183">
        <v>655.75</v>
      </c>
      <c r="M40" s="93"/>
      <c r="N40" s="205" t="s">
        <v>176</v>
      </c>
    </row>
    <row r="41" spans="1:23" s="90" customFormat="1" ht="24.95" customHeight="1" x14ac:dyDescent="0.25">
      <c r="A41" s="173" t="s">
        <v>57</v>
      </c>
      <c r="B41" s="174">
        <v>324</v>
      </c>
      <c r="C41" s="175" t="s">
        <v>58</v>
      </c>
      <c r="D41" s="157" t="str">
        <f t="shared" si="0"/>
        <v/>
      </c>
      <c r="E41" s="183" t="s">
        <v>242</v>
      </c>
      <c r="F41" s="183" t="s">
        <v>242</v>
      </c>
      <c r="G41" s="183" t="s">
        <v>242</v>
      </c>
      <c r="H41" s="183" t="s">
        <v>242</v>
      </c>
      <c r="I41" s="183" t="s">
        <v>242</v>
      </c>
      <c r="J41" s="183" t="s">
        <v>242</v>
      </c>
      <c r="K41" s="183" t="s">
        <v>242</v>
      </c>
      <c r="M41" s="93"/>
      <c r="N41" s="205"/>
    </row>
    <row r="42" spans="1:23" s="90" customFormat="1" ht="24.95" customHeight="1" x14ac:dyDescent="0.25">
      <c r="A42" s="173" t="s">
        <v>59</v>
      </c>
      <c r="B42" s="174">
        <v>325</v>
      </c>
      <c r="C42" s="175" t="s">
        <v>60</v>
      </c>
      <c r="D42" s="157">
        <f t="shared" si="0"/>
        <v>20527.61</v>
      </c>
      <c r="E42" s="183">
        <v>5870.59</v>
      </c>
      <c r="F42" s="183">
        <v>3095.11</v>
      </c>
      <c r="G42" s="183">
        <v>232.85</v>
      </c>
      <c r="H42" s="183">
        <v>2538.73</v>
      </c>
      <c r="I42" s="183">
        <v>1789.03</v>
      </c>
      <c r="J42" s="183">
        <v>988.52</v>
      </c>
      <c r="K42" s="183">
        <v>6012.78</v>
      </c>
      <c r="M42" s="93"/>
      <c r="N42" s="205" t="s">
        <v>177</v>
      </c>
    </row>
    <row r="43" spans="1:23" s="90" customFormat="1" ht="24.95" customHeight="1" x14ac:dyDescent="0.25">
      <c r="A43" s="173" t="s">
        <v>61</v>
      </c>
      <c r="B43" s="174">
        <v>326</v>
      </c>
      <c r="C43" s="175" t="s">
        <v>62</v>
      </c>
      <c r="D43" s="157" t="str">
        <f t="shared" si="0"/>
        <v/>
      </c>
      <c r="E43" s="183" t="s">
        <v>242</v>
      </c>
      <c r="F43" s="183" t="s">
        <v>242</v>
      </c>
      <c r="G43" s="183" t="s">
        <v>242</v>
      </c>
      <c r="H43" s="183" t="s">
        <v>242</v>
      </c>
      <c r="I43" s="183" t="s">
        <v>242</v>
      </c>
      <c r="J43" s="183" t="s">
        <v>242</v>
      </c>
      <c r="K43" s="183" t="s">
        <v>242</v>
      </c>
      <c r="M43" s="93"/>
      <c r="N43" s="205"/>
    </row>
    <row r="44" spans="1:23" s="90" customFormat="1" ht="33" customHeight="1" x14ac:dyDescent="0.25">
      <c r="A44" s="173" t="s">
        <v>116</v>
      </c>
      <c r="B44" s="174">
        <v>359</v>
      </c>
      <c r="C44" s="175" t="s">
        <v>241</v>
      </c>
      <c r="D44" s="157" t="str">
        <f t="shared" si="0"/>
        <v/>
      </c>
      <c r="E44" s="183" t="s">
        <v>242</v>
      </c>
      <c r="F44" s="183" t="s">
        <v>242</v>
      </c>
      <c r="G44" s="183" t="s">
        <v>242</v>
      </c>
      <c r="H44" s="183" t="s">
        <v>242</v>
      </c>
      <c r="I44" s="183" t="s">
        <v>242</v>
      </c>
      <c r="J44" s="183" t="s">
        <v>242</v>
      </c>
      <c r="K44" s="183" t="s">
        <v>242</v>
      </c>
      <c r="M44" s="93"/>
      <c r="N44" s="205" t="s">
        <v>178</v>
      </c>
    </row>
    <row r="45" spans="1:23" s="90" customFormat="1" ht="24.95" customHeight="1" x14ac:dyDescent="0.25">
      <c r="A45" s="173" t="s">
        <v>63</v>
      </c>
      <c r="B45" s="174">
        <v>327</v>
      </c>
      <c r="C45" s="175" t="s">
        <v>64</v>
      </c>
      <c r="D45" s="157" t="str">
        <f t="shared" si="0"/>
        <v/>
      </c>
      <c r="E45" s="183" t="s">
        <v>242</v>
      </c>
      <c r="F45" s="183" t="s">
        <v>242</v>
      </c>
      <c r="G45" s="183" t="s">
        <v>242</v>
      </c>
      <c r="H45" s="183" t="s">
        <v>242</v>
      </c>
      <c r="I45" s="183" t="s">
        <v>242</v>
      </c>
      <c r="J45" s="183" t="s">
        <v>242</v>
      </c>
      <c r="K45" s="183" t="s">
        <v>242</v>
      </c>
      <c r="M45" s="93"/>
      <c r="N45" s="205"/>
    </row>
    <row r="46" spans="1:23" s="90" customFormat="1" ht="24.95" customHeight="1" x14ac:dyDescent="0.25">
      <c r="A46" s="173" t="s">
        <v>65</v>
      </c>
      <c r="B46" s="174">
        <v>328</v>
      </c>
      <c r="C46" s="175" t="s">
        <v>66</v>
      </c>
      <c r="D46" s="157" t="str">
        <f t="shared" si="0"/>
        <v/>
      </c>
      <c r="E46" s="183" t="s">
        <v>242</v>
      </c>
      <c r="F46" s="183" t="s">
        <v>242</v>
      </c>
      <c r="G46" s="183" t="s">
        <v>242</v>
      </c>
      <c r="H46" s="183" t="s">
        <v>242</v>
      </c>
      <c r="I46" s="183" t="s">
        <v>242</v>
      </c>
      <c r="J46" s="183" t="s">
        <v>242</v>
      </c>
      <c r="K46" s="183" t="s">
        <v>242</v>
      </c>
      <c r="M46" s="93"/>
      <c r="N46" s="205" t="s">
        <v>179</v>
      </c>
    </row>
    <row r="47" spans="1:23" s="90" customFormat="1" ht="24.95" customHeight="1" x14ac:dyDescent="0.25">
      <c r="A47" s="173" t="s">
        <v>67</v>
      </c>
      <c r="B47" s="174">
        <v>329</v>
      </c>
      <c r="C47" s="175" t="s">
        <v>68</v>
      </c>
      <c r="D47" s="157" t="str">
        <f t="shared" si="0"/>
        <v/>
      </c>
      <c r="E47" s="183" t="s">
        <v>242</v>
      </c>
      <c r="F47" s="183" t="s">
        <v>242</v>
      </c>
      <c r="G47" s="183" t="s">
        <v>242</v>
      </c>
      <c r="H47" s="183" t="s">
        <v>242</v>
      </c>
      <c r="I47" s="183" t="s">
        <v>242</v>
      </c>
      <c r="J47" s="183" t="s">
        <v>242</v>
      </c>
      <c r="K47" s="183" t="s">
        <v>242</v>
      </c>
      <c r="M47" s="93"/>
      <c r="N47" s="205"/>
    </row>
    <row r="48" spans="1:23" s="90" customFormat="1" ht="24.95" customHeight="1" x14ac:dyDescent="0.25">
      <c r="A48" s="173" t="s">
        <v>69</v>
      </c>
      <c r="B48" s="174">
        <v>330</v>
      </c>
      <c r="C48" s="175" t="s">
        <v>225</v>
      </c>
      <c r="D48" s="157" t="str">
        <f t="shared" si="0"/>
        <v/>
      </c>
      <c r="E48" s="183" t="s">
        <v>242</v>
      </c>
      <c r="F48" s="183" t="s">
        <v>242</v>
      </c>
      <c r="G48" s="183" t="s">
        <v>242</v>
      </c>
      <c r="H48" s="183" t="s">
        <v>242</v>
      </c>
      <c r="I48" s="183" t="s">
        <v>242</v>
      </c>
      <c r="J48" s="183" t="s">
        <v>242</v>
      </c>
      <c r="K48" s="183" t="s">
        <v>242</v>
      </c>
      <c r="M48" s="93"/>
      <c r="N48" s="148"/>
    </row>
    <row r="49" spans="1:14" s="90" customFormat="1" ht="24.95" customHeight="1" x14ac:dyDescent="0.25">
      <c r="A49" s="173" t="s">
        <v>72</v>
      </c>
      <c r="B49" s="174">
        <v>333</v>
      </c>
      <c r="C49" s="175" t="s">
        <v>73</v>
      </c>
      <c r="D49" s="157" t="str">
        <f t="shared" ref="D49:D79" si="1">IF(SUM(E49:K49)&gt;0,(SUM(E49:K49)),"")</f>
        <v/>
      </c>
      <c r="E49" s="183" t="s">
        <v>242</v>
      </c>
      <c r="F49" s="183" t="s">
        <v>242</v>
      </c>
      <c r="G49" s="183" t="s">
        <v>242</v>
      </c>
      <c r="H49" s="183" t="s">
        <v>242</v>
      </c>
      <c r="I49" s="183" t="s">
        <v>242</v>
      </c>
      <c r="J49" s="183" t="s">
        <v>242</v>
      </c>
      <c r="K49" s="183" t="s">
        <v>242</v>
      </c>
      <c r="M49" s="93"/>
      <c r="N49" s="146" t="s">
        <v>134</v>
      </c>
    </row>
    <row r="50" spans="1:14" s="90" customFormat="1" ht="24.95" customHeight="1" x14ac:dyDescent="0.25">
      <c r="A50" s="173" t="s">
        <v>74</v>
      </c>
      <c r="B50" s="174">
        <v>334</v>
      </c>
      <c r="C50" s="175" t="s">
        <v>222</v>
      </c>
      <c r="D50" s="157" t="str">
        <f t="shared" si="1"/>
        <v/>
      </c>
      <c r="E50" s="183" t="s">
        <v>242</v>
      </c>
      <c r="F50" s="183" t="s">
        <v>242</v>
      </c>
      <c r="G50" s="183" t="s">
        <v>242</v>
      </c>
      <c r="H50" s="183" t="s">
        <v>242</v>
      </c>
      <c r="I50" s="183" t="s">
        <v>242</v>
      </c>
      <c r="J50" s="183" t="s">
        <v>242</v>
      </c>
      <c r="K50" s="183" t="s">
        <v>242</v>
      </c>
      <c r="M50" s="93"/>
      <c r="N50" s="148"/>
    </row>
    <row r="51" spans="1:14" s="90" customFormat="1" ht="24.95" customHeight="1" x14ac:dyDescent="0.25">
      <c r="A51" s="173" t="s">
        <v>75</v>
      </c>
      <c r="B51" s="174">
        <v>335</v>
      </c>
      <c r="C51" s="175" t="s">
        <v>210</v>
      </c>
      <c r="D51" s="157" t="str">
        <f t="shared" si="1"/>
        <v/>
      </c>
      <c r="E51" s="183" t="s">
        <v>242</v>
      </c>
      <c r="F51" s="183" t="s">
        <v>242</v>
      </c>
      <c r="G51" s="183" t="s">
        <v>242</v>
      </c>
      <c r="H51" s="183" t="s">
        <v>242</v>
      </c>
      <c r="I51" s="183" t="s">
        <v>242</v>
      </c>
      <c r="J51" s="183" t="s">
        <v>242</v>
      </c>
      <c r="K51" s="183" t="s">
        <v>242</v>
      </c>
      <c r="M51" s="146" t="s">
        <v>78</v>
      </c>
      <c r="N51" s="93"/>
    </row>
    <row r="52" spans="1:14" s="90" customFormat="1" ht="24.95" customHeight="1" x14ac:dyDescent="0.25">
      <c r="A52" s="173" t="s">
        <v>76</v>
      </c>
      <c r="B52" s="174">
        <v>336</v>
      </c>
      <c r="C52" s="175" t="s">
        <v>77</v>
      </c>
      <c r="D52" s="157">
        <f t="shared" si="1"/>
        <v>77818.33</v>
      </c>
      <c r="E52" s="183">
        <v>43069.43</v>
      </c>
      <c r="F52" s="183">
        <v>16733.86</v>
      </c>
      <c r="G52" s="183">
        <v>285</v>
      </c>
      <c r="H52" s="183">
        <v>1571.3899999999999</v>
      </c>
      <c r="I52" s="183" t="s">
        <v>242</v>
      </c>
      <c r="J52" s="183">
        <v>347</v>
      </c>
      <c r="K52" s="183">
        <v>15811.649999999998</v>
      </c>
      <c r="M52" s="146"/>
      <c r="N52" s="93"/>
    </row>
    <row r="53" spans="1:14" s="90" customFormat="1" ht="24.95" customHeight="1" x14ac:dyDescent="0.25">
      <c r="A53" s="173" t="s">
        <v>79</v>
      </c>
      <c r="B53" s="174">
        <v>337</v>
      </c>
      <c r="C53" s="175" t="s">
        <v>226</v>
      </c>
      <c r="D53" s="157">
        <f t="shared" si="1"/>
        <v>77713.320000000007</v>
      </c>
      <c r="E53" s="183">
        <v>43149.23</v>
      </c>
      <c r="F53" s="183">
        <v>16784.990000000002</v>
      </c>
      <c r="G53" s="183">
        <v>-1015</v>
      </c>
      <c r="H53" s="183">
        <v>3046</v>
      </c>
      <c r="I53" s="183" t="s">
        <v>242</v>
      </c>
      <c r="J53" s="183" t="s">
        <v>242</v>
      </c>
      <c r="K53" s="183">
        <v>15748.1</v>
      </c>
      <c r="M53" s="93"/>
      <c r="N53" s="93"/>
    </row>
    <row r="54" spans="1:14" s="90" customFormat="1" ht="24.95" customHeight="1" x14ac:dyDescent="0.25">
      <c r="A54" s="173" t="s">
        <v>81</v>
      </c>
      <c r="B54" s="174">
        <v>339</v>
      </c>
      <c r="C54" s="175" t="s">
        <v>82</v>
      </c>
      <c r="D54" s="157" t="str">
        <f t="shared" si="1"/>
        <v/>
      </c>
      <c r="E54" s="183" t="s">
        <v>242</v>
      </c>
      <c r="F54" s="183" t="s">
        <v>242</v>
      </c>
      <c r="G54" s="183" t="s">
        <v>242</v>
      </c>
      <c r="H54" s="183" t="s">
        <v>242</v>
      </c>
      <c r="I54" s="183" t="s">
        <v>242</v>
      </c>
      <c r="J54" s="183" t="s">
        <v>242</v>
      </c>
      <c r="K54" s="183" t="s">
        <v>242</v>
      </c>
      <c r="M54" s="93"/>
      <c r="N54" s="93"/>
    </row>
    <row r="55" spans="1:14" s="90" customFormat="1" ht="24.95" customHeight="1" x14ac:dyDescent="0.25">
      <c r="A55" s="173" t="s">
        <v>83</v>
      </c>
      <c r="B55" s="174">
        <v>340</v>
      </c>
      <c r="C55" s="175" t="s">
        <v>84</v>
      </c>
      <c r="D55" s="157" t="str">
        <f t="shared" si="1"/>
        <v/>
      </c>
      <c r="E55" s="183" t="s">
        <v>242</v>
      </c>
      <c r="F55" s="183" t="s">
        <v>242</v>
      </c>
      <c r="G55" s="183" t="s">
        <v>242</v>
      </c>
      <c r="H55" s="183" t="s">
        <v>242</v>
      </c>
      <c r="I55" s="183" t="s">
        <v>242</v>
      </c>
      <c r="J55" s="183" t="s">
        <v>242</v>
      </c>
      <c r="K55" s="183" t="s">
        <v>242</v>
      </c>
      <c r="M55" s="93"/>
      <c r="N55" s="93"/>
    </row>
    <row r="56" spans="1:14" s="90" customFormat="1" ht="24.95" customHeight="1" x14ac:dyDescent="0.25">
      <c r="A56" s="173" t="s">
        <v>212</v>
      </c>
      <c r="B56" s="174">
        <v>373</v>
      </c>
      <c r="C56" s="175" t="s">
        <v>214</v>
      </c>
      <c r="D56" s="157" t="str">
        <f t="shared" si="1"/>
        <v/>
      </c>
      <c r="E56" s="183" t="s">
        <v>242</v>
      </c>
      <c r="F56" s="183" t="s">
        <v>242</v>
      </c>
      <c r="G56" s="183" t="s">
        <v>242</v>
      </c>
      <c r="H56" s="183" t="s">
        <v>242</v>
      </c>
      <c r="I56" s="183" t="s">
        <v>242</v>
      </c>
      <c r="J56" s="183" t="s">
        <v>242</v>
      </c>
      <c r="K56" s="183" t="s">
        <v>242</v>
      </c>
      <c r="M56" s="93"/>
      <c r="N56" s="93"/>
    </row>
    <row r="57" spans="1:14" s="90" customFormat="1" ht="24.95" customHeight="1" x14ac:dyDescent="0.25">
      <c r="A57" s="173" t="s">
        <v>87</v>
      </c>
      <c r="B57" s="174">
        <v>342</v>
      </c>
      <c r="C57" s="175" t="s">
        <v>88</v>
      </c>
      <c r="D57" s="157" t="str">
        <f t="shared" si="1"/>
        <v/>
      </c>
      <c r="E57" s="183" t="s">
        <v>242</v>
      </c>
      <c r="F57" s="183" t="s">
        <v>242</v>
      </c>
      <c r="G57" s="183" t="s">
        <v>242</v>
      </c>
      <c r="H57" s="183" t="s">
        <v>242</v>
      </c>
      <c r="I57" s="183" t="s">
        <v>242</v>
      </c>
      <c r="J57" s="183" t="s">
        <v>242</v>
      </c>
      <c r="K57" s="183" t="s">
        <v>242</v>
      </c>
      <c r="M57" s="93"/>
      <c r="N57" s="93"/>
    </row>
    <row r="58" spans="1:14" s="90" customFormat="1" ht="24.95" customHeight="1" x14ac:dyDescent="0.25">
      <c r="A58" s="173" t="s">
        <v>89</v>
      </c>
      <c r="B58" s="174">
        <v>343</v>
      </c>
      <c r="C58" s="175" t="s">
        <v>90</v>
      </c>
      <c r="D58" s="157" t="str">
        <f t="shared" si="1"/>
        <v/>
      </c>
      <c r="E58" s="183" t="s">
        <v>242</v>
      </c>
      <c r="F58" s="183" t="s">
        <v>242</v>
      </c>
      <c r="G58" s="183" t="s">
        <v>242</v>
      </c>
      <c r="H58" s="183" t="s">
        <v>242</v>
      </c>
      <c r="I58" s="183" t="s">
        <v>242</v>
      </c>
      <c r="J58" s="183" t="s">
        <v>242</v>
      </c>
      <c r="K58" s="183" t="s">
        <v>242</v>
      </c>
      <c r="M58" s="93"/>
      <c r="N58" s="93"/>
    </row>
    <row r="59" spans="1:14" s="90" customFormat="1" ht="24.95" customHeight="1" x14ac:dyDescent="0.25">
      <c r="A59" s="173" t="s">
        <v>91</v>
      </c>
      <c r="B59" s="174">
        <v>344</v>
      </c>
      <c r="C59" s="175" t="s">
        <v>92</v>
      </c>
      <c r="D59" s="157" t="str">
        <f t="shared" si="1"/>
        <v/>
      </c>
      <c r="E59" s="183" t="s">
        <v>242</v>
      </c>
      <c r="F59" s="183" t="s">
        <v>242</v>
      </c>
      <c r="G59" s="183" t="s">
        <v>242</v>
      </c>
      <c r="H59" s="183" t="s">
        <v>242</v>
      </c>
      <c r="I59" s="183" t="s">
        <v>242</v>
      </c>
      <c r="J59" s="183" t="s">
        <v>242</v>
      </c>
      <c r="K59" s="183" t="s">
        <v>242</v>
      </c>
      <c r="M59" s="93"/>
      <c r="N59" s="93"/>
    </row>
    <row r="60" spans="1:14" s="89" customFormat="1" ht="24.95" customHeight="1" x14ac:dyDescent="0.25">
      <c r="A60" s="173" t="s">
        <v>93</v>
      </c>
      <c r="B60" s="174">
        <v>346</v>
      </c>
      <c r="C60" s="175" t="s">
        <v>94</v>
      </c>
      <c r="D60" s="157" t="str">
        <f t="shared" si="1"/>
        <v/>
      </c>
      <c r="E60" s="183" t="s">
        <v>242</v>
      </c>
      <c r="F60" s="183" t="s">
        <v>242</v>
      </c>
      <c r="G60" s="183" t="s">
        <v>242</v>
      </c>
      <c r="H60" s="183" t="s">
        <v>242</v>
      </c>
      <c r="I60" s="183" t="s">
        <v>242</v>
      </c>
      <c r="J60" s="183" t="s">
        <v>242</v>
      </c>
      <c r="K60" s="183" t="s">
        <v>242</v>
      </c>
      <c r="M60" s="93"/>
      <c r="N60" s="38"/>
    </row>
    <row r="61" spans="1:14" ht="24.95" customHeight="1" x14ac:dyDescent="0.25">
      <c r="A61" s="173" t="s">
        <v>95</v>
      </c>
      <c r="B61" s="174">
        <v>347</v>
      </c>
      <c r="C61" s="175" t="s">
        <v>227</v>
      </c>
      <c r="D61" s="157" t="str">
        <f t="shared" si="1"/>
        <v/>
      </c>
      <c r="E61" s="183" t="s">
        <v>242</v>
      </c>
      <c r="F61" s="183" t="s">
        <v>242</v>
      </c>
      <c r="G61" s="183" t="s">
        <v>242</v>
      </c>
      <c r="H61" s="183" t="s">
        <v>242</v>
      </c>
      <c r="I61" s="183" t="s">
        <v>242</v>
      </c>
      <c r="J61" s="183" t="s">
        <v>242</v>
      </c>
      <c r="K61" s="183" t="s">
        <v>242</v>
      </c>
      <c r="L61" s="62"/>
      <c r="M61" s="38"/>
    </row>
    <row r="62" spans="1:14" ht="24.95" customHeight="1" x14ac:dyDescent="0.25">
      <c r="A62" s="173" t="s">
        <v>115</v>
      </c>
      <c r="B62" s="174">
        <v>358</v>
      </c>
      <c r="C62" s="175" t="s">
        <v>216</v>
      </c>
      <c r="D62" s="157" t="str">
        <f t="shared" si="1"/>
        <v/>
      </c>
      <c r="E62" s="183" t="s">
        <v>242</v>
      </c>
      <c r="F62" s="183" t="s">
        <v>242</v>
      </c>
      <c r="G62" s="183" t="s">
        <v>242</v>
      </c>
      <c r="H62" s="183" t="s">
        <v>242</v>
      </c>
      <c r="I62" s="183" t="s">
        <v>242</v>
      </c>
      <c r="J62" s="183" t="s">
        <v>242</v>
      </c>
      <c r="K62" s="183" t="s">
        <v>242</v>
      </c>
      <c r="L62" s="62"/>
    </row>
    <row r="63" spans="1:14" ht="24.95" customHeight="1" x14ac:dyDescent="0.25">
      <c r="A63" s="173" t="s">
        <v>96</v>
      </c>
      <c r="B63" s="174">
        <v>348</v>
      </c>
      <c r="C63" s="175" t="s">
        <v>97</v>
      </c>
      <c r="D63" s="157">
        <f t="shared" si="1"/>
        <v>42.82</v>
      </c>
      <c r="E63" s="183" t="s">
        <v>242</v>
      </c>
      <c r="F63" s="183" t="s">
        <v>242</v>
      </c>
      <c r="G63" s="183" t="s">
        <v>242</v>
      </c>
      <c r="H63" s="183">
        <v>30.28</v>
      </c>
      <c r="I63" s="183" t="s">
        <v>242</v>
      </c>
      <c r="J63" s="183" t="s">
        <v>242</v>
      </c>
      <c r="K63" s="183">
        <v>12.54</v>
      </c>
      <c r="L63" s="62"/>
    </row>
    <row r="64" spans="1:14" ht="24.95" customHeight="1" x14ac:dyDescent="0.25">
      <c r="A64" s="173" t="s">
        <v>98</v>
      </c>
      <c r="B64" s="174">
        <v>349</v>
      </c>
      <c r="C64" s="175" t="s">
        <v>99</v>
      </c>
      <c r="D64" s="157" t="str">
        <f t="shared" si="1"/>
        <v/>
      </c>
      <c r="E64" s="183" t="s">
        <v>242</v>
      </c>
      <c r="F64" s="183" t="s">
        <v>242</v>
      </c>
      <c r="G64" s="183" t="s">
        <v>242</v>
      </c>
      <c r="H64" s="183" t="s">
        <v>242</v>
      </c>
      <c r="I64" s="183" t="s">
        <v>242</v>
      </c>
      <c r="J64" s="183" t="s">
        <v>242</v>
      </c>
      <c r="K64" s="183" t="s">
        <v>242</v>
      </c>
      <c r="L64" s="62"/>
    </row>
    <row r="65" spans="1:12" ht="24.95" customHeight="1" x14ac:dyDescent="0.25">
      <c r="A65" s="173" t="s">
        <v>80</v>
      </c>
      <c r="B65" s="174">
        <v>338</v>
      </c>
      <c r="C65" s="175" t="s">
        <v>217</v>
      </c>
      <c r="D65" s="157" t="str">
        <f t="shared" si="1"/>
        <v/>
      </c>
      <c r="E65" s="183" t="s">
        <v>242</v>
      </c>
      <c r="F65" s="183" t="s">
        <v>242</v>
      </c>
      <c r="G65" s="183" t="s">
        <v>242</v>
      </c>
      <c r="H65" s="183" t="s">
        <v>242</v>
      </c>
      <c r="I65" s="183" t="s">
        <v>242</v>
      </c>
      <c r="J65" s="183" t="s">
        <v>242</v>
      </c>
      <c r="K65" s="183" t="s">
        <v>242</v>
      </c>
      <c r="L65" s="62"/>
    </row>
    <row r="66" spans="1:12" ht="24.95" customHeight="1" x14ac:dyDescent="0.25">
      <c r="A66" s="173" t="s">
        <v>102</v>
      </c>
      <c r="B66" s="174">
        <v>351</v>
      </c>
      <c r="C66" s="175" t="s">
        <v>218</v>
      </c>
      <c r="D66" s="157" t="str">
        <f t="shared" si="1"/>
        <v/>
      </c>
      <c r="E66" s="183" t="s">
        <v>242</v>
      </c>
      <c r="F66" s="183" t="s">
        <v>242</v>
      </c>
      <c r="G66" s="183" t="s">
        <v>242</v>
      </c>
      <c r="H66" s="183" t="s">
        <v>242</v>
      </c>
      <c r="I66" s="183" t="s">
        <v>242</v>
      </c>
      <c r="J66" s="183" t="s">
        <v>242</v>
      </c>
      <c r="K66" s="183" t="s">
        <v>242</v>
      </c>
      <c r="L66" s="62"/>
    </row>
    <row r="67" spans="1:12" ht="24.95" customHeight="1" x14ac:dyDescent="0.25">
      <c r="A67" s="173" t="s">
        <v>103</v>
      </c>
      <c r="B67" s="174">
        <v>352</v>
      </c>
      <c r="C67" s="175" t="s">
        <v>104</v>
      </c>
      <c r="D67" s="157" t="str">
        <f t="shared" si="1"/>
        <v/>
      </c>
      <c r="E67" s="183" t="s">
        <v>242</v>
      </c>
      <c r="F67" s="183" t="s">
        <v>242</v>
      </c>
      <c r="G67" s="183" t="s">
        <v>242</v>
      </c>
      <c r="H67" s="183" t="s">
        <v>242</v>
      </c>
      <c r="I67" s="183" t="s">
        <v>242</v>
      </c>
      <c r="J67" s="183" t="s">
        <v>242</v>
      </c>
      <c r="K67" s="183" t="s">
        <v>242</v>
      </c>
      <c r="L67" s="62"/>
    </row>
    <row r="68" spans="1:12" ht="24.95" customHeight="1" x14ac:dyDescent="0.25">
      <c r="A68" s="173" t="s">
        <v>105</v>
      </c>
      <c r="B68" s="174">
        <v>353</v>
      </c>
      <c r="C68" s="175" t="s">
        <v>228</v>
      </c>
      <c r="D68" s="157" t="str">
        <f t="shared" si="1"/>
        <v/>
      </c>
      <c r="E68" s="183" t="s">
        <v>242</v>
      </c>
      <c r="F68" s="183" t="s">
        <v>242</v>
      </c>
      <c r="G68" s="183" t="s">
        <v>242</v>
      </c>
      <c r="H68" s="183" t="s">
        <v>242</v>
      </c>
      <c r="I68" s="183" t="s">
        <v>242</v>
      </c>
      <c r="J68" s="183" t="s">
        <v>242</v>
      </c>
      <c r="K68" s="183" t="s">
        <v>242</v>
      </c>
      <c r="L68" s="62"/>
    </row>
    <row r="69" spans="1:12" ht="24.95" customHeight="1" x14ac:dyDescent="0.25">
      <c r="A69" s="173" t="s">
        <v>107</v>
      </c>
      <c r="B69" s="174">
        <v>354</v>
      </c>
      <c r="C69" s="175" t="s">
        <v>108</v>
      </c>
      <c r="D69" s="157">
        <f t="shared" si="1"/>
        <v>95518.11</v>
      </c>
      <c r="E69" s="183">
        <v>43069.43</v>
      </c>
      <c r="F69" s="183">
        <v>16177.93</v>
      </c>
      <c r="G69" s="183">
        <v>35</v>
      </c>
      <c r="H69" s="183">
        <v>6408.18</v>
      </c>
      <c r="I69" s="183">
        <v>567.4</v>
      </c>
      <c r="J69" s="183">
        <v>1508</v>
      </c>
      <c r="K69" s="183">
        <v>27752.17</v>
      </c>
      <c r="L69" s="62"/>
    </row>
    <row r="70" spans="1:12" ht="24.95" customHeight="1" x14ac:dyDescent="0.25">
      <c r="A70" s="173" t="s">
        <v>109</v>
      </c>
      <c r="B70" s="174">
        <v>355</v>
      </c>
      <c r="C70" s="175" t="s">
        <v>110</v>
      </c>
      <c r="D70" s="157" t="str">
        <f t="shared" si="1"/>
        <v/>
      </c>
      <c r="E70" s="183" t="s">
        <v>242</v>
      </c>
      <c r="F70" s="183" t="s">
        <v>242</v>
      </c>
      <c r="G70" s="183" t="s">
        <v>242</v>
      </c>
      <c r="H70" s="183" t="s">
        <v>242</v>
      </c>
      <c r="I70" s="183" t="s">
        <v>242</v>
      </c>
      <c r="J70" s="183" t="s">
        <v>242</v>
      </c>
      <c r="K70" s="183" t="s">
        <v>242</v>
      </c>
      <c r="L70" s="62"/>
    </row>
    <row r="71" spans="1:12" ht="24.95" customHeight="1" x14ac:dyDescent="0.25">
      <c r="A71" s="173" t="s">
        <v>111</v>
      </c>
      <c r="B71" s="174">
        <v>356</v>
      </c>
      <c r="C71" s="175" t="s">
        <v>112</v>
      </c>
      <c r="D71" s="157" t="str">
        <f t="shared" si="1"/>
        <v/>
      </c>
      <c r="E71" s="183" t="s">
        <v>242</v>
      </c>
      <c r="F71" s="183" t="s">
        <v>242</v>
      </c>
      <c r="G71" s="183" t="s">
        <v>242</v>
      </c>
      <c r="H71" s="183" t="s">
        <v>242</v>
      </c>
      <c r="I71" s="183" t="s">
        <v>242</v>
      </c>
      <c r="J71" s="183" t="s">
        <v>242</v>
      </c>
      <c r="K71" s="183" t="s">
        <v>242</v>
      </c>
      <c r="L71" s="62"/>
    </row>
    <row r="72" spans="1:12" ht="24.95" customHeight="1" x14ac:dyDescent="0.25">
      <c r="A72" s="173" t="s">
        <v>229</v>
      </c>
      <c r="B72" s="174">
        <v>374</v>
      </c>
      <c r="C72" s="175" t="s">
        <v>230</v>
      </c>
      <c r="D72" s="157" t="str">
        <f t="shared" si="1"/>
        <v/>
      </c>
      <c r="E72" s="183" t="s">
        <v>242</v>
      </c>
      <c r="F72" s="183" t="s">
        <v>242</v>
      </c>
      <c r="G72" s="183" t="s">
        <v>242</v>
      </c>
      <c r="H72" s="183" t="s">
        <v>242</v>
      </c>
      <c r="I72" s="183" t="s">
        <v>242</v>
      </c>
      <c r="J72" s="183" t="s">
        <v>242</v>
      </c>
      <c r="K72" s="183" t="s">
        <v>242</v>
      </c>
      <c r="L72" s="62"/>
    </row>
    <row r="73" spans="1:12" ht="24.95" customHeight="1" x14ac:dyDescent="0.25">
      <c r="A73" s="173" t="s">
        <v>113</v>
      </c>
      <c r="B73" s="174">
        <v>357</v>
      </c>
      <c r="C73" s="175" t="s">
        <v>114</v>
      </c>
      <c r="D73" s="157" t="str">
        <f t="shared" si="1"/>
        <v/>
      </c>
      <c r="E73" s="183" t="s">
        <v>242</v>
      </c>
      <c r="F73" s="183" t="s">
        <v>242</v>
      </c>
      <c r="G73" s="183" t="s">
        <v>242</v>
      </c>
      <c r="H73" s="183" t="s">
        <v>242</v>
      </c>
      <c r="I73" s="183" t="s">
        <v>242</v>
      </c>
      <c r="J73" s="183" t="s">
        <v>242</v>
      </c>
      <c r="K73" s="183" t="s">
        <v>242</v>
      </c>
      <c r="L73" s="62"/>
    </row>
    <row r="74" spans="1:12" ht="24.95" customHeight="1" x14ac:dyDescent="0.25">
      <c r="A74" s="173" t="s">
        <v>120</v>
      </c>
      <c r="B74" s="174">
        <v>361</v>
      </c>
      <c r="C74" s="175" t="s">
        <v>219</v>
      </c>
      <c r="D74" s="157" t="str">
        <f t="shared" si="1"/>
        <v/>
      </c>
      <c r="E74" s="183" t="s">
        <v>242</v>
      </c>
      <c r="F74" s="183" t="s">
        <v>242</v>
      </c>
      <c r="G74" s="183" t="s">
        <v>242</v>
      </c>
      <c r="H74" s="183" t="s">
        <v>242</v>
      </c>
      <c r="I74" s="183" t="s">
        <v>242</v>
      </c>
      <c r="J74" s="183" t="s">
        <v>242</v>
      </c>
      <c r="K74" s="183" t="s">
        <v>242</v>
      </c>
      <c r="L74" s="62"/>
    </row>
    <row r="75" spans="1:12" ht="24.95" customHeight="1" x14ac:dyDescent="0.25">
      <c r="A75" s="173" t="s">
        <v>121</v>
      </c>
      <c r="B75" s="174">
        <v>362</v>
      </c>
      <c r="C75" s="175" t="s">
        <v>231</v>
      </c>
      <c r="D75" s="157">
        <f t="shared" si="1"/>
        <v>247882.51</v>
      </c>
      <c r="E75" s="183">
        <v>114503.09</v>
      </c>
      <c r="F75" s="183">
        <v>45778.8</v>
      </c>
      <c r="G75" s="183">
        <v>822.4</v>
      </c>
      <c r="H75" s="183">
        <v>5777.04</v>
      </c>
      <c r="I75" s="183">
        <v>23582.68</v>
      </c>
      <c r="J75" s="183">
        <v>1151</v>
      </c>
      <c r="K75" s="183">
        <v>56267.5</v>
      </c>
      <c r="L75" s="62"/>
    </row>
    <row r="76" spans="1:12" ht="24.95" customHeight="1" x14ac:dyDescent="0.25">
      <c r="A76" s="173" t="s">
        <v>123</v>
      </c>
      <c r="B76" s="174">
        <v>364</v>
      </c>
      <c r="C76" s="175" t="s">
        <v>220</v>
      </c>
      <c r="D76" s="157">
        <f t="shared" si="1"/>
        <v>65813.67</v>
      </c>
      <c r="E76" s="183">
        <v>28347.119999999999</v>
      </c>
      <c r="F76" s="183">
        <v>10541.22</v>
      </c>
      <c r="G76" s="183">
        <v>344.39</v>
      </c>
      <c r="H76" s="183">
        <v>2744.76</v>
      </c>
      <c r="I76" s="183">
        <v>5932.66</v>
      </c>
      <c r="J76" s="183">
        <v>3715.8</v>
      </c>
      <c r="K76" s="183">
        <v>14187.72</v>
      </c>
      <c r="L76" s="62"/>
    </row>
    <row r="77" spans="1:12" ht="24.95" customHeight="1" x14ac:dyDescent="0.25">
      <c r="A77" s="173" t="s">
        <v>124</v>
      </c>
      <c r="B77" s="174">
        <v>365</v>
      </c>
      <c r="C77" s="175" t="s">
        <v>125</v>
      </c>
      <c r="D77" s="157" t="str">
        <f t="shared" si="1"/>
        <v/>
      </c>
      <c r="E77" s="183" t="s">
        <v>242</v>
      </c>
      <c r="F77" s="183" t="s">
        <v>242</v>
      </c>
      <c r="G77" s="183" t="s">
        <v>242</v>
      </c>
      <c r="H77" s="183" t="s">
        <v>242</v>
      </c>
      <c r="I77" s="183" t="s">
        <v>242</v>
      </c>
      <c r="J77" s="183" t="s">
        <v>242</v>
      </c>
      <c r="K77" s="183" t="s">
        <v>242</v>
      </c>
      <c r="L77" s="62"/>
    </row>
    <row r="78" spans="1:12" ht="24.95" customHeight="1" x14ac:dyDescent="0.25">
      <c r="A78" s="173" t="s">
        <v>126</v>
      </c>
      <c r="B78" s="174">
        <v>366</v>
      </c>
      <c r="C78" s="175" t="s">
        <v>232</v>
      </c>
      <c r="D78" s="157" t="str">
        <f t="shared" si="1"/>
        <v/>
      </c>
      <c r="E78" s="183" t="s">
        <v>242</v>
      </c>
      <c r="F78" s="183" t="s">
        <v>242</v>
      </c>
      <c r="G78" s="183" t="s">
        <v>242</v>
      </c>
      <c r="H78" s="183" t="s">
        <v>242</v>
      </c>
      <c r="I78" s="183" t="s">
        <v>242</v>
      </c>
      <c r="J78" s="183" t="s">
        <v>242</v>
      </c>
      <c r="K78" s="183" t="s">
        <v>242</v>
      </c>
      <c r="L78" s="62"/>
    </row>
    <row r="79" spans="1:12" ht="24.95" customHeight="1" x14ac:dyDescent="0.25">
      <c r="A79" s="173" t="s">
        <v>127</v>
      </c>
      <c r="B79" s="174">
        <v>368</v>
      </c>
      <c r="C79" s="175" t="s">
        <v>128</v>
      </c>
      <c r="D79" s="157">
        <f t="shared" si="1"/>
        <v>23609.320000000003</v>
      </c>
      <c r="E79" s="183">
        <v>11760.03</v>
      </c>
      <c r="F79" s="183">
        <v>4933.84</v>
      </c>
      <c r="G79" s="183" t="s">
        <v>242</v>
      </c>
      <c r="H79" s="183" t="s">
        <v>242</v>
      </c>
      <c r="I79" s="183" t="s">
        <v>242</v>
      </c>
      <c r="J79" s="183" t="s">
        <v>242</v>
      </c>
      <c r="K79" s="183">
        <v>6915.45</v>
      </c>
      <c r="L79" s="62"/>
    </row>
    <row r="80" spans="1:12" ht="41.25" customHeight="1" x14ac:dyDescent="0.25">
      <c r="A80" s="250" t="s">
        <v>180</v>
      </c>
      <c r="B80" s="251"/>
      <c r="C80" s="251"/>
      <c r="D80" s="157"/>
      <c r="E80" s="183" t="s">
        <v>242</v>
      </c>
      <c r="F80" s="183" t="s">
        <v>242</v>
      </c>
      <c r="G80" s="183" t="s">
        <v>242</v>
      </c>
      <c r="H80" s="183" t="s">
        <v>242</v>
      </c>
      <c r="I80" s="183" t="s">
        <v>242</v>
      </c>
      <c r="J80" s="183" t="s">
        <v>242</v>
      </c>
      <c r="K80" s="183" t="s">
        <v>242</v>
      </c>
      <c r="L80" s="62"/>
    </row>
    <row r="81" spans="1:12" ht="24.95" customHeight="1" x14ac:dyDescent="0.25">
      <c r="A81" s="173"/>
      <c r="B81" s="176"/>
      <c r="C81" s="175"/>
      <c r="D81" s="157" t="str">
        <f t="shared" ref="D81:D94" si="2">IF(SUM(E81:K81)&gt;0,(SUM(E81:K81)),"")</f>
        <v/>
      </c>
      <c r="E81" s="183" t="s">
        <v>242</v>
      </c>
      <c r="F81" s="183" t="s">
        <v>242</v>
      </c>
      <c r="G81" s="183" t="s">
        <v>242</v>
      </c>
      <c r="H81" s="183" t="s">
        <v>242</v>
      </c>
      <c r="I81" s="183" t="s">
        <v>242</v>
      </c>
      <c r="J81" s="183" t="s">
        <v>242</v>
      </c>
      <c r="K81" s="183" t="s">
        <v>242</v>
      </c>
      <c r="L81" s="62"/>
    </row>
    <row r="82" spans="1:12" ht="24.95" customHeight="1" x14ac:dyDescent="0.25">
      <c r="A82" s="173"/>
      <c r="B82" s="176"/>
      <c r="C82" s="175"/>
      <c r="D82" s="157" t="str">
        <f t="shared" si="2"/>
        <v/>
      </c>
      <c r="E82" s="183" t="s">
        <v>242</v>
      </c>
      <c r="F82" s="183" t="s">
        <v>242</v>
      </c>
      <c r="G82" s="183" t="s">
        <v>242</v>
      </c>
      <c r="H82" s="183" t="s">
        <v>242</v>
      </c>
      <c r="I82" s="183" t="s">
        <v>242</v>
      </c>
      <c r="J82" s="183" t="s">
        <v>242</v>
      </c>
      <c r="K82" s="183" t="s">
        <v>242</v>
      </c>
      <c r="L82" s="62"/>
    </row>
    <row r="83" spans="1:12" ht="24.95" customHeight="1" x14ac:dyDescent="0.25">
      <c r="A83" s="173"/>
      <c r="B83" s="176"/>
      <c r="C83" s="175"/>
      <c r="D83" s="157" t="str">
        <f t="shared" si="2"/>
        <v/>
      </c>
      <c r="E83" s="183" t="s">
        <v>242</v>
      </c>
      <c r="F83" s="183" t="s">
        <v>242</v>
      </c>
      <c r="G83" s="183" t="s">
        <v>242</v>
      </c>
      <c r="H83" s="183" t="s">
        <v>242</v>
      </c>
      <c r="I83" s="183" t="s">
        <v>242</v>
      </c>
      <c r="J83" s="183" t="s">
        <v>242</v>
      </c>
      <c r="K83" s="183" t="s">
        <v>242</v>
      </c>
      <c r="L83" s="62"/>
    </row>
    <row r="84" spans="1:12" ht="24.95" customHeight="1" x14ac:dyDescent="0.25">
      <c r="A84" s="173"/>
      <c r="B84" s="176"/>
      <c r="C84" s="175"/>
      <c r="D84" s="157" t="str">
        <f t="shared" si="2"/>
        <v/>
      </c>
      <c r="E84" s="183" t="s">
        <v>242</v>
      </c>
      <c r="F84" s="183" t="s">
        <v>242</v>
      </c>
      <c r="G84" s="183" t="s">
        <v>242</v>
      </c>
      <c r="H84" s="183" t="s">
        <v>242</v>
      </c>
      <c r="I84" s="183" t="s">
        <v>242</v>
      </c>
      <c r="J84" s="183" t="s">
        <v>242</v>
      </c>
      <c r="K84" s="183" t="s">
        <v>242</v>
      </c>
      <c r="L84" s="62"/>
    </row>
    <row r="85" spans="1:12" ht="46.5" customHeight="1" x14ac:dyDescent="0.25">
      <c r="A85" s="173"/>
      <c r="B85" s="176"/>
      <c r="C85" s="175"/>
      <c r="D85" s="157" t="str">
        <f t="shared" si="2"/>
        <v/>
      </c>
      <c r="E85" s="183" t="s">
        <v>242</v>
      </c>
      <c r="F85" s="183" t="s">
        <v>242</v>
      </c>
      <c r="G85" s="183" t="s">
        <v>242</v>
      </c>
      <c r="H85" s="183" t="s">
        <v>242</v>
      </c>
      <c r="I85" s="183" t="s">
        <v>242</v>
      </c>
      <c r="J85" s="183" t="s">
        <v>242</v>
      </c>
      <c r="K85" s="183" t="s">
        <v>242</v>
      </c>
      <c r="L85" s="62"/>
    </row>
    <row r="86" spans="1:12" ht="24.95" customHeight="1" x14ac:dyDescent="0.25">
      <c r="A86" s="173"/>
      <c r="B86" s="176"/>
      <c r="C86" s="175"/>
      <c r="D86" s="157" t="str">
        <f t="shared" si="2"/>
        <v/>
      </c>
      <c r="E86" s="183" t="s">
        <v>242</v>
      </c>
      <c r="F86" s="183" t="s">
        <v>242</v>
      </c>
      <c r="G86" s="183" t="s">
        <v>242</v>
      </c>
      <c r="H86" s="183" t="s">
        <v>242</v>
      </c>
      <c r="I86" s="183" t="s">
        <v>242</v>
      </c>
      <c r="J86" s="183" t="s">
        <v>242</v>
      </c>
      <c r="K86" s="183" t="s">
        <v>242</v>
      </c>
      <c r="L86" s="62"/>
    </row>
    <row r="87" spans="1:12" ht="24.95" customHeight="1" x14ac:dyDescent="0.25">
      <c r="A87" s="173"/>
      <c r="B87" s="176"/>
      <c r="C87" s="175"/>
      <c r="D87" s="157" t="str">
        <f t="shared" si="2"/>
        <v/>
      </c>
      <c r="E87" s="183" t="s">
        <v>242</v>
      </c>
      <c r="F87" s="183" t="s">
        <v>242</v>
      </c>
      <c r="G87" s="183" t="s">
        <v>242</v>
      </c>
      <c r="H87" s="183" t="s">
        <v>242</v>
      </c>
      <c r="I87" s="183" t="s">
        <v>242</v>
      </c>
      <c r="J87" s="183" t="s">
        <v>242</v>
      </c>
      <c r="K87" s="183" t="s">
        <v>242</v>
      </c>
      <c r="L87" s="62"/>
    </row>
    <row r="88" spans="1:12" ht="24.95" customHeight="1" x14ac:dyDescent="0.25">
      <c r="A88" s="173"/>
      <c r="B88" s="176"/>
      <c r="C88" s="175"/>
      <c r="D88" s="157" t="str">
        <f t="shared" si="2"/>
        <v/>
      </c>
      <c r="E88" s="183" t="s">
        <v>242</v>
      </c>
      <c r="F88" s="183" t="s">
        <v>242</v>
      </c>
      <c r="G88" s="183" t="s">
        <v>242</v>
      </c>
      <c r="H88" s="183" t="s">
        <v>242</v>
      </c>
      <c r="I88" s="183" t="s">
        <v>242</v>
      </c>
      <c r="J88" s="183" t="s">
        <v>242</v>
      </c>
      <c r="K88" s="183" t="s">
        <v>242</v>
      </c>
      <c r="L88" s="62"/>
    </row>
    <row r="89" spans="1:12" ht="24.95" customHeight="1" x14ac:dyDescent="0.25">
      <c r="A89" s="173"/>
      <c r="B89" s="176"/>
      <c r="C89" s="175"/>
      <c r="D89" s="157" t="str">
        <f t="shared" si="2"/>
        <v/>
      </c>
      <c r="E89" s="183" t="s">
        <v>242</v>
      </c>
      <c r="F89" s="183" t="s">
        <v>242</v>
      </c>
      <c r="G89" s="183" t="s">
        <v>242</v>
      </c>
      <c r="H89" s="183" t="s">
        <v>242</v>
      </c>
      <c r="I89" s="183" t="s">
        <v>242</v>
      </c>
      <c r="J89" s="183" t="s">
        <v>242</v>
      </c>
      <c r="K89" s="183" t="s">
        <v>242</v>
      </c>
      <c r="L89" s="62"/>
    </row>
    <row r="90" spans="1:12" ht="24.95" customHeight="1" x14ac:dyDescent="0.25">
      <c r="A90" s="173"/>
      <c r="B90" s="176"/>
      <c r="C90" s="175"/>
      <c r="D90" s="157" t="str">
        <f t="shared" si="2"/>
        <v/>
      </c>
      <c r="E90" s="183" t="s">
        <v>242</v>
      </c>
      <c r="F90" s="183" t="s">
        <v>242</v>
      </c>
      <c r="G90" s="183" t="s">
        <v>242</v>
      </c>
      <c r="H90" s="183" t="s">
        <v>242</v>
      </c>
      <c r="I90" s="183" t="s">
        <v>242</v>
      </c>
      <c r="J90" s="183" t="s">
        <v>242</v>
      </c>
      <c r="K90" s="183" t="s">
        <v>242</v>
      </c>
      <c r="L90" s="62"/>
    </row>
    <row r="91" spans="1:12" ht="24.95" customHeight="1" x14ac:dyDescent="0.25">
      <c r="A91" s="173"/>
      <c r="B91" s="176"/>
      <c r="C91" s="175"/>
      <c r="D91" s="157" t="str">
        <f t="shared" si="2"/>
        <v/>
      </c>
      <c r="E91" s="183" t="s">
        <v>242</v>
      </c>
      <c r="F91" s="183" t="s">
        <v>242</v>
      </c>
      <c r="G91" s="183" t="s">
        <v>242</v>
      </c>
      <c r="H91" s="183" t="s">
        <v>242</v>
      </c>
      <c r="I91" s="183" t="s">
        <v>242</v>
      </c>
      <c r="J91" s="183" t="s">
        <v>242</v>
      </c>
      <c r="K91" s="183" t="s">
        <v>242</v>
      </c>
      <c r="L91" s="62"/>
    </row>
    <row r="92" spans="1:12" ht="24.95" customHeight="1" x14ac:dyDescent="0.25">
      <c r="A92" s="173"/>
      <c r="B92" s="176"/>
      <c r="C92" s="175"/>
      <c r="D92" s="157" t="str">
        <f t="shared" si="2"/>
        <v/>
      </c>
      <c r="E92" s="183" t="s">
        <v>242</v>
      </c>
      <c r="F92" s="183" t="s">
        <v>242</v>
      </c>
      <c r="G92" s="183" t="s">
        <v>242</v>
      </c>
      <c r="H92" s="183" t="s">
        <v>242</v>
      </c>
      <c r="I92" s="183" t="s">
        <v>242</v>
      </c>
      <c r="J92" s="183" t="s">
        <v>242</v>
      </c>
      <c r="K92" s="183" t="s">
        <v>242</v>
      </c>
      <c r="L92" s="62"/>
    </row>
    <row r="93" spans="1:12" ht="24.95" customHeight="1" x14ac:dyDescent="0.25">
      <c r="A93" s="173"/>
      <c r="B93" s="176"/>
      <c r="C93" s="175"/>
      <c r="D93" s="157" t="str">
        <f t="shared" si="2"/>
        <v/>
      </c>
      <c r="E93" s="183" t="s">
        <v>242</v>
      </c>
      <c r="F93" s="183" t="s">
        <v>242</v>
      </c>
      <c r="G93" s="183" t="s">
        <v>242</v>
      </c>
      <c r="H93" s="183" t="s">
        <v>242</v>
      </c>
      <c r="I93" s="183" t="s">
        <v>242</v>
      </c>
      <c r="J93" s="183" t="s">
        <v>242</v>
      </c>
      <c r="K93" s="183" t="s">
        <v>242</v>
      </c>
      <c r="L93" s="62"/>
    </row>
    <row r="94" spans="1:12" ht="24.95" customHeight="1" thickBot="1" x14ac:dyDescent="0.3">
      <c r="A94" s="177"/>
      <c r="B94" s="178"/>
      <c r="C94" s="179"/>
      <c r="D94" s="158" t="str">
        <f t="shared" si="2"/>
        <v/>
      </c>
      <c r="E94" s="184" t="s">
        <v>242</v>
      </c>
      <c r="F94" s="184" t="s">
        <v>242</v>
      </c>
      <c r="G94" s="184" t="s">
        <v>242</v>
      </c>
      <c r="H94" s="184" t="s">
        <v>242</v>
      </c>
      <c r="I94" s="184" t="s">
        <v>242</v>
      </c>
      <c r="J94" s="184" t="s">
        <v>242</v>
      </c>
      <c r="K94" s="184" t="s">
        <v>242</v>
      </c>
      <c r="L94" s="62"/>
    </row>
    <row r="95" spans="1:12" ht="24.95" customHeight="1" thickBot="1" x14ac:dyDescent="0.3">
      <c r="A95" s="254" t="s">
        <v>233</v>
      </c>
      <c r="B95" s="255"/>
      <c r="C95" s="255"/>
      <c r="D95" s="159">
        <f>SUM(D17:D94)</f>
        <v>1791705.7100000002</v>
      </c>
      <c r="E95" s="104">
        <f t="shared" ref="E95:K95" si="3">SUM(E17:E94)</f>
        <v>686244.29</v>
      </c>
      <c r="F95" s="104">
        <f t="shared" si="3"/>
        <v>247831.46999999997</v>
      </c>
      <c r="G95" s="104">
        <f t="shared" si="3"/>
        <v>11519.06</v>
      </c>
      <c r="H95" s="104">
        <f t="shared" si="3"/>
        <v>124575.95999999999</v>
      </c>
      <c r="I95" s="104">
        <f t="shared" si="3"/>
        <v>225473.33</v>
      </c>
      <c r="J95" s="104">
        <f t="shared" si="3"/>
        <v>31969.79</v>
      </c>
      <c r="K95" s="104">
        <f t="shared" si="3"/>
        <v>464091.80999999994</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E83" sqref="E8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1695675</v>
      </c>
      <c r="M2" s="205" t="s">
        <v>183</v>
      </c>
      <c r="N2" s="205"/>
    </row>
    <row r="3" spans="1:25" ht="30" customHeight="1" x14ac:dyDescent="0.25">
      <c r="A3" s="240"/>
      <c r="B3" s="240"/>
      <c r="C3" s="240"/>
      <c r="D3" s="240"/>
      <c r="E3" s="240"/>
      <c r="F3" s="75"/>
      <c r="G3" s="266" t="s">
        <v>184</v>
      </c>
      <c r="H3" s="267"/>
      <c r="I3" s="267"/>
      <c r="J3" s="267"/>
      <c r="K3" s="60">
        <v>8182</v>
      </c>
      <c r="M3" s="235" t="s">
        <v>130</v>
      </c>
      <c r="N3" s="235"/>
    </row>
    <row r="4" spans="1:25" ht="30" customHeight="1" x14ac:dyDescent="0.25">
      <c r="A4" s="240"/>
      <c r="B4" s="240"/>
      <c r="C4" s="240"/>
      <c r="D4" s="240"/>
      <c r="E4" s="240"/>
      <c r="F4" s="75"/>
      <c r="G4" s="262" t="s">
        <v>185</v>
      </c>
      <c r="H4" s="263"/>
      <c r="I4" s="263"/>
      <c r="J4" s="263"/>
      <c r="K4" s="60">
        <v>367976</v>
      </c>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v>98748</v>
      </c>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2170581</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269">
        <v>2170581</v>
      </c>
      <c r="M7" s="205" t="s">
        <v>190</v>
      </c>
      <c r="N7" s="205"/>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t="s">
        <v>246</v>
      </c>
      <c r="C11" s="257"/>
      <c r="D11" s="193" t="s">
        <v>250</v>
      </c>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68" t="str">
        <f>Central!B12</f>
        <v>WAVE- Western Arizona Vocational Education District</v>
      </c>
      <c r="C12" s="268"/>
      <c r="D12" s="193"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49"/>
      <c r="B14" s="108"/>
      <c r="C14" s="149"/>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0"/>
      <c r="B15" s="111"/>
      <c r="C15" s="150"/>
      <c r="D15" s="112"/>
      <c r="E15" s="211" t="s">
        <v>9</v>
      </c>
      <c r="F15" s="214"/>
      <c r="G15" s="214"/>
      <c r="H15" s="214"/>
      <c r="I15" s="214"/>
      <c r="J15" s="215"/>
      <c r="K15" s="216" t="s">
        <v>10</v>
      </c>
      <c r="M15" s="232"/>
      <c r="N15" s="232"/>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48" si="0">IF(SUM(E17:K17)&gt;0,(SUM(E17:K17)),"")</f>
        <v/>
      </c>
      <c r="E17" s="182" t="s">
        <v>242</v>
      </c>
      <c r="F17" s="182" t="s">
        <v>242</v>
      </c>
      <c r="G17" s="182" t="s">
        <v>242</v>
      </c>
      <c r="H17" s="182" t="s">
        <v>242</v>
      </c>
      <c r="I17" s="182" t="s">
        <v>242</v>
      </c>
      <c r="J17" s="182" t="s">
        <v>242</v>
      </c>
      <c r="K17" s="182" t="s">
        <v>242</v>
      </c>
      <c r="M17" s="93"/>
      <c r="N17" s="146" t="s">
        <v>169</v>
      </c>
    </row>
    <row r="18" spans="1:14" s="90" customFormat="1" ht="24.95" customHeight="1" x14ac:dyDescent="0.25">
      <c r="A18" s="173" t="s">
        <v>16</v>
      </c>
      <c r="B18" s="174">
        <v>302</v>
      </c>
      <c r="C18" s="175" t="s">
        <v>17</v>
      </c>
      <c r="D18" s="157" t="str">
        <f t="shared" si="0"/>
        <v/>
      </c>
      <c r="E18" s="183" t="s">
        <v>242</v>
      </c>
      <c r="F18" s="183" t="s">
        <v>242</v>
      </c>
      <c r="G18" s="183" t="s">
        <v>242</v>
      </c>
      <c r="H18" s="183" t="s">
        <v>242</v>
      </c>
      <c r="I18" s="183" t="s">
        <v>242</v>
      </c>
      <c r="J18" s="183" t="s">
        <v>242</v>
      </c>
      <c r="K18" s="183" t="s">
        <v>242</v>
      </c>
      <c r="M18" s="148"/>
      <c r="N18" s="146" t="s">
        <v>170</v>
      </c>
    </row>
    <row r="19" spans="1:14" s="90" customFormat="1" ht="24.95" customHeight="1" x14ac:dyDescent="0.25">
      <c r="A19" s="173" t="s">
        <v>206</v>
      </c>
      <c r="B19" s="174">
        <v>376</v>
      </c>
      <c r="C19" s="175" t="s">
        <v>207</v>
      </c>
      <c r="D19" s="157" t="str">
        <f t="shared" si="0"/>
        <v/>
      </c>
      <c r="E19" s="183" t="s">
        <v>242</v>
      </c>
      <c r="F19" s="183" t="s">
        <v>242</v>
      </c>
      <c r="G19" s="183" t="s">
        <v>242</v>
      </c>
      <c r="H19" s="183" t="s">
        <v>242</v>
      </c>
      <c r="I19" s="183" t="s">
        <v>242</v>
      </c>
      <c r="J19" s="183" t="s">
        <v>242</v>
      </c>
      <c r="K19" s="183" t="s">
        <v>242</v>
      </c>
      <c r="M19" s="148"/>
      <c r="N19" s="146"/>
    </row>
    <row r="20" spans="1:14" s="90" customFormat="1" ht="24.95" customHeight="1" x14ac:dyDescent="0.25">
      <c r="A20" s="173" t="s">
        <v>18</v>
      </c>
      <c r="B20" s="174">
        <v>303</v>
      </c>
      <c r="C20" s="175" t="s">
        <v>19</v>
      </c>
      <c r="D20" s="157">
        <f t="shared" si="0"/>
        <v>98</v>
      </c>
      <c r="E20" s="183" t="s">
        <v>242</v>
      </c>
      <c r="F20" s="183" t="s">
        <v>242</v>
      </c>
      <c r="G20" s="183" t="s">
        <v>242</v>
      </c>
      <c r="H20" s="183">
        <v>98</v>
      </c>
      <c r="I20" s="183" t="s">
        <v>242</v>
      </c>
      <c r="J20" s="183" t="s">
        <v>242</v>
      </c>
      <c r="K20" s="183" t="s">
        <v>242</v>
      </c>
      <c r="M20" s="93"/>
      <c r="N20" s="205" t="s">
        <v>171</v>
      </c>
    </row>
    <row r="21" spans="1:14" s="90" customFormat="1" ht="24.95" customHeight="1" x14ac:dyDescent="0.25">
      <c r="A21" s="173" t="s">
        <v>20</v>
      </c>
      <c r="B21" s="174">
        <v>304</v>
      </c>
      <c r="C21" s="175" t="s">
        <v>21</v>
      </c>
      <c r="D21" s="157" t="str">
        <f t="shared" si="0"/>
        <v/>
      </c>
      <c r="E21" s="183" t="s">
        <v>242</v>
      </c>
      <c r="F21" s="183" t="s">
        <v>242</v>
      </c>
      <c r="G21" s="183" t="s">
        <v>242</v>
      </c>
      <c r="H21" s="183" t="s">
        <v>242</v>
      </c>
      <c r="I21" s="183" t="s">
        <v>242</v>
      </c>
      <c r="J21" s="183" t="s">
        <v>242</v>
      </c>
      <c r="K21" s="183" t="s">
        <v>242</v>
      </c>
      <c r="M21" s="93"/>
      <c r="N21" s="205"/>
    </row>
    <row r="22" spans="1:14" s="90" customFormat="1" ht="24.95" customHeight="1" x14ac:dyDescent="0.25">
      <c r="A22" s="173" t="s">
        <v>22</v>
      </c>
      <c r="B22" s="174">
        <v>305</v>
      </c>
      <c r="C22" s="175" t="s">
        <v>23</v>
      </c>
      <c r="D22" s="157" t="str">
        <f t="shared" si="0"/>
        <v/>
      </c>
      <c r="E22" s="183" t="s">
        <v>242</v>
      </c>
      <c r="F22" s="183" t="s">
        <v>242</v>
      </c>
      <c r="G22" s="183" t="s">
        <v>242</v>
      </c>
      <c r="H22" s="183" t="s">
        <v>242</v>
      </c>
      <c r="I22" s="183" t="s">
        <v>242</v>
      </c>
      <c r="J22" s="183" t="s">
        <v>242</v>
      </c>
      <c r="K22" s="183" t="s">
        <v>242</v>
      </c>
      <c r="M22" s="93"/>
      <c r="N22" s="205"/>
    </row>
    <row r="23" spans="1:14" s="90" customFormat="1" ht="24.95" customHeight="1" x14ac:dyDescent="0.25">
      <c r="A23" s="173" t="s">
        <v>24</v>
      </c>
      <c r="B23" s="174">
        <v>306</v>
      </c>
      <c r="C23" s="175" t="s">
        <v>25</v>
      </c>
      <c r="D23" s="157" t="str">
        <f t="shared" si="0"/>
        <v/>
      </c>
      <c r="E23" s="183" t="s">
        <v>242</v>
      </c>
      <c r="F23" s="183" t="s">
        <v>242</v>
      </c>
      <c r="G23" s="183" t="s">
        <v>242</v>
      </c>
      <c r="H23" s="183" t="s">
        <v>242</v>
      </c>
      <c r="I23" s="183" t="s">
        <v>242</v>
      </c>
      <c r="J23" s="183" t="s">
        <v>242</v>
      </c>
      <c r="K23" s="183" t="s">
        <v>242</v>
      </c>
      <c r="M23" s="93"/>
      <c r="N23" s="205" t="s">
        <v>172</v>
      </c>
    </row>
    <row r="24" spans="1:14" s="90" customFormat="1" ht="24.95" customHeight="1" x14ac:dyDescent="0.25">
      <c r="A24" s="173" t="s">
        <v>26</v>
      </c>
      <c r="B24" s="174">
        <v>307</v>
      </c>
      <c r="C24" s="175" t="s">
        <v>27</v>
      </c>
      <c r="D24" s="157" t="str">
        <f t="shared" si="0"/>
        <v/>
      </c>
      <c r="E24" s="183" t="s">
        <v>242</v>
      </c>
      <c r="F24" s="183" t="s">
        <v>242</v>
      </c>
      <c r="G24" s="183" t="s">
        <v>242</v>
      </c>
      <c r="H24" s="183" t="s">
        <v>242</v>
      </c>
      <c r="I24" s="183" t="s">
        <v>242</v>
      </c>
      <c r="J24" s="183" t="s">
        <v>242</v>
      </c>
      <c r="K24" s="183" t="s">
        <v>242</v>
      </c>
      <c r="M24" s="93"/>
      <c r="N24" s="205"/>
    </row>
    <row r="25" spans="1:14" s="90" customFormat="1" ht="24.95" customHeight="1" x14ac:dyDescent="0.25">
      <c r="A25" s="173" t="s">
        <v>28</v>
      </c>
      <c r="B25" s="174">
        <v>309</v>
      </c>
      <c r="C25" s="175" t="s">
        <v>224</v>
      </c>
      <c r="D25" s="157" t="str">
        <f t="shared" si="0"/>
        <v/>
      </c>
      <c r="E25" s="183" t="s">
        <v>242</v>
      </c>
      <c r="F25" s="183" t="s">
        <v>242</v>
      </c>
      <c r="G25" s="183" t="s">
        <v>242</v>
      </c>
      <c r="H25" s="183" t="s">
        <v>242</v>
      </c>
      <c r="I25" s="183" t="s">
        <v>242</v>
      </c>
      <c r="J25" s="183" t="s">
        <v>242</v>
      </c>
      <c r="K25" s="183" t="s">
        <v>242</v>
      </c>
      <c r="M25" s="93"/>
      <c r="N25" s="205" t="s">
        <v>173</v>
      </c>
    </row>
    <row r="26" spans="1:14" s="90" customFormat="1" ht="24.95" customHeight="1" x14ac:dyDescent="0.25">
      <c r="A26" s="173" t="s">
        <v>30</v>
      </c>
      <c r="B26" s="174">
        <v>310</v>
      </c>
      <c r="C26" s="175" t="s">
        <v>31</v>
      </c>
      <c r="D26" s="157" t="str">
        <f t="shared" si="0"/>
        <v/>
      </c>
      <c r="E26" s="183" t="s">
        <v>242</v>
      </c>
      <c r="F26" s="183" t="s">
        <v>242</v>
      </c>
      <c r="G26" s="183" t="s">
        <v>242</v>
      </c>
      <c r="H26" s="183" t="s">
        <v>242</v>
      </c>
      <c r="I26" s="183" t="s">
        <v>242</v>
      </c>
      <c r="J26" s="183" t="s">
        <v>242</v>
      </c>
      <c r="K26" s="183" t="s">
        <v>242</v>
      </c>
      <c r="M26" s="93"/>
      <c r="N26" s="205"/>
    </row>
    <row r="27" spans="1:14" s="90" customFormat="1" ht="24.95" customHeight="1" x14ac:dyDescent="0.25">
      <c r="A27" s="173" t="s">
        <v>32</v>
      </c>
      <c r="B27" s="174">
        <v>311</v>
      </c>
      <c r="C27" s="175" t="s">
        <v>33</v>
      </c>
      <c r="D27" s="157">
        <f t="shared" si="0"/>
        <v>122116</v>
      </c>
      <c r="E27" s="183">
        <v>51126</v>
      </c>
      <c r="F27" s="183">
        <v>20821</v>
      </c>
      <c r="G27" s="183">
        <v>21141</v>
      </c>
      <c r="H27" s="183">
        <v>16663</v>
      </c>
      <c r="I27" s="183">
        <v>8048</v>
      </c>
      <c r="J27" s="183">
        <v>650</v>
      </c>
      <c r="K27" s="183">
        <v>3667</v>
      </c>
      <c r="M27" s="93"/>
      <c r="N27" s="205" t="s">
        <v>174</v>
      </c>
    </row>
    <row r="28" spans="1:14" s="90" customFormat="1" ht="24.95" customHeight="1" x14ac:dyDescent="0.25">
      <c r="A28" s="173" t="s">
        <v>34</v>
      </c>
      <c r="B28" s="174">
        <v>312</v>
      </c>
      <c r="C28" s="175" t="s">
        <v>35</v>
      </c>
      <c r="D28" s="157" t="str">
        <f t="shared" si="0"/>
        <v/>
      </c>
      <c r="E28" s="183" t="s">
        <v>242</v>
      </c>
      <c r="F28" s="183" t="s">
        <v>242</v>
      </c>
      <c r="G28" s="183" t="s">
        <v>242</v>
      </c>
      <c r="H28" s="183" t="s">
        <v>242</v>
      </c>
      <c r="I28" s="183" t="s">
        <v>242</v>
      </c>
      <c r="J28" s="183" t="s">
        <v>242</v>
      </c>
      <c r="K28" s="183" t="s">
        <v>242</v>
      </c>
      <c r="M28" s="93"/>
      <c r="N28" s="205"/>
    </row>
    <row r="29" spans="1:14" s="90" customFormat="1" ht="24.95" customHeight="1" x14ac:dyDescent="0.25">
      <c r="A29" s="173" t="s">
        <v>36</v>
      </c>
      <c r="B29" s="174">
        <v>313</v>
      </c>
      <c r="C29" s="175" t="s">
        <v>208</v>
      </c>
      <c r="D29" s="157">
        <f t="shared" si="0"/>
        <v>91551</v>
      </c>
      <c r="E29" s="183">
        <v>54442</v>
      </c>
      <c r="F29" s="183">
        <v>21516</v>
      </c>
      <c r="G29" s="183">
        <v>891</v>
      </c>
      <c r="H29" s="183">
        <v>7319</v>
      </c>
      <c r="I29" s="183" t="s">
        <v>242</v>
      </c>
      <c r="J29" s="183">
        <v>4020</v>
      </c>
      <c r="K29" s="183">
        <v>3363</v>
      </c>
      <c r="M29" s="93"/>
      <c r="N29" s="205"/>
    </row>
    <row r="30" spans="1:14" s="90" customFormat="1" ht="24.95" customHeight="1" x14ac:dyDescent="0.25">
      <c r="A30" s="173" t="s">
        <v>37</v>
      </c>
      <c r="B30" s="174">
        <v>314</v>
      </c>
      <c r="C30" s="175" t="s">
        <v>209</v>
      </c>
      <c r="D30" s="157" t="str">
        <f t="shared" si="0"/>
        <v/>
      </c>
      <c r="E30" s="183" t="s">
        <v>242</v>
      </c>
      <c r="F30" s="183" t="s">
        <v>242</v>
      </c>
      <c r="G30" s="183" t="s">
        <v>242</v>
      </c>
      <c r="H30" s="183" t="s">
        <v>242</v>
      </c>
      <c r="I30" s="183" t="s">
        <v>242</v>
      </c>
      <c r="J30" s="183" t="s">
        <v>242</v>
      </c>
      <c r="K30" s="183" t="s">
        <v>242</v>
      </c>
      <c r="M30" s="205" t="s">
        <v>186</v>
      </c>
      <c r="N30" s="205"/>
    </row>
    <row r="31" spans="1:14" s="90" customFormat="1" ht="24.95" customHeight="1" x14ac:dyDescent="0.25">
      <c r="A31" s="173" t="s">
        <v>38</v>
      </c>
      <c r="B31" s="174">
        <v>315</v>
      </c>
      <c r="C31" s="175" t="s">
        <v>39</v>
      </c>
      <c r="D31" s="157">
        <f t="shared" si="0"/>
        <v>97396</v>
      </c>
      <c r="E31" s="183">
        <v>42496</v>
      </c>
      <c r="F31" s="183">
        <v>17311</v>
      </c>
      <c r="G31" s="183">
        <v>4078</v>
      </c>
      <c r="H31" s="183">
        <v>16158</v>
      </c>
      <c r="I31" s="183">
        <v>13605</v>
      </c>
      <c r="J31" s="183" t="s">
        <v>242</v>
      </c>
      <c r="K31" s="183">
        <v>3748</v>
      </c>
      <c r="M31" s="205"/>
      <c r="N31" s="205"/>
    </row>
    <row r="32" spans="1:14" s="90" customFormat="1" ht="24.95" customHeight="1" x14ac:dyDescent="0.25">
      <c r="A32" s="173" t="s">
        <v>40</v>
      </c>
      <c r="B32" s="174">
        <v>316</v>
      </c>
      <c r="C32" s="175" t="s">
        <v>41</v>
      </c>
      <c r="D32" s="157" t="str">
        <f t="shared" si="0"/>
        <v/>
      </c>
      <c r="E32" s="183" t="s">
        <v>242</v>
      </c>
      <c r="F32" s="183" t="s">
        <v>242</v>
      </c>
      <c r="G32" s="183" t="s">
        <v>242</v>
      </c>
      <c r="H32" s="183" t="s">
        <v>242</v>
      </c>
      <c r="I32" s="183" t="s">
        <v>242</v>
      </c>
      <c r="J32" s="183" t="s">
        <v>242</v>
      </c>
      <c r="K32" s="183" t="s">
        <v>242</v>
      </c>
      <c r="M32" s="205"/>
      <c r="N32" s="205"/>
    </row>
    <row r="33" spans="1:23" s="90" customFormat="1" ht="24.95" customHeight="1" x14ac:dyDescent="0.25">
      <c r="A33" s="173" t="s">
        <v>42</v>
      </c>
      <c r="B33" s="174">
        <v>317</v>
      </c>
      <c r="C33" s="175" t="s">
        <v>43</v>
      </c>
      <c r="D33" s="157" t="str">
        <f t="shared" si="0"/>
        <v/>
      </c>
      <c r="E33" s="183" t="s">
        <v>242</v>
      </c>
      <c r="F33" s="183" t="s">
        <v>242</v>
      </c>
      <c r="G33" s="183" t="s">
        <v>242</v>
      </c>
      <c r="H33" s="183" t="s">
        <v>242</v>
      </c>
      <c r="I33" s="183" t="s">
        <v>242</v>
      </c>
      <c r="J33" s="183" t="s">
        <v>242</v>
      </c>
      <c r="K33" s="183" t="s">
        <v>242</v>
      </c>
      <c r="M33" s="205"/>
      <c r="N33" s="205"/>
    </row>
    <row r="34" spans="1:23" s="90" customFormat="1" ht="24.95" customHeight="1" x14ac:dyDescent="0.25">
      <c r="A34" s="173" t="s">
        <v>44</v>
      </c>
      <c r="B34" s="174">
        <v>318</v>
      </c>
      <c r="C34" s="175" t="s">
        <v>45</v>
      </c>
      <c r="D34" s="157" t="str">
        <f t="shared" si="0"/>
        <v/>
      </c>
      <c r="E34" s="183" t="s">
        <v>242</v>
      </c>
      <c r="F34" s="183" t="s">
        <v>242</v>
      </c>
      <c r="G34" s="183" t="s">
        <v>242</v>
      </c>
      <c r="H34" s="183" t="s">
        <v>242</v>
      </c>
      <c r="I34" s="183" t="s">
        <v>242</v>
      </c>
      <c r="J34" s="183" t="s">
        <v>242</v>
      </c>
      <c r="K34" s="183" t="s">
        <v>242</v>
      </c>
      <c r="M34" s="205"/>
      <c r="N34" s="205"/>
    </row>
    <row r="35" spans="1:23" s="90" customFormat="1" ht="24.95" customHeight="1" x14ac:dyDescent="0.25">
      <c r="A35" s="173" t="s">
        <v>46</v>
      </c>
      <c r="B35" s="174">
        <v>319</v>
      </c>
      <c r="C35" s="175" t="s">
        <v>223</v>
      </c>
      <c r="D35" s="157" t="str">
        <f t="shared" si="0"/>
        <v/>
      </c>
      <c r="E35" s="183" t="s">
        <v>242</v>
      </c>
      <c r="F35" s="183" t="s">
        <v>242</v>
      </c>
      <c r="G35" s="183" t="s">
        <v>242</v>
      </c>
      <c r="H35" s="183" t="s">
        <v>242</v>
      </c>
      <c r="I35" s="183" t="s">
        <v>242</v>
      </c>
      <c r="J35" s="183" t="s">
        <v>242</v>
      </c>
      <c r="K35" s="183" t="s">
        <v>242</v>
      </c>
      <c r="M35" s="205"/>
      <c r="N35" s="205"/>
    </row>
    <row r="36" spans="1:23" s="90" customFormat="1" ht="24.95" customHeight="1" x14ac:dyDescent="0.25">
      <c r="A36" s="173" t="s">
        <v>47</v>
      </c>
      <c r="B36" s="174">
        <v>320</v>
      </c>
      <c r="C36" s="175" t="s">
        <v>48</v>
      </c>
      <c r="D36" s="157">
        <f t="shared" si="0"/>
        <v>6383</v>
      </c>
      <c r="E36" s="183" t="s">
        <v>242</v>
      </c>
      <c r="F36" s="183" t="s">
        <v>242</v>
      </c>
      <c r="G36" s="183" t="s">
        <v>242</v>
      </c>
      <c r="H36" s="183">
        <v>1002</v>
      </c>
      <c r="I36" s="183">
        <v>336</v>
      </c>
      <c r="J36" s="183" t="s">
        <v>242</v>
      </c>
      <c r="K36" s="183">
        <v>5045</v>
      </c>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t="s">
        <v>242</v>
      </c>
      <c r="F37" s="183" t="s">
        <v>242</v>
      </c>
      <c r="G37" s="183" t="s">
        <v>242</v>
      </c>
      <c r="H37" s="183" t="s">
        <v>242</v>
      </c>
      <c r="I37" s="183" t="s">
        <v>242</v>
      </c>
      <c r="J37" s="183" t="s">
        <v>242</v>
      </c>
      <c r="K37" s="183" t="s">
        <v>242</v>
      </c>
      <c r="M37" s="205"/>
      <c r="N37" s="205"/>
    </row>
    <row r="38" spans="1:23" s="90" customFormat="1" ht="24.95" customHeight="1" x14ac:dyDescent="0.25">
      <c r="A38" s="173" t="s">
        <v>51</v>
      </c>
      <c r="B38" s="174">
        <v>322</v>
      </c>
      <c r="C38" s="175" t="s">
        <v>52</v>
      </c>
      <c r="D38" s="157" t="str">
        <f t="shared" si="0"/>
        <v/>
      </c>
      <c r="E38" s="183" t="s">
        <v>242</v>
      </c>
      <c r="F38" s="183" t="s">
        <v>242</v>
      </c>
      <c r="G38" s="183" t="s">
        <v>242</v>
      </c>
      <c r="H38" s="183" t="s">
        <v>242</v>
      </c>
      <c r="I38" s="183" t="s">
        <v>242</v>
      </c>
      <c r="J38" s="183" t="s">
        <v>242</v>
      </c>
      <c r="K38" s="183" t="s">
        <v>242</v>
      </c>
      <c r="M38" s="205"/>
      <c r="N38" s="205"/>
    </row>
    <row r="39" spans="1:23" s="90" customFormat="1" ht="24.95" customHeight="1" x14ac:dyDescent="0.25">
      <c r="A39" s="173" t="s">
        <v>53</v>
      </c>
      <c r="B39" s="174">
        <v>345</v>
      </c>
      <c r="C39" s="175" t="s">
        <v>54</v>
      </c>
      <c r="D39" s="157">
        <f t="shared" si="0"/>
        <v>179088</v>
      </c>
      <c r="E39" s="183">
        <v>55727</v>
      </c>
      <c r="F39" s="183">
        <v>21804</v>
      </c>
      <c r="G39" s="183">
        <v>5821</v>
      </c>
      <c r="H39" s="183">
        <v>5736</v>
      </c>
      <c r="I39" s="183">
        <v>64818</v>
      </c>
      <c r="J39" s="183">
        <v>21657</v>
      </c>
      <c r="K39" s="183">
        <v>3525</v>
      </c>
      <c r="M39" s="94"/>
      <c r="N39" s="94"/>
    </row>
    <row r="40" spans="1:23" s="90" customFormat="1" ht="24.95" customHeight="1" x14ac:dyDescent="0.25">
      <c r="A40" s="173" t="s">
        <v>55</v>
      </c>
      <c r="B40" s="174">
        <v>323</v>
      </c>
      <c r="C40" s="175" t="s">
        <v>56</v>
      </c>
      <c r="D40" s="157" t="str">
        <f t="shared" si="0"/>
        <v/>
      </c>
      <c r="E40" s="183" t="s">
        <v>242</v>
      </c>
      <c r="F40" s="183" t="s">
        <v>242</v>
      </c>
      <c r="G40" s="183" t="s">
        <v>242</v>
      </c>
      <c r="H40" s="183" t="s">
        <v>242</v>
      </c>
      <c r="I40" s="183" t="s">
        <v>242</v>
      </c>
      <c r="J40" s="183" t="s">
        <v>242</v>
      </c>
      <c r="K40" s="183" t="s">
        <v>242</v>
      </c>
      <c r="M40" s="93"/>
      <c r="N40" s="205" t="s">
        <v>176</v>
      </c>
    </row>
    <row r="41" spans="1:23" s="90" customFormat="1" ht="24.95" customHeight="1" x14ac:dyDescent="0.25">
      <c r="A41" s="173" t="s">
        <v>57</v>
      </c>
      <c r="B41" s="174">
        <v>324</v>
      </c>
      <c r="C41" s="175" t="s">
        <v>58</v>
      </c>
      <c r="D41" s="157" t="str">
        <f t="shared" si="0"/>
        <v/>
      </c>
      <c r="E41" s="183" t="s">
        <v>242</v>
      </c>
      <c r="F41" s="183" t="s">
        <v>242</v>
      </c>
      <c r="G41" s="183" t="s">
        <v>242</v>
      </c>
      <c r="H41" s="183" t="s">
        <v>242</v>
      </c>
      <c r="I41" s="183" t="s">
        <v>242</v>
      </c>
      <c r="J41" s="183" t="s">
        <v>242</v>
      </c>
      <c r="K41" s="183" t="s">
        <v>242</v>
      </c>
      <c r="M41" s="93"/>
      <c r="N41" s="205"/>
    </row>
    <row r="42" spans="1:23" s="90" customFormat="1" ht="24.95" customHeight="1" x14ac:dyDescent="0.25">
      <c r="A42" s="173" t="s">
        <v>59</v>
      </c>
      <c r="B42" s="174">
        <v>325</v>
      </c>
      <c r="C42" s="175" t="s">
        <v>60</v>
      </c>
      <c r="D42" s="157">
        <f t="shared" si="0"/>
        <v>263839</v>
      </c>
      <c r="E42" s="183">
        <v>167295</v>
      </c>
      <c r="F42" s="183">
        <v>65955</v>
      </c>
      <c r="G42" s="183">
        <v>2042</v>
      </c>
      <c r="H42" s="183">
        <v>7243</v>
      </c>
      <c r="I42" s="183">
        <v>12883</v>
      </c>
      <c r="J42" s="183">
        <v>4025</v>
      </c>
      <c r="K42" s="183">
        <v>4396</v>
      </c>
      <c r="M42" s="93"/>
      <c r="N42" s="205" t="s">
        <v>177</v>
      </c>
    </row>
    <row r="43" spans="1:23" s="90" customFormat="1" ht="24.95" customHeight="1" x14ac:dyDescent="0.25">
      <c r="A43" s="173" t="s">
        <v>61</v>
      </c>
      <c r="B43" s="174">
        <v>326</v>
      </c>
      <c r="C43" s="175" t="s">
        <v>62</v>
      </c>
      <c r="D43" s="157">
        <f t="shared" si="0"/>
        <v>33227</v>
      </c>
      <c r="E43" s="183">
        <v>12285</v>
      </c>
      <c r="F43" s="183">
        <v>5409</v>
      </c>
      <c r="G43" s="183">
        <v>2806</v>
      </c>
      <c r="H43" s="183">
        <v>2202</v>
      </c>
      <c r="I43" s="183">
        <v>950</v>
      </c>
      <c r="J43" s="183">
        <v>6658</v>
      </c>
      <c r="K43" s="183">
        <v>2917</v>
      </c>
      <c r="M43" s="93"/>
      <c r="N43" s="205"/>
    </row>
    <row r="44" spans="1:23" s="90" customFormat="1" ht="33" customHeight="1" x14ac:dyDescent="0.25">
      <c r="A44" s="173" t="s">
        <v>116</v>
      </c>
      <c r="B44" s="174">
        <v>359</v>
      </c>
      <c r="C44" s="175" t="s">
        <v>241</v>
      </c>
      <c r="D44" s="157" t="str">
        <f t="shared" si="0"/>
        <v/>
      </c>
      <c r="E44" s="183" t="s">
        <v>242</v>
      </c>
      <c r="F44" s="183" t="s">
        <v>242</v>
      </c>
      <c r="G44" s="183" t="s">
        <v>242</v>
      </c>
      <c r="H44" s="183" t="s">
        <v>242</v>
      </c>
      <c r="I44" s="183" t="s">
        <v>242</v>
      </c>
      <c r="J44" s="183" t="s">
        <v>242</v>
      </c>
      <c r="K44" s="183" t="s">
        <v>242</v>
      </c>
      <c r="M44" s="93"/>
      <c r="N44" s="205" t="s">
        <v>178</v>
      </c>
    </row>
    <row r="45" spans="1:23" s="90" customFormat="1" ht="24.95" customHeight="1" x14ac:dyDescent="0.25">
      <c r="A45" s="173" t="s">
        <v>63</v>
      </c>
      <c r="B45" s="174">
        <v>327</v>
      </c>
      <c r="C45" s="175" t="s">
        <v>64</v>
      </c>
      <c r="D45" s="157" t="str">
        <f t="shared" si="0"/>
        <v/>
      </c>
      <c r="E45" s="183" t="s">
        <v>242</v>
      </c>
      <c r="F45" s="183" t="s">
        <v>242</v>
      </c>
      <c r="G45" s="183" t="s">
        <v>242</v>
      </c>
      <c r="H45" s="183" t="s">
        <v>242</v>
      </c>
      <c r="I45" s="183" t="s">
        <v>242</v>
      </c>
      <c r="J45" s="183" t="s">
        <v>242</v>
      </c>
      <c r="K45" s="183" t="s">
        <v>242</v>
      </c>
      <c r="M45" s="93"/>
      <c r="N45" s="205"/>
    </row>
    <row r="46" spans="1:23" s="90" customFormat="1" ht="24.95" customHeight="1" x14ac:dyDescent="0.25">
      <c r="A46" s="173" t="s">
        <v>65</v>
      </c>
      <c r="B46" s="174">
        <v>328</v>
      </c>
      <c r="C46" s="175" t="s">
        <v>66</v>
      </c>
      <c r="D46" s="157" t="str">
        <f t="shared" si="0"/>
        <v/>
      </c>
      <c r="E46" s="183" t="s">
        <v>242</v>
      </c>
      <c r="F46" s="183" t="s">
        <v>242</v>
      </c>
      <c r="G46" s="183" t="s">
        <v>242</v>
      </c>
      <c r="H46" s="183" t="s">
        <v>242</v>
      </c>
      <c r="I46" s="183" t="s">
        <v>242</v>
      </c>
      <c r="J46" s="183" t="s">
        <v>242</v>
      </c>
      <c r="K46" s="183" t="s">
        <v>242</v>
      </c>
      <c r="M46" s="93"/>
      <c r="N46" s="205" t="s">
        <v>179</v>
      </c>
    </row>
    <row r="47" spans="1:23" s="90" customFormat="1" ht="24.95" customHeight="1" x14ac:dyDescent="0.25">
      <c r="A47" s="173" t="s">
        <v>67</v>
      </c>
      <c r="B47" s="174">
        <v>329</v>
      </c>
      <c r="C47" s="175" t="s">
        <v>68</v>
      </c>
      <c r="D47" s="157" t="str">
        <f t="shared" si="0"/>
        <v/>
      </c>
      <c r="E47" s="183" t="s">
        <v>242</v>
      </c>
      <c r="F47" s="183" t="s">
        <v>242</v>
      </c>
      <c r="G47" s="183" t="s">
        <v>242</v>
      </c>
      <c r="H47" s="183" t="s">
        <v>242</v>
      </c>
      <c r="I47" s="183" t="s">
        <v>242</v>
      </c>
      <c r="J47" s="183" t="s">
        <v>242</v>
      </c>
      <c r="K47" s="183" t="s">
        <v>242</v>
      </c>
      <c r="M47" s="93"/>
      <c r="N47" s="205"/>
    </row>
    <row r="48" spans="1:23" s="90" customFormat="1" ht="24.95" customHeight="1" x14ac:dyDescent="0.25">
      <c r="A48" s="173" t="s">
        <v>69</v>
      </c>
      <c r="B48" s="174">
        <v>330</v>
      </c>
      <c r="C48" s="175" t="s">
        <v>225</v>
      </c>
      <c r="D48" s="157">
        <f t="shared" si="0"/>
        <v>22096</v>
      </c>
      <c r="E48" s="183">
        <v>8679</v>
      </c>
      <c r="F48" s="183">
        <v>4630</v>
      </c>
      <c r="G48" s="183">
        <v>2804</v>
      </c>
      <c r="H48" s="183">
        <v>2818</v>
      </c>
      <c r="I48" s="183">
        <v>1949</v>
      </c>
      <c r="J48" s="183" t="s">
        <v>242</v>
      </c>
      <c r="K48" s="183">
        <v>1216</v>
      </c>
      <c r="M48" s="93"/>
      <c r="N48" s="148"/>
    </row>
    <row r="49" spans="1:14" s="90" customFormat="1" ht="24.95" customHeight="1" x14ac:dyDescent="0.25">
      <c r="A49" s="173" t="s">
        <v>72</v>
      </c>
      <c r="B49" s="174">
        <v>333</v>
      </c>
      <c r="C49" s="175" t="s">
        <v>73</v>
      </c>
      <c r="D49" s="157">
        <f t="shared" ref="D49:D79" si="1">IF(SUM(E49:K49)&gt;0,(SUM(E49:K49)),"")</f>
        <v>75108</v>
      </c>
      <c r="E49" s="183">
        <v>46508</v>
      </c>
      <c r="F49" s="183">
        <v>18204</v>
      </c>
      <c r="G49" s="183">
        <v>1645</v>
      </c>
      <c r="H49" s="183">
        <v>4592</v>
      </c>
      <c r="I49" s="183" t="s">
        <v>242</v>
      </c>
      <c r="J49" s="183">
        <v>1991</v>
      </c>
      <c r="K49" s="183">
        <v>2168</v>
      </c>
      <c r="M49" s="93"/>
      <c r="N49" s="146" t="s">
        <v>134</v>
      </c>
    </row>
    <row r="50" spans="1:14" s="90" customFormat="1" ht="24.95" customHeight="1" x14ac:dyDescent="0.25">
      <c r="A50" s="173" t="s">
        <v>74</v>
      </c>
      <c r="B50" s="174">
        <v>334</v>
      </c>
      <c r="C50" s="175" t="s">
        <v>222</v>
      </c>
      <c r="D50" s="157" t="str">
        <f t="shared" si="1"/>
        <v/>
      </c>
      <c r="E50" s="183" t="s">
        <v>242</v>
      </c>
      <c r="F50" s="183" t="s">
        <v>242</v>
      </c>
      <c r="G50" s="183" t="s">
        <v>242</v>
      </c>
      <c r="H50" s="183" t="s">
        <v>242</v>
      </c>
      <c r="I50" s="183" t="s">
        <v>242</v>
      </c>
      <c r="J50" s="183" t="s">
        <v>242</v>
      </c>
      <c r="K50" s="183" t="s">
        <v>242</v>
      </c>
      <c r="M50" s="93"/>
      <c r="N50" s="148"/>
    </row>
    <row r="51" spans="1:14" s="90" customFormat="1" ht="24.95" customHeight="1" x14ac:dyDescent="0.25">
      <c r="A51" s="173" t="s">
        <v>75</v>
      </c>
      <c r="B51" s="174">
        <v>335</v>
      </c>
      <c r="C51" s="175" t="s">
        <v>210</v>
      </c>
      <c r="D51" s="157" t="str">
        <f t="shared" si="1"/>
        <v/>
      </c>
      <c r="E51" s="183" t="s">
        <v>242</v>
      </c>
      <c r="F51" s="183" t="s">
        <v>242</v>
      </c>
      <c r="G51" s="183" t="s">
        <v>242</v>
      </c>
      <c r="H51" s="183" t="s">
        <v>242</v>
      </c>
      <c r="I51" s="183" t="s">
        <v>242</v>
      </c>
      <c r="J51" s="183" t="s">
        <v>242</v>
      </c>
      <c r="K51" s="183" t="s">
        <v>242</v>
      </c>
      <c r="M51" s="146" t="s">
        <v>78</v>
      </c>
      <c r="N51" s="93"/>
    </row>
    <row r="52" spans="1:14" s="90" customFormat="1" ht="24.95" customHeight="1" x14ac:dyDescent="0.25">
      <c r="A52" s="173" t="s">
        <v>76</v>
      </c>
      <c r="B52" s="174">
        <v>336</v>
      </c>
      <c r="C52" s="175" t="s">
        <v>77</v>
      </c>
      <c r="D52" s="157">
        <f t="shared" si="1"/>
        <v>1406</v>
      </c>
      <c r="E52" s="183" t="s">
        <v>242</v>
      </c>
      <c r="F52" s="183" t="s">
        <v>242</v>
      </c>
      <c r="G52" s="183" t="s">
        <v>242</v>
      </c>
      <c r="H52" s="183">
        <v>1406</v>
      </c>
      <c r="I52" s="183" t="s">
        <v>242</v>
      </c>
      <c r="J52" s="183" t="s">
        <v>242</v>
      </c>
      <c r="K52" s="183" t="s">
        <v>242</v>
      </c>
      <c r="M52" s="146"/>
      <c r="N52" s="93"/>
    </row>
    <row r="53" spans="1:14" s="90" customFormat="1" ht="24.95" customHeight="1" x14ac:dyDescent="0.25">
      <c r="A53" s="173" t="s">
        <v>79</v>
      </c>
      <c r="B53" s="174">
        <v>337</v>
      </c>
      <c r="C53" s="175" t="s">
        <v>226</v>
      </c>
      <c r="D53" s="157">
        <f t="shared" si="1"/>
        <v>254440</v>
      </c>
      <c r="E53" s="183">
        <v>107227</v>
      </c>
      <c r="F53" s="183">
        <v>46525</v>
      </c>
      <c r="G53" s="183">
        <v>808</v>
      </c>
      <c r="H53" s="183">
        <v>14933</v>
      </c>
      <c r="I53" s="183">
        <v>70883</v>
      </c>
      <c r="J53" s="183">
        <v>1037</v>
      </c>
      <c r="K53" s="183">
        <v>13027</v>
      </c>
      <c r="M53" s="93"/>
      <c r="N53" s="93"/>
    </row>
    <row r="54" spans="1:14" s="90" customFormat="1" ht="24.95" customHeight="1" x14ac:dyDescent="0.25">
      <c r="A54" s="173" t="s">
        <v>81</v>
      </c>
      <c r="B54" s="174">
        <v>339</v>
      </c>
      <c r="C54" s="175" t="s">
        <v>82</v>
      </c>
      <c r="D54" s="157">
        <f t="shared" si="1"/>
        <v>352</v>
      </c>
      <c r="E54" s="183" t="s">
        <v>242</v>
      </c>
      <c r="F54" s="183" t="s">
        <v>242</v>
      </c>
      <c r="G54" s="183" t="s">
        <v>242</v>
      </c>
      <c r="H54" s="183">
        <v>352</v>
      </c>
      <c r="I54" s="183" t="s">
        <v>242</v>
      </c>
      <c r="J54" s="183" t="s">
        <v>242</v>
      </c>
      <c r="K54" s="183" t="s">
        <v>242</v>
      </c>
      <c r="M54" s="93"/>
      <c r="N54" s="93"/>
    </row>
    <row r="55" spans="1:14" s="90" customFormat="1" ht="24.95" customHeight="1" x14ac:dyDescent="0.25">
      <c r="A55" s="173" t="s">
        <v>83</v>
      </c>
      <c r="B55" s="174">
        <v>340</v>
      </c>
      <c r="C55" s="175" t="s">
        <v>84</v>
      </c>
      <c r="D55" s="157" t="str">
        <f t="shared" si="1"/>
        <v/>
      </c>
      <c r="E55" s="183" t="s">
        <v>242</v>
      </c>
      <c r="F55" s="183" t="s">
        <v>242</v>
      </c>
      <c r="G55" s="183" t="s">
        <v>242</v>
      </c>
      <c r="H55" s="183" t="s">
        <v>242</v>
      </c>
      <c r="I55" s="183" t="s">
        <v>242</v>
      </c>
      <c r="J55" s="183" t="s">
        <v>242</v>
      </c>
      <c r="K55" s="183" t="s">
        <v>242</v>
      </c>
      <c r="M55" s="93"/>
      <c r="N55" s="93"/>
    </row>
    <row r="56" spans="1:14" s="90" customFormat="1" ht="24.95" customHeight="1" x14ac:dyDescent="0.25">
      <c r="A56" s="173" t="s">
        <v>212</v>
      </c>
      <c r="B56" s="174">
        <v>373</v>
      </c>
      <c r="C56" s="175" t="s">
        <v>214</v>
      </c>
      <c r="D56" s="157" t="str">
        <f t="shared" si="1"/>
        <v/>
      </c>
      <c r="E56" s="183" t="s">
        <v>242</v>
      </c>
      <c r="F56" s="183" t="s">
        <v>242</v>
      </c>
      <c r="G56" s="183" t="s">
        <v>242</v>
      </c>
      <c r="H56" s="183" t="s">
        <v>242</v>
      </c>
      <c r="I56" s="183" t="s">
        <v>242</v>
      </c>
      <c r="J56" s="183" t="s">
        <v>242</v>
      </c>
      <c r="K56" s="183" t="s">
        <v>242</v>
      </c>
      <c r="M56" s="93"/>
      <c r="N56" s="93"/>
    </row>
    <row r="57" spans="1:14" s="90" customFormat="1" ht="24.95" customHeight="1" x14ac:dyDescent="0.25">
      <c r="A57" s="173" t="s">
        <v>87</v>
      </c>
      <c r="B57" s="174">
        <v>342</v>
      </c>
      <c r="C57" s="175" t="s">
        <v>88</v>
      </c>
      <c r="D57" s="157" t="str">
        <f t="shared" si="1"/>
        <v/>
      </c>
      <c r="E57" s="183" t="s">
        <v>242</v>
      </c>
      <c r="F57" s="183" t="s">
        <v>242</v>
      </c>
      <c r="G57" s="183" t="s">
        <v>242</v>
      </c>
      <c r="H57" s="183" t="s">
        <v>242</v>
      </c>
      <c r="I57" s="183" t="s">
        <v>242</v>
      </c>
      <c r="J57" s="183" t="s">
        <v>242</v>
      </c>
      <c r="K57" s="183" t="s">
        <v>242</v>
      </c>
      <c r="M57" s="93"/>
      <c r="N57" s="93"/>
    </row>
    <row r="58" spans="1:14" s="90" customFormat="1" ht="24.95" customHeight="1" x14ac:dyDescent="0.25">
      <c r="A58" s="173" t="s">
        <v>89</v>
      </c>
      <c r="B58" s="174">
        <v>343</v>
      </c>
      <c r="C58" s="175" t="s">
        <v>90</v>
      </c>
      <c r="D58" s="157" t="str">
        <f t="shared" si="1"/>
        <v/>
      </c>
      <c r="E58" s="183" t="s">
        <v>242</v>
      </c>
      <c r="F58" s="183" t="s">
        <v>242</v>
      </c>
      <c r="G58" s="183" t="s">
        <v>242</v>
      </c>
      <c r="H58" s="183" t="s">
        <v>242</v>
      </c>
      <c r="I58" s="183" t="s">
        <v>242</v>
      </c>
      <c r="J58" s="183" t="s">
        <v>242</v>
      </c>
      <c r="K58" s="183" t="s">
        <v>242</v>
      </c>
      <c r="M58" s="93"/>
      <c r="N58" s="93"/>
    </row>
    <row r="59" spans="1:14" s="90" customFormat="1" ht="24.95" customHeight="1" x14ac:dyDescent="0.25">
      <c r="A59" s="173" t="s">
        <v>91</v>
      </c>
      <c r="B59" s="174">
        <v>344</v>
      </c>
      <c r="C59" s="175" t="s">
        <v>92</v>
      </c>
      <c r="D59" s="157" t="str">
        <f t="shared" si="1"/>
        <v/>
      </c>
      <c r="E59" s="183" t="s">
        <v>242</v>
      </c>
      <c r="F59" s="183" t="s">
        <v>242</v>
      </c>
      <c r="G59" s="183" t="s">
        <v>242</v>
      </c>
      <c r="H59" s="183" t="s">
        <v>242</v>
      </c>
      <c r="I59" s="183" t="s">
        <v>242</v>
      </c>
      <c r="J59" s="183" t="s">
        <v>242</v>
      </c>
      <c r="K59" s="183" t="s">
        <v>242</v>
      </c>
      <c r="M59" s="93"/>
      <c r="N59" s="93"/>
    </row>
    <row r="60" spans="1:14" s="89" customFormat="1" ht="24.95" customHeight="1" x14ac:dyDescent="0.25">
      <c r="A60" s="173" t="s">
        <v>93</v>
      </c>
      <c r="B60" s="174">
        <v>346</v>
      </c>
      <c r="C60" s="175" t="s">
        <v>94</v>
      </c>
      <c r="D60" s="157" t="str">
        <f t="shared" si="1"/>
        <v/>
      </c>
      <c r="E60" s="183" t="s">
        <v>242</v>
      </c>
      <c r="F60" s="183" t="s">
        <v>242</v>
      </c>
      <c r="G60" s="183" t="s">
        <v>242</v>
      </c>
      <c r="H60" s="183" t="s">
        <v>242</v>
      </c>
      <c r="I60" s="183" t="s">
        <v>242</v>
      </c>
      <c r="J60" s="183" t="s">
        <v>242</v>
      </c>
      <c r="K60" s="183" t="s">
        <v>242</v>
      </c>
      <c r="M60" s="93"/>
      <c r="N60" s="38"/>
    </row>
    <row r="61" spans="1:14" ht="24.95" customHeight="1" x14ac:dyDescent="0.25">
      <c r="A61" s="173" t="s">
        <v>95</v>
      </c>
      <c r="B61" s="174">
        <v>347</v>
      </c>
      <c r="C61" s="175" t="s">
        <v>227</v>
      </c>
      <c r="D61" s="157">
        <f t="shared" si="1"/>
        <v>93342</v>
      </c>
      <c r="E61" s="183">
        <v>51828</v>
      </c>
      <c r="F61" s="183">
        <v>19453</v>
      </c>
      <c r="G61" s="183">
        <v>1202</v>
      </c>
      <c r="H61" s="183">
        <v>10966</v>
      </c>
      <c r="I61" s="183">
        <v>4142</v>
      </c>
      <c r="J61" s="183">
        <v>889</v>
      </c>
      <c r="K61" s="183">
        <v>4862</v>
      </c>
      <c r="L61" s="62"/>
      <c r="M61" s="38"/>
    </row>
    <row r="62" spans="1:14" ht="24.95" customHeight="1" x14ac:dyDescent="0.25">
      <c r="A62" s="173" t="s">
        <v>115</v>
      </c>
      <c r="B62" s="174">
        <v>358</v>
      </c>
      <c r="C62" s="175" t="s">
        <v>216</v>
      </c>
      <c r="D62" s="157">
        <f t="shared" si="1"/>
        <v>63253</v>
      </c>
      <c r="E62" s="183">
        <v>33326</v>
      </c>
      <c r="F62" s="183">
        <v>12946</v>
      </c>
      <c r="G62" s="183">
        <v>1701</v>
      </c>
      <c r="H62" s="183">
        <v>6515</v>
      </c>
      <c r="I62" s="183">
        <v>1024</v>
      </c>
      <c r="J62" s="183">
        <v>6120</v>
      </c>
      <c r="K62" s="183">
        <v>1621</v>
      </c>
      <c r="L62" s="62"/>
    </row>
    <row r="63" spans="1:14" ht="24.95" customHeight="1" x14ac:dyDescent="0.25">
      <c r="A63" s="173" t="s">
        <v>96</v>
      </c>
      <c r="B63" s="174">
        <v>348</v>
      </c>
      <c r="C63" s="175" t="s">
        <v>97</v>
      </c>
      <c r="D63" s="157" t="str">
        <f t="shared" si="1"/>
        <v/>
      </c>
      <c r="E63" s="183" t="s">
        <v>242</v>
      </c>
      <c r="F63" s="183" t="s">
        <v>242</v>
      </c>
      <c r="G63" s="183" t="s">
        <v>242</v>
      </c>
      <c r="H63" s="183" t="s">
        <v>242</v>
      </c>
      <c r="I63" s="183" t="s">
        <v>242</v>
      </c>
      <c r="J63" s="183" t="s">
        <v>242</v>
      </c>
      <c r="K63" s="183" t="s">
        <v>242</v>
      </c>
      <c r="L63" s="62"/>
    </row>
    <row r="64" spans="1:14" ht="24.95" customHeight="1" x14ac:dyDescent="0.25">
      <c r="A64" s="173" t="s">
        <v>98</v>
      </c>
      <c r="B64" s="174">
        <v>349</v>
      </c>
      <c r="C64" s="175" t="s">
        <v>99</v>
      </c>
      <c r="D64" s="157">
        <f t="shared" si="1"/>
        <v>1235</v>
      </c>
      <c r="E64" s="183" t="s">
        <v>242</v>
      </c>
      <c r="F64" s="183" t="s">
        <v>242</v>
      </c>
      <c r="G64" s="183" t="s">
        <v>242</v>
      </c>
      <c r="H64" s="183">
        <v>1235</v>
      </c>
      <c r="I64" s="183" t="s">
        <v>242</v>
      </c>
      <c r="J64" s="183" t="s">
        <v>242</v>
      </c>
      <c r="K64" s="183" t="s">
        <v>242</v>
      </c>
      <c r="L64" s="62"/>
    </row>
    <row r="65" spans="1:12" ht="24.95" customHeight="1" x14ac:dyDescent="0.25">
      <c r="A65" s="173" t="s">
        <v>80</v>
      </c>
      <c r="B65" s="174">
        <v>338</v>
      </c>
      <c r="C65" s="175" t="s">
        <v>217</v>
      </c>
      <c r="D65" s="157" t="str">
        <f t="shared" si="1"/>
        <v/>
      </c>
      <c r="E65" s="183" t="s">
        <v>242</v>
      </c>
      <c r="F65" s="183" t="s">
        <v>242</v>
      </c>
      <c r="G65" s="183" t="s">
        <v>242</v>
      </c>
      <c r="H65" s="183" t="s">
        <v>242</v>
      </c>
      <c r="I65" s="183" t="s">
        <v>242</v>
      </c>
      <c r="J65" s="183" t="s">
        <v>242</v>
      </c>
      <c r="K65" s="183" t="s">
        <v>242</v>
      </c>
      <c r="L65" s="62"/>
    </row>
    <row r="66" spans="1:12" ht="24.95" customHeight="1" x14ac:dyDescent="0.25">
      <c r="A66" s="173" t="s">
        <v>102</v>
      </c>
      <c r="B66" s="174">
        <v>351</v>
      </c>
      <c r="C66" s="175" t="s">
        <v>218</v>
      </c>
      <c r="D66" s="157" t="str">
        <f t="shared" si="1"/>
        <v/>
      </c>
      <c r="E66" s="183" t="s">
        <v>242</v>
      </c>
      <c r="F66" s="183" t="s">
        <v>242</v>
      </c>
      <c r="G66" s="183" t="s">
        <v>242</v>
      </c>
      <c r="H66" s="183" t="s">
        <v>242</v>
      </c>
      <c r="I66" s="183" t="s">
        <v>242</v>
      </c>
      <c r="J66" s="183" t="s">
        <v>242</v>
      </c>
      <c r="K66" s="183" t="s">
        <v>242</v>
      </c>
      <c r="L66" s="62"/>
    </row>
    <row r="67" spans="1:12" ht="24.95" customHeight="1" x14ac:dyDescent="0.25">
      <c r="A67" s="173" t="s">
        <v>103</v>
      </c>
      <c r="B67" s="174">
        <v>352</v>
      </c>
      <c r="C67" s="175" t="s">
        <v>104</v>
      </c>
      <c r="D67" s="157">
        <f t="shared" si="1"/>
        <v>90757</v>
      </c>
      <c r="E67" s="183">
        <v>51476</v>
      </c>
      <c r="F67" s="183">
        <v>20906</v>
      </c>
      <c r="G67" s="183">
        <v>1009</v>
      </c>
      <c r="H67" s="183">
        <v>9926</v>
      </c>
      <c r="I67" s="183" t="s">
        <v>242</v>
      </c>
      <c r="J67" s="183">
        <v>471</v>
      </c>
      <c r="K67" s="183">
        <v>6969</v>
      </c>
      <c r="L67" s="62"/>
    </row>
    <row r="68" spans="1:12" ht="24.95" customHeight="1" x14ac:dyDescent="0.25">
      <c r="A68" s="173" t="s">
        <v>105</v>
      </c>
      <c r="B68" s="174">
        <v>353</v>
      </c>
      <c r="C68" s="175" t="s">
        <v>228</v>
      </c>
      <c r="D68" s="157" t="str">
        <f t="shared" si="1"/>
        <v/>
      </c>
      <c r="E68" s="183" t="s">
        <v>242</v>
      </c>
      <c r="F68" s="183" t="s">
        <v>242</v>
      </c>
      <c r="G68" s="183" t="s">
        <v>242</v>
      </c>
      <c r="H68" s="183" t="s">
        <v>242</v>
      </c>
      <c r="I68" s="183" t="s">
        <v>242</v>
      </c>
      <c r="J68" s="183" t="s">
        <v>242</v>
      </c>
      <c r="K68" s="183" t="s">
        <v>242</v>
      </c>
      <c r="L68" s="62"/>
    </row>
    <row r="69" spans="1:12" ht="24.95" customHeight="1" x14ac:dyDescent="0.25">
      <c r="A69" s="173" t="s">
        <v>107</v>
      </c>
      <c r="B69" s="174">
        <v>354</v>
      </c>
      <c r="C69" s="175" t="s">
        <v>108</v>
      </c>
      <c r="D69" s="157">
        <f t="shared" si="1"/>
        <v>112269</v>
      </c>
      <c r="E69" s="183">
        <v>71105</v>
      </c>
      <c r="F69" s="183">
        <v>25251</v>
      </c>
      <c r="G69" s="183">
        <v>1270</v>
      </c>
      <c r="H69" s="183">
        <v>498</v>
      </c>
      <c r="I69" s="183">
        <v>1399</v>
      </c>
      <c r="J69" s="183">
        <v>5817</v>
      </c>
      <c r="K69" s="183">
        <v>6929</v>
      </c>
      <c r="L69" s="62"/>
    </row>
    <row r="70" spans="1:12" ht="24.95" customHeight="1" x14ac:dyDescent="0.25">
      <c r="A70" s="173" t="s">
        <v>109</v>
      </c>
      <c r="B70" s="174">
        <v>355</v>
      </c>
      <c r="C70" s="175" t="s">
        <v>110</v>
      </c>
      <c r="D70" s="157" t="str">
        <f t="shared" si="1"/>
        <v/>
      </c>
      <c r="E70" s="183" t="s">
        <v>242</v>
      </c>
      <c r="F70" s="183" t="s">
        <v>242</v>
      </c>
      <c r="G70" s="183" t="s">
        <v>242</v>
      </c>
      <c r="H70" s="183" t="s">
        <v>242</v>
      </c>
      <c r="I70" s="183" t="s">
        <v>242</v>
      </c>
      <c r="J70" s="183" t="s">
        <v>242</v>
      </c>
      <c r="K70" s="183" t="s">
        <v>242</v>
      </c>
      <c r="L70" s="62"/>
    </row>
    <row r="71" spans="1:12" ht="24.95" customHeight="1" x14ac:dyDescent="0.25">
      <c r="A71" s="173" t="s">
        <v>111</v>
      </c>
      <c r="B71" s="174">
        <v>356</v>
      </c>
      <c r="C71" s="175" t="s">
        <v>112</v>
      </c>
      <c r="D71" s="157" t="str">
        <f t="shared" si="1"/>
        <v/>
      </c>
      <c r="E71" s="183" t="s">
        <v>242</v>
      </c>
      <c r="F71" s="183" t="s">
        <v>242</v>
      </c>
      <c r="G71" s="183" t="s">
        <v>242</v>
      </c>
      <c r="H71" s="183" t="s">
        <v>242</v>
      </c>
      <c r="I71" s="183" t="s">
        <v>242</v>
      </c>
      <c r="J71" s="183" t="s">
        <v>242</v>
      </c>
      <c r="K71" s="183" t="s">
        <v>242</v>
      </c>
      <c r="L71" s="62"/>
    </row>
    <row r="72" spans="1:12" ht="24.95" customHeight="1" x14ac:dyDescent="0.25">
      <c r="A72" s="173" t="s">
        <v>229</v>
      </c>
      <c r="B72" s="174">
        <v>374</v>
      </c>
      <c r="C72" s="175" t="s">
        <v>230</v>
      </c>
      <c r="D72" s="157" t="str">
        <f t="shared" si="1"/>
        <v/>
      </c>
      <c r="E72" s="183" t="s">
        <v>242</v>
      </c>
      <c r="F72" s="183" t="s">
        <v>242</v>
      </c>
      <c r="G72" s="183" t="s">
        <v>242</v>
      </c>
      <c r="H72" s="183" t="s">
        <v>242</v>
      </c>
      <c r="I72" s="183" t="s">
        <v>242</v>
      </c>
      <c r="J72" s="183" t="s">
        <v>242</v>
      </c>
      <c r="K72" s="183" t="s">
        <v>242</v>
      </c>
      <c r="L72" s="62"/>
    </row>
    <row r="73" spans="1:12" ht="24.95" customHeight="1" x14ac:dyDescent="0.25">
      <c r="A73" s="173" t="s">
        <v>113</v>
      </c>
      <c r="B73" s="174">
        <v>357</v>
      </c>
      <c r="C73" s="175" t="s">
        <v>114</v>
      </c>
      <c r="D73" s="157" t="str">
        <f t="shared" si="1"/>
        <v/>
      </c>
      <c r="E73" s="183" t="s">
        <v>242</v>
      </c>
      <c r="F73" s="183" t="s">
        <v>242</v>
      </c>
      <c r="G73" s="183" t="s">
        <v>242</v>
      </c>
      <c r="H73" s="183" t="s">
        <v>242</v>
      </c>
      <c r="I73" s="183" t="s">
        <v>242</v>
      </c>
      <c r="J73" s="183" t="s">
        <v>242</v>
      </c>
      <c r="K73" s="183" t="s">
        <v>242</v>
      </c>
      <c r="L73" s="62"/>
    </row>
    <row r="74" spans="1:12" ht="24.95" customHeight="1" x14ac:dyDescent="0.25">
      <c r="A74" s="173" t="s">
        <v>120</v>
      </c>
      <c r="B74" s="174">
        <v>361</v>
      </c>
      <c r="C74" s="175" t="s">
        <v>219</v>
      </c>
      <c r="D74" s="157">
        <f t="shared" si="1"/>
        <v>108786</v>
      </c>
      <c r="E74" s="183">
        <v>62145</v>
      </c>
      <c r="F74" s="183">
        <v>23107</v>
      </c>
      <c r="G74" s="183">
        <v>2700</v>
      </c>
      <c r="H74" s="183">
        <v>16519</v>
      </c>
      <c r="I74" s="183" t="s">
        <v>242</v>
      </c>
      <c r="J74" s="183" t="s">
        <v>242</v>
      </c>
      <c r="K74" s="183">
        <v>4315</v>
      </c>
      <c r="L74" s="62"/>
    </row>
    <row r="75" spans="1:12" ht="24.95" customHeight="1" x14ac:dyDescent="0.25">
      <c r="A75" s="173" t="s">
        <v>121</v>
      </c>
      <c r="B75" s="174">
        <v>362</v>
      </c>
      <c r="C75" s="175" t="s">
        <v>231</v>
      </c>
      <c r="D75" s="157">
        <f t="shared" si="1"/>
        <v>21346</v>
      </c>
      <c r="E75" s="183">
        <v>14128</v>
      </c>
      <c r="F75" s="183">
        <v>4159</v>
      </c>
      <c r="G75" s="183">
        <v>112</v>
      </c>
      <c r="H75" s="183">
        <v>1812</v>
      </c>
      <c r="I75" s="183" t="s">
        <v>242</v>
      </c>
      <c r="J75" s="183" t="s">
        <v>242</v>
      </c>
      <c r="K75" s="183">
        <v>1135</v>
      </c>
      <c r="L75" s="62"/>
    </row>
    <row r="76" spans="1:12" ht="24.95" customHeight="1" x14ac:dyDescent="0.25">
      <c r="A76" s="173" t="s">
        <v>123</v>
      </c>
      <c r="B76" s="174">
        <v>364</v>
      </c>
      <c r="C76" s="175" t="s">
        <v>220</v>
      </c>
      <c r="D76" s="157">
        <f t="shared" si="1"/>
        <v>56623</v>
      </c>
      <c r="E76" s="183">
        <v>34775</v>
      </c>
      <c r="F76" s="183">
        <v>14390</v>
      </c>
      <c r="G76" s="183">
        <v>406</v>
      </c>
      <c r="H76" s="183">
        <v>2519</v>
      </c>
      <c r="I76" s="183" t="s">
        <v>242</v>
      </c>
      <c r="J76" s="183">
        <v>440</v>
      </c>
      <c r="K76" s="183">
        <v>4093</v>
      </c>
      <c r="L76" s="62"/>
    </row>
    <row r="77" spans="1:12" ht="24.95" customHeight="1" x14ac:dyDescent="0.25">
      <c r="A77" s="173" t="s">
        <v>124</v>
      </c>
      <c r="B77" s="174">
        <v>365</v>
      </c>
      <c r="C77" s="175" t="s">
        <v>125</v>
      </c>
      <c r="D77" s="157" t="str">
        <f t="shared" si="1"/>
        <v/>
      </c>
      <c r="E77" s="183" t="s">
        <v>242</v>
      </c>
      <c r="F77" s="183" t="s">
        <v>242</v>
      </c>
      <c r="G77" s="183" t="s">
        <v>242</v>
      </c>
      <c r="H77" s="183" t="s">
        <v>242</v>
      </c>
      <c r="I77" s="183" t="s">
        <v>242</v>
      </c>
      <c r="J77" s="183" t="s">
        <v>242</v>
      </c>
      <c r="K77" s="183" t="s">
        <v>242</v>
      </c>
      <c r="L77" s="62"/>
    </row>
    <row r="78" spans="1:12" ht="24.95" customHeight="1" x14ac:dyDescent="0.25">
      <c r="A78" s="173" t="s">
        <v>126</v>
      </c>
      <c r="B78" s="174">
        <v>366</v>
      </c>
      <c r="C78" s="175" t="s">
        <v>232</v>
      </c>
      <c r="D78" s="157" t="str">
        <f t="shared" si="1"/>
        <v/>
      </c>
      <c r="E78" s="183" t="s">
        <v>242</v>
      </c>
      <c r="F78" s="183" t="s">
        <v>242</v>
      </c>
      <c r="G78" s="183" t="s">
        <v>242</v>
      </c>
      <c r="H78" s="183" t="s">
        <v>242</v>
      </c>
      <c r="I78" s="183" t="s">
        <v>242</v>
      </c>
      <c r="J78" s="183" t="s">
        <v>242</v>
      </c>
      <c r="K78" s="183" t="s">
        <v>242</v>
      </c>
      <c r="L78" s="62"/>
    </row>
    <row r="79" spans="1:12" ht="24.95" customHeight="1" x14ac:dyDescent="0.25">
      <c r="A79" s="173" t="s">
        <v>127</v>
      </c>
      <c r="B79" s="174">
        <v>368</v>
      </c>
      <c r="C79" s="175" t="s">
        <v>128</v>
      </c>
      <c r="D79" s="157">
        <f t="shared" si="1"/>
        <v>964</v>
      </c>
      <c r="E79" s="183" t="s">
        <v>242</v>
      </c>
      <c r="F79" s="183" t="s">
        <v>242</v>
      </c>
      <c r="G79" s="183" t="s">
        <v>242</v>
      </c>
      <c r="H79" s="183">
        <v>964</v>
      </c>
      <c r="I79" s="183" t="s">
        <v>242</v>
      </c>
      <c r="J79" s="183" t="s">
        <v>242</v>
      </c>
      <c r="K79" s="183" t="s">
        <v>242</v>
      </c>
      <c r="L79" s="62"/>
    </row>
    <row r="80" spans="1:12" ht="41.25" customHeight="1" x14ac:dyDescent="0.25">
      <c r="A80" s="250" t="s">
        <v>180</v>
      </c>
      <c r="B80" s="251"/>
      <c r="C80" s="251"/>
      <c r="D80" s="157"/>
      <c r="E80" s="183" t="s">
        <v>242</v>
      </c>
      <c r="F80" s="183" t="s">
        <v>242</v>
      </c>
      <c r="G80" s="183" t="s">
        <v>242</v>
      </c>
      <c r="H80" s="183" t="s">
        <v>242</v>
      </c>
      <c r="I80" s="183" t="s">
        <v>242</v>
      </c>
      <c r="J80" s="183" t="s">
        <v>242</v>
      </c>
      <c r="K80" s="183" t="s">
        <v>242</v>
      </c>
      <c r="L80" s="62"/>
    </row>
    <row r="81" spans="1:12" ht="24.95" customHeight="1" x14ac:dyDescent="0.25">
      <c r="A81" s="173"/>
      <c r="B81" s="176"/>
      <c r="C81" s="175"/>
      <c r="D81" s="157" t="str">
        <f t="shared" ref="D81:D94" si="2">IF(SUM(E81:K81)&gt;0,(SUM(E81:K81)),"")</f>
        <v/>
      </c>
      <c r="E81" s="183" t="s">
        <v>242</v>
      </c>
      <c r="F81" s="183" t="s">
        <v>242</v>
      </c>
      <c r="G81" s="183" t="s">
        <v>242</v>
      </c>
      <c r="H81" s="183" t="s">
        <v>242</v>
      </c>
      <c r="I81" s="183" t="s">
        <v>242</v>
      </c>
      <c r="J81" s="183" t="s">
        <v>242</v>
      </c>
      <c r="K81" s="183" t="s">
        <v>242</v>
      </c>
      <c r="L81" s="62"/>
    </row>
    <row r="82" spans="1:12" ht="24.95" customHeight="1" x14ac:dyDescent="0.25">
      <c r="A82" s="173"/>
      <c r="B82" s="176"/>
      <c r="C82" s="175"/>
      <c r="D82" s="157" t="str">
        <f t="shared" si="2"/>
        <v/>
      </c>
      <c r="E82" s="183" t="s">
        <v>242</v>
      </c>
      <c r="F82" s="183" t="s">
        <v>242</v>
      </c>
      <c r="G82" s="183" t="s">
        <v>242</v>
      </c>
      <c r="H82" s="183" t="s">
        <v>242</v>
      </c>
      <c r="I82" s="183" t="s">
        <v>242</v>
      </c>
      <c r="J82" s="183" t="s">
        <v>242</v>
      </c>
      <c r="K82" s="183" t="s">
        <v>242</v>
      </c>
      <c r="L82" s="62"/>
    </row>
    <row r="83" spans="1:12" ht="24.95" customHeight="1" x14ac:dyDescent="0.25">
      <c r="A83" s="173"/>
      <c r="B83" s="176"/>
      <c r="C83" s="175"/>
      <c r="D83" s="157" t="str">
        <f t="shared" si="2"/>
        <v/>
      </c>
      <c r="E83" s="183" t="s">
        <v>242</v>
      </c>
      <c r="F83" s="183" t="s">
        <v>242</v>
      </c>
      <c r="G83" s="183" t="s">
        <v>242</v>
      </c>
      <c r="H83" s="183" t="s">
        <v>242</v>
      </c>
      <c r="I83" s="183" t="s">
        <v>242</v>
      </c>
      <c r="J83" s="183" t="s">
        <v>242</v>
      </c>
      <c r="K83" s="183" t="s">
        <v>242</v>
      </c>
      <c r="L83" s="62"/>
    </row>
    <row r="84" spans="1:12" ht="24.95" customHeight="1" x14ac:dyDescent="0.25">
      <c r="A84" s="173"/>
      <c r="B84" s="176"/>
      <c r="C84" s="175"/>
      <c r="D84" s="157" t="str">
        <f t="shared" si="2"/>
        <v/>
      </c>
      <c r="E84" s="183" t="s">
        <v>242</v>
      </c>
      <c r="F84" s="183" t="s">
        <v>242</v>
      </c>
      <c r="G84" s="183" t="s">
        <v>242</v>
      </c>
      <c r="H84" s="183" t="s">
        <v>242</v>
      </c>
      <c r="I84" s="183" t="s">
        <v>242</v>
      </c>
      <c r="J84" s="183" t="s">
        <v>242</v>
      </c>
      <c r="K84" s="183" t="s">
        <v>242</v>
      </c>
      <c r="L84" s="62"/>
    </row>
    <row r="85" spans="1:12" ht="46.5" customHeight="1" x14ac:dyDescent="0.25">
      <c r="A85" s="173"/>
      <c r="B85" s="176"/>
      <c r="C85" s="175"/>
      <c r="D85" s="157" t="str">
        <f t="shared" si="2"/>
        <v/>
      </c>
      <c r="E85" s="183" t="s">
        <v>242</v>
      </c>
      <c r="F85" s="183" t="s">
        <v>242</v>
      </c>
      <c r="G85" s="183" t="s">
        <v>242</v>
      </c>
      <c r="H85" s="183" t="s">
        <v>242</v>
      </c>
      <c r="I85" s="183" t="s">
        <v>242</v>
      </c>
      <c r="J85" s="183" t="s">
        <v>242</v>
      </c>
      <c r="K85" s="183" t="s">
        <v>242</v>
      </c>
      <c r="L85" s="62"/>
    </row>
    <row r="86" spans="1:12" ht="24.95" customHeight="1" x14ac:dyDescent="0.25">
      <c r="A86" s="173"/>
      <c r="B86" s="176"/>
      <c r="C86" s="175"/>
      <c r="D86" s="157" t="str">
        <f t="shared" si="2"/>
        <v/>
      </c>
      <c r="E86" s="183" t="s">
        <v>242</v>
      </c>
      <c r="F86" s="183" t="s">
        <v>242</v>
      </c>
      <c r="G86" s="183" t="s">
        <v>242</v>
      </c>
      <c r="H86" s="183" t="s">
        <v>242</v>
      </c>
      <c r="I86" s="183" t="s">
        <v>242</v>
      </c>
      <c r="J86" s="183" t="s">
        <v>242</v>
      </c>
      <c r="K86" s="183" t="s">
        <v>242</v>
      </c>
      <c r="L86" s="62"/>
    </row>
    <row r="87" spans="1:12" ht="24.95" customHeight="1" x14ac:dyDescent="0.25">
      <c r="A87" s="173"/>
      <c r="B87" s="176"/>
      <c r="C87" s="175"/>
      <c r="D87" s="157" t="str">
        <f t="shared" si="2"/>
        <v/>
      </c>
      <c r="E87" s="183" t="s">
        <v>242</v>
      </c>
      <c r="F87" s="183" t="s">
        <v>242</v>
      </c>
      <c r="G87" s="183" t="s">
        <v>242</v>
      </c>
      <c r="H87" s="183" t="s">
        <v>242</v>
      </c>
      <c r="I87" s="183" t="s">
        <v>242</v>
      </c>
      <c r="J87" s="183" t="s">
        <v>242</v>
      </c>
      <c r="K87" s="183" t="s">
        <v>242</v>
      </c>
      <c r="L87" s="62"/>
    </row>
    <row r="88" spans="1:12" ht="24.95" customHeight="1" x14ac:dyDescent="0.25">
      <c r="A88" s="173"/>
      <c r="B88" s="176"/>
      <c r="C88" s="175"/>
      <c r="D88" s="157" t="str">
        <f t="shared" si="2"/>
        <v/>
      </c>
      <c r="E88" s="183" t="s">
        <v>242</v>
      </c>
      <c r="F88" s="183" t="s">
        <v>242</v>
      </c>
      <c r="G88" s="183" t="s">
        <v>242</v>
      </c>
      <c r="H88" s="183" t="s">
        <v>242</v>
      </c>
      <c r="I88" s="183" t="s">
        <v>242</v>
      </c>
      <c r="J88" s="183" t="s">
        <v>242</v>
      </c>
      <c r="K88" s="183" t="s">
        <v>242</v>
      </c>
      <c r="L88" s="62"/>
    </row>
    <row r="89" spans="1:12" ht="24.95" customHeight="1" x14ac:dyDescent="0.25">
      <c r="A89" s="173"/>
      <c r="B89" s="176"/>
      <c r="C89" s="175"/>
      <c r="D89" s="157" t="str">
        <f t="shared" si="2"/>
        <v/>
      </c>
      <c r="E89" s="183" t="s">
        <v>242</v>
      </c>
      <c r="F89" s="183" t="s">
        <v>242</v>
      </c>
      <c r="G89" s="183" t="s">
        <v>242</v>
      </c>
      <c r="H89" s="183" t="s">
        <v>242</v>
      </c>
      <c r="I89" s="183" t="s">
        <v>242</v>
      </c>
      <c r="J89" s="183" t="s">
        <v>242</v>
      </c>
      <c r="K89" s="183" t="s">
        <v>242</v>
      </c>
      <c r="L89" s="62"/>
    </row>
    <row r="90" spans="1:12" ht="24.95" customHeight="1" x14ac:dyDescent="0.25">
      <c r="A90" s="173"/>
      <c r="B90" s="176"/>
      <c r="C90" s="175"/>
      <c r="D90" s="157" t="str">
        <f t="shared" si="2"/>
        <v/>
      </c>
      <c r="E90" s="183" t="s">
        <v>242</v>
      </c>
      <c r="F90" s="183" t="s">
        <v>242</v>
      </c>
      <c r="G90" s="183" t="s">
        <v>242</v>
      </c>
      <c r="H90" s="183" t="s">
        <v>242</v>
      </c>
      <c r="I90" s="183" t="s">
        <v>242</v>
      </c>
      <c r="J90" s="183" t="s">
        <v>242</v>
      </c>
      <c r="K90" s="183" t="s">
        <v>242</v>
      </c>
      <c r="L90" s="62"/>
    </row>
    <row r="91" spans="1:12" ht="24.95" customHeight="1" x14ac:dyDescent="0.25">
      <c r="A91" s="173"/>
      <c r="B91" s="176"/>
      <c r="C91" s="175"/>
      <c r="D91" s="157" t="str">
        <f t="shared" si="2"/>
        <v/>
      </c>
      <c r="E91" s="183" t="s">
        <v>242</v>
      </c>
      <c r="F91" s="183" t="s">
        <v>242</v>
      </c>
      <c r="G91" s="183" t="s">
        <v>242</v>
      </c>
      <c r="H91" s="183" t="s">
        <v>242</v>
      </c>
      <c r="I91" s="183" t="s">
        <v>242</v>
      </c>
      <c r="J91" s="183" t="s">
        <v>242</v>
      </c>
      <c r="K91" s="183" t="s">
        <v>242</v>
      </c>
      <c r="L91" s="62"/>
    </row>
    <row r="92" spans="1:12" ht="24.95" customHeight="1" x14ac:dyDescent="0.25">
      <c r="A92" s="173"/>
      <c r="B92" s="176"/>
      <c r="C92" s="175"/>
      <c r="D92" s="157" t="str">
        <f t="shared" si="2"/>
        <v/>
      </c>
      <c r="E92" s="183" t="s">
        <v>242</v>
      </c>
      <c r="F92" s="183" t="s">
        <v>242</v>
      </c>
      <c r="G92" s="183" t="s">
        <v>242</v>
      </c>
      <c r="H92" s="183" t="s">
        <v>242</v>
      </c>
      <c r="I92" s="183" t="s">
        <v>242</v>
      </c>
      <c r="J92" s="183" t="s">
        <v>242</v>
      </c>
      <c r="K92" s="183" t="s">
        <v>242</v>
      </c>
      <c r="L92" s="62"/>
    </row>
    <row r="93" spans="1:12" ht="24.95" customHeight="1" x14ac:dyDescent="0.25">
      <c r="A93" s="173"/>
      <c r="B93" s="176"/>
      <c r="C93" s="175"/>
      <c r="D93" s="157" t="str">
        <f t="shared" si="2"/>
        <v/>
      </c>
      <c r="E93" s="183" t="s">
        <v>242</v>
      </c>
      <c r="F93" s="183" t="s">
        <v>242</v>
      </c>
      <c r="G93" s="183" t="s">
        <v>242</v>
      </c>
      <c r="H93" s="183" t="s">
        <v>242</v>
      </c>
      <c r="I93" s="183" t="s">
        <v>242</v>
      </c>
      <c r="J93" s="183" t="s">
        <v>242</v>
      </c>
      <c r="K93" s="183" t="s">
        <v>242</v>
      </c>
      <c r="L93" s="62"/>
    </row>
    <row r="94" spans="1:12" ht="24.95" customHeight="1" thickBot="1" x14ac:dyDescent="0.3">
      <c r="A94" s="177"/>
      <c r="B94" s="178"/>
      <c r="C94" s="179"/>
      <c r="D94" s="158" t="str">
        <f t="shared" si="2"/>
        <v/>
      </c>
      <c r="E94" s="184" t="s">
        <v>242</v>
      </c>
      <c r="F94" s="184" t="s">
        <v>242</v>
      </c>
      <c r="G94" s="184" t="s">
        <v>242</v>
      </c>
      <c r="H94" s="184" t="s">
        <v>242</v>
      </c>
      <c r="I94" s="184" t="s">
        <v>242</v>
      </c>
      <c r="J94" s="184" t="s">
        <v>242</v>
      </c>
      <c r="K94" s="184" t="s">
        <v>242</v>
      </c>
      <c r="L94" s="62"/>
    </row>
    <row r="95" spans="1:12" ht="24.95" customHeight="1" thickBot="1" x14ac:dyDescent="0.3">
      <c r="A95" s="254" t="s">
        <v>233</v>
      </c>
      <c r="B95" s="255"/>
      <c r="C95" s="255"/>
      <c r="D95" s="159">
        <f>SUM(D17:D94)</f>
        <v>1695675</v>
      </c>
      <c r="E95" s="104">
        <f t="shared" ref="E95:K95" si="3">SUM(E17:E94)</f>
        <v>864568</v>
      </c>
      <c r="F95" s="104">
        <f t="shared" si="3"/>
        <v>342387</v>
      </c>
      <c r="G95" s="104">
        <f t="shared" si="3"/>
        <v>50436</v>
      </c>
      <c r="H95" s="104">
        <f t="shared" si="3"/>
        <v>131476</v>
      </c>
      <c r="I95" s="104">
        <f t="shared" si="3"/>
        <v>180037</v>
      </c>
      <c r="J95" s="104">
        <f t="shared" si="3"/>
        <v>53775</v>
      </c>
      <c r="K95" s="104">
        <f t="shared" si="3"/>
        <v>72996</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1633811.9799999997</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1633811.9799999997</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269">
        <v>1633811.98</v>
      </c>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t="s">
        <v>247</v>
      </c>
      <c r="C11" s="257"/>
      <c r="D11" s="114">
        <v>150227</v>
      </c>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166" t="s">
        <v>167</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t="s">
        <v>242</v>
      </c>
      <c r="F17" s="182" t="s">
        <v>242</v>
      </c>
      <c r="G17" s="182" t="s">
        <v>242</v>
      </c>
      <c r="H17" s="182" t="s">
        <v>242</v>
      </c>
      <c r="I17" s="182" t="s">
        <v>242</v>
      </c>
      <c r="J17" s="182" t="s">
        <v>242</v>
      </c>
      <c r="K17" s="182" t="s">
        <v>242</v>
      </c>
      <c r="M17" s="93"/>
      <c r="N17" s="152" t="s">
        <v>169</v>
      </c>
    </row>
    <row r="18" spans="1:14" s="90" customFormat="1" ht="24.95" customHeight="1" x14ac:dyDescent="0.25">
      <c r="A18" s="173" t="s">
        <v>16</v>
      </c>
      <c r="B18" s="174">
        <v>302</v>
      </c>
      <c r="C18" s="175" t="s">
        <v>17</v>
      </c>
      <c r="D18" s="157">
        <f t="shared" si="0"/>
        <v>124089.89000000001</v>
      </c>
      <c r="E18" s="183">
        <v>66388.3</v>
      </c>
      <c r="F18" s="183">
        <v>19557.169999999998</v>
      </c>
      <c r="G18" s="183">
        <v>652.99</v>
      </c>
      <c r="H18" s="183">
        <v>10468.74</v>
      </c>
      <c r="I18" s="183">
        <v>3737.72</v>
      </c>
      <c r="J18" s="183">
        <v>23284.969999999998</v>
      </c>
      <c r="K18" s="183" t="s">
        <v>242</v>
      </c>
      <c r="M18" s="151"/>
      <c r="N18" s="152" t="s">
        <v>170</v>
      </c>
    </row>
    <row r="19" spans="1:14" s="90" customFormat="1" ht="24.95" customHeight="1" x14ac:dyDescent="0.25">
      <c r="A19" s="173" t="s">
        <v>206</v>
      </c>
      <c r="B19" s="174">
        <v>376</v>
      </c>
      <c r="C19" s="175" t="s">
        <v>207</v>
      </c>
      <c r="D19" s="157" t="str">
        <f t="shared" si="0"/>
        <v/>
      </c>
      <c r="E19" s="183" t="s">
        <v>242</v>
      </c>
      <c r="F19" s="183" t="s">
        <v>242</v>
      </c>
      <c r="G19" s="183" t="s">
        <v>242</v>
      </c>
      <c r="H19" s="183" t="s">
        <v>242</v>
      </c>
      <c r="I19" s="183" t="s">
        <v>242</v>
      </c>
      <c r="J19" s="183" t="s">
        <v>242</v>
      </c>
      <c r="K19" s="183" t="s">
        <v>242</v>
      </c>
      <c r="M19" s="151"/>
      <c r="N19" s="152"/>
    </row>
    <row r="20" spans="1:14" s="90" customFormat="1" ht="24.95" customHeight="1" x14ac:dyDescent="0.25">
      <c r="A20" s="173" t="s">
        <v>18</v>
      </c>
      <c r="B20" s="174">
        <v>303</v>
      </c>
      <c r="C20" s="175" t="s">
        <v>19</v>
      </c>
      <c r="D20" s="157" t="str">
        <f t="shared" si="0"/>
        <v/>
      </c>
      <c r="E20" s="183" t="s">
        <v>242</v>
      </c>
      <c r="F20" s="183" t="s">
        <v>242</v>
      </c>
      <c r="G20" s="183" t="s">
        <v>242</v>
      </c>
      <c r="H20" s="183" t="s">
        <v>242</v>
      </c>
      <c r="I20" s="183" t="s">
        <v>242</v>
      </c>
      <c r="J20" s="183" t="s">
        <v>242</v>
      </c>
      <c r="K20" s="183" t="s">
        <v>242</v>
      </c>
      <c r="M20" s="93"/>
      <c r="N20" s="205" t="s">
        <v>171</v>
      </c>
    </row>
    <row r="21" spans="1:14" s="90" customFormat="1" ht="24.95" customHeight="1" x14ac:dyDescent="0.25">
      <c r="A21" s="173" t="s">
        <v>20</v>
      </c>
      <c r="B21" s="174">
        <v>304</v>
      </c>
      <c r="C21" s="175" t="s">
        <v>21</v>
      </c>
      <c r="D21" s="157" t="str">
        <f t="shared" si="0"/>
        <v/>
      </c>
      <c r="E21" s="183" t="s">
        <v>242</v>
      </c>
      <c r="F21" s="183" t="s">
        <v>242</v>
      </c>
      <c r="G21" s="183" t="s">
        <v>242</v>
      </c>
      <c r="H21" s="183" t="s">
        <v>242</v>
      </c>
      <c r="I21" s="183" t="s">
        <v>242</v>
      </c>
      <c r="J21" s="183" t="s">
        <v>242</v>
      </c>
      <c r="K21" s="183" t="s">
        <v>242</v>
      </c>
      <c r="M21" s="93"/>
      <c r="N21" s="205"/>
    </row>
    <row r="22" spans="1:14" s="90" customFormat="1" ht="24.95" customHeight="1" x14ac:dyDescent="0.25">
      <c r="A22" s="173" t="s">
        <v>22</v>
      </c>
      <c r="B22" s="174">
        <v>305</v>
      </c>
      <c r="C22" s="175" t="s">
        <v>23</v>
      </c>
      <c r="D22" s="157" t="str">
        <f t="shared" si="0"/>
        <v/>
      </c>
      <c r="E22" s="183" t="s">
        <v>242</v>
      </c>
      <c r="F22" s="183" t="s">
        <v>242</v>
      </c>
      <c r="G22" s="183" t="s">
        <v>242</v>
      </c>
      <c r="H22" s="183" t="s">
        <v>242</v>
      </c>
      <c r="I22" s="183" t="s">
        <v>242</v>
      </c>
      <c r="J22" s="183" t="s">
        <v>242</v>
      </c>
      <c r="K22" s="183" t="s">
        <v>242</v>
      </c>
      <c r="M22" s="93"/>
      <c r="N22" s="205"/>
    </row>
    <row r="23" spans="1:14" s="90" customFormat="1" ht="24.95" customHeight="1" x14ac:dyDescent="0.25">
      <c r="A23" s="173" t="s">
        <v>24</v>
      </c>
      <c r="B23" s="174">
        <v>306</v>
      </c>
      <c r="C23" s="175" t="s">
        <v>25</v>
      </c>
      <c r="D23" s="157" t="str">
        <f t="shared" si="0"/>
        <v/>
      </c>
      <c r="E23" s="183" t="s">
        <v>242</v>
      </c>
      <c r="F23" s="183" t="s">
        <v>242</v>
      </c>
      <c r="G23" s="183" t="s">
        <v>242</v>
      </c>
      <c r="H23" s="183" t="s">
        <v>242</v>
      </c>
      <c r="I23" s="183" t="s">
        <v>242</v>
      </c>
      <c r="J23" s="183" t="s">
        <v>242</v>
      </c>
      <c r="K23" s="183" t="s">
        <v>242</v>
      </c>
      <c r="M23" s="93"/>
      <c r="N23" s="205" t="s">
        <v>172</v>
      </c>
    </row>
    <row r="24" spans="1:14" s="90" customFormat="1" ht="24.95" customHeight="1" x14ac:dyDescent="0.25">
      <c r="A24" s="173" t="s">
        <v>26</v>
      </c>
      <c r="B24" s="174">
        <v>307</v>
      </c>
      <c r="C24" s="175" t="s">
        <v>27</v>
      </c>
      <c r="D24" s="157" t="str">
        <f t="shared" si="0"/>
        <v/>
      </c>
      <c r="E24" s="183" t="s">
        <v>242</v>
      </c>
      <c r="F24" s="183" t="s">
        <v>242</v>
      </c>
      <c r="G24" s="183" t="s">
        <v>242</v>
      </c>
      <c r="H24" s="183" t="s">
        <v>242</v>
      </c>
      <c r="I24" s="183" t="s">
        <v>242</v>
      </c>
      <c r="J24" s="183" t="s">
        <v>242</v>
      </c>
      <c r="K24" s="183" t="s">
        <v>242</v>
      </c>
      <c r="M24" s="93"/>
      <c r="N24" s="205"/>
    </row>
    <row r="25" spans="1:14" s="90" customFormat="1" ht="24.95" customHeight="1" x14ac:dyDescent="0.25">
      <c r="A25" s="173" t="s">
        <v>28</v>
      </c>
      <c r="B25" s="174">
        <v>309</v>
      </c>
      <c r="C25" s="175" t="s">
        <v>224</v>
      </c>
      <c r="D25" s="157" t="str">
        <f t="shared" si="0"/>
        <v/>
      </c>
      <c r="E25" s="183" t="s">
        <v>242</v>
      </c>
      <c r="F25" s="183" t="s">
        <v>242</v>
      </c>
      <c r="G25" s="183" t="s">
        <v>242</v>
      </c>
      <c r="H25" s="183" t="s">
        <v>242</v>
      </c>
      <c r="I25" s="183" t="s">
        <v>242</v>
      </c>
      <c r="J25" s="183" t="s">
        <v>242</v>
      </c>
      <c r="K25" s="183" t="s">
        <v>242</v>
      </c>
      <c r="M25" s="93"/>
      <c r="N25" s="205" t="s">
        <v>173</v>
      </c>
    </row>
    <row r="26" spans="1:14" s="90" customFormat="1" ht="24.95" customHeight="1" x14ac:dyDescent="0.25">
      <c r="A26" s="173" t="s">
        <v>30</v>
      </c>
      <c r="B26" s="174">
        <v>310</v>
      </c>
      <c r="C26" s="175" t="s">
        <v>31</v>
      </c>
      <c r="D26" s="157" t="str">
        <f t="shared" si="0"/>
        <v/>
      </c>
      <c r="E26" s="183" t="s">
        <v>242</v>
      </c>
      <c r="F26" s="183" t="s">
        <v>242</v>
      </c>
      <c r="G26" s="183" t="s">
        <v>242</v>
      </c>
      <c r="H26" s="183" t="s">
        <v>242</v>
      </c>
      <c r="I26" s="183" t="s">
        <v>242</v>
      </c>
      <c r="J26" s="183" t="s">
        <v>242</v>
      </c>
      <c r="K26" s="183" t="s">
        <v>242</v>
      </c>
      <c r="M26" s="93"/>
      <c r="N26" s="205"/>
    </row>
    <row r="27" spans="1:14" s="90" customFormat="1" ht="24.95" customHeight="1" x14ac:dyDescent="0.25">
      <c r="A27" s="173" t="s">
        <v>32</v>
      </c>
      <c r="B27" s="174">
        <v>311</v>
      </c>
      <c r="C27" s="175" t="s">
        <v>33</v>
      </c>
      <c r="D27" s="157">
        <f t="shared" si="0"/>
        <v>1149484.46</v>
      </c>
      <c r="E27" s="183">
        <v>67553.600000000006</v>
      </c>
      <c r="F27" s="183">
        <v>27026.38</v>
      </c>
      <c r="G27" s="183">
        <v>5773.1900000000005</v>
      </c>
      <c r="H27" s="183">
        <v>20122.27</v>
      </c>
      <c r="I27" s="183">
        <v>1027607.14</v>
      </c>
      <c r="J27" s="183">
        <v>1401.88</v>
      </c>
      <c r="K27" s="183" t="s">
        <v>242</v>
      </c>
      <c r="M27" s="93"/>
      <c r="N27" s="205" t="s">
        <v>174</v>
      </c>
    </row>
    <row r="28" spans="1:14" s="90" customFormat="1" ht="24.95" customHeight="1" x14ac:dyDescent="0.25">
      <c r="A28" s="173" t="s">
        <v>34</v>
      </c>
      <c r="B28" s="174">
        <v>312</v>
      </c>
      <c r="C28" s="175" t="s">
        <v>35</v>
      </c>
      <c r="D28" s="157" t="str">
        <f t="shared" si="0"/>
        <v/>
      </c>
      <c r="E28" s="183" t="s">
        <v>242</v>
      </c>
      <c r="F28" s="183" t="s">
        <v>242</v>
      </c>
      <c r="G28" s="183" t="s">
        <v>242</v>
      </c>
      <c r="H28" s="183" t="s">
        <v>242</v>
      </c>
      <c r="I28" s="183" t="s">
        <v>242</v>
      </c>
      <c r="J28" s="183" t="s">
        <v>242</v>
      </c>
      <c r="K28" s="183" t="s">
        <v>242</v>
      </c>
      <c r="M28" s="93"/>
      <c r="N28" s="205"/>
    </row>
    <row r="29" spans="1:14" s="90" customFormat="1" ht="24.95" customHeight="1" x14ac:dyDescent="0.25">
      <c r="A29" s="173" t="s">
        <v>36</v>
      </c>
      <c r="B29" s="174">
        <v>313</v>
      </c>
      <c r="C29" s="175" t="s">
        <v>208</v>
      </c>
      <c r="D29" s="157">
        <f t="shared" si="0"/>
        <v>138774.91</v>
      </c>
      <c r="E29" s="183">
        <v>65097</v>
      </c>
      <c r="F29" s="183">
        <v>19286.830000000002</v>
      </c>
      <c r="G29" s="183">
        <v>13185.56</v>
      </c>
      <c r="H29" s="183">
        <v>4070.4100000000003</v>
      </c>
      <c r="I29" s="183">
        <v>32154.61</v>
      </c>
      <c r="J29" s="183">
        <v>4980.5</v>
      </c>
      <c r="K29" s="183" t="s">
        <v>242</v>
      </c>
      <c r="M29" s="93"/>
      <c r="N29" s="205"/>
    </row>
    <row r="30" spans="1:14" s="90" customFormat="1" ht="24.95" customHeight="1" x14ac:dyDescent="0.25">
      <c r="A30" s="173" t="s">
        <v>37</v>
      </c>
      <c r="B30" s="174">
        <v>314</v>
      </c>
      <c r="C30" s="175" t="s">
        <v>209</v>
      </c>
      <c r="D30" s="157" t="str">
        <f t="shared" si="0"/>
        <v/>
      </c>
      <c r="E30" s="183" t="s">
        <v>242</v>
      </c>
      <c r="F30" s="183" t="s">
        <v>242</v>
      </c>
      <c r="G30" s="183" t="s">
        <v>242</v>
      </c>
      <c r="H30" s="183" t="s">
        <v>242</v>
      </c>
      <c r="I30" s="183" t="s">
        <v>242</v>
      </c>
      <c r="J30" s="183" t="s">
        <v>242</v>
      </c>
      <c r="K30" s="183" t="s">
        <v>242</v>
      </c>
      <c r="M30" s="205" t="s">
        <v>186</v>
      </c>
      <c r="N30" s="205"/>
    </row>
    <row r="31" spans="1:14" s="90" customFormat="1" ht="24.95" customHeight="1" x14ac:dyDescent="0.25">
      <c r="A31" s="173" t="s">
        <v>38</v>
      </c>
      <c r="B31" s="174">
        <v>315</v>
      </c>
      <c r="C31" s="175" t="s">
        <v>39</v>
      </c>
      <c r="D31" s="157" t="str">
        <f t="shared" si="0"/>
        <v/>
      </c>
      <c r="E31" s="183" t="s">
        <v>242</v>
      </c>
      <c r="F31" s="183" t="s">
        <v>242</v>
      </c>
      <c r="G31" s="183" t="s">
        <v>242</v>
      </c>
      <c r="H31" s="183" t="s">
        <v>242</v>
      </c>
      <c r="I31" s="183" t="s">
        <v>242</v>
      </c>
      <c r="J31" s="183" t="s">
        <v>242</v>
      </c>
      <c r="K31" s="183" t="s">
        <v>242</v>
      </c>
      <c r="M31" s="205"/>
      <c r="N31" s="205"/>
    </row>
    <row r="32" spans="1:14" s="90" customFormat="1" ht="24.95" customHeight="1" x14ac:dyDescent="0.25">
      <c r="A32" s="173" t="s">
        <v>40</v>
      </c>
      <c r="B32" s="174">
        <v>316</v>
      </c>
      <c r="C32" s="175" t="s">
        <v>41</v>
      </c>
      <c r="D32" s="157" t="str">
        <f t="shared" si="0"/>
        <v/>
      </c>
      <c r="E32" s="183" t="s">
        <v>242</v>
      </c>
      <c r="F32" s="183" t="s">
        <v>242</v>
      </c>
      <c r="G32" s="183" t="s">
        <v>242</v>
      </c>
      <c r="H32" s="183" t="s">
        <v>242</v>
      </c>
      <c r="I32" s="183" t="s">
        <v>242</v>
      </c>
      <c r="J32" s="183" t="s">
        <v>242</v>
      </c>
      <c r="K32" s="183" t="s">
        <v>242</v>
      </c>
      <c r="M32" s="205"/>
      <c r="N32" s="205"/>
    </row>
    <row r="33" spans="1:23" s="90" customFormat="1" ht="24.95" customHeight="1" x14ac:dyDescent="0.25">
      <c r="A33" s="173" t="s">
        <v>42</v>
      </c>
      <c r="B33" s="174">
        <v>317</v>
      </c>
      <c r="C33" s="175" t="s">
        <v>43</v>
      </c>
      <c r="D33" s="157" t="str">
        <f t="shared" si="0"/>
        <v/>
      </c>
      <c r="E33" s="183" t="s">
        <v>242</v>
      </c>
      <c r="F33" s="183" t="s">
        <v>242</v>
      </c>
      <c r="G33" s="183" t="s">
        <v>242</v>
      </c>
      <c r="H33" s="183" t="s">
        <v>242</v>
      </c>
      <c r="I33" s="183" t="s">
        <v>242</v>
      </c>
      <c r="J33" s="183" t="s">
        <v>242</v>
      </c>
      <c r="K33" s="183" t="s">
        <v>242</v>
      </c>
      <c r="M33" s="205"/>
      <c r="N33" s="205"/>
    </row>
    <row r="34" spans="1:23" s="90" customFormat="1" ht="24.95" customHeight="1" x14ac:dyDescent="0.25">
      <c r="A34" s="173" t="s">
        <v>44</v>
      </c>
      <c r="B34" s="174">
        <v>318</v>
      </c>
      <c r="C34" s="175" t="s">
        <v>45</v>
      </c>
      <c r="D34" s="157" t="str">
        <f t="shared" si="0"/>
        <v/>
      </c>
      <c r="E34" s="183" t="s">
        <v>242</v>
      </c>
      <c r="F34" s="183" t="s">
        <v>242</v>
      </c>
      <c r="G34" s="183" t="s">
        <v>242</v>
      </c>
      <c r="H34" s="183" t="s">
        <v>242</v>
      </c>
      <c r="I34" s="183" t="s">
        <v>242</v>
      </c>
      <c r="J34" s="183" t="s">
        <v>242</v>
      </c>
      <c r="K34" s="183" t="s">
        <v>242</v>
      </c>
      <c r="M34" s="205"/>
      <c r="N34" s="205"/>
    </row>
    <row r="35" spans="1:23" s="90" customFormat="1" ht="24.95" customHeight="1" x14ac:dyDescent="0.25">
      <c r="A35" s="173" t="s">
        <v>46</v>
      </c>
      <c r="B35" s="174">
        <v>319</v>
      </c>
      <c r="C35" s="175" t="s">
        <v>223</v>
      </c>
      <c r="D35" s="157" t="str">
        <f t="shared" si="0"/>
        <v/>
      </c>
      <c r="E35" s="183" t="s">
        <v>242</v>
      </c>
      <c r="F35" s="183" t="s">
        <v>242</v>
      </c>
      <c r="G35" s="183" t="s">
        <v>242</v>
      </c>
      <c r="H35" s="183" t="s">
        <v>242</v>
      </c>
      <c r="I35" s="183" t="s">
        <v>242</v>
      </c>
      <c r="J35" s="183" t="s">
        <v>242</v>
      </c>
      <c r="K35" s="183" t="s">
        <v>242</v>
      </c>
      <c r="M35" s="205"/>
      <c r="N35" s="205"/>
    </row>
    <row r="36" spans="1:23" s="90" customFormat="1" ht="24.95" customHeight="1" x14ac:dyDescent="0.25">
      <c r="A36" s="173" t="s">
        <v>47</v>
      </c>
      <c r="B36" s="174">
        <v>320</v>
      </c>
      <c r="C36" s="175" t="s">
        <v>48</v>
      </c>
      <c r="D36" s="157" t="str">
        <f t="shared" si="0"/>
        <v/>
      </c>
      <c r="E36" s="183" t="s">
        <v>242</v>
      </c>
      <c r="F36" s="183" t="s">
        <v>242</v>
      </c>
      <c r="G36" s="183" t="s">
        <v>242</v>
      </c>
      <c r="H36" s="183" t="s">
        <v>242</v>
      </c>
      <c r="I36" s="183" t="s">
        <v>242</v>
      </c>
      <c r="J36" s="183" t="s">
        <v>242</v>
      </c>
      <c r="K36" s="183" t="s">
        <v>242</v>
      </c>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t="s">
        <v>242</v>
      </c>
      <c r="F37" s="183" t="s">
        <v>242</v>
      </c>
      <c r="G37" s="183" t="s">
        <v>242</v>
      </c>
      <c r="H37" s="183" t="s">
        <v>242</v>
      </c>
      <c r="I37" s="183" t="s">
        <v>242</v>
      </c>
      <c r="J37" s="183" t="s">
        <v>242</v>
      </c>
      <c r="K37" s="183" t="s">
        <v>242</v>
      </c>
      <c r="M37" s="205"/>
      <c r="N37" s="205"/>
    </row>
    <row r="38" spans="1:23" s="90" customFormat="1" ht="24.95" customHeight="1" x14ac:dyDescent="0.25">
      <c r="A38" s="173" t="s">
        <v>51</v>
      </c>
      <c r="B38" s="174">
        <v>322</v>
      </c>
      <c r="C38" s="175" t="s">
        <v>52</v>
      </c>
      <c r="D38" s="157" t="str">
        <f t="shared" si="0"/>
        <v/>
      </c>
      <c r="E38" s="183" t="s">
        <v>242</v>
      </c>
      <c r="F38" s="183" t="s">
        <v>242</v>
      </c>
      <c r="G38" s="183" t="s">
        <v>242</v>
      </c>
      <c r="H38" s="183" t="s">
        <v>242</v>
      </c>
      <c r="I38" s="183" t="s">
        <v>242</v>
      </c>
      <c r="J38" s="183" t="s">
        <v>242</v>
      </c>
      <c r="K38" s="183" t="s">
        <v>242</v>
      </c>
      <c r="M38" s="205"/>
      <c r="N38" s="205"/>
    </row>
    <row r="39" spans="1:23" s="90" customFormat="1" ht="24.95" customHeight="1" x14ac:dyDescent="0.25">
      <c r="A39" s="173" t="s">
        <v>53</v>
      </c>
      <c r="B39" s="174">
        <v>345</v>
      </c>
      <c r="C39" s="175" t="s">
        <v>54</v>
      </c>
      <c r="D39" s="157" t="str">
        <f t="shared" si="0"/>
        <v/>
      </c>
      <c r="E39" s="183" t="s">
        <v>242</v>
      </c>
      <c r="F39" s="183" t="s">
        <v>242</v>
      </c>
      <c r="G39" s="183" t="s">
        <v>242</v>
      </c>
      <c r="H39" s="183" t="s">
        <v>242</v>
      </c>
      <c r="I39" s="183" t="s">
        <v>242</v>
      </c>
      <c r="J39" s="183" t="s">
        <v>242</v>
      </c>
      <c r="K39" s="183" t="s">
        <v>242</v>
      </c>
      <c r="M39" s="94"/>
      <c r="N39" s="94"/>
    </row>
    <row r="40" spans="1:23" s="90" customFormat="1" ht="24.95" customHeight="1" x14ac:dyDescent="0.25">
      <c r="A40" s="173" t="s">
        <v>55</v>
      </c>
      <c r="B40" s="174">
        <v>323</v>
      </c>
      <c r="C40" s="175" t="s">
        <v>56</v>
      </c>
      <c r="D40" s="157" t="str">
        <f t="shared" si="0"/>
        <v/>
      </c>
      <c r="E40" s="183" t="s">
        <v>242</v>
      </c>
      <c r="F40" s="183" t="s">
        <v>242</v>
      </c>
      <c r="G40" s="183" t="s">
        <v>242</v>
      </c>
      <c r="H40" s="183" t="s">
        <v>242</v>
      </c>
      <c r="I40" s="183" t="s">
        <v>242</v>
      </c>
      <c r="J40" s="183" t="s">
        <v>242</v>
      </c>
      <c r="K40" s="183" t="s">
        <v>242</v>
      </c>
      <c r="M40" s="93"/>
      <c r="N40" s="205" t="s">
        <v>176</v>
      </c>
    </row>
    <row r="41" spans="1:23" s="90" customFormat="1" ht="24.95" customHeight="1" x14ac:dyDescent="0.25">
      <c r="A41" s="173" t="s">
        <v>57</v>
      </c>
      <c r="B41" s="174">
        <v>324</v>
      </c>
      <c r="C41" s="175" t="s">
        <v>58</v>
      </c>
      <c r="D41" s="157" t="str">
        <f t="shared" si="0"/>
        <v/>
      </c>
      <c r="E41" s="183" t="s">
        <v>242</v>
      </c>
      <c r="F41" s="183" t="s">
        <v>242</v>
      </c>
      <c r="G41" s="183" t="s">
        <v>242</v>
      </c>
      <c r="H41" s="183" t="s">
        <v>242</v>
      </c>
      <c r="I41" s="183" t="s">
        <v>242</v>
      </c>
      <c r="J41" s="183" t="s">
        <v>242</v>
      </c>
      <c r="K41" s="183" t="s">
        <v>242</v>
      </c>
      <c r="M41" s="93"/>
      <c r="N41" s="205"/>
    </row>
    <row r="42" spans="1:23" s="90" customFormat="1" ht="24.95" customHeight="1" x14ac:dyDescent="0.25">
      <c r="A42" s="173" t="s">
        <v>59</v>
      </c>
      <c r="B42" s="174">
        <v>325</v>
      </c>
      <c r="C42" s="175" t="s">
        <v>60</v>
      </c>
      <c r="D42" s="157" t="str">
        <f t="shared" si="0"/>
        <v/>
      </c>
      <c r="E42" s="183" t="s">
        <v>242</v>
      </c>
      <c r="F42" s="183" t="s">
        <v>242</v>
      </c>
      <c r="G42" s="183" t="s">
        <v>242</v>
      </c>
      <c r="H42" s="183" t="s">
        <v>242</v>
      </c>
      <c r="I42" s="183" t="s">
        <v>242</v>
      </c>
      <c r="J42" s="183" t="s">
        <v>242</v>
      </c>
      <c r="K42" s="183" t="s">
        <v>242</v>
      </c>
      <c r="M42" s="93"/>
      <c r="N42" s="205" t="s">
        <v>177</v>
      </c>
    </row>
    <row r="43" spans="1:23" s="90" customFormat="1" ht="24.95" customHeight="1" x14ac:dyDescent="0.25">
      <c r="A43" s="173" t="s">
        <v>61</v>
      </c>
      <c r="B43" s="174">
        <v>326</v>
      </c>
      <c r="C43" s="175" t="s">
        <v>62</v>
      </c>
      <c r="D43" s="157" t="str">
        <f t="shared" si="0"/>
        <v/>
      </c>
      <c r="E43" s="183" t="s">
        <v>242</v>
      </c>
      <c r="F43" s="183" t="s">
        <v>242</v>
      </c>
      <c r="G43" s="183" t="s">
        <v>242</v>
      </c>
      <c r="H43" s="183" t="s">
        <v>242</v>
      </c>
      <c r="I43" s="183" t="s">
        <v>242</v>
      </c>
      <c r="J43" s="183" t="s">
        <v>242</v>
      </c>
      <c r="K43" s="183" t="s">
        <v>242</v>
      </c>
      <c r="M43" s="93"/>
      <c r="N43" s="205"/>
    </row>
    <row r="44" spans="1:23" s="90" customFormat="1" ht="33" customHeight="1" x14ac:dyDescent="0.25">
      <c r="A44" s="173" t="s">
        <v>116</v>
      </c>
      <c r="B44" s="174">
        <v>359</v>
      </c>
      <c r="C44" s="175" t="s">
        <v>241</v>
      </c>
      <c r="D44" s="157" t="str">
        <f t="shared" si="0"/>
        <v/>
      </c>
      <c r="E44" s="183" t="s">
        <v>242</v>
      </c>
      <c r="F44" s="183" t="s">
        <v>242</v>
      </c>
      <c r="G44" s="183" t="s">
        <v>242</v>
      </c>
      <c r="H44" s="183" t="s">
        <v>242</v>
      </c>
      <c r="I44" s="183" t="s">
        <v>242</v>
      </c>
      <c r="J44" s="183" t="s">
        <v>242</v>
      </c>
      <c r="K44" s="183" t="s">
        <v>242</v>
      </c>
      <c r="M44" s="93"/>
      <c r="N44" s="205" t="s">
        <v>178</v>
      </c>
    </row>
    <row r="45" spans="1:23" s="90" customFormat="1" ht="24.95" customHeight="1" x14ac:dyDescent="0.25">
      <c r="A45" s="173" t="s">
        <v>63</v>
      </c>
      <c r="B45" s="174">
        <v>327</v>
      </c>
      <c r="C45" s="175" t="s">
        <v>64</v>
      </c>
      <c r="D45" s="157" t="str">
        <f t="shared" si="0"/>
        <v/>
      </c>
      <c r="E45" s="183" t="s">
        <v>242</v>
      </c>
      <c r="F45" s="183" t="s">
        <v>242</v>
      </c>
      <c r="G45" s="183" t="s">
        <v>242</v>
      </c>
      <c r="H45" s="183" t="s">
        <v>242</v>
      </c>
      <c r="I45" s="183" t="s">
        <v>242</v>
      </c>
      <c r="J45" s="183" t="s">
        <v>242</v>
      </c>
      <c r="K45" s="183" t="s">
        <v>242</v>
      </c>
      <c r="M45" s="93"/>
      <c r="N45" s="205"/>
    </row>
    <row r="46" spans="1:23" s="90" customFormat="1" ht="24.95" customHeight="1" x14ac:dyDescent="0.25">
      <c r="A46" s="173" t="s">
        <v>65</v>
      </c>
      <c r="B46" s="174">
        <v>328</v>
      </c>
      <c r="C46" s="175" t="s">
        <v>66</v>
      </c>
      <c r="D46" s="157" t="str">
        <f t="shared" si="0"/>
        <v/>
      </c>
      <c r="E46" s="183" t="s">
        <v>242</v>
      </c>
      <c r="F46" s="183" t="s">
        <v>242</v>
      </c>
      <c r="G46" s="183" t="s">
        <v>242</v>
      </c>
      <c r="H46" s="183" t="s">
        <v>242</v>
      </c>
      <c r="I46" s="183" t="s">
        <v>242</v>
      </c>
      <c r="J46" s="183" t="s">
        <v>242</v>
      </c>
      <c r="K46" s="183" t="s">
        <v>242</v>
      </c>
      <c r="M46" s="93"/>
      <c r="N46" s="205" t="s">
        <v>179</v>
      </c>
    </row>
    <row r="47" spans="1:23" s="90" customFormat="1" ht="24.95" customHeight="1" x14ac:dyDescent="0.25">
      <c r="A47" s="173" t="s">
        <v>67</v>
      </c>
      <c r="B47" s="174">
        <v>329</v>
      </c>
      <c r="C47" s="175" t="s">
        <v>68</v>
      </c>
      <c r="D47" s="157" t="str">
        <f t="shared" si="0"/>
        <v/>
      </c>
      <c r="E47" s="183" t="s">
        <v>242</v>
      </c>
      <c r="F47" s="183" t="s">
        <v>242</v>
      </c>
      <c r="G47" s="183" t="s">
        <v>242</v>
      </c>
      <c r="H47" s="183" t="s">
        <v>242</v>
      </c>
      <c r="I47" s="183" t="s">
        <v>242</v>
      </c>
      <c r="J47" s="183" t="s">
        <v>242</v>
      </c>
      <c r="K47" s="183" t="s">
        <v>242</v>
      </c>
      <c r="M47" s="93"/>
      <c r="N47" s="205"/>
    </row>
    <row r="48" spans="1:23" s="90" customFormat="1" ht="24.95" customHeight="1" x14ac:dyDescent="0.25">
      <c r="A48" s="173" t="s">
        <v>69</v>
      </c>
      <c r="B48" s="174">
        <v>330</v>
      </c>
      <c r="C48" s="175" t="s">
        <v>225</v>
      </c>
      <c r="D48" s="157" t="str">
        <f t="shared" si="0"/>
        <v/>
      </c>
      <c r="E48" s="183" t="s">
        <v>242</v>
      </c>
      <c r="F48" s="183" t="s">
        <v>242</v>
      </c>
      <c r="G48" s="183" t="s">
        <v>242</v>
      </c>
      <c r="H48" s="183" t="s">
        <v>242</v>
      </c>
      <c r="I48" s="183" t="s">
        <v>242</v>
      </c>
      <c r="J48" s="183" t="s">
        <v>242</v>
      </c>
      <c r="K48" s="183" t="s">
        <v>242</v>
      </c>
      <c r="M48" s="93"/>
      <c r="N48" s="151"/>
    </row>
    <row r="49" spans="1:14" s="90" customFormat="1" ht="24.95" customHeight="1" x14ac:dyDescent="0.25">
      <c r="A49" s="173" t="s">
        <v>72</v>
      </c>
      <c r="B49" s="174">
        <v>333</v>
      </c>
      <c r="C49" s="175" t="s">
        <v>73</v>
      </c>
      <c r="D49" s="157" t="str">
        <f t="shared" si="0"/>
        <v/>
      </c>
      <c r="E49" s="183" t="s">
        <v>242</v>
      </c>
      <c r="F49" s="183" t="s">
        <v>242</v>
      </c>
      <c r="G49" s="183" t="s">
        <v>242</v>
      </c>
      <c r="H49" s="183" t="s">
        <v>242</v>
      </c>
      <c r="I49" s="183" t="s">
        <v>242</v>
      </c>
      <c r="J49" s="183" t="s">
        <v>242</v>
      </c>
      <c r="K49" s="183" t="s">
        <v>242</v>
      </c>
      <c r="M49" s="93"/>
      <c r="N49" s="152" t="s">
        <v>134</v>
      </c>
    </row>
    <row r="50" spans="1:14" s="90" customFormat="1" ht="24.95" customHeight="1" x14ac:dyDescent="0.25">
      <c r="A50" s="173" t="s">
        <v>74</v>
      </c>
      <c r="B50" s="174">
        <v>334</v>
      </c>
      <c r="C50" s="175" t="s">
        <v>222</v>
      </c>
      <c r="D50" s="157" t="str">
        <f t="shared" si="0"/>
        <v/>
      </c>
      <c r="E50" s="183" t="s">
        <v>242</v>
      </c>
      <c r="F50" s="183" t="s">
        <v>242</v>
      </c>
      <c r="G50" s="183" t="s">
        <v>242</v>
      </c>
      <c r="H50" s="183" t="s">
        <v>242</v>
      </c>
      <c r="I50" s="183" t="s">
        <v>242</v>
      </c>
      <c r="J50" s="183" t="s">
        <v>242</v>
      </c>
      <c r="K50" s="183" t="s">
        <v>242</v>
      </c>
      <c r="M50" s="93"/>
      <c r="N50" s="151"/>
    </row>
    <row r="51" spans="1:14" s="90" customFormat="1" ht="24.95" customHeight="1" x14ac:dyDescent="0.25">
      <c r="A51" s="173" t="s">
        <v>75</v>
      </c>
      <c r="B51" s="174">
        <v>335</v>
      </c>
      <c r="C51" s="175" t="s">
        <v>210</v>
      </c>
      <c r="D51" s="157" t="str">
        <f t="shared" si="0"/>
        <v/>
      </c>
      <c r="E51" s="183" t="s">
        <v>242</v>
      </c>
      <c r="F51" s="183" t="s">
        <v>242</v>
      </c>
      <c r="G51" s="183" t="s">
        <v>242</v>
      </c>
      <c r="H51" s="183" t="s">
        <v>242</v>
      </c>
      <c r="I51" s="183" t="s">
        <v>242</v>
      </c>
      <c r="J51" s="183" t="s">
        <v>242</v>
      </c>
      <c r="K51" s="183" t="s">
        <v>242</v>
      </c>
      <c r="M51" s="152" t="s">
        <v>78</v>
      </c>
      <c r="N51" s="93"/>
    </row>
    <row r="52" spans="1:14" s="90" customFormat="1" ht="24.95" customHeight="1" x14ac:dyDescent="0.25">
      <c r="A52" s="173" t="s">
        <v>76</v>
      </c>
      <c r="B52" s="174">
        <v>336</v>
      </c>
      <c r="C52" s="175" t="s">
        <v>77</v>
      </c>
      <c r="D52" s="157" t="str">
        <f t="shared" si="0"/>
        <v/>
      </c>
      <c r="E52" s="183" t="s">
        <v>242</v>
      </c>
      <c r="F52" s="183" t="s">
        <v>242</v>
      </c>
      <c r="G52" s="183" t="s">
        <v>242</v>
      </c>
      <c r="H52" s="183" t="s">
        <v>242</v>
      </c>
      <c r="I52" s="183" t="s">
        <v>242</v>
      </c>
      <c r="J52" s="183" t="s">
        <v>242</v>
      </c>
      <c r="K52" s="183" t="s">
        <v>242</v>
      </c>
      <c r="M52" s="152"/>
      <c r="N52" s="93"/>
    </row>
    <row r="53" spans="1:14" s="90" customFormat="1" ht="24.95" customHeight="1" x14ac:dyDescent="0.25">
      <c r="A53" s="173" t="s">
        <v>79</v>
      </c>
      <c r="B53" s="174">
        <v>337</v>
      </c>
      <c r="C53" s="175" t="s">
        <v>226</v>
      </c>
      <c r="D53" s="157">
        <f t="shared" si="0"/>
        <v>113836.14</v>
      </c>
      <c r="E53" s="183">
        <v>51940</v>
      </c>
      <c r="F53" s="183">
        <v>16753.400000000001</v>
      </c>
      <c r="G53" s="183">
        <v>3665</v>
      </c>
      <c r="H53" s="183">
        <v>9910.94</v>
      </c>
      <c r="I53" s="183">
        <v>31566.799999999999</v>
      </c>
      <c r="J53" s="183" t="s">
        <v>242</v>
      </c>
      <c r="K53" s="183" t="s">
        <v>242</v>
      </c>
      <c r="M53" s="93"/>
      <c r="N53" s="93"/>
    </row>
    <row r="54" spans="1:14" s="90" customFormat="1" ht="24.95" customHeight="1" x14ac:dyDescent="0.25">
      <c r="A54" s="173" t="s">
        <v>81</v>
      </c>
      <c r="B54" s="174">
        <v>339</v>
      </c>
      <c r="C54" s="175" t="s">
        <v>82</v>
      </c>
      <c r="D54" s="157" t="str">
        <f t="shared" si="0"/>
        <v/>
      </c>
      <c r="E54" s="183" t="s">
        <v>242</v>
      </c>
      <c r="F54" s="183" t="s">
        <v>242</v>
      </c>
      <c r="G54" s="183" t="s">
        <v>242</v>
      </c>
      <c r="H54" s="183" t="s">
        <v>242</v>
      </c>
      <c r="I54" s="183" t="s">
        <v>242</v>
      </c>
      <c r="J54" s="183" t="s">
        <v>242</v>
      </c>
      <c r="K54" s="183" t="s">
        <v>242</v>
      </c>
      <c r="M54" s="93"/>
      <c r="N54" s="93"/>
    </row>
    <row r="55" spans="1:14" s="90" customFormat="1" ht="24.95" customHeight="1" x14ac:dyDescent="0.25">
      <c r="A55" s="173" t="s">
        <v>83</v>
      </c>
      <c r="B55" s="174">
        <v>340</v>
      </c>
      <c r="C55" s="175" t="s">
        <v>84</v>
      </c>
      <c r="D55" s="157" t="str">
        <f t="shared" si="0"/>
        <v/>
      </c>
      <c r="E55" s="183" t="s">
        <v>242</v>
      </c>
      <c r="F55" s="183" t="s">
        <v>242</v>
      </c>
      <c r="G55" s="183" t="s">
        <v>242</v>
      </c>
      <c r="H55" s="183" t="s">
        <v>242</v>
      </c>
      <c r="I55" s="183" t="s">
        <v>242</v>
      </c>
      <c r="J55" s="183" t="s">
        <v>242</v>
      </c>
      <c r="K55" s="183" t="s">
        <v>242</v>
      </c>
      <c r="M55" s="93"/>
      <c r="N55" s="93"/>
    </row>
    <row r="56" spans="1:14" s="90" customFormat="1" ht="24.95" customHeight="1" x14ac:dyDescent="0.25">
      <c r="A56" s="173" t="s">
        <v>212</v>
      </c>
      <c r="B56" s="174">
        <v>373</v>
      </c>
      <c r="C56" s="175" t="s">
        <v>214</v>
      </c>
      <c r="D56" s="157" t="str">
        <f t="shared" si="0"/>
        <v/>
      </c>
      <c r="E56" s="183" t="s">
        <v>242</v>
      </c>
      <c r="F56" s="183" t="s">
        <v>242</v>
      </c>
      <c r="G56" s="183" t="s">
        <v>242</v>
      </c>
      <c r="H56" s="183" t="s">
        <v>242</v>
      </c>
      <c r="I56" s="183" t="s">
        <v>242</v>
      </c>
      <c r="J56" s="183" t="s">
        <v>242</v>
      </c>
      <c r="K56" s="183" t="s">
        <v>242</v>
      </c>
      <c r="M56" s="93"/>
      <c r="N56" s="93"/>
    </row>
    <row r="57" spans="1:14" s="90" customFormat="1" ht="24.95" customHeight="1" x14ac:dyDescent="0.25">
      <c r="A57" s="173" t="s">
        <v>87</v>
      </c>
      <c r="B57" s="174">
        <v>342</v>
      </c>
      <c r="C57" s="175" t="s">
        <v>88</v>
      </c>
      <c r="D57" s="157">
        <f t="shared" si="0"/>
        <v>96294.17</v>
      </c>
      <c r="E57" s="183">
        <v>71321</v>
      </c>
      <c r="F57" s="183">
        <v>20920.41</v>
      </c>
      <c r="G57" s="183" t="s">
        <v>242</v>
      </c>
      <c r="H57" s="183">
        <v>1803.83</v>
      </c>
      <c r="I57" s="183">
        <v>518.92999999999995</v>
      </c>
      <c r="J57" s="183">
        <v>1730</v>
      </c>
      <c r="K57" s="183" t="s">
        <v>242</v>
      </c>
      <c r="M57" s="93"/>
      <c r="N57" s="93"/>
    </row>
    <row r="58" spans="1:14" s="90" customFormat="1" ht="24.95" customHeight="1" x14ac:dyDescent="0.25">
      <c r="A58" s="173" t="s">
        <v>89</v>
      </c>
      <c r="B58" s="174">
        <v>343</v>
      </c>
      <c r="C58" s="175" t="s">
        <v>90</v>
      </c>
      <c r="D58" s="157" t="str">
        <f t="shared" si="0"/>
        <v/>
      </c>
      <c r="E58" s="183" t="s">
        <v>242</v>
      </c>
      <c r="F58" s="183" t="s">
        <v>242</v>
      </c>
      <c r="G58" s="183" t="s">
        <v>242</v>
      </c>
      <c r="H58" s="183" t="s">
        <v>242</v>
      </c>
      <c r="I58" s="183" t="s">
        <v>242</v>
      </c>
      <c r="J58" s="183" t="s">
        <v>242</v>
      </c>
      <c r="K58" s="183" t="s">
        <v>242</v>
      </c>
      <c r="M58" s="93"/>
      <c r="N58" s="93"/>
    </row>
    <row r="59" spans="1:14" s="90" customFormat="1" ht="24.95" customHeight="1" x14ac:dyDescent="0.25">
      <c r="A59" s="173" t="s">
        <v>91</v>
      </c>
      <c r="B59" s="174">
        <v>344</v>
      </c>
      <c r="C59" s="175" t="s">
        <v>92</v>
      </c>
      <c r="D59" s="157" t="str">
        <f t="shared" si="0"/>
        <v/>
      </c>
      <c r="E59" s="183" t="s">
        <v>242</v>
      </c>
      <c r="F59" s="183" t="s">
        <v>242</v>
      </c>
      <c r="G59" s="183" t="s">
        <v>242</v>
      </c>
      <c r="H59" s="183" t="s">
        <v>242</v>
      </c>
      <c r="I59" s="183" t="s">
        <v>242</v>
      </c>
      <c r="J59" s="183" t="s">
        <v>242</v>
      </c>
      <c r="K59" s="183" t="s">
        <v>242</v>
      </c>
      <c r="M59" s="93"/>
      <c r="N59" s="93"/>
    </row>
    <row r="60" spans="1:14" s="89" customFormat="1" ht="24.95" customHeight="1" x14ac:dyDescent="0.25">
      <c r="A60" s="173" t="s">
        <v>93</v>
      </c>
      <c r="B60" s="174">
        <v>346</v>
      </c>
      <c r="C60" s="175" t="s">
        <v>94</v>
      </c>
      <c r="D60" s="157" t="str">
        <f t="shared" si="0"/>
        <v/>
      </c>
      <c r="E60" s="183" t="s">
        <v>242</v>
      </c>
      <c r="F60" s="183" t="s">
        <v>242</v>
      </c>
      <c r="G60" s="183" t="s">
        <v>242</v>
      </c>
      <c r="H60" s="183" t="s">
        <v>242</v>
      </c>
      <c r="I60" s="183" t="s">
        <v>242</v>
      </c>
      <c r="J60" s="183" t="s">
        <v>242</v>
      </c>
      <c r="K60" s="183" t="s">
        <v>242</v>
      </c>
      <c r="M60" s="93"/>
      <c r="N60" s="38"/>
    </row>
    <row r="61" spans="1:14" ht="24.95" customHeight="1" x14ac:dyDescent="0.25">
      <c r="A61" s="173" t="s">
        <v>95</v>
      </c>
      <c r="B61" s="174">
        <v>347</v>
      </c>
      <c r="C61" s="175" t="s">
        <v>227</v>
      </c>
      <c r="D61" s="157">
        <f t="shared" si="0"/>
        <v>8812.92</v>
      </c>
      <c r="E61" s="183">
        <v>275</v>
      </c>
      <c r="F61" s="183" t="s">
        <v>242</v>
      </c>
      <c r="G61" s="183">
        <v>800</v>
      </c>
      <c r="H61" s="183">
        <v>4430.92</v>
      </c>
      <c r="I61" s="183" t="s">
        <v>242</v>
      </c>
      <c r="J61" s="183">
        <v>3307</v>
      </c>
      <c r="K61" s="183" t="s">
        <v>242</v>
      </c>
      <c r="L61" s="62"/>
      <c r="M61" s="38"/>
    </row>
    <row r="62" spans="1:14" ht="24.95" customHeight="1" x14ac:dyDescent="0.25">
      <c r="A62" s="173" t="s">
        <v>115</v>
      </c>
      <c r="B62" s="174">
        <v>358</v>
      </c>
      <c r="C62" s="175" t="s">
        <v>216</v>
      </c>
      <c r="D62" s="157" t="str">
        <f t="shared" si="0"/>
        <v/>
      </c>
      <c r="E62" s="183" t="s">
        <v>242</v>
      </c>
      <c r="F62" s="183" t="s">
        <v>242</v>
      </c>
      <c r="G62" s="183" t="s">
        <v>242</v>
      </c>
      <c r="H62" s="183" t="s">
        <v>242</v>
      </c>
      <c r="I62" s="183" t="s">
        <v>242</v>
      </c>
      <c r="J62" s="183" t="s">
        <v>242</v>
      </c>
      <c r="K62" s="183" t="s">
        <v>242</v>
      </c>
      <c r="L62" s="62"/>
    </row>
    <row r="63" spans="1:14" ht="24.95" customHeight="1" x14ac:dyDescent="0.25">
      <c r="A63" s="173" t="s">
        <v>96</v>
      </c>
      <c r="B63" s="174">
        <v>348</v>
      </c>
      <c r="C63" s="175" t="s">
        <v>97</v>
      </c>
      <c r="D63" s="157" t="str">
        <f t="shared" si="0"/>
        <v/>
      </c>
      <c r="E63" s="183" t="s">
        <v>242</v>
      </c>
      <c r="F63" s="183" t="s">
        <v>242</v>
      </c>
      <c r="G63" s="183" t="s">
        <v>242</v>
      </c>
      <c r="H63" s="183" t="s">
        <v>242</v>
      </c>
      <c r="I63" s="183" t="s">
        <v>242</v>
      </c>
      <c r="J63" s="183" t="s">
        <v>242</v>
      </c>
      <c r="K63" s="183" t="s">
        <v>242</v>
      </c>
      <c r="L63" s="62"/>
    </row>
    <row r="64" spans="1:14" ht="24.95" customHeight="1" x14ac:dyDescent="0.25">
      <c r="A64" s="173" t="s">
        <v>98</v>
      </c>
      <c r="B64" s="174">
        <v>349</v>
      </c>
      <c r="C64" s="175" t="s">
        <v>99</v>
      </c>
      <c r="D64" s="157" t="str">
        <f t="shared" si="0"/>
        <v/>
      </c>
      <c r="E64" s="183" t="s">
        <v>242</v>
      </c>
      <c r="F64" s="183" t="s">
        <v>242</v>
      </c>
      <c r="G64" s="183" t="s">
        <v>242</v>
      </c>
      <c r="H64" s="183" t="s">
        <v>242</v>
      </c>
      <c r="I64" s="183" t="s">
        <v>242</v>
      </c>
      <c r="J64" s="183" t="s">
        <v>242</v>
      </c>
      <c r="K64" s="183" t="s">
        <v>242</v>
      </c>
      <c r="L64" s="62"/>
    </row>
    <row r="65" spans="1:12" ht="24.95" customHeight="1" x14ac:dyDescent="0.25">
      <c r="A65" s="173" t="s">
        <v>80</v>
      </c>
      <c r="B65" s="174">
        <v>338</v>
      </c>
      <c r="C65" s="175" t="s">
        <v>217</v>
      </c>
      <c r="D65" s="157" t="str">
        <f t="shared" si="0"/>
        <v/>
      </c>
      <c r="E65" s="183" t="s">
        <v>242</v>
      </c>
      <c r="F65" s="183" t="s">
        <v>242</v>
      </c>
      <c r="G65" s="183" t="s">
        <v>242</v>
      </c>
      <c r="H65" s="183" t="s">
        <v>242</v>
      </c>
      <c r="I65" s="183" t="s">
        <v>242</v>
      </c>
      <c r="J65" s="183" t="s">
        <v>242</v>
      </c>
      <c r="K65" s="183" t="s">
        <v>242</v>
      </c>
      <c r="L65" s="62"/>
    </row>
    <row r="66" spans="1:12" ht="24.95" customHeight="1" x14ac:dyDescent="0.25">
      <c r="A66" s="173" t="s">
        <v>102</v>
      </c>
      <c r="B66" s="174">
        <v>351</v>
      </c>
      <c r="C66" s="175" t="s">
        <v>218</v>
      </c>
      <c r="D66" s="157" t="str">
        <f t="shared" si="0"/>
        <v/>
      </c>
      <c r="E66" s="183" t="s">
        <v>242</v>
      </c>
      <c r="F66" s="183" t="s">
        <v>242</v>
      </c>
      <c r="G66" s="183" t="s">
        <v>242</v>
      </c>
      <c r="H66" s="183" t="s">
        <v>242</v>
      </c>
      <c r="I66" s="183" t="s">
        <v>242</v>
      </c>
      <c r="J66" s="183" t="s">
        <v>242</v>
      </c>
      <c r="K66" s="183" t="s">
        <v>242</v>
      </c>
      <c r="L66" s="62"/>
    </row>
    <row r="67" spans="1:12" ht="24.95" customHeight="1" x14ac:dyDescent="0.25">
      <c r="A67" s="173" t="s">
        <v>103</v>
      </c>
      <c r="B67" s="174">
        <v>352</v>
      </c>
      <c r="C67" s="175" t="s">
        <v>104</v>
      </c>
      <c r="D67" s="157" t="str">
        <f t="shared" si="0"/>
        <v/>
      </c>
      <c r="E67" s="183" t="s">
        <v>242</v>
      </c>
      <c r="F67" s="183" t="s">
        <v>242</v>
      </c>
      <c r="G67" s="183" t="s">
        <v>242</v>
      </c>
      <c r="H67" s="183" t="s">
        <v>242</v>
      </c>
      <c r="I67" s="183" t="s">
        <v>242</v>
      </c>
      <c r="J67" s="183" t="s">
        <v>242</v>
      </c>
      <c r="K67" s="183" t="s">
        <v>242</v>
      </c>
      <c r="L67" s="62"/>
    </row>
    <row r="68" spans="1:12" ht="24.95" customHeight="1" x14ac:dyDescent="0.25">
      <c r="A68" s="173" t="s">
        <v>105</v>
      </c>
      <c r="B68" s="174">
        <v>353</v>
      </c>
      <c r="C68" s="175" t="s">
        <v>228</v>
      </c>
      <c r="D68" s="157" t="str">
        <f t="shared" si="0"/>
        <v/>
      </c>
      <c r="E68" s="183" t="s">
        <v>242</v>
      </c>
      <c r="F68" s="183" t="s">
        <v>242</v>
      </c>
      <c r="G68" s="183" t="s">
        <v>242</v>
      </c>
      <c r="H68" s="183" t="s">
        <v>242</v>
      </c>
      <c r="I68" s="183" t="s">
        <v>242</v>
      </c>
      <c r="J68" s="183" t="s">
        <v>242</v>
      </c>
      <c r="K68" s="183" t="s">
        <v>242</v>
      </c>
      <c r="L68" s="62"/>
    </row>
    <row r="69" spans="1:12" ht="24.95" customHeight="1" x14ac:dyDescent="0.25">
      <c r="A69" s="173" t="s">
        <v>107</v>
      </c>
      <c r="B69" s="174">
        <v>354</v>
      </c>
      <c r="C69" s="175" t="s">
        <v>108</v>
      </c>
      <c r="D69" s="157">
        <f t="shared" si="0"/>
        <v>1121.4000000000001</v>
      </c>
      <c r="E69" s="183" t="s">
        <v>242</v>
      </c>
      <c r="F69" s="183" t="s">
        <v>242</v>
      </c>
      <c r="G69" s="183" t="s">
        <v>242</v>
      </c>
      <c r="H69" s="183">
        <v>1121.4000000000001</v>
      </c>
      <c r="I69" s="183" t="s">
        <v>242</v>
      </c>
      <c r="J69" s="183" t="s">
        <v>242</v>
      </c>
      <c r="K69" s="183" t="s">
        <v>242</v>
      </c>
      <c r="L69" s="62"/>
    </row>
    <row r="70" spans="1:12" ht="24.95" customHeight="1" x14ac:dyDescent="0.25">
      <c r="A70" s="173" t="s">
        <v>109</v>
      </c>
      <c r="B70" s="174">
        <v>355</v>
      </c>
      <c r="C70" s="175" t="s">
        <v>110</v>
      </c>
      <c r="D70" s="157" t="str">
        <f t="shared" si="0"/>
        <v/>
      </c>
      <c r="E70" s="183" t="s">
        <v>242</v>
      </c>
      <c r="F70" s="183" t="s">
        <v>242</v>
      </c>
      <c r="G70" s="183" t="s">
        <v>242</v>
      </c>
      <c r="H70" s="183" t="s">
        <v>242</v>
      </c>
      <c r="I70" s="183" t="s">
        <v>242</v>
      </c>
      <c r="J70" s="183" t="s">
        <v>242</v>
      </c>
      <c r="K70" s="183" t="s">
        <v>242</v>
      </c>
      <c r="L70" s="62"/>
    </row>
    <row r="71" spans="1:12" ht="24.95" customHeight="1" x14ac:dyDescent="0.25">
      <c r="A71" s="173" t="s">
        <v>111</v>
      </c>
      <c r="B71" s="174">
        <v>356</v>
      </c>
      <c r="C71" s="175" t="s">
        <v>112</v>
      </c>
      <c r="D71" s="157" t="str">
        <f t="shared" si="0"/>
        <v/>
      </c>
      <c r="E71" s="183" t="s">
        <v>242</v>
      </c>
      <c r="F71" s="183" t="s">
        <v>242</v>
      </c>
      <c r="G71" s="183" t="s">
        <v>242</v>
      </c>
      <c r="H71" s="183" t="s">
        <v>242</v>
      </c>
      <c r="I71" s="183" t="s">
        <v>242</v>
      </c>
      <c r="J71" s="183" t="s">
        <v>242</v>
      </c>
      <c r="K71" s="183" t="s">
        <v>242</v>
      </c>
      <c r="L71" s="62"/>
    </row>
    <row r="72" spans="1:12" ht="24.95" customHeight="1" x14ac:dyDescent="0.25">
      <c r="A72" s="173" t="s">
        <v>229</v>
      </c>
      <c r="B72" s="174">
        <v>374</v>
      </c>
      <c r="C72" s="175" t="s">
        <v>230</v>
      </c>
      <c r="D72" s="157" t="str">
        <f t="shared" si="0"/>
        <v/>
      </c>
      <c r="E72" s="183" t="s">
        <v>242</v>
      </c>
      <c r="F72" s="183" t="s">
        <v>242</v>
      </c>
      <c r="G72" s="183" t="s">
        <v>242</v>
      </c>
      <c r="H72" s="183" t="s">
        <v>242</v>
      </c>
      <c r="I72" s="183" t="s">
        <v>242</v>
      </c>
      <c r="J72" s="183" t="s">
        <v>242</v>
      </c>
      <c r="K72" s="183" t="s">
        <v>242</v>
      </c>
      <c r="L72" s="62"/>
    </row>
    <row r="73" spans="1:12" ht="24.95" customHeight="1" x14ac:dyDescent="0.25">
      <c r="A73" s="173" t="s">
        <v>113</v>
      </c>
      <c r="B73" s="174">
        <v>357</v>
      </c>
      <c r="C73" s="175" t="s">
        <v>114</v>
      </c>
      <c r="D73" s="157" t="str">
        <f t="shared" si="0"/>
        <v/>
      </c>
      <c r="E73" s="183" t="s">
        <v>242</v>
      </c>
      <c r="F73" s="183" t="s">
        <v>242</v>
      </c>
      <c r="G73" s="183" t="s">
        <v>242</v>
      </c>
      <c r="H73" s="183" t="s">
        <v>242</v>
      </c>
      <c r="I73" s="183" t="s">
        <v>242</v>
      </c>
      <c r="J73" s="183" t="s">
        <v>242</v>
      </c>
      <c r="K73" s="183" t="s">
        <v>242</v>
      </c>
      <c r="L73" s="62"/>
    </row>
    <row r="74" spans="1:12" ht="24.95" customHeight="1" x14ac:dyDescent="0.25">
      <c r="A74" s="173" t="s">
        <v>120</v>
      </c>
      <c r="B74" s="174">
        <v>361</v>
      </c>
      <c r="C74" s="175" t="s">
        <v>219</v>
      </c>
      <c r="D74" s="157" t="str">
        <f t="shared" si="0"/>
        <v/>
      </c>
      <c r="E74" s="183" t="s">
        <v>242</v>
      </c>
      <c r="F74" s="183" t="s">
        <v>242</v>
      </c>
      <c r="G74" s="183" t="s">
        <v>242</v>
      </c>
      <c r="H74" s="183" t="s">
        <v>242</v>
      </c>
      <c r="I74" s="183" t="s">
        <v>242</v>
      </c>
      <c r="J74" s="183" t="s">
        <v>242</v>
      </c>
      <c r="K74" s="183" t="s">
        <v>242</v>
      </c>
      <c r="L74" s="62"/>
    </row>
    <row r="75" spans="1:12" ht="24.95" customHeight="1" x14ac:dyDescent="0.25">
      <c r="A75" s="173" t="s">
        <v>121</v>
      </c>
      <c r="B75" s="174">
        <v>362</v>
      </c>
      <c r="C75" s="175" t="s">
        <v>231</v>
      </c>
      <c r="D75" s="157">
        <f t="shared" si="0"/>
        <v>1398.0900000000001</v>
      </c>
      <c r="E75" s="183">
        <v>800</v>
      </c>
      <c r="F75" s="183">
        <v>158.09</v>
      </c>
      <c r="G75" s="183" t="s">
        <v>242</v>
      </c>
      <c r="H75" s="183" t="s">
        <v>242</v>
      </c>
      <c r="I75" s="183" t="s">
        <v>242</v>
      </c>
      <c r="J75" s="183">
        <v>440</v>
      </c>
      <c r="K75" s="183" t="s">
        <v>242</v>
      </c>
      <c r="L75" s="62"/>
    </row>
    <row r="76" spans="1:12" ht="24.95" customHeight="1" x14ac:dyDescent="0.25">
      <c r="A76" s="173" t="s">
        <v>123</v>
      </c>
      <c r="B76" s="174">
        <v>364</v>
      </c>
      <c r="C76" s="175" t="s">
        <v>220</v>
      </c>
      <c r="D76" s="157" t="str">
        <f t="shared" si="0"/>
        <v/>
      </c>
      <c r="E76" s="183" t="s">
        <v>242</v>
      </c>
      <c r="F76" s="183" t="s">
        <v>242</v>
      </c>
      <c r="G76" s="183" t="s">
        <v>242</v>
      </c>
      <c r="H76" s="183" t="s">
        <v>242</v>
      </c>
      <c r="I76" s="183" t="s">
        <v>242</v>
      </c>
      <c r="J76" s="183" t="s">
        <v>242</v>
      </c>
      <c r="K76" s="183" t="s">
        <v>242</v>
      </c>
      <c r="L76" s="62"/>
    </row>
    <row r="77" spans="1:12" ht="24.95" customHeight="1" x14ac:dyDescent="0.25">
      <c r="A77" s="173" t="s">
        <v>124</v>
      </c>
      <c r="B77" s="174">
        <v>365</v>
      </c>
      <c r="C77" s="175" t="s">
        <v>125</v>
      </c>
      <c r="D77" s="157" t="str">
        <f t="shared" si="0"/>
        <v/>
      </c>
      <c r="E77" s="183" t="s">
        <v>242</v>
      </c>
      <c r="F77" s="183" t="s">
        <v>242</v>
      </c>
      <c r="G77" s="183" t="s">
        <v>242</v>
      </c>
      <c r="H77" s="183" t="s">
        <v>242</v>
      </c>
      <c r="I77" s="183" t="s">
        <v>242</v>
      </c>
      <c r="J77" s="183" t="s">
        <v>242</v>
      </c>
      <c r="K77" s="183" t="s">
        <v>242</v>
      </c>
      <c r="L77" s="62"/>
    </row>
    <row r="78" spans="1:12" ht="24.95" customHeight="1" x14ac:dyDescent="0.25">
      <c r="A78" s="173" t="s">
        <v>126</v>
      </c>
      <c r="B78" s="174">
        <v>366</v>
      </c>
      <c r="C78" s="175" t="s">
        <v>232</v>
      </c>
      <c r="D78" s="157" t="str">
        <f t="shared" si="0"/>
        <v/>
      </c>
      <c r="E78" s="183" t="s">
        <v>242</v>
      </c>
      <c r="F78" s="183" t="s">
        <v>242</v>
      </c>
      <c r="G78" s="183" t="s">
        <v>242</v>
      </c>
      <c r="H78" s="183" t="s">
        <v>242</v>
      </c>
      <c r="I78" s="183" t="s">
        <v>242</v>
      </c>
      <c r="J78" s="183" t="s">
        <v>242</v>
      </c>
      <c r="K78" s="183" t="s">
        <v>242</v>
      </c>
      <c r="L78" s="62"/>
    </row>
    <row r="79" spans="1:12" ht="24.95" customHeight="1" x14ac:dyDescent="0.25">
      <c r="A79" s="173" t="s">
        <v>127</v>
      </c>
      <c r="B79" s="174">
        <v>368</v>
      </c>
      <c r="C79" s="175" t="s">
        <v>128</v>
      </c>
      <c r="D79" s="157" t="str">
        <f t="shared" si="0"/>
        <v/>
      </c>
      <c r="E79" s="183" t="s">
        <v>242</v>
      </c>
      <c r="F79" s="183" t="s">
        <v>242</v>
      </c>
      <c r="G79" s="183" t="s">
        <v>242</v>
      </c>
      <c r="H79" s="183" t="s">
        <v>242</v>
      </c>
      <c r="I79" s="183" t="s">
        <v>242</v>
      </c>
      <c r="J79" s="183" t="s">
        <v>242</v>
      </c>
      <c r="K79" s="183" t="s">
        <v>242</v>
      </c>
      <c r="L79" s="62"/>
    </row>
    <row r="80" spans="1:12" ht="41.25" customHeight="1" x14ac:dyDescent="0.25">
      <c r="A80" s="250" t="s">
        <v>180</v>
      </c>
      <c r="B80" s="251"/>
      <c r="C80" s="251"/>
      <c r="D80" s="157"/>
      <c r="E80" s="183" t="s">
        <v>242</v>
      </c>
      <c r="F80" s="183" t="s">
        <v>242</v>
      </c>
      <c r="G80" s="183" t="s">
        <v>242</v>
      </c>
      <c r="H80" s="183" t="s">
        <v>242</v>
      </c>
      <c r="I80" s="183" t="s">
        <v>242</v>
      </c>
      <c r="J80" s="183" t="s">
        <v>242</v>
      </c>
      <c r="K80" s="183" t="s">
        <v>242</v>
      </c>
      <c r="L80" s="62"/>
    </row>
    <row r="81" spans="1:12" ht="24.95" customHeight="1" x14ac:dyDescent="0.25">
      <c r="A81" s="173"/>
      <c r="B81" s="176"/>
      <c r="C81" s="175"/>
      <c r="D81" s="157" t="str">
        <f t="shared" ref="D81:D94" si="1">IF(SUM(E81:K81)&gt;0,(SUM(E81:K81)),"")</f>
        <v/>
      </c>
      <c r="E81" s="183" t="s">
        <v>242</v>
      </c>
      <c r="F81" s="183" t="s">
        <v>242</v>
      </c>
      <c r="G81" s="183" t="s">
        <v>242</v>
      </c>
      <c r="H81" s="183" t="s">
        <v>242</v>
      </c>
      <c r="I81" s="183" t="s">
        <v>242</v>
      </c>
      <c r="J81" s="183" t="s">
        <v>242</v>
      </c>
      <c r="K81" s="183" t="s">
        <v>242</v>
      </c>
      <c r="L81" s="62"/>
    </row>
    <row r="82" spans="1:12" ht="24.95" customHeight="1" x14ac:dyDescent="0.25">
      <c r="A82" s="173"/>
      <c r="B82" s="176"/>
      <c r="C82" s="175"/>
      <c r="D82" s="157" t="str">
        <f t="shared" si="1"/>
        <v/>
      </c>
      <c r="E82" s="183" t="s">
        <v>242</v>
      </c>
      <c r="F82" s="183" t="s">
        <v>242</v>
      </c>
      <c r="G82" s="183" t="s">
        <v>242</v>
      </c>
      <c r="H82" s="183" t="s">
        <v>242</v>
      </c>
      <c r="I82" s="183" t="s">
        <v>242</v>
      </c>
      <c r="J82" s="183" t="s">
        <v>242</v>
      </c>
      <c r="K82" s="183" t="s">
        <v>242</v>
      </c>
      <c r="L82" s="62"/>
    </row>
    <row r="83" spans="1:12" ht="24.95" customHeight="1" x14ac:dyDescent="0.25">
      <c r="A83" s="173"/>
      <c r="B83" s="176"/>
      <c r="C83" s="175"/>
      <c r="D83" s="157" t="str">
        <f t="shared" si="1"/>
        <v/>
      </c>
      <c r="E83" s="183" t="s">
        <v>242</v>
      </c>
      <c r="F83" s="183" t="s">
        <v>242</v>
      </c>
      <c r="G83" s="183" t="s">
        <v>242</v>
      </c>
      <c r="H83" s="183" t="s">
        <v>242</v>
      </c>
      <c r="I83" s="183" t="s">
        <v>242</v>
      </c>
      <c r="J83" s="183" t="s">
        <v>242</v>
      </c>
      <c r="K83" s="183" t="s">
        <v>242</v>
      </c>
      <c r="L83" s="62"/>
    </row>
    <row r="84" spans="1:12" ht="24.95" customHeight="1" x14ac:dyDescent="0.25">
      <c r="A84" s="173"/>
      <c r="B84" s="176"/>
      <c r="C84" s="175"/>
      <c r="D84" s="157" t="str">
        <f t="shared" si="1"/>
        <v/>
      </c>
      <c r="E84" s="183" t="s">
        <v>242</v>
      </c>
      <c r="F84" s="183" t="s">
        <v>242</v>
      </c>
      <c r="G84" s="183" t="s">
        <v>242</v>
      </c>
      <c r="H84" s="183" t="s">
        <v>242</v>
      </c>
      <c r="I84" s="183" t="s">
        <v>242</v>
      </c>
      <c r="J84" s="183" t="s">
        <v>242</v>
      </c>
      <c r="K84" s="183" t="s">
        <v>242</v>
      </c>
      <c r="L84" s="62"/>
    </row>
    <row r="85" spans="1:12" ht="46.5" customHeight="1" x14ac:dyDescent="0.25">
      <c r="A85" s="173"/>
      <c r="B85" s="176"/>
      <c r="C85" s="175"/>
      <c r="D85" s="157" t="str">
        <f t="shared" si="1"/>
        <v/>
      </c>
      <c r="E85" s="183" t="s">
        <v>242</v>
      </c>
      <c r="F85" s="183" t="s">
        <v>242</v>
      </c>
      <c r="G85" s="183" t="s">
        <v>242</v>
      </c>
      <c r="H85" s="183" t="s">
        <v>242</v>
      </c>
      <c r="I85" s="183" t="s">
        <v>242</v>
      </c>
      <c r="J85" s="183" t="s">
        <v>242</v>
      </c>
      <c r="K85" s="183" t="s">
        <v>242</v>
      </c>
      <c r="L85" s="62"/>
    </row>
    <row r="86" spans="1:12" ht="24.95" customHeight="1" x14ac:dyDescent="0.25">
      <c r="A86" s="173"/>
      <c r="B86" s="176"/>
      <c r="C86" s="175"/>
      <c r="D86" s="157" t="str">
        <f t="shared" si="1"/>
        <v/>
      </c>
      <c r="E86" s="183" t="s">
        <v>242</v>
      </c>
      <c r="F86" s="183" t="s">
        <v>242</v>
      </c>
      <c r="G86" s="183" t="s">
        <v>242</v>
      </c>
      <c r="H86" s="183" t="s">
        <v>242</v>
      </c>
      <c r="I86" s="183" t="s">
        <v>242</v>
      </c>
      <c r="J86" s="183" t="s">
        <v>242</v>
      </c>
      <c r="K86" s="183" t="s">
        <v>242</v>
      </c>
      <c r="L86" s="62"/>
    </row>
    <row r="87" spans="1:12" ht="24.95" customHeight="1" x14ac:dyDescent="0.25">
      <c r="A87" s="173"/>
      <c r="B87" s="176"/>
      <c r="C87" s="175"/>
      <c r="D87" s="157" t="str">
        <f t="shared" si="1"/>
        <v/>
      </c>
      <c r="E87" s="183" t="s">
        <v>242</v>
      </c>
      <c r="F87" s="183" t="s">
        <v>242</v>
      </c>
      <c r="G87" s="183" t="s">
        <v>242</v>
      </c>
      <c r="H87" s="183" t="s">
        <v>242</v>
      </c>
      <c r="I87" s="183" t="s">
        <v>242</v>
      </c>
      <c r="J87" s="183" t="s">
        <v>242</v>
      </c>
      <c r="K87" s="183" t="s">
        <v>242</v>
      </c>
      <c r="L87" s="62"/>
    </row>
    <row r="88" spans="1:12" ht="24.95" customHeight="1" x14ac:dyDescent="0.25">
      <c r="A88" s="173"/>
      <c r="B88" s="176"/>
      <c r="C88" s="175"/>
      <c r="D88" s="157" t="str">
        <f t="shared" si="1"/>
        <v/>
      </c>
      <c r="E88" s="183" t="s">
        <v>242</v>
      </c>
      <c r="F88" s="183" t="s">
        <v>242</v>
      </c>
      <c r="G88" s="183" t="s">
        <v>242</v>
      </c>
      <c r="H88" s="183" t="s">
        <v>242</v>
      </c>
      <c r="I88" s="183" t="s">
        <v>242</v>
      </c>
      <c r="J88" s="183" t="s">
        <v>242</v>
      </c>
      <c r="K88" s="183" t="s">
        <v>242</v>
      </c>
      <c r="L88" s="62"/>
    </row>
    <row r="89" spans="1:12" ht="24.95" customHeight="1" x14ac:dyDescent="0.25">
      <c r="A89" s="173"/>
      <c r="B89" s="176"/>
      <c r="C89" s="175"/>
      <c r="D89" s="157" t="str">
        <f t="shared" si="1"/>
        <v/>
      </c>
      <c r="E89" s="183" t="s">
        <v>242</v>
      </c>
      <c r="F89" s="183" t="s">
        <v>242</v>
      </c>
      <c r="G89" s="183" t="s">
        <v>242</v>
      </c>
      <c r="H89" s="183" t="s">
        <v>242</v>
      </c>
      <c r="I89" s="183" t="s">
        <v>242</v>
      </c>
      <c r="J89" s="183" t="s">
        <v>242</v>
      </c>
      <c r="K89" s="183" t="s">
        <v>242</v>
      </c>
      <c r="L89" s="62"/>
    </row>
    <row r="90" spans="1:12" ht="24.95" customHeight="1" x14ac:dyDescent="0.25">
      <c r="A90" s="173"/>
      <c r="B90" s="176"/>
      <c r="C90" s="175"/>
      <c r="D90" s="157" t="str">
        <f t="shared" si="1"/>
        <v/>
      </c>
      <c r="E90" s="183" t="s">
        <v>242</v>
      </c>
      <c r="F90" s="183" t="s">
        <v>242</v>
      </c>
      <c r="G90" s="183" t="s">
        <v>242</v>
      </c>
      <c r="H90" s="183" t="s">
        <v>242</v>
      </c>
      <c r="I90" s="183" t="s">
        <v>242</v>
      </c>
      <c r="J90" s="183" t="s">
        <v>242</v>
      </c>
      <c r="K90" s="183" t="s">
        <v>242</v>
      </c>
      <c r="L90" s="62"/>
    </row>
    <row r="91" spans="1:12" ht="24.95" customHeight="1" x14ac:dyDescent="0.25">
      <c r="A91" s="173"/>
      <c r="B91" s="176"/>
      <c r="C91" s="175"/>
      <c r="D91" s="157" t="str">
        <f t="shared" si="1"/>
        <v/>
      </c>
      <c r="E91" s="183" t="s">
        <v>242</v>
      </c>
      <c r="F91" s="183" t="s">
        <v>242</v>
      </c>
      <c r="G91" s="183" t="s">
        <v>242</v>
      </c>
      <c r="H91" s="183" t="s">
        <v>242</v>
      </c>
      <c r="I91" s="183" t="s">
        <v>242</v>
      </c>
      <c r="J91" s="183" t="s">
        <v>242</v>
      </c>
      <c r="K91" s="183" t="s">
        <v>242</v>
      </c>
      <c r="L91" s="62"/>
    </row>
    <row r="92" spans="1:12" ht="24.95" customHeight="1" x14ac:dyDescent="0.25">
      <c r="A92" s="173"/>
      <c r="B92" s="176"/>
      <c r="C92" s="175"/>
      <c r="D92" s="157" t="str">
        <f t="shared" si="1"/>
        <v/>
      </c>
      <c r="E92" s="183" t="s">
        <v>242</v>
      </c>
      <c r="F92" s="183" t="s">
        <v>242</v>
      </c>
      <c r="G92" s="183" t="s">
        <v>242</v>
      </c>
      <c r="H92" s="183" t="s">
        <v>242</v>
      </c>
      <c r="I92" s="183" t="s">
        <v>242</v>
      </c>
      <c r="J92" s="183" t="s">
        <v>242</v>
      </c>
      <c r="K92" s="183" t="s">
        <v>242</v>
      </c>
      <c r="L92" s="62"/>
    </row>
    <row r="93" spans="1:12" ht="24.95" customHeight="1" x14ac:dyDescent="0.25">
      <c r="A93" s="173"/>
      <c r="B93" s="176"/>
      <c r="C93" s="175"/>
      <c r="D93" s="157" t="str">
        <f t="shared" si="1"/>
        <v/>
      </c>
      <c r="E93" s="183" t="s">
        <v>242</v>
      </c>
      <c r="F93" s="183" t="s">
        <v>242</v>
      </c>
      <c r="G93" s="183" t="s">
        <v>242</v>
      </c>
      <c r="H93" s="183" t="s">
        <v>242</v>
      </c>
      <c r="I93" s="183" t="s">
        <v>242</v>
      </c>
      <c r="J93" s="183" t="s">
        <v>242</v>
      </c>
      <c r="K93" s="183" t="s">
        <v>242</v>
      </c>
      <c r="L93" s="62"/>
    </row>
    <row r="94" spans="1:12" ht="24.95" customHeight="1" thickBot="1" x14ac:dyDescent="0.3">
      <c r="A94" s="177"/>
      <c r="B94" s="178"/>
      <c r="C94" s="179"/>
      <c r="D94" s="158" t="str">
        <f t="shared" si="1"/>
        <v/>
      </c>
      <c r="E94" s="184" t="s">
        <v>242</v>
      </c>
      <c r="F94" s="184" t="s">
        <v>242</v>
      </c>
      <c r="G94" s="184" t="s">
        <v>242</v>
      </c>
      <c r="H94" s="184" t="s">
        <v>242</v>
      </c>
      <c r="I94" s="184" t="s">
        <v>242</v>
      </c>
      <c r="J94" s="184" t="s">
        <v>242</v>
      </c>
      <c r="K94" s="184" t="s">
        <v>242</v>
      </c>
      <c r="L94" s="62"/>
    </row>
    <row r="95" spans="1:12" ht="24.95" customHeight="1" thickBot="1" x14ac:dyDescent="0.3">
      <c r="A95" s="254" t="s">
        <v>233</v>
      </c>
      <c r="B95" s="255"/>
      <c r="C95" s="255"/>
      <c r="D95" s="159">
        <f>SUM(D17:D94)</f>
        <v>1633811.9799999997</v>
      </c>
      <c r="E95" s="159">
        <f t="shared" ref="E95:K95" si="2">SUM(E17:E94)</f>
        <v>323374.90000000002</v>
      </c>
      <c r="F95" s="159">
        <f t="shared" si="2"/>
        <v>103702.28</v>
      </c>
      <c r="G95" s="159">
        <f t="shared" si="2"/>
        <v>24076.739999999998</v>
      </c>
      <c r="H95" s="159">
        <f t="shared" si="2"/>
        <v>51928.510000000009</v>
      </c>
      <c r="I95" s="159">
        <f t="shared" si="2"/>
        <v>1095585.2</v>
      </c>
      <c r="J95" s="159">
        <f t="shared" si="2"/>
        <v>35144.35</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218" t="s">
        <v>147</v>
      </c>
      <c r="N1" s="218"/>
    </row>
    <row r="2" spans="1:25" ht="30" customHeight="1" x14ac:dyDescent="0.25">
      <c r="A2" s="240" t="s">
        <v>200</v>
      </c>
      <c r="B2" s="240"/>
      <c r="C2" s="240"/>
      <c r="D2" s="240"/>
      <c r="E2" s="240"/>
      <c r="F2" s="75"/>
      <c r="G2" s="264" t="s">
        <v>142</v>
      </c>
      <c r="H2" s="265"/>
      <c r="I2" s="265"/>
      <c r="J2" s="265"/>
      <c r="K2" s="163">
        <f>D95</f>
        <v>0</v>
      </c>
      <c r="M2" s="205" t="s">
        <v>183</v>
      </c>
      <c r="N2" s="205"/>
    </row>
    <row r="3" spans="1:25" ht="30" customHeight="1" x14ac:dyDescent="0.25">
      <c r="A3" s="240"/>
      <c r="B3" s="240"/>
      <c r="C3" s="240"/>
      <c r="D3" s="240"/>
      <c r="E3" s="240"/>
      <c r="F3" s="75"/>
      <c r="G3" s="266" t="s">
        <v>184</v>
      </c>
      <c r="H3" s="267"/>
      <c r="I3" s="267"/>
      <c r="J3" s="267"/>
      <c r="K3" s="60"/>
      <c r="M3" s="235" t="s">
        <v>130</v>
      </c>
      <c r="N3" s="235"/>
    </row>
    <row r="4" spans="1:25" ht="30" customHeight="1" x14ac:dyDescent="0.25">
      <c r="A4" s="240"/>
      <c r="B4" s="240"/>
      <c r="C4" s="240"/>
      <c r="D4" s="240"/>
      <c r="E4" s="240"/>
      <c r="F4" s="75"/>
      <c r="G4" s="262" t="s">
        <v>185</v>
      </c>
      <c r="H4" s="263"/>
      <c r="I4" s="263"/>
      <c r="J4" s="263"/>
      <c r="K4" s="60"/>
      <c r="L4" s="65"/>
      <c r="M4" s="205" t="s">
        <v>188</v>
      </c>
      <c r="N4" s="205"/>
      <c r="O4" s="61"/>
      <c r="P4" s="61"/>
      <c r="Q4" s="61"/>
      <c r="R4" s="61"/>
      <c r="S4" s="61"/>
      <c r="T4" s="61"/>
      <c r="U4" s="61"/>
      <c r="V4" s="61"/>
      <c r="W4" s="61"/>
      <c r="X4" s="61"/>
      <c r="Y4" s="61"/>
    </row>
    <row r="5" spans="1:25" ht="30" customHeight="1" x14ac:dyDescent="0.25">
      <c r="A5" s="234"/>
      <c r="B5" s="234"/>
      <c r="C5" s="234"/>
      <c r="D5" s="234"/>
      <c r="E5" s="234"/>
      <c r="F5" s="75"/>
      <c r="G5" s="262" t="s">
        <v>187</v>
      </c>
      <c r="H5" s="263"/>
      <c r="I5" s="263"/>
      <c r="J5" s="263"/>
      <c r="K5" s="60"/>
      <c r="L5" s="59"/>
      <c r="M5" s="205" t="s">
        <v>189</v>
      </c>
      <c r="N5" s="205"/>
      <c r="O5" s="61"/>
      <c r="P5" s="61"/>
      <c r="Q5" s="61"/>
      <c r="R5" s="61"/>
      <c r="S5" s="61"/>
      <c r="T5" s="61"/>
      <c r="U5" s="61"/>
      <c r="V5" s="61"/>
      <c r="W5" s="61"/>
      <c r="X5" s="61"/>
      <c r="Y5" s="61"/>
    </row>
    <row r="6" spans="1:25" ht="43.5" customHeight="1" thickBot="1" x14ac:dyDescent="0.3">
      <c r="F6" s="75"/>
      <c r="G6" s="258" t="s">
        <v>143</v>
      </c>
      <c r="H6" s="259"/>
      <c r="I6" s="259"/>
      <c r="J6" s="259"/>
      <c r="K6" s="164">
        <f>SUM(K2:K5)</f>
        <v>0</v>
      </c>
      <c r="L6" s="59"/>
      <c r="M6" s="205" t="s">
        <v>146</v>
      </c>
      <c r="N6" s="205"/>
      <c r="O6" s="68"/>
      <c r="P6" s="68"/>
      <c r="Q6" s="68"/>
      <c r="R6" s="68"/>
      <c r="S6" s="68"/>
      <c r="T6" s="68"/>
      <c r="U6" s="68"/>
      <c r="V6" s="68"/>
      <c r="W6" s="68"/>
      <c r="X6" s="68"/>
      <c r="Y6" s="68"/>
    </row>
    <row r="7" spans="1:25" ht="66" customHeight="1" thickBot="1" x14ac:dyDescent="0.3">
      <c r="A7" s="75"/>
      <c r="B7" s="75"/>
      <c r="D7" s="75" t="s">
        <v>235</v>
      </c>
      <c r="F7" s="75"/>
      <c r="G7" s="258" t="s">
        <v>144</v>
      </c>
      <c r="H7" s="259"/>
      <c r="I7" s="259"/>
      <c r="J7" s="259"/>
      <c r="K7" s="165"/>
      <c r="M7" s="205" t="s">
        <v>190</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0"/>
      <c r="B9" s="222" t="s">
        <v>149</v>
      </c>
      <c r="C9" s="223"/>
      <c r="D9" s="228" t="s">
        <v>5</v>
      </c>
      <c r="E9" s="71" t="s">
        <v>6</v>
      </c>
      <c r="F9" s="72"/>
      <c r="G9" s="72"/>
      <c r="H9" s="72"/>
      <c r="I9" s="72"/>
      <c r="J9" s="72"/>
      <c r="K9" s="73"/>
      <c r="L9" s="74"/>
      <c r="M9" s="218" t="s">
        <v>133</v>
      </c>
      <c r="N9" s="218"/>
      <c r="O9" s="69"/>
      <c r="P9" s="69"/>
      <c r="Q9" s="69"/>
      <c r="R9" s="69"/>
      <c r="S9" s="69"/>
      <c r="T9" s="69"/>
      <c r="U9" s="69"/>
      <c r="V9" s="69"/>
      <c r="W9" s="69"/>
      <c r="X9" s="69"/>
      <c r="Y9" s="69"/>
    </row>
    <row r="10" spans="1:25" s="75" customFormat="1" ht="24.95" customHeight="1" thickBot="1" x14ac:dyDescent="0.3">
      <c r="A10" s="261"/>
      <c r="B10" s="224"/>
      <c r="C10" s="225"/>
      <c r="D10" s="229"/>
      <c r="E10" s="76" t="s">
        <v>234</v>
      </c>
      <c r="F10" s="77"/>
      <c r="G10" s="77"/>
      <c r="H10" s="77"/>
      <c r="I10" s="77"/>
      <c r="J10" s="77"/>
      <c r="K10" s="78"/>
      <c r="L10" s="74"/>
      <c r="M10" s="231" t="s">
        <v>191</v>
      </c>
      <c r="N10" s="232"/>
      <c r="O10" s="79"/>
      <c r="P10" s="79"/>
      <c r="Q10" s="79"/>
      <c r="R10" s="79"/>
      <c r="S10" s="79"/>
      <c r="T10" s="79"/>
      <c r="U10" s="79"/>
      <c r="V10" s="79"/>
      <c r="W10" s="79"/>
      <c r="X10" s="79"/>
      <c r="Y10" s="79"/>
    </row>
    <row r="11" spans="1:25" s="75" customFormat="1" ht="30.75" customHeight="1" thickBot="1" x14ac:dyDescent="0.3">
      <c r="A11" s="106" t="s">
        <v>151</v>
      </c>
      <c r="B11" s="256"/>
      <c r="C11" s="257"/>
      <c r="D11" s="114"/>
      <c r="E11" s="76" t="s">
        <v>167</v>
      </c>
      <c r="F11" s="77"/>
      <c r="G11" s="77"/>
      <c r="H11" s="77"/>
      <c r="I11" s="77"/>
      <c r="J11" s="77"/>
      <c r="K11" s="78"/>
      <c r="L11" s="80"/>
      <c r="M11" s="232"/>
      <c r="N11" s="232"/>
      <c r="O11" s="79"/>
      <c r="P11" s="79"/>
      <c r="Q11" s="79"/>
      <c r="R11" s="79"/>
      <c r="S11" s="79"/>
      <c r="T11" s="79"/>
      <c r="U11" s="79"/>
      <c r="V11" s="79"/>
      <c r="W11" s="79"/>
      <c r="X11" s="79"/>
      <c r="Y11" s="79"/>
    </row>
    <row r="12" spans="1:25" s="75" customFormat="1" ht="35.1" customHeight="1" thickBot="1" x14ac:dyDescent="0.3">
      <c r="A12" s="106" t="s">
        <v>168</v>
      </c>
      <c r="B12" s="252" t="str">
        <f>Central!B12</f>
        <v>WAVE- Western Arizona Vocational Education District</v>
      </c>
      <c r="C12" s="252"/>
      <c r="D12" s="194" t="str">
        <f>Central!D12</f>
        <v>080850</v>
      </c>
      <c r="E12" s="81" t="s">
        <v>145</v>
      </c>
      <c r="F12" s="82"/>
      <c r="G12" s="82"/>
      <c r="H12" s="82"/>
      <c r="I12" s="82"/>
      <c r="J12" s="82"/>
      <c r="K12" s="83"/>
      <c r="L12" s="84"/>
      <c r="M12" s="232"/>
      <c r="N12" s="232"/>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2"/>
      <c r="N13" s="232"/>
    </row>
    <row r="14" spans="1:25" ht="35.1" customHeight="1" thickBot="1" x14ac:dyDescent="0.3">
      <c r="A14" s="154"/>
      <c r="B14" s="108"/>
      <c r="C14" s="154"/>
      <c r="D14" s="109"/>
      <c r="E14" s="211" t="s">
        <v>8</v>
      </c>
      <c r="F14" s="212"/>
      <c r="G14" s="212"/>
      <c r="H14" s="212"/>
      <c r="I14" s="212"/>
      <c r="J14" s="212"/>
      <c r="K14" s="213"/>
      <c r="M14" s="232" t="s">
        <v>192</v>
      </c>
      <c r="N14" s="232"/>
      <c r="O14" s="88"/>
      <c r="P14" s="88"/>
      <c r="Q14" s="88"/>
      <c r="R14" s="88"/>
      <c r="S14" s="88"/>
      <c r="T14" s="88"/>
      <c r="U14" s="88"/>
      <c r="V14" s="88"/>
      <c r="W14" s="88"/>
      <c r="X14" s="88"/>
      <c r="Y14" s="88"/>
    </row>
    <row r="15" spans="1:25" ht="29.25" customHeight="1" thickBot="1" x14ac:dyDescent="0.3">
      <c r="A15" s="155"/>
      <c r="B15" s="111"/>
      <c r="C15" s="155"/>
      <c r="D15" s="112"/>
      <c r="E15" s="211" t="s">
        <v>9</v>
      </c>
      <c r="F15" s="214"/>
      <c r="G15" s="214"/>
      <c r="H15" s="214"/>
      <c r="I15" s="214"/>
      <c r="J15" s="215"/>
      <c r="K15" s="216" t="s">
        <v>10</v>
      </c>
      <c r="M15" s="232"/>
      <c r="N15" s="232"/>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17"/>
      <c r="M16" s="232"/>
      <c r="N16" s="232"/>
    </row>
    <row r="17" spans="1:14" s="90" customFormat="1" ht="24.95" customHeight="1" x14ac:dyDescent="0.25">
      <c r="A17" s="170" t="s">
        <v>15</v>
      </c>
      <c r="B17" s="171">
        <v>301</v>
      </c>
      <c r="C17" s="172" t="s">
        <v>221</v>
      </c>
      <c r="D17" s="156" t="str">
        <f t="shared" ref="D17:D79" si="0">IF(SUM(E17:K17)&gt;0,(SUM(E17:K17)),"")</f>
        <v/>
      </c>
      <c r="E17" s="182"/>
      <c r="F17" s="182"/>
      <c r="G17" s="182"/>
      <c r="H17" s="182"/>
      <c r="I17" s="182"/>
      <c r="J17" s="182"/>
      <c r="K17" s="182"/>
      <c r="M17" s="93"/>
      <c r="N17" s="152" t="s">
        <v>169</v>
      </c>
    </row>
    <row r="18" spans="1:14" s="90" customFormat="1" ht="24.95" customHeight="1" x14ac:dyDescent="0.25">
      <c r="A18" s="173" t="s">
        <v>16</v>
      </c>
      <c r="B18" s="174">
        <v>302</v>
      </c>
      <c r="C18" s="175" t="s">
        <v>17</v>
      </c>
      <c r="D18" s="157" t="str">
        <f t="shared" si="0"/>
        <v/>
      </c>
      <c r="E18" s="183"/>
      <c r="F18" s="183"/>
      <c r="G18" s="183"/>
      <c r="H18" s="183"/>
      <c r="I18" s="183"/>
      <c r="J18" s="183"/>
      <c r="K18" s="183"/>
      <c r="M18" s="151"/>
      <c r="N18" s="152" t="s">
        <v>170</v>
      </c>
    </row>
    <row r="19" spans="1:14" s="90" customFormat="1" ht="24.95" customHeight="1" x14ac:dyDescent="0.25">
      <c r="A19" s="173" t="s">
        <v>206</v>
      </c>
      <c r="B19" s="174">
        <v>376</v>
      </c>
      <c r="C19" s="175" t="s">
        <v>207</v>
      </c>
      <c r="D19" s="157" t="str">
        <f t="shared" si="0"/>
        <v/>
      </c>
      <c r="E19" s="183"/>
      <c r="F19" s="183"/>
      <c r="G19" s="183"/>
      <c r="H19" s="183"/>
      <c r="I19" s="183"/>
      <c r="J19" s="183"/>
      <c r="K19" s="183"/>
      <c r="M19" s="151"/>
      <c r="N19" s="152"/>
    </row>
    <row r="20" spans="1:14" s="90" customFormat="1" ht="24.95" customHeight="1" x14ac:dyDescent="0.25">
      <c r="A20" s="173" t="s">
        <v>18</v>
      </c>
      <c r="B20" s="174">
        <v>303</v>
      </c>
      <c r="C20" s="175" t="s">
        <v>19</v>
      </c>
      <c r="D20" s="157" t="str">
        <f t="shared" si="0"/>
        <v/>
      </c>
      <c r="E20" s="183"/>
      <c r="F20" s="183"/>
      <c r="G20" s="183"/>
      <c r="H20" s="183"/>
      <c r="I20" s="183"/>
      <c r="J20" s="183"/>
      <c r="K20" s="183"/>
      <c r="M20" s="93"/>
      <c r="N20" s="205" t="s">
        <v>171</v>
      </c>
    </row>
    <row r="21" spans="1:14" s="90" customFormat="1" ht="24.95" customHeight="1" x14ac:dyDescent="0.25">
      <c r="A21" s="173" t="s">
        <v>20</v>
      </c>
      <c r="B21" s="174">
        <v>304</v>
      </c>
      <c r="C21" s="175" t="s">
        <v>21</v>
      </c>
      <c r="D21" s="157" t="str">
        <f t="shared" si="0"/>
        <v/>
      </c>
      <c r="E21" s="183"/>
      <c r="F21" s="183"/>
      <c r="G21" s="183"/>
      <c r="H21" s="183"/>
      <c r="I21" s="183"/>
      <c r="J21" s="183"/>
      <c r="K21" s="183"/>
      <c r="M21" s="93"/>
      <c r="N21" s="205"/>
    </row>
    <row r="22" spans="1:14" s="90" customFormat="1" ht="24.95" customHeight="1" x14ac:dyDescent="0.25">
      <c r="A22" s="173" t="s">
        <v>22</v>
      </c>
      <c r="B22" s="174">
        <v>305</v>
      </c>
      <c r="C22" s="175" t="s">
        <v>23</v>
      </c>
      <c r="D22" s="157" t="str">
        <f t="shared" si="0"/>
        <v/>
      </c>
      <c r="E22" s="183"/>
      <c r="F22" s="183"/>
      <c r="G22" s="183"/>
      <c r="H22" s="183"/>
      <c r="I22" s="183"/>
      <c r="J22" s="183"/>
      <c r="K22" s="183"/>
      <c r="M22" s="93"/>
      <c r="N22" s="205"/>
    </row>
    <row r="23" spans="1:14" s="90" customFormat="1" ht="24.95" customHeight="1" x14ac:dyDescent="0.25">
      <c r="A23" s="173" t="s">
        <v>24</v>
      </c>
      <c r="B23" s="174">
        <v>306</v>
      </c>
      <c r="C23" s="175" t="s">
        <v>25</v>
      </c>
      <c r="D23" s="157" t="str">
        <f t="shared" si="0"/>
        <v/>
      </c>
      <c r="E23" s="183"/>
      <c r="F23" s="183"/>
      <c r="G23" s="183"/>
      <c r="H23" s="183"/>
      <c r="I23" s="183"/>
      <c r="J23" s="183"/>
      <c r="K23" s="183"/>
      <c r="M23" s="93"/>
      <c r="N23" s="205" t="s">
        <v>172</v>
      </c>
    </row>
    <row r="24" spans="1:14" s="90" customFormat="1" ht="24.95" customHeight="1" x14ac:dyDescent="0.25">
      <c r="A24" s="173" t="s">
        <v>26</v>
      </c>
      <c r="B24" s="174">
        <v>307</v>
      </c>
      <c r="C24" s="175" t="s">
        <v>27</v>
      </c>
      <c r="D24" s="157" t="str">
        <f t="shared" si="0"/>
        <v/>
      </c>
      <c r="E24" s="183"/>
      <c r="F24" s="183"/>
      <c r="G24" s="183"/>
      <c r="H24" s="183"/>
      <c r="I24" s="183"/>
      <c r="J24" s="183"/>
      <c r="K24" s="183"/>
      <c r="M24" s="93"/>
      <c r="N24" s="205"/>
    </row>
    <row r="25" spans="1:14" s="90" customFormat="1" ht="24.95" customHeight="1" x14ac:dyDescent="0.25">
      <c r="A25" s="173" t="s">
        <v>28</v>
      </c>
      <c r="B25" s="174">
        <v>309</v>
      </c>
      <c r="C25" s="175" t="s">
        <v>224</v>
      </c>
      <c r="D25" s="157" t="str">
        <f t="shared" si="0"/>
        <v/>
      </c>
      <c r="E25" s="183"/>
      <c r="F25" s="183"/>
      <c r="G25" s="183"/>
      <c r="H25" s="183"/>
      <c r="I25" s="183"/>
      <c r="J25" s="183"/>
      <c r="K25" s="183"/>
      <c r="M25" s="93"/>
      <c r="N25" s="205" t="s">
        <v>173</v>
      </c>
    </row>
    <row r="26" spans="1:14" s="90" customFormat="1" ht="24.95" customHeight="1" x14ac:dyDescent="0.25">
      <c r="A26" s="173" t="s">
        <v>30</v>
      </c>
      <c r="B26" s="174">
        <v>310</v>
      </c>
      <c r="C26" s="175" t="s">
        <v>31</v>
      </c>
      <c r="D26" s="157" t="str">
        <f t="shared" si="0"/>
        <v/>
      </c>
      <c r="E26" s="183"/>
      <c r="F26" s="183"/>
      <c r="G26" s="183"/>
      <c r="H26" s="183"/>
      <c r="I26" s="183"/>
      <c r="J26" s="183"/>
      <c r="K26" s="183"/>
      <c r="M26" s="93"/>
      <c r="N26" s="205"/>
    </row>
    <row r="27" spans="1:14" s="90" customFormat="1" ht="24.95" customHeight="1" x14ac:dyDescent="0.25">
      <c r="A27" s="173" t="s">
        <v>32</v>
      </c>
      <c r="B27" s="174">
        <v>311</v>
      </c>
      <c r="C27" s="175" t="s">
        <v>33</v>
      </c>
      <c r="D27" s="157" t="str">
        <f t="shared" si="0"/>
        <v/>
      </c>
      <c r="E27" s="183"/>
      <c r="F27" s="183"/>
      <c r="G27" s="183"/>
      <c r="H27" s="183"/>
      <c r="I27" s="183"/>
      <c r="J27" s="183"/>
      <c r="K27" s="183"/>
      <c r="M27" s="93"/>
      <c r="N27" s="205" t="s">
        <v>174</v>
      </c>
    </row>
    <row r="28" spans="1:14" s="90" customFormat="1" ht="24.95" customHeight="1" x14ac:dyDescent="0.25">
      <c r="A28" s="173" t="s">
        <v>34</v>
      </c>
      <c r="B28" s="174">
        <v>312</v>
      </c>
      <c r="C28" s="175" t="s">
        <v>35</v>
      </c>
      <c r="D28" s="157" t="str">
        <f t="shared" si="0"/>
        <v/>
      </c>
      <c r="E28" s="183"/>
      <c r="F28" s="183"/>
      <c r="G28" s="183"/>
      <c r="H28" s="183"/>
      <c r="I28" s="183"/>
      <c r="J28" s="183"/>
      <c r="K28" s="183"/>
      <c r="M28" s="93"/>
      <c r="N28" s="205"/>
    </row>
    <row r="29" spans="1:14" s="90" customFormat="1" ht="24.95" customHeight="1" x14ac:dyDescent="0.25">
      <c r="A29" s="173" t="s">
        <v>36</v>
      </c>
      <c r="B29" s="174">
        <v>313</v>
      </c>
      <c r="C29" s="175" t="s">
        <v>208</v>
      </c>
      <c r="D29" s="157" t="str">
        <f t="shared" si="0"/>
        <v/>
      </c>
      <c r="E29" s="183"/>
      <c r="F29" s="183"/>
      <c r="G29" s="183"/>
      <c r="H29" s="183"/>
      <c r="I29" s="183"/>
      <c r="J29" s="183"/>
      <c r="K29" s="183"/>
      <c r="M29" s="93"/>
      <c r="N29" s="205"/>
    </row>
    <row r="30" spans="1:14" s="90" customFormat="1" ht="24.95" customHeight="1" x14ac:dyDescent="0.25">
      <c r="A30" s="173" t="s">
        <v>37</v>
      </c>
      <c r="B30" s="174">
        <v>314</v>
      </c>
      <c r="C30" s="175" t="s">
        <v>209</v>
      </c>
      <c r="D30" s="157" t="str">
        <f t="shared" si="0"/>
        <v/>
      </c>
      <c r="E30" s="183"/>
      <c r="F30" s="183"/>
      <c r="G30" s="183"/>
      <c r="H30" s="183"/>
      <c r="I30" s="183"/>
      <c r="J30" s="183"/>
      <c r="K30" s="183"/>
      <c r="M30" s="205" t="s">
        <v>186</v>
      </c>
      <c r="N30" s="205"/>
    </row>
    <row r="31" spans="1:14" s="90" customFormat="1" ht="24.95" customHeight="1" x14ac:dyDescent="0.25">
      <c r="A31" s="173" t="s">
        <v>38</v>
      </c>
      <c r="B31" s="174">
        <v>315</v>
      </c>
      <c r="C31" s="175" t="s">
        <v>39</v>
      </c>
      <c r="D31" s="157" t="str">
        <f t="shared" si="0"/>
        <v/>
      </c>
      <c r="E31" s="183"/>
      <c r="F31" s="183"/>
      <c r="G31" s="183"/>
      <c r="H31" s="183"/>
      <c r="I31" s="183"/>
      <c r="J31" s="183"/>
      <c r="K31" s="183"/>
      <c r="M31" s="205"/>
      <c r="N31" s="205"/>
    </row>
    <row r="32" spans="1:14" s="90" customFormat="1" ht="24.95" customHeight="1" x14ac:dyDescent="0.25">
      <c r="A32" s="173" t="s">
        <v>40</v>
      </c>
      <c r="B32" s="174">
        <v>316</v>
      </c>
      <c r="C32" s="175" t="s">
        <v>41</v>
      </c>
      <c r="D32" s="157" t="str">
        <f t="shared" si="0"/>
        <v/>
      </c>
      <c r="E32" s="183"/>
      <c r="F32" s="183"/>
      <c r="G32" s="183"/>
      <c r="H32" s="183"/>
      <c r="I32" s="183"/>
      <c r="J32" s="183"/>
      <c r="K32" s="183"/>
      <c r="M32" s="205"/>
      <c r="N32" s="205"/>
    </row>
    <row r="33" spans="1:23" s="90" customFormat="1" ht="24.95" customHeight="1" x14ac:dyDescent="0.25">
      <c r="A33" s="173" t="s">
        <v>42</v>
      </c>
      <c r="B33" s="174">
        <v>317</v>
      </c>
      <c r="C33" s="175" t="s">
        <v>43</v>
      </c>
      <c r="D33" s="157" t="str">
        <f t="shared" si="0"/>
        <v/>
      </c>
      <c r="E33" s="183"/>
      <c r="F33" s="183"/>
      <c r="G33" s="183"/>
      <c r="H33" s="183"/>
      <c r="I33" s="183"/>
      <c r="J33" s="183"/>
      <c r="K33" s="183"/>
      <c r="M33" s="205"/>
      <c r="N33" s="205"/>
    </row>
    <row r="34" spans="1:23" s="90" customFormat="1" ht="24.95" customHeight="1" x14ac:dyDescent="0.25">
      <c r="A34" s="173" t="s">
        <v>44</v>
      </c>
      <c r="B34" s="174">
        <v>318</v>
      </c>
      <c r="C34" s="175" t="s">
        <v>45</v>
      </c>
      <c r="D34" s="157" t="str">
        <f t="shared" si="0"/>
        <v/>
      </c>
      <c r="E34" s="183"/>
      <c r="F34" s="183"/>
      <c r="G34" s="183"/>
      <c r="H34" s="183"/>
      <c r="I34" s="183"/>
      <c r="J34" s="183"/>
      <c r="K34" s="183"/>
      <c r="M34" s="205"/>
      <c r="N34" s="205"/>
    </row>
    <row r="35" spans="1:23" s="90" customFormat="1" ht="24.95" customHeight="1" x14ac:dyDescent="0.25">
      <c r="A35" s="173" t="s">
        <v>46</v>
      </c>
      <c r="B35" s="174">
        <v>319</v>
      </c>
      <c r="C35" s="175" t="s">
        <v>223</v>
      </c>
      <c r="D35" s="157" t="str">
        <f t="shared" si="0"/>
        <v/>
      </c>
      <c r="E35" s="183"/>
      <c r="F35" s="183"/>
      <c r="G35" s="183"/>
      <c r="H35" s="183"/>
      <c r="I35" s="183"/>
      <c r="J35" s="183"/>
      <c r="K35" s="183"/>
      <c r="M35" s="205"/>
      <c r="N35" s="205"/>
    </row>
    <row r="36" spans="1:23" s="90" customFormat="1" ht="24.95" customHeight="1" x14ac:dyDescent="0.25">
      <c r="A36" s="173" t="s">
        <v>47</v>
      </c>
      <c r="B36" s="174">
        <v>320</v>
      </c>
      <c r="C36" s="175" t="s">
        <v>48</v>
      </c>
      <c r="D36" s="157" t="str">
        <f t="shared" si="0"/>
        <v/>
      </c>
      <c r="E36" s="183"/>
      <c r="F36" s="183"/>
      <c r="G36" s="183"/>
      <c r="H36" s="183"/>
      <c r="I36" s="183"/>
      <c r="J36" s="183"/>
      <c r="K36" s="183"/>
      <c r="M36" s="205"/>
      <c r="N36" s="205"/>
      <c r="O36" s="88"/>
      <c r="P36" s="88"/>
      <c r="Q36" s="88"/>
      <c r="R36" s="88"/>
      <c r="S36" s="88"/>
      <c r="T36" s="88"/>
      <c r="U36" s="88"/>
      <c r="V36" s="88"/>
      <c r="W36" s="88"/>
    </row>
    <row r="37" spans="1:23" s="90" customFormat="1" ht="24.95" customHeight="1" x14ac:dyDescent="0.25">
      <c r="A37" s="173" t="s">
        <v>49</v>
      </c>
      <c r="B37" s="174">
        <v>321</v>
      </c>
      <c r="C37" s="175" t="s">
        <v>50</v>
      </c>
      <c r="D37" s="157" t="str">
        <f t="shared" si="0"/>
        <v/>
      </c>
      <c r="E37" s="183"/>
      <c r="F37" s="183"/>
      <c r="G37" s="183"/>
      <c r="H37" s="183"/>
      <c r="I37" s="183"/>
      <c r="J37" s="183"/>
      <c r="K37" s="183"/>
      <c r="M37" s="205"/>
      <c r="N37" s="205"/>
    </row>
    <row r="38" spans="1:23" s="90" customFormat="1" ht="24.95" customHeight="1" x14ac:dyDescent="0.25">
      <c r="A38" s="173" t="s">
        <v>51</v>
      </c>
      <c r="B38" s="174">
        <v>322</v>
      </c>
      <c r="C38" s="175" t="s">
        <v>52</v>
      </c>
      <c r="D38" s="157" t="str">
        <f t="shared" si="0"/>
        <v/>
      </c>
      <c r="E38" s="183"/>
      <c r="F38" s="183"/>
      <c r="G38" s="183"/>
      <c r="H38" s="183"/>
      <c r="I38" s="183"/>
      <c r="J38" s="183"/>
      <c r="K38" s="183"/>
      <c r="M38" s="205"/>
      <c r="N38" s="205"/>
    </row>
    <row r="39" spans="1:23" s="90" customFormat="1" ht="24.95" customHeight="1" x14ac:dyDescent="0.25">
      <c r="A39" s="173" t="s">
        <v>53</v>
      </c>
      <c r="B39" s="174">
        <v>345</v>
      </c>
      <c r="C39" s="175" t="s">
        <v>54</v>
      </c>
      <c r="D39" s="157" t="str">
        <f t="shared" si="0"/>
        <v/>
      </c>
      <c r="E39" s="183"/>
      <c r="F39" s="183"/>
      <c r="G39" s="183"/>
      <c r="H39" s="183"/>
      <c r="I39" s="183"/>
      <c r="J39" s="183"/>
      <c r="K39" s="183"/>
      <c r="M39" s="94"/>
      <c r="N39" s="94"/>
    </row>
    <row r="40" spans="1:23" s="90" customFormat="1" ht="24.95" customHeight="1" x14ac:dyDescent="0.25">
      <c r="A40" s="173" t="s">
        <v>55</v>
      </c>
      <c r="B40" s="174">
        <v>323</v>
      </c>
      <c r="C40" s="175" t="s">
        <v>56</v>
      </c>
      <c r="D40" s="157" t="str">
        <f t="shared" si="0"/>
        <v/>
      </c>
      <c r="E40" s="183"/>
      <c r="F40" s="183"/>
      <c r="G40" s="183"/>
      <c r="H40" s="183"/>
      <c r="I40" s="183"/>
      <c r="J40" s="183"/>
      <c r="K40" s="183"/>
      <c r="M40" s="93"/>
      <c r="N40" s="205" t="s">
        <v>176</v>
      </c>
    </row>
    <row r="41" spans="1:23" s="90" customFormat="1" ht="24.95" customHeight="1" x14ac:dyDescent="0.25">
      <c r="A41" s="173" t="s">
        <v>57</v>
      </c>
      <c r="B41" s="174">
        <v>324</v>
      </c>
      <c r="C41" s="175" t="s">
        <v>58</v>
      </c>
      <c r="D41" s="157" t="str">
        <f t="shared" si="0"/>
        <v/>
      </c>
      <c r="E41" s="183"/>
      <c r="F41" s="183"/>
      <c r="G41" s="183"/>
      <c r="H41" s="183"/>
      <c r="I41" s="183"/>
      <c r="J41" s="183"/>
      <c r="K41" s="183"/>
      <c r="M41" s="93"/>
      <c r="N41" s="205"/>
    </row>
    <row r="42" spans="1:23" s="90" customFormat="1" ht="24.95" customHeight="1" x14ac:dyDescent="0.25">
      <c r="A42" s="173" t="s">
        <v>59</v>
      </c>
      <c r="B42" s="174">
        <v>325</v>
      </c>
      <c r="C42" s="175" t="s">
        <v>60</v>
      </c>
      <c r="D42" s="157" t="str">
        <f t="shared" si="0"/>
        <v/>
      </c>
      <c r="E42" s="183"/>
      <c r="F42" s="183"/>
      <c r="G42" s="183"/>
      <c r="H42" s="183"/>
      <c r="I42" s="183"/>
      <c r="J42" s="183"/>
      <c r="K42" s="183"/>
      <c r="M42" s="93"/>
      <c r="N42" s="205" t="s">
        <v>177</v>
      </c>
    </row>
    <row r="43" spans="1:23" s="90" customFormat="1" ht="24.95" customHeight="1" x14ac:dyDescent="0.25">
      <c r="A43" s="173" t="s">
        <v>61</v>
      </c>
      <c r="B43" s="174">
        <v>326</v>
      </c>
      <c r="C43" s="175" t="s">
        <v>62</v>
      </c>
      <c r="D43" s="157" t="str">
        <f t="shared" si="0"/>
        <v/>
      </c>
      <c r="E43" s="183"/>
      <c r="F43" s="183"/>
      <c r="G43" s="183"/>
      <c r="H43" s="183"/>
      <c r="I43" s="183"/>
      <c r="J43" s="183"/>
      <c r="K43" s="183"/>
      <c r="M43" s="93"/>
      <c r="N43" s="205"/>
    </row>
    <row r="44" spans="1:23" s="90" customFormat="1" ht="33" customHeight="1" x14ac:dyDescent="0.25">
      <c r="A44" s="173" t="s">
        <v>116</v>
      </c>
      <c r="B44" s="174">
        <v>359</v>
      </c>
      <c r="C44" s="175" t="s">
        <v>241</v>
      </c>
      <c r="D44" s="157" t="str">
        <f t="shared" si="0"/>
        <v/>
      </c>
      <c r="E44" s="183"/>
      <c r="F44" s="183"/>
      <c r="G44" s="183"/>
      <c r="H44" s="183"/>
      <c r="I44" s="183"/>
      <c r="J44" s="183"/>
      <c r="K44" s="183"/>
      <c r="M44" s="93"/>
      <c r="N44" s="205" t="s">
        <v>178</v>
      </c>
    </row>
    <row r="45" spans="1:23" s="90" customFormat="1" ht="24.95" customHeight="1" x14ac:dyDescent="0.25">
      <c r="A45" s="173" t="s">
        <v>63</v>
      </c>
      <c r="B45" s="174">
        <v>327</v>
      </c>
      <c r="C45" s="175" t="s">
        <v>64</v>
      </c>
      <c r="D45" s="157" t="str">
        <f t="shared" si="0"/>
        <v/>
      </c>
      <c r="E45" s="183"/>
      <c r="F45" s="183"/>
      <c r="G45" s="183"/>
      <c r="H45" s="183"/>
      <c r="I45" s="183"/>
      <c r="J45" s="183"/>
      <c r="K45" s="183"/>
      <c r="M45" s="93"/>
      <c r="N45" s="205"/>
    </row>
    <row r="46" spans="1:23" s="90" customFormat="1" ht="24.95" customHeight="1" x14ac:dyDescent="0.25">
      <c r="A46" s="173" t="s">
        <v>65</v>
      </c>
      <c r="B46" s="174">
        <v>328</v>
      </c>
      <c r="C46" s="175" t="s">
        <v>66</v>
      </c>
      <c r="D46" s="157" t="str">
        <f t="shared" si="0"/>
        <v/>
      </c>
      <c r="E46" s="183"/>
      <c r="F46" s="183"/>
      <c r="G46" s="183"/>
      <c r="H46" s="183"/>
      <c r="I46" s="183"/>
      <c r="J46" s="183"/>
      <c r="K46" s="183"/>
      <c r="M46" s="93"/>
      <c r="N46" s="205" t="s">
        <v>179</v>
      </c>
    </row>
    <row r="47" spans="1:23" s="90" customFormat="1" ht="24.95" customHeight="1" x14ac:dyDescent="0.25">
      <c r="A47" s="173" t="s">
        <v>67</v>
      </c>
      <c r="B47" s="174">
        <v>329</v>
      </c>
      <c r="C47" s="175" t="s">
        <v>68</v>
      </c>
      <c r="D47" s="157" t="str">
        <f t="shared" si="0"/>
        <v/>
      </c>
      <c r="E47" s="183"/>
      <c r="F47" s="183"/>
      <c r="G47" s="183"/>
      <c r="H47" s="183"/>
      <c r="I47" s="183"/>
      <c r="J47" s="183"/>
      <c r="K47" s="183"/>
      <c r="M47" s="93"/>
      <c r="N47" s="205"/>
    </row>
    <row r="48" spans="1:23" s="90" customFormat="1" ht="24.95" customHeight="1" x14ac:dyDescent="0.25">
      <c r="A48" s="173" t="s">
        <v>69</v>
      </c>
      <c r="B48" s="174">
        <v>330</v>
      </c>
      <c r="C48" s="175" t="s">
        <v>225</v>
      </c>
      <c r="D48" s="157" t="str">
        <f t="shared" si="0"/>
        <v/>
      </c>
      <c r="E48" s="183"/>
      <c r="F48" s="183"/>
      <c r="G48" s="183"/>
      <c r="H48" s="183"/>
      <c r="I48" s="183"/>
      <c r="J48" s="183"/>
      <c r="K48" s="183"/>
      <c r="M48" s="93"/>
      <c r="N48" s="151"/>
    </row>
    <row r="49" spans="1:14" s="90" customFormat="1" ht="24.95" customHeight="1" x14ac:dyDescent="0.25">
      <c r="A49" s="173" t="s">
        <v>72</v>
      </c>
      <c r="B49" s="174">
        <v>333</v>
      </c>
      <c r="C49" s="175" t="s">
        <v>73</v>
      </c>
      <c r="D49" s="157" t="str">
        <f t="shared" si="0"/>
        <v/>
      </c>
      <c r="E49" s="183"/>
      <c r="F49" s="183"/>
      <c r="G49" s="183"/>
      <c r="H49" s="183"/>
      <c r="I49" s="183"/>
      <c r="J49" s="183"/>
      <c r="K49" s="183"/>
      <c r="M49" s="93"/>
      <c r="N49" s="152" t="s">
        <v>134</v>
      </c>
    </row>
    <row r="50" spans="1:14" s="90" customFormat="1" ht="24.95" customHeight="1" x14ac:dyDescent="0.25">
      <c r="A50" s="173" t="s">
        <v>74</v>
      </c>
      <c r="B50" s="174">
        <v>334</v>
      </c>
      <c r="C50" s="175" t="s">
        <v>222</v>
      </c>
      <c r="D50" s="157" t="str">
        <f t="shared" si="0"/>
        <v/>
      </c>
      <c r="E50" s="183"/>
      <c r="F50" s="183"/>
      <c r="G50" s="183"/>
      <c r="H50" s="183"/>
      <c r="I50" s="183"/>
      <c r="J50" s="183"/>
      <c r="K50" s="183"/>
      <c r="M50" s="93"/>
      <c r="N50" s="151"/>
    </row>
    <row r="51" spans="1:14" s="90" customFormat="1" ht="24.95" customHeight="1" x14ac:dyDescent="0.25">
      <c r="A51" s="173" t="s">
        <v>75</v>
      </c>
      <c r="B51" s="174">
        <v>335</v>
      </c>
      <c r="C51" s="175" t="s">
        <v>210</v>
      </c>
      <c r="D51" s="157" t="str">
        <f t="shared" si="0"/>
        <v/>
      </c>
      <c r="E51" s="183"/>
      <c r="F51" s="183"/>
      <c r="G51" s="183"/>
      <c r="H51" s="183"/>
      <c r="I51" s="183"/>
      <c r="J51" s="183"/>
      <c r="K51" s="183"/>
      <c r="M51" s="152" t="s">
        <v>78</v>
      </c>
      <c r="N51" s="93"/>
    </row>
    <row r="52" spans="1:14" s="90" customFormat="1" ht="24.95" customHeight="1" x14ac:dyDescent="0.25">
      <c r="A52" s="173" t="s">
        <v>76</v>
      </c>
      <c r="B52" s="174">
        <v>336</v>
      </c>
      <c r="C52" s="175" t="s">
        <v>77</v>
      </c>
      <c r="D52" s="157" t="str">
        <f t="shared" si="0"/>
        <v/>
      </c>
      <c r="E52" s="183"/>
      <c r="F52" s="183"/>
      <c r="G52" s="183"/>
      <c r="H52" s="183"/>
      <c r="I52" s="183"/>
      <c r="J52" s="183"/>
      <c r="K52" s="183"/>
      <c r="M52" s="152"/>
      <c r="N52" s="93"/>
    </row>
    <row r="53" spans="1:14" s="90" customFormat="1" ht="24.95" customHeight="1" x14ac:dyDescent="0.25">
      <c r="A53" s="173" t="s">
        <v>79</v>
      </c>
      <c r="B53" s="174">
        <v>337</v>
      </c>
      <c r="C53" s="175" t="s">
        <v>226</v>
      </c>
      <c r="D53" s="157" t="str">
        <f t="shared" si="0"/>
        <v/>
      </c>
      <c r="E53" s="183"/>
      <c r="F53" s="183"/>
      <c r="G53" s="183"/>
      <c r="H53" s="183"/>
      <c r="I53" s="183"/>
      <c r="J53" s="183"/>
      <c r="K53" s="183"/>
      <c r="M53" s="93"/>
      <c r="N53" s="93"/>
    </row>
    <row r="54" spans="1:14" s="90" customFormat="1" ht="24.95" customHeight="1" x14ac:dyDescent="0.25">
      <c r="A54" s="173" t="s">
        <v>81</v>
      </c>
      <c r="B54" s="174">
        <v>339</v>
      </c>
      <c r="C54" s="175" t="s">
        <v>82</v>
      </c>
      <c r="D54" s="157" t="str">
        <f t="shared" si="0"/>
        <v/>
      </c>
      <c r="E54" s="183"/>
      <c r="F54" s="183"/>
      <c r="G54" s="183"/>
      <c r="H54" s="183"/>
      <c r="I54" s="183"/>
      <c r="J54" s="183"/>
      <c r="K54" s="183"/>
      <c r="M54" s="93"/>
      <c r="N54" s="93"/>
    </row>
    <row r="55" spans="1:14" s="90" customFormat="1" ht="24.95" customHeight="1" x14ac:dyDescent="0.25">
      <c r="A55" s="173" t="s">
        <v>83</v>
      </c>
      <c r="B55" s="174">
        <v>340</v>
      </c>
      <c r="C55" s="175" t="s">
        <v>84</v>
      </c>
      <c r="D55" s="157" t="str">
        <f t="shared" si="0"/>
        <v/>
      </c>
      <c r="E55" s="183"/>
      <c r="F55" s="183"/>
      <c r="G55" s="183"/>
      <c r="H55" s="183"/>
      <c r="I55" s="183"/>
      <c r="J55" s="183"/>
      <c r="K55" s="183"/>
      <c r="M55" s="93"/>
      <c r="N55" s="93"/>
    </row>
    <row r="56" spans="1:14" s="90" customFormat="1" ht="24.95" customHeight="1" x14ac:dyDescent="0.25">
      <c r="A56" s="173" t="s">
        <v>212</v>
      </c>
      <c r="B56" s="174">
        <v>373</v>
      </c>
      <c r="C56" s="175" t="s">
        <v>214</v>
      </c>
      <c r="D56" s="157" t="str">
        <f t="shared" si="0"/>
        <v/>
      </c>
      <c r="E56" s="183"/>
      <c r="F56" s="183"/>
      <c r="G56" s="183"/>
      <c r="H56" s="183"/>
      <c r="I56" s="183"/>
      <c r="J56" s="183"/>
      <c r="K56" s="183"/>
      <c r="M56" s="93"/>
      <c r="N56" s="93"/>
    </row>
    <row r="57" spans="1:14" s="90" customFormat="1" ht="24.95" customHeight="1" x14ac:dyDescent="0.25">
      <c r="A57" s="173" t="s">
        <v>87</v>
      </c>
      <c r="B57" s="174">
        <v>342</v>
      </c>
      <c r="C57" s="175" t="s">
        <v>88</v>
      </c>
      <c r="D57" s="157" t="str">
        <f t="shared" si="0"/>
        <v/>
      </c>
      <c r="E57" s="183"/>
      <c r="F57" s="183"/>
      <c r="G57" s="183"/>
      <c r="H57" s="183"/>
      <c r="I57" s="183"/>
      <c r="J57" s="183"/>
      <c r="K57" s="183"/>
      <c r="M57" s="93"/>
      <c r="N57" s="93"/>
    </row>
    <row r="58" spans="1:14" s="90" customFormat="1" ht="24.95" customHeight="1" x14ac:dyDescent="0.25">
      <c r="A58" s="173" t="s">
        <v>89</v>
      </c>
      <c r="B58" s="174">
        <v>343</v>
      </c>
      <c r="C58" s="175" t="s">
        <v>90</v>
      </c>
      <c r="D58" s="157" t="str">
        <f t="shared" si="0"/>
        <v/>
      </c>
      <c r="E58" s="183"/>
      <c r="F58" s="183"/>
      <c r="G58" s="183"/>
      <c r="H58" s="183"/>
      <c r="I58" s="183"/>
      <c r="J58" s="183"/>
      <c r="K58" s="183"/>
      <c r="M58" s="93"/>
      <c r="N58" s="93"/>
    </row>
    <row r="59" spans="1:14" s="90" customFormat="1" ht="24.95" customHeight="1" x14ac:dyDescent="0.25">
      <c r="A59" s="173" t="s">
        <v>91</v>
      </c>
      <c r="B59" s="174">
        <v>344</v>
      </c>
      <c r="C59" s="175" t="s">
        <v>92</v>
      </c>
      <c r="D59" s="157" t="str">
        <f t="shared" si="0"/>
        <v/>
      </c>
      <c r="E59" s="183"/>
      <c r="F59" s="183"/>
      <c r="G59" s="183"/>
      <c r="H59" s="183"/>
      <c r="I59" s="183"/>
      <c r="J59" s="183"/>
      <c r="K59" s="183"/>
      <c r="M59" s="93"/>
      <c r="N59" s="93"/>
    </row>
    <row r="60" spans="1:14" s="89" customFormat="1" ht="24.95" customHeight="1" x14ac:dyDescent="0.25">
      <c r="A60" s="173" t="s">
        <v>93</v>
      </c>
      <c r="B60" s="174">
        <v>346</v>
      </c>
      <c r="C60" s="175" t="s">
        <v>94</v>
      </c>
      <c r="D60" s="157" t="str">
        <f t="shared" si="0"/>
        <v/>
      </c>
      <c r="E60" s="183"/>
      <c r="F60" s="183"/>
      <c r="G60" s="183"/>
      <c r="H60" s="183"/>
      <c r="I60" s="183"/>
      <c r="J60" s="183"/>
      <c r="K60" s="183"/>
      <c r="M60" s="93"/>
      <c r="N60" s="38"/>
    </row>
    <row r="61" spans="1:14" ht="24.95" customHeight="1" x14ac:dyDescent="0.25">
      <c r="A61" s="173" t="s">
        <v>95</v>
      </c>
      <c r="B61" s="174">
        <v>347</v>
      </c>
      <c r="C61" s="175" t="s">
        <v>227</v>
      </c>
      <c r="D61" s="157" t="str">
        <f t="shared" si="0"/>
        <v/>
      </c>
      <c r="E61" s="183"/>
      <c r="F61" s="183"/>
      <c r="G61" s="183"/>
      <c r="H61" s="183"/>
      <c r="I61" s="183"/>
      <c r="J61" s="183"/>
      <c r="K61" s="183"/>
      <c r="L61" s="62"/>
      <c r="M61" s="38"/>
    </row>
    <row r="62" spans="1:14" ht="24.95" customHeight="1" x14ac:dyDescent="0.25">
      <c r="A62" s="173" t="s">
        <v>115</v>
      </c>
      <c r="B62" s="174">
        <v>358</v>
      </c>
      <c r="C62" s="175" t="s">
        <v>216</v>
      </c>
      <c r="D62" s="157" t="str">
        <f t="shared" si="0"/>
        <v/>
      </c>
      <c r="E62" s="183"/>
      <c r="F62" s="183"/>
      <c r="G62" s="183"/>
      <c r="H62" s="183"/>
      <c r="I62" s="183"/>
      <c r="J62" s="183"/>
      <c r="K62" s="183"/>
      <c r="L62" s="62"/>
    </row>
    <row r="63" spans="1:14" ht="24.95" customHeight="1" x14ac:dyDescent="0.25">
      <c r="A63" s="173" t="s">
        <v>96</v>
      </c>
      <c r="B63" s="174">
        <v>348</v>
      </c>
      <c r="C63" s="175" t="s">
        <v>97</v>
      </c>
      <c r="D63" s="157" t="str">
        <f t="shared" si="0"/>
        <v/>
      </c>
      <c r="E63" s="183"/>
      <c r="F63" s="183"/>
      <c r="G63" s="183"/>
      <c r="H63" s="183"/>
      <c r="I63" s="183"/>
      <c r="J63" s="183"/>
      <c r="K63" s="183"/>
      <c r="L63" s="62"/>
    </row>
    <row r="64" spans="1:14" ht="24.95" customHeight="1" x14ac:dyDescent="0.25">
      <c r="A64" s="173" t="s">
        <v>98</v>
      </c>
      <c r="B64" s="174">
        <v>349</v>
      </c>
      <c r="C64" s="175" t="s">
        <v>99</v>
      </c>
      <c r="D64" s="157" t="str">
        <f t="shared" si="0"/>
        <v/>
      </c>
      <c r="E64" s="183"/>
      <c r="F64" s="183"/>
      <c r="G64" s="183"/>
      <c r="H64" s="183"/>
      <c r="I64" s="183"/>
      <c r="J64" s="183"/>
      <c r="K64" s="183"/>
      <c r="L64" s="62"/>
    </row>
    <row r="65" spans="1:12" ht="24.95" customHeight="1" x14ac:dyDescent="0.25">
      <c r="A65" s="173" t="s">
        <v>80</v>
      </c>
      <c r="B65" s="174">
        <v>338</v>
      </c>
      <c r="C65" s="175" t="s">
        <v>217</v>
      </c>
      <c r="D65" s="157" t="str">
        <f t="shared" si="0"/>
        <v/>
      </c>
      <c r="E65" s="183"/>
      <c r="F65" s="183"/>
      <c r="G65" s="183"/>
      <c r="H65" s="183"/>
      <c r="I65" s="183"/>
      <c r="J65" s="183"/>
      <c r="K65" s="183"/>
      <c r="L65" s="62"/>
    </row>
    <row r="66" spans="1:12" ht="24.95" customHeight="1" x14ac:dyDescent="0.25">
      <c r="A66" s="173" t="s">
        <v>102</v>
      </c>
      <c r="B66" s="174">
        <v>351</v>
      </c>
      <c r="C66" s="175" t="s">
        <v>218</v>
      </c>
      <c r="D66" s="157" t="str">
        <f t="shared" si="0"/>
        <v/>
      </c>
      <c r="E66" s="183"/>
      <c r="F66" s="183"/>
      <c r="G66" s="183"/>
      <c r="H66" s="183"/>
      <c r="I66" s="183"/>
      <c r="J66" s="183"/>
      <c r="K66" s="183"/>
      <c r="L66" s="62"/>
    </row>
    <row r="67" spans="1:12" ht="24.95" customHeight="1" x14ac:dyDescent="0.25">
      <c r="A67" s="173" t="s">
        <v>103</v>
      </c>
      <c r="B67" s="174">
        <v>352</v>
      </c>
      <c r="C67" s="175" t="s">
        <v>104</v>
      </c>
      <c r="D67" s="157" t="str">
        <f t="shared" si="0"/>
        <v/>
      </c>
      <c r="E67" s="183"/>
      <c r="F67" s="183"/>
      <c r="G67" s="183"/>
      <c r="H67" s="183"/>
      <c r="I67" s="183"/>
      <c r="J67" s="183"/>
      <c r="K67" s="183"/>
      <c r="L67" s="62"/>
    </row>
    <row r="68" spans="1:12" ht="24.95" customHeight="1" x14ac:dyDescent="0.25">
      <c r="A68" s="173" t="s">
        <v>105</v>
      </c>
      <c r="B68" s="174">
        <v>353</v>
      </c>
      <c r="C68" s="175" t="s">
        <v>228</v>
      </c>
      <c r="D68" s="157" t="str">
        <f t="shared" si="0"/>
        <v/>
      </c>
      <c r="E68" s="183"/>
      <c r="F68" s="183"/>
      <c r="G68" s="183"/>
      <c r="H68" s="183"/>
      <c r="I68" s="183"/>
      <c r="J68" s="183"/>
      <c r="K68" s="183"/>
      <c r="L68" s="62"/>
    </row>
    <row r="69" spans="1:12" ht="24.95" customHeight="1" x14ac:dyDescent="0.25">
      <c r="A69" s="173" t="s">
        <v>107</v>
      </c>
      <c r="B69" s="174">
        <v>354</v>
      </c>
      <c r="C69" s="175" t="s">
        <v>108</v>
      </c>
      <c r="D69" s="157" t="str">
        <f t="shared" si="0"/>
        <v/>
      </c>
      <c r="E69" s="183"/>
      <c r="F69" s="183"/>
      <c r="G69" s="183"/>
      <c r="H69" s="183"/>
      <c r="I69" s="183"/>
      <c r="J69" s="183"/>
      <c r="K69" s="183"/>
      <c r="L69" s="62"/>
    </row>
    <row r="70" spans="1:12" ht="24.95" customHeight="1" x14ac:dyDescent="0.25">
      <c r="A70" s="173" t="s">
        <v>109</v>
      </c>
      <c r="B70" s="174">
        <v>355</v>
      </c>
      <c r="C70" s="175" t="s">
        <v>110</v>
      </c>
      <c r="D70" s="157" t="str">
        <f t="shared" si="0"/>
        <v/>
      </c>
      <c r="E70" s="183"/>
      <c r="F70" s="183"/>
      <c r="G70" s="183"/>
      <c r="H70" s="183"/>
      <c r="I70" s="183"/>
      <c r="J70" s="183"/>
      <c r="K70" s="183"/>
      <c r="L70" s="62"/>
    </row>
    <row r="71" spans="1:12" ht="24.95" customHeight="1" x14ac:dyDescent="0.25">
      <c r="A71" s="173" t="s">
        <v>111</v>
      </c>
      <c r="B71" s="174">
        <v>356</v>
      </c>
      <c r="C71" s="175" t="s">
        <v>112</v>
      </c>
      <c r="D71" s="157" t="str">
        <f t="shared" si="0"/>
        <v/>
      </c>
      <c r="E71" s="183"/>
      <c r="F71" s="183"/>
      <c r="G71" s="183"/>
      <c r="H71" s="183"/>
      <c r="I71" s="183"/>
      <c r="J71" s="183"/>
      <c r="K71" s="183"/>
      <c r="L71" s="62"/>
    </row>
    <row r="72" spans="1:12" ht="24.95" customHeight="1" x14ac:dyDescent="0.25">
      <c r="A72" s="173" t="s">
        <v>229</v>
      </c>
      <c r="B72" s="174">
        <v>374</v>
      </c>
      <c r="C72" s="175" t="s">
        <v>230</v>
      </c>
      <c r="D72" s="157" t="str">
        <f t="shared" si="0"/>
        <v/>
      </c>
      <c r="E72" s="183"/>
      <c r="F72" s="183"/>
      <c r="G72" s="183"/>
      <c r="H72" s="183"/>
      <c r="I72" s="183"/>
      <c r="J72" s="183"/>
      <c r="K72" s="183"/>
      <c r="L72" s="62"/>
    </row>
    <row r="73" spans="1:12" ht="24.95" customHeight="1" x14ac:dyDescent="0.25">
      <c r="A73" s="173" t="s">
        <v>113</v>
      </c>
      <c r="B73" s="174">
        <v>357</v>
      </c>
      <c r="C73" s="175" t="s">
        <v>114</v>
      </c>
      <c r="D73" s="157" t="str">
        <f t="shared" si="0"/>
        <v/>
      </c>
      <c r="E73" s="183"/>
      <c r="F73" s="183"/>
      <c r="G73" s="183"/>
      <c r="H73" s="183"/>
      <c r="I73" s="183"/>
      <c r="J73" s="183"/>
      <c r="K73" s="183"/>
      <c r="L73" s="62"/>
    </row>
    <row r="74" spans="1:12" ht="24.95" customHeight="1" x14ac:dyDescent="0.25">
      <c r="A74" s="173" t="s">
        <v>120</v>
      </c>
      <c r="B74" s="174">
        <v>361</v>
      </c>
      <c r="C74" s="175" t="s">
        <v>219</v>
      </c>
      <c r="D74" s="157" t="str">
        <f t="shared" si="0"/>
        <v/>
      </c>
      <c r="E74" s="183"/>
      <c r="F74" s="183"/>
      <c r="G74" s="183"/>
      <c r="H74" s="183"/>
      <c r="I74" s="183"/>
      <c r="J74" s="183"/>
      <c r="K74" s="183"/>
      <c r="L74" s="62"/>
    </row>
    <row r="75" spans="1:12" ht="24.95" customHeight="1" x14ac:dyDescent="0.25">
      <c r="A75" s="173" t="s">
        <v>121</v>
      </c>
      <c r="B75" s="174">
        <v>362</v>
      </c>
      <c r="C75" s="175" t="s">
        <v>231</v>
      </c>
      <c r="D75" s="157" t="str">
        <f t="shared" si="0"/>
        <v/>
      </c>
      <c r="E75" s="183"/>
      <c r="F75" s="183"/>
      <c r="G75" s="183"/>
      <c r="H75" s="183"/>
      <c r="I75" s="183"/>
      <c r="J75" s="183"/>
      <c r="K75" s="183"/>
      <c r="L75" s="62"/>
    </row>
    <row r="76" spans="1:12" ht="24.95" customHeight="1" x14ac:dyDescent="0.25">
      <c r="A76" s="173" t="s">
        <v>123</v>
      </c>
      <c r="B76" s="174">
        <v>364</v>
      </c>
      <c r="C76" s="175" t="s">
        <v>220</v>
      </c>
      <c r="D76" s="157" t="str">
        <f t="shared" si="0"/>
        <v/>
      </c>
      <c r="E76" s="183"/>
      <c r="F76" s="183"/>
      <c r="G76" s="183"/>
      <c r="H76" s="183"/>
      <c r="I76" s="183"/>
      <c r="J76" s="183"/>
      <c r="K76" s="183"/>
      <c r="L76" s="62"/>
    </row>
    <row r="77" spans="1:12" ht="24.95" customHeight="1" x14ac:dyDescent="0.25">
      <c r="A77" s="173" t="s">
        <v>124</v>
      </c>
      <c r="B77" s="174">
        <v>365</v>
      </c>
      <c r="C77" s="175" t="s">
        <v>125</v>
      </c>
      <c r="D77" s="157" t="str">
        <f t="shared" si="0"/>
        <v/>
      </c>
      <c r="E77" s="183"/>
      <c r="F77" s="183"/>
      <c r="G77" s="183"/>
      <c r="H77" s="183"/>
      <c r="I77" s="183"/>
      <c r="J77" s="183"/>
      <c r="K77" s="183"/>
      <c r="L77" s="62"/>
    </row>
    <row r="78" spans="1:12" ht="24.95" customHeight="1" x14ac:dyDescent="0.25">
      <c r="A78" s="173" t="s">
        <v>126</v>
      </c>
      <c r="B78" s="174">
        <v>366</v>
      </c>
      <c r="C78" s="175" t="s">
        <v>232</v>
      </c>
      <c r="D78" s="157" t="str">
        <f t="shared" si="0"/>
        <v/>
      </c>
      <c r="E78" s="183"/>
      <c r="F78" s="183"/>
      <c r="G78" s="183"/>
      <c r="H78" s="183"/>
      <c r="I78" s="183"/>
      <c r="J78" s="183"/>
      <c r="K78" s="183"/>
      <c r="L78" s="62"/>
    </row>
    <row r="79" spans="1:12" ht="24.95" customHeight="1" x14ac:dyDescent="0.25">
      <c r="A79" s="173" t="s">
        <v>127</v>
      </c>
      <c r="B79" s="174">
        <v>368</v>
      </c>
      <c r="C79" s="175" t="s">
        <v>128</v>
      </c>
      <c r="D79" s="157" t="str">
        <f t="shared" si="0"/>
        <v/>
      </c>
      <c r="E79" s="183"/>
      <c r="F79" s="183"/>
      <c r="G79" s="183"/>
      <c r="H79" s="183"/>
      <c r="I79" s="183"/>
      <c r="J79" s="183"/>
      <c r="K79" s="183"/>
      <c r="L79" s="62"/>
    </row>
    <row r="80" spans="1:12" ht="41.25" customHeight="1" x14ac:dyDescent="0.25">
      <c r="A80" s="250" t="s">
        <v>180</v>
      </c>
      <c r="B80" s="251"/>
      <c r="C80" s="251"/>
      <c r="D80" s="157"/>
      <c r="E80" s="183"/>
      <c r="F80" s="183"/>
      <c r="G80" s="183"/>
      <c r="H80" s="183"/>
      <c r="I80" s="183"/>
      <c r="J80" s="183"/>
      <c r="K80" s="183"/>
      <c r="L80" s="62"/>
    </row>
    <row r="81" spans="1:12" ht="24.95" customHeight="1" x14ac:dyDescent="0.25">
      <c r="A81" s="173"/>
      <c r="B81" s="176"/>
      <c r="C81" s="175"/>
      <c r="D81" s="157" t="str">
        <f t="shared" ref="D81:D94" si="1">IF(SUM(E81:K81)&gt;0,(SUM(E81:K81)),"")</f>
        <v/>
      </c>
      <c r="E81" s="183"/>
      <c r="F81" s="183"/>
      <c r="G81" s="183"/>
      <c r="H81" s="183"/>
      <c r="I81" s="183"/>
      <c r="J81" s="183"/>
      <c r="K81" s="183"/>
      <c r="L81" s="62"/>
    </row>
    <row r="82" spans="1:12" ht="24.95" customHeight="1" x14ac:dyDescent="0.25">
      <c r="A82" s="173"/>
      <c r="B82" s="176"/>
      <c r="C82" s="175"/>
      <c r="D82" s="157" t="str">
        <f t="shared" si="1"/>
        <v/>
      </c>
      <c r="E82" s="183"/>
      <c r="F82" s="183"/>
      <c r="G82" s="183"/>
      <c r="H82" s="183"/>
      <c r="I82" s="183"/>
      <c r="J82" s="183"/>
      <c r="K82" s="183"/>
      <c r="L82" s="62"/>
    </row>
    <row r="83" spans="1:12" ht="24.95" customHeight="1" x14ac:dyDescent="0.25">
      <c r="A83" s="173"/>
      <c r="B83" s="176"/>
      <c r="C83" s="175"/>
      <c r="D83" s="157" t="str">
        <f t="shared" si="1"/>
        <v/>
      </c>
      <c r="E83" s="183"/>
      <c r="F83" s="183"/>
      <c r="G83" s="183"/>
      <c r="H83" s="183"/>
      <c r="I83" s="183"/>
      <c r="J83" s="183"/>
      <c r="K83" s="183"/>
      <c r="L83" s="62"/>
    </row>
    <row r="84" spans="1:12" ht="24.95" customHeight="1" x14ac:dyDescent="0.25">
      <c r="A84" s="173"/>
      <c r="B84" s="176"/>
      <c r="C84" s="175"/>
      <c r="D84" s="157" t="str">
        <f t="shared" si="1"/>
        <v/>
      </c>
      <c r="E84" s="183"/>
      <c r="F84" s="183"/>
      <c r="G84" s="183"/>
      <c r="H84" s="183"/>
      <c r="I84" s="183"/>
      <c r="J84" s="183"/>
      <c r="K84" s="183"/>
      <c r="L84" s="62"/>
    </row>
    <row r="85" spans="1:12" ht="46.5" customHeight="1" x14ac:dyDescent="0.25">
      <c r="A85" s="173"/>
      <c r="B85" s="176"/>
      <c r="C85" s="175"/>
      <c r="D85" s="157" t="str">
        <f t="shared" si="1"/>
        <v/>
      </c>
      <c r="E85" s="183"/>
      <c r="F85" s="183"/>
      <c r="G85" s="183"/>
      <c r="H85" s="183"/>
      <c r="I85" s="183"/>
      <c r="J85" s="183"/>
      <c r="K85" s="183"/>
      <c r="L85" s="62"/>
    </row>
    <row r="86" spans="1:12" ht="24.95" customHeight="1" x14ac:dyDescent="0.25">
      <c r="A86" s="173"/>
      <c r="B86" s="176"/>
      <c r="C86" s="175"/>
      <c r="D86" s="157" t="str">
        <f t="shared" si="1"/>
        <v/>
      </c>
      <c r="E86" s="183"/>
      <c r="F86" s="183"/>
      <c r="G86" s="183"/>
      <c r="H86" s="183"/>
      <c r="I86" s="183"/>
      <c r="J86" s="183"/>
      <c r="K86" s="183"/>
      <c r="L86" s="62"/>
    </row>
    <row r="87" spans="1:12" ht="24.95" customHeight="1" x14ac:dyDescent="0.25">
      <c r="A87" s="173"/>
      <c r="B87" s="176"/>
      <c r="C87" s="175"/>
      <c r="D87" s="157" t="str">
        <f t="shared" si="1"/>
        <v/>
      </c>
      <c r="E87" s="183"/>
      <c r="F87" s="183"/>
      <c r="G87" s="183"/>
      <c r="H87" s="183"/>
      <c r="I87" s="183"/>
      <c r="J87" s="183"/>
      <c r="K87" s="183"/>
      <c r="L87" s="62"/>
    </row>
    <row r="88" spans="1:12" ht="24.95" customHeight="1" x14ac:dyDescent="0.25">
      <c r="A88" s="173"/>
      <c r="B88" s="176"/>
      <c r="C88" s="175"/>
      <c r="D88" s="157" t="str">
        <f t="shared" si="1"/>
        <v/>
      </c>
      <c r="E88" s="183"/>
      <c r="F88" s="183"/>
      <c r="G88" s="183"/>
      <c r="H88" s="183"/>
      <c r="I88" s="183"/>
      <c r="J88" s="183"/>
      <c r="K88" s="183"/>
      <c r="L88" s="62"/>
    </row>
    <row r="89" spans="1:12" ht="24.95" customHeight="1" x14ac:dyDescent="0.25">
      <c r="A89" s="173"/>
      <c r="B89" s="176"/>
      <c r="C89" s="175"/>
      <c r="D89" s="157" t="str">
        <f t="shared" si="1"/>
        <v/>
      </c>
      <c r="E89" s="183"/>
      <c r="F89" s="183"/>
      <c r="G89" s="183"/>
      <c r="H89" s="183"/>
      <c r="I89" s="183"/>
      <c r="J89" s="183"/>
      <c r="K89" s="183"/>
      <c r="L89" s="62"/>
    </row>
    <row r="90" spans="1:12" ht="24.95" customHeight="1" x14ac:dyDescent="0.25">
      <c r="A90" s="173"/>
      <c r="B90" s="176"/>
      <c r="C90" s="175"/>
      <c r="D90" s="157" t="str">
        <f t="shared" si="1"/>
        <v/>
      </c>
      <c r="E90" s="183"/>
      <c r="F90" s="183"/>
      <c r="G90" s="183"/>
      <c r="H90" s="183"/>
      <c r="I90" s="183"/>
      <c r="J90" s="183"/>
      <c r="K90" s="183"/>
      <c r="L90" s="62"/>
    </row>
    <row r="91" spans="1:12" ht="24.95" customHeight="1" x14ac:dyDescent="0.25">
      <c r="A91" s="173"/>
      <c r="B91" s="176"/>
      <c r="C91" s="175"/>
      <c r="D91" s="157" t="str">
        <f t="shared" si="1"/>
        <v/>
      </c>
      <c r="E91" s="183"/>
      <c r="F91" s="183"/>
      <c r="G91" s="183"/>
      <c r="H91" s="183"/>
      <c r="I91" s="183"/>
      <c r="J91" s="183"/>
      <c r="K91" s="183"/>
      <c r="L91" s="62"/>
    </row>
    <row r="92" spans="1:12" ht="24.95" customHeight="1" x14ac:dyDescent="0.25">
      <c r="A92" s="173"/>
      <c r="B92" s="176"/>
      <c r="C92" s="175"/>
      <c r="D92" s="157" t="str">
        <f t="shared" si="1"/>
        <v/>
      </c>
      <c r="E92" s="183"/>
      <c r="F92" s="183"/>
      <c r="G92" s="183"/>
      <c r="H92" s="183"/>
      <c r="I92" s="183"/>
      <c r="J92" s="183"/>
      <c r="K92" s="183"/>
      <c r="L92" s="62"/>
    </row>
    <row r="93" spans="1:12" ht="24.95" customHeight="1" x14ac:dyDescent="0.25">
      <c r="A93" s="173"/>
      <c r="B93" s="176"/>
      <c r="C93" s="175"/>
      <c r="D93" s="157" t="str">
        <f t="shared" si="1"/>
        <v/>
      </c>
      <c r="E93" s="183"/>
      <c r="F93" s="183"/>
      <c r="G93" s="183"/>
      <c r="H93" s="183"/>
      <c r="I93" s="183"/>
      <c r="J93" s="183"/>
      <c r="K93" s="183"/>
      <c r="L93" s="62"/>
    </row>
    <row r="94" spans="1:12" ht="24.95" customHeight="1" thickBot="1" x14ac:dyDescent="0.3">
      <c r="A94" s="177"/>
      <c r="B94" s="178"/>
      <c r="C94" s="179"/>
      <c r="D94" s="158" t="str">
        <f t="shared" si="1"/>
        <v/>
      </c>
      <c r="E94" s="184"/>
      <c r="F94" s="184"/>
      <c r="G94" s="184"/>
      <c r="H94" s="184"/>
      <c r="I94" s="184"/>
      <c r="J94" s="184"/>
      <c r="K94" s="184"/>
      <c r="L94" s="62"/>
    </row>
    <row r="95" spans="1:12" ht="24.95" customHeight="1" thickBot="1" x14ac:dyDescent="0.3">
      <c r="A95" s="254" t="s">
        <v>233</v>
      </c>
      <c r="B95" s="255"/>
      <c r="C95" s="255"/>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CRUHSD</vt:lpstr>
      <vt:lpstr>KUSD</vt:lpstr>
      <vt:lpstr>LHUSD</vt:lpstr>
      <vt:lpstr>PUSD</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10'!Print_Area</vt:lpstr>
      <vt:lpstr>' Member District 11'!Print_Area</vt:lpstr>
      <vt:lpstr>' Member District 12'!Print_Area</vt:lpstr>
      <vt:lpstr>' Member District 5'!Print_Area</vt:lpstr>
      <vt:lpstr>' Member District 6'!Print_Area</vt:lpstr>
      <vt:lpstr>' Member District 7'!Print_Area</vt:lpstr>
      <vt:lpstr>' Member District 8'!Print_Area</vt:lpstr>
      <vt:lpstr>' Member District 9'!Print_Area</vt:lpstr>
      <vt:lpstr>Central!Print_Area</vt:lpstr>
      <vt:lpstr>CRUHSD!Print_Area</vt:lpstr>
      <vt:lpstr>INSTRUCTIONS!Print_Area</vt:lpstr>
      <vt:lpstr>KUSD!Print_Area</vt:lpstr>
      <vt:lpstr>'Leased Central'!Print_Area</vt:lpstr>
      <vt:lpstr>LHUSD!Print_Area</vt:lpstr>
      <vt:lpstr>PUSD!Print_Area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2020-11-13T15:50:02Z</cp:lastPrinted>
  <dcterms:created xsi:type="dcterms:W3CDTF">2017-05-11T17:18:37Z</dcterms:created>
  <dcterms:modified xsi:type="dcterms:W3CDTF">2021-01-07T04:14:00Z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