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13_ncr:1_{84146534-A558-44A8-95FF-FD9C6BB6B724}" xr6:coauthVersionLast="45" xr6:coauthVersionMax="45" xr10:uidLastSave="{00000000-0000-0000-0000-000000000000}"/>
  <bookViews>
    <workbookView xWindow="75" yWindow="405" windowWidth="20145" windowHeight="10425" tabRatio="601"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61" r:id="rId8"/>
    <sheet name=" Member District 5" sheetId="62" r:id="rId9"/>
    <sheet name=" Member District 6" sheetId="63" r:id="rId10"/>
    <sheet name=" Member District 7" sheetId="64" r:id="rId11"/>
    <sheet name=" Member District 8" sheetId="65" r:id="rId12"/>
    <sheet name=" Member District 9" sheetId="66" r:id="rId13"/>
    <sheet name=" Member District 10" sheetId="67" r:id="rId14"/>
    <sheet name=" Member District 11" sheetId="68" r:id="rId15"/>
    <sheet name=" Member District 12" sheetId="69" r:id="rId16"/>
    <sheet name="Member District 13" sheetId="70" r:id="rId17"/>
    <sheet name="Member District 14" sheetId="7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10">' Member District 7'!$A$1:$K$100</definedName>
    <definedName name="_xlnm.Print_Area" localSheetId="0">INSTRUCTIONS!$A$1:$C$14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2" i="69" l="1"/>
  <c r="D94" i="10" l="1"/>
  <c r="D93" i="10"/>
  <c r="D92" i="10"/>
  <c r="D91" i="10"/>
  <c r="D90" i="10"/>
  <c r="D89" i="10"/>
  <c r="D88" i="10"/>
  <c r="D87" i="10"/>
  <c r="D86" i="10"/>
  <c r="D85" i="10"/>
  <c r="D84" i="10"/>
  <c r="D83" i="10"/>
  <c r="D82" i="10"/>
  <c r="D81"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K94" i="71" l="1"/>
  <c r="J94" i="71"/>
  <c r="I94" i="71"/>
  <c r="H94" i="71"/>
  <c r="G94" i="71"/>
  <c r="F94" i="71"/>
  <c r="E94" i="71"/>
  <c r="K93" i="71"/>
  <c r="J93" i="71"/>
  <c r="I93" i="71"/>
  <c r="H93" i="71"/>
  <c r="G93" i="71"/>
  <c r="F93" i="71"/>
  <c r="E93" i="71"/>
  <c r="K92" i="71"/>
  <c r="J92" i="71"/>
  <c r="I92" i="71"/>
  <c r="H92" i="71"/>
  <c r="G92" i="71"/>
  <c r="F92" i="71"/>
  <c r="E92" i="71"/>
  <c r="K91" i="71"/>
  <c r="J91" i="71"/>
  <c r="I91" i="71"/>
  <c r="H91" i="71"/>
  <c r="G91" i="71"/>
  <c r="F91" i="71"/>
  <c r="E91" i="71"/>
  <c r="K90" i="71"/>
  <c r="J90" i="71"/>
  <c r="I90" i="71"/>
  <c r="H90" i="71"/>
  <c r="G90" i="71"/>
  <c r="F90" i="71"/>
  <c r="E90" i="71"/>
  <c r="K89" i="71"/>
  <c r="J89" i="71"/>
  <c r="I89" i="71"/>
  <c r="H89" i="71"/>
  <c r="G89" i="71"/>
  <c r="F89" i="71"/>
  <c r="E89" i="71"/>
  <c r="K88" i="71"/>
  <c r="J88" i="71"/>
  <c r="I88" i="71"/>
  <c r="H88" i="71"/>
  <c r="G88" i="71"/>
  <c r="F88" i="71"/>
  <c r="E88" i="71"/>
  <c r="K87" i="71"/>
  <c r="J87" i="71"/>
  <c r="I87" i="71"/>
  <c r="H87" i="71"/>
  <c r="G87" i="71"/>
  <c r="F87" i="71"/>
  <c r="E87" i="71"/>
  <c r="K86" i="71"/>
  <c r="J86" i="71"/>
  <c r="I86" i="71"/>
  <c r="H86" i="71"/>
  <c r="G86" i="71"/>
  <c r="F86" i="71"/>
  <c r="E86" i="71"/>
  <c r="K85" i="71"/>
  <c r="J85" i="71"/>
  <c r="I85" i="71"/>
  <c r="H85" i="71"/>
  <c r="G85" i="71"/>
  <c r="F85" i="71"/>
  <c r="E85" i="71"/>
  <c r="K84" i="71"/>
  <c r="J84" i="71"/>
  <c r="I84" i="71"/>
  <c r="H84" i="71"/>
  <c r="G84" i="71"/>
  <c r="F84" i="71"/>
  <c r="E84" i="71"/>
  <c r="K83" i="71"/>
  <c r="J83" i="71"/>
  <c r="I83" i="71"/>
  <c r="H83" i="71"/>
  <c r="G83" i="71"/>
  <c r="F83" i="71"/>
  <c r="E83" i="71"/>
  <c r="K82" i="71"/>
  <c r="J82" i="71"/>
  <c r="I82" i="71"/>
  <c r="H82" i="71"/>
  <c r="G82" i="71"/>
  <c r="F82" i="71"/>
  <c r="E82" i="71"/>
  <c r="K81" i="71"/>
  <c r="J81" i="71"/>
  <c r="I81" i="71"/>
  <c r="H81" i="71"/>
  <c r="G81" i="71"/>
  <c r="F81" i="71"/>
  <c r="E81" i="71"/>
  <c r="K80" i="71"/>
  <c r="J80" i="71"/>
  <c r="I80" i="71"/>
  <c r="H80" i="71"/>
  <c r="G80" i="71"/>
  <c r="F80" i="71"/>
  <c r="E80" i="71"/>
  <c r="K79" i="71"/>
  <c r="J79" i="71"/>
  <c r="I79" i="71"/>
  <c r="H79" i="71"/>
  <c r="G79" i="71"/>
  <c r="F79" i="71"/>
  <c r="E79" i="71"/>
  <c r="K78" i="71"/>
  <c r="J78" i="71"/>
  <c r="I78" i="71"/>
  <c r="H78" i="71"/>
  <c r="G78" i="71"/>
  <c r="F78" i="71"/>
  <c r="E78" i="71"/>
  <c r="K77" i="71"/>
  <c r="J77" i="71"/>
  <c r="I77" i="71"/>
  <c r="H77" i="71"/>
  <c r="G77" i="71"/>
  <c r="F77" i="71"/>
  <c r="E77" i="71"/>
  <c r="K76" i="71"/>
  <c r="J76" i="71"/>
  <c r="I76" i="71"/>
  <c r="H76" i="71"/>
  <c r="G76" i="71"/>
  <c r="F76" i="71"/>
  <c r="E76" i="71"/>
  <c r="K75" i="71"/>
  <c r="J75" i="71"/>
  <c r="I75" i="71"/>
  <c r="H75" i="71"/>
  <c r="G75" i="71"/>
  <c r="F75" i="71"/>
  <c r="E75" i="71"/>
  <c r="K74" i="71"/>
  <c r="J74" i="71"/>
  <c r="I74" i="71"/>
  <c r="H74" i="71"/>
  <c r="G74" i="71"/>
  <c r="F74" i="71"/>
  <c r="E74" i="71"/>
  <c r="K73" i="71"/>
  <c r="J73" i="71"/>
  <c r="I73" i="71"/>
  <c r="H73" i="71"/>
  <c r="G73" i="71"/>
  <c r="F73" i="71"/>
  <c r="E73" i="71"/>
  <c r="K72" i="71"/>
  <c r="J72" i="71"/>
  <c r="I72" i="71"/>
  <c r="H72" i="71"/>
  <c r="G72" i="71"/>
  <c r="F72" i="71"/>
  <c r="E72" i="71"/>
  <c r="K71" i="71"/>
  <c r="J71" i="71"/>
  <c r="I71" i="71"/>
  <c r="H71" i="71"/>
  <c r="G71" i="71"/>
  <c r="F71" i="71"/>
  <c r="E71" i="71"/>
  <c r="K70" i="71"/>
  <c r="J70" i="71"/>
  <c r="I70" i="71"/>
  <c r="H70" i="71"/>
  <c r="G70" i="71"/>
  <c r="F70" i="71"/>
  <c r="E70" i="71"/>
  <c r="K69" i="71"/>
  <c r="J69" i="71"/>
  <c r="I69" i="71"/>
  <c r="H69" i="71"/>
  <c r="G69" i="71"/>
  <c r="F69" i="71"/>
  <c r="E69" i="71"/>
  <c r="K68" i="71"/>
  <c r="J68" i="71"/>
  <c r="I68" i="71"/>
  <c r="H68" i="71"/>
  <c r="G68" i="71"/>
  <c r="F68" i="71"/>
  <c r="E68" i="71"/>
  <c r="K67" i="71"/>
  <c r="J67" i="71"/>
  <c r="I67" i="71"/>
  <c r="H67" i="71"/>
  <c r="G67" i="71"/>
  <c r="F67" i="71"/>
  <c r="E67" i="71"/>
  <c r="K66" i="71"/>
  <c r="J66" i="71"/>
  <c r="I66" i="71"/>
  <c r="H66" i="71"/>
  <c r="G66" i="71"/>
  <c r="F66" i="71"/>
  <c r="E66" i="71"/>
  <c r="K65" i="71"/>
  <c r="J65" i="71"/>
  <c r="I65" i="71"/>
  <c r="H65" i="71"/>
  <c r="G65" i="71"/>
  <c r="F65" i="71"/>
  <c r="E65" i="71"/>
  <c r="K64" i="71"/>
  <c r="J64" i="71"/>
  <c r="I64" i="71"/>
  <c r="H64" i="71"/>
  <c r="G64" i="71"/>
  <c r="F64" i="71"/>
  <c r="E64" i="71"/>
  <c r="K63" i="71"/>
  <c r="J63" i="71"/>
  <c r="I63" i="71"/>
  <c r="H63" i="71"/>
  <c r="G63" i="71"/>
  <c r="F63" i="71"/>
  <c r="E63" i="71"/>
  <c r="K62" i="71"/>
  <c r="J62" i="71"/>
  <c r="I62" i="71"/>
  <c r="H62" i="71"/>
  <c r="G62" i="71"/>
  <c r="F62" i="71"/>
  <c r="E62" i="71"/>
  <c r="K61" i="71"/>
  <c r="J61" i="71"/>
  <c r="I61" i="71"/>
  <c r="H61" i="71"/>
  <c r="G61" i="71"/>
  <c r="F61" i="71"/>
  <c r="E61" i="71"/>
  <c r="K60" i="71"/>
  <c r="J60" i="71"/>
  <c r="I60" i="71"/>
  <c r="H60" i="71"/>
  <c r="G60" i="71"/>
  <c r="F60" i="71"/>
  <c r="E60" i="71"/>
  <c r="K59" i="71"/>
  <c r="J59" i="71"/>
  <c r="I59" i="71"/>
  <c r="H59" i="71"/>
  <c r="G59" i="71"/>
  <c r="F59" i="71"/>
  <c r="E59" i="71"/>
  <c r="K58" i="71"/>
  <c r="J58" i="71"/>
  <c r="I58" i="71"/>
  <c r="H58" i="71"/>
  <c r="G58" i="71"/>
  <c r="F58" i="71"/>
  <c r="E58" i="71"/>
  <c r="K57" i="71"/>
  <c r="J57" i="71"/>
  <c r="I57" i="71"/>
  <c r="H57" i="71"/>
  <c r="G57" i="71"/>
  <c r="F57" i="71"/>
  <c r="E57" i="71"/>
  <c r="K56" i="71"/>
  <c r="J56" i="71"/>
  <c r="I56" i="71"/>
  <c r="H56" i="71"/>
  <c r="G56" i="71"/>
  <c r="F56" i="71"/>
  <c r="E56" i="71"/>
  <c r="K55" i="71"/>
  <c r="J55" i="71"/>
  <c r="I55" i="71"/>
  <c r="H55" i="71"/>
  <c r="G55" i="71"/>
  <c r="F55" i="71"/>
  <c r="E55" i="71"/>
  <c r="K54" i="71"/>
  <c r="J54" i="71"/>
  <c r="I54" i="71"/>
  <c r="H54" i="71"/>
  <c r="G54" i="71"/>
  <c r="F54" i="71"/>
  <c r="E54" i="71"/>
  <c r="K53" i="71"/>
  <c r="J53" i="71"/>
  <c r="I53" i="71"/>
  <c r="H53" i="71"/>
  <c r="G53" i="71"/>
  <c r="F53" i="71"/>
  <c r="E53" i="71"/>
  <c r="K52" i="71"/>
  <c r="J52" i="71"/>
  <c r="I52" i="71"/>
  <c r="H52" i="71"/>
  <c r="G52" i="71"/>
  <c r="F52" i="71"/>
  <c r="E52" i="71"/>
  <c r="K51" i="71"/>
  <c r="J51" i="71"/>
  <c r="I51" i="71"/>
  <c r="H51" i="71"/>
  <c r="G51" i="71"/>
  <c r="F51" i="71"/>
  <c r="E51" i="71"/>
  <c r="K50" i="71"/>
  <c r="J50" i="71"/>
  <c r="I50" i="71"/>
  <c r="H50" i="71"/>
  <c r="G50" i="71"/>
  <c r="F50" i="71"/>
  <c r="E50" i="71"/>
  <c r="K49" i="71"/>
  <c r="J49" i="71"/>
  <c r="I49" i="71"/>
  <c r="H49" i="71"/>
  <c r="G49" i="71"/>
  <c r="F49" i="71"/>
  <c r="E49" i="71"/>
  <c r="K48" i="71"/>
  <c r="J48" i="71"/>
  <c r="I48" i="71"/>
  <c r="H48" i="71"/>
  <c r="G48" i="71"/>
  <c r="F48" i="71"/>
  <c r="E48" i="71"/>
  <c r="K47" i="71"/>
  <c r="J47" i="71"/>
  <c r="I47" i="71"/>
  <c r="H47" i="71"/>
  <c r="G47" i="71"/>
  <c r="F47" i="71"/>
  <c r="E47" i="71"/>
  <c r="K46" i="71"/>
  <c r="J46" i="71"/>
  <c r="I46" i="71"/>
  <c r="H46" i="71"/>
  <c r="G46" i="71"/>
  <c r="F46" i="71"/>
  <c r="E46" i="71"/>
  <c r="K45" i="71"/>
  <c r="J45" i="71"/>
  <c r="I45" i="71"/>
  <c r="H45" i="71"/>
  <c r="G45" i="71"/>
  <c r="F45" i="71"/>
  <c r="E45" i="71"/>
  <c r="K44" i="71"/>
  <c r="J44" i="71"/>
  <c r="I44" i="71"/>
  <c r="H44" i="71"/>
  <c r="G44" i="71"/>
  <c r="F44" i="71"/>
  <c r="E44" i="71"/>
  <c r="K43" i="71"/>
  <c r="J43" i="71"/>
  <c r="I43" i="71"/>
  <c r="H43" i="71"/>
  <c r="G43" i="71"/>
  <c r="F43" i="71"/>
  <c r="E43" i="71"/>
  <c r="K42" i="71"/>
  <c r="J42" i="71"/>
  <c r="I42" i="71"/>
  <c r="H42" i="71"/>
  <c r="G42" i="71"/>
  <c r="F42" i="71"/>
  <c r="E42" i="71"/>
  <c r="K41" i="71"/>
  <c r="J41" i="71"/>
  <c r="I41" i="71"/>
  <c r="H41" i="71"/>
  <c r="G41" i="71"/>
  <c r="F41" i="71"/>
  <c r="E41" i="71"/>
  <c r="K40" i="71"/>
  <c r="J40" i="71"/>
  <c r="I40" i="71"/>
  <c r="H40" i="71"/>
  <c r="G40" i="71"/>
  <c r="F40" i="71"/>
  <c r="E40" i="71"/>
  <c r="K39" i="71"/>
  <c r="J39" i="71"/>
  <c r="I39" i="71"/>
  <c r="H39" i="71"/>
  <c r="G39" i="71"/>
  <c r="F39" i="71"/>
  <c r="E39" i="71"/>
  <c r="K38" i="71"/>
  <c r="J38" i="71"/>
  <c r="I38" i="71"/>
  <c r="H38" i="71"/>
  <c r="G38" i="71"/>
  <c r="F38" i="71"/>
  <c r="E38" i="71"/>
  <c r="K37" i="71"/>
  <c r="J37" i="71"/>
  <c r="I37" i="71"/>
  <c r="H37" i="71"/>
  <c r="G37" i="71"/>
  <c r="F37" i="71"/>
  <c r="E37" i="71"/>
  <c r="K36" i="71"/>
  <c r="J36" i="71"/>
  <c r="I36" i="71"/>
  <c r="H36" i="71"/>
  <c r="G36" i="71"/>
  <c r="F36" i="71"/>
  <c r="E36" i="71"/>
  <c r="K35" i="71"/>
  <c r="J35" i="71"/>
  <c r="I35" i="71"/>
  <c r="H35" i="71"/>
  <c r="G35" i="71"/>
  <c r="F35" i="71"/>
  <c r="E35" i="71"/>
  <c r="K34" i="71"/>
  <c r="J34" i="71"/>
  <c r="I34" i="71"/>
  <c r="H34" i="71"/>
  <c r="G34" i="71"/>
  <c r="F34" i="71"/>
  <c r="E34" i="71"/>
  <c r="K33" i="71"/>
  <c r="J33" i="71"/>
  <c r="I33" i="71"/>
  <c r="H33" i="71"/>
  <c r="G33" i="71"/>
  <c r="F33" i="71"/>
  <c r="E33" i="71"/>
  <c r="K32" i="71"/>
  <c r="J32" i="71"/>
  <c r="I32" i="71"/>
  <c r="H32" i="71"/>
  <c r="G32" i="71"/>
  <c r="F32" i="71"/>
  <c r="E32" i="71"/>
  <c r="K31" i="71"/>
  <c r="J31" i="71"/>
  <c r="I31" i="71"/>
  <c r="H31" i="71"/>
  <c r="G31" i="71"/>
  <c r="F31" i="71"/>
  <c r="E31" i="71"/>
  <c r="K30" i="71"/>
  <c r="J30" i="71"/>
  <c r="I30" i="71"/>
  <c r="H30" i="71"/>
  <c r="G30" i="71"/>
  <c r="F30" i="71"/>
  <c r="E30" i="71"/>
  <c r="K29" i="71"/>
  <c r="J29" i="71"/>
  <c r="I29" i="71"/>
  <c r="H29" i="71"/>
  <c r="G29" i="71"/>
  <c r="F29" i="71"/>
  <c r="E29" i="71"/>
  <c r="K28" i="71"/>
  <c r="J28" i="71"/>
  <c r="I28" i="71"/>
  <c r="H28" i="71"/>
  <c r="G28" i="71"/>
  <c r="F28" i="71"/>
  <c r="E28" i="71"/>
  <c r="K27" i="71"/>
  <c r="J27" i="71"/>
  <c r="I27" i="71"/>
  <c r="H27" i="71"/>
  <c r="G27" i="71"/>
  <c r="F27" i="71"/>
  <c r="E27" i="71"/>
  <c r="K26" i="71"/>
  <c r="J26" i="71"/>
  <c r="I26" i="71"/>
  <c r="H26" i="71"/>
  <c r="G26" i="71"/>
  <c r="F26" i="71"/>
  <c r="E26" i="71"/>
  <c r="K25" i="71"/>
  <c r="J25" i="71"/>
  <c r="I25" i="71"/>
  <c r="H25" i="71"/>
  <c r="G25" i="71"/>
  <c r="F25" i="71"/>
  <c r="E25" i="71"/>
  <c r="K24" i="71"/>
  <c r="J24" i="71"/>
  <c r="I24" i="71"/>
  <c r="H24" i="71"/>
  <c r="G24" i="71"/>
  <c r="F24" i="71"/>
  <c r="E24" i="71"/>
  <c r="K23" i="71"/>
  <c r="J23" i="71"/>
  <c r="I23" i="71"/>
  <c r="H23" i="71"/>
  <c r="G23" i="71"/>
  <c r="F23" i="71"/>
  <c r="E23" i="71"/>
  <c r="K22" i="71"/>
  <c r="J22" i="71"/>
  <c r="I22" i="71"/>
  <c r="H22" i="71"/>
  <c r="G22" i="71"/>
  <c r="F22" i="71"/>
  <c r="E22" i="71"/>
  <c r="K21" i="71"/>
  <c r="J21" i="71"/>
  <c r="I21" i="71"/>
  <c r="H21" i="71"/>
  <c r="G21" i="71"/>
  <c r="F21" i="71"/>
  <c r="E21" i="71"/>
  <c r="K20" i="71"/>
  <c r="J20" i="71"/>
  <c r="I20" i="71"/>
  <c r="H20" i="71"/>
  <c r="G20" i="71"/>
  <c r="D20" i="71" s="1"/>
  <c r="F20" i="71"/>
  <c r="E20" i="71"/>
  <c r="K19" i="71"/>
  <c r="J19" i="71"/>
  <c r="I19" i="71"/>
  <c r="H19" i="71"/>
  <c r="G19" i="71"/>
  <c r="F19" i="71"/>
  <c r="E19" i="71"/>
  <c r="K18" i="71"/>
  <c r="J18" i="71"/>
  <c r="I18" i="71"/>
  <c r="H18" i="71"/>
  <c r="G18" i="71"/>
  <c r="F18" i="71"/>
  <c r="E18" i="71"/>
  <c r="K17" i="71"/>
  <c r="J17" i="71"/>
  <c r="I17" i="71"/>
  <c r="H17" i="71"/>
  <c r="G17" i="71"/>
  <c r="F17" i="71"/>
  <c r="E17" i="71"/>
  <c r="D82" i="71"/>
  <c r="D78" i="71"/>
  <c r="D74" i="71"/>
  <c r="D70" i="71"/>
  <c r="D63" i="71"/>
  <c r="D56" i="71"/>
  <c r="D52" i="71"/>
  <c r="D45" i="71"/>
  <c r="D38" i="71"/>
  <c r="D31" i="71"/>
  <c r="D12" i="71"/>
  <c r="B12" i="71"/>
  <c r="F95" i="71" l="1"/>
  <c r="D17" i="71"/>
  <c r="D25" i="71"/>
  <c r="D28" i="71"/>
  <c r="D29" i="71"/>
  <c r="D30" i="71"/>
  <c r="D32" i="71"/>
  <c r="D37" i="71"/>
  <c r="D39" i="71"/>
  <c r="D46" i="71"/>
  <c r="D47" i="71"/>
  <c r="D53" i="71"/>
  <c r="D54" i="71"/>
  <c r="D55" i="71"/>
  <c r="D60" i="71"/>
  <c r="D61" i="71"/>
  <c r="D62" i="71"/>
  <c r="D64" i="71"/>
  <c r="D69" i="71"/>
  <c r="D71" i="71"/>
  <c r="D73" i="71"/>
  <c r="D75" i="71"/>
  <c r="D77" i="71"/>
  <c r="D79" i="71"/>
  <c r="D81" i="71"/>
  <c r="D83" i="71"/>
  <c r="D94" i="71"/>
  <c r="D36" i="71"/>
  <c r="D40" i="71"/>
  <c r="D44" i="71"/>
  <c r="D48" i="71"/>
  <c r="D68" i="71"/>
  <c r="D72" i="71"/>
  <c r="D76" i="71"/>
  <c r="D80" i="71"/>
  <c r="D84" i="71"/>
  <c r="K95" i="71"/>
  <c r="D19" i="71"/>
  <c r="D21" i="71"/>
  <c r="D22" i="71"/>
  <c r="D23" i="71"/>
  <c r="D24" i="71"/>
  <c r="D27" i="71"/>
  <c r="D33" i="71"/>
  <c r="D35" i="71"/>
  <c r="D41" i="71"/>
  <c r="D42" i="71"/>
  <c r="D43" i="71"/>
  <c r="D49" i="71"/>
  <c r="D50" i="71"/>
  <c r="D51" i="71"/>
  <c r="D57" i="71"/>
  <c r="D58" i="71"/>
  <c r="D59" i="71"/>
  <c r="D65" i="71"/>
  <c r="D66" i="71"/>
  <c r="D67" i="71"/>
  <c r="J95" i="71"/>
  <c r="D18" i="71"/>
  <c r="D26" i="71"/>
  <c r="D34" i="71"/>
  <c r="G95" i="71"/>
  <c r="I95" i="71"/>
  <c r="H95" i="71"/>
  <c r="D95" i="71"/>
  <c r="K2" i="71" s="1"/>
  <c r="K6" i="71" s="1"/>
  <c r="E95" i="71"/>
  <c r="D83" i="70"/>
  <c r="D84" i="70"/>
  <c r="K82" i="70"/>
  <c r="J82" i="70"/>
  <c r="I82" i="70"/>
  <c r="H82" i="70"/>
  <c r="G82" i="70"/>
  <c r="F82" i="70"/>
  <c r="E82" i="70"/>
  <c r="K81" i="70"/>
  <c r="J81" i="70"/>
  <c r="I81" i="70"/>
  <c r="H81" i="70"/>
  <c r="G81" i="70"/>
  <c r="F81" i="70"/>
  <c r="E81" i="70"/>
  <c r="K80" i="70"/>
  <c r="J80" i="70"/>
  <c r="I80" i="70"/>
  <c r="H80" i="70"/>
  <c r="G80" i="70"/>
  <c r="F80" i="70"/>
  <c r="E80" i="70"/>
  <c r="K79" i="70"/>
  <c r="J79" i="70"/>
  <c r="I79" i="70"/>
  <c r="H79" i="70"/>
  <c r="G79" i="70"/>
  <c r="F79" i="70"/>
  <c r="E79" i="70"/>
  <c r="K78" i="70"/>
  <c r="J78" i="70"/>
  <c r="I78" i="70"/>
  <c r="H78" i="70"/>
  <c r="G78" i="70"/>
  <c r="F78" i="70"/>
  <c r="E78" i="70"/>
  <c r="K77" i="70"/>
  <c r="J77" i="70"/>
  <c r="I77" i="70"/>
  <c r="H77" i="70"/>
  <c r="G77" i="70"/>
  <c r="F77" i="70"/>
  <c r="E77" i="70"/>
  <c r="K76" i="70"/>
  <c r="J76" i="70"/>
  <c r="I76" i="70"/>
  <c r="H76" i="70"/>
  <c r="G76" i="70"/>
  <c r="F76" i="70"/>
  <c r="E76" i="70"/>
  <c r="K75" i="70"/>
  <c r="J75" i="70"/>
  <c r="I75" i="70"/>
  <c r="H75" i="70"/>
  <c r="G75" i="70"/>
  <c r="F75" i="70"/>
  <c r="E75" i="70"/>
  <c r="K74" i="70"/>
  <c r="J74" i="70"/>
  <c r="I74" i="70"/>
  <c r="H74" i="70"/>
  <c r="G74" i="70"/>
  <c r="F74" i="70"/>
  <c r="E74" i="70"/>
  <c r="K73" i="70"/>
  <c r="J73" i="70"/>
  <c r="I73" i="70"/>
  <c r="H73" i="70"/>
  <c r="G73" i="70"/>
  <c r="F73" i="70"/>
  <c r="E73" i="70"/>
  <c r="K72" i="70"/>
  <c r="J72" i="70"/>
  <c r="I72" i="70"/>
  <c r="H72" i="70"/>
  <c r="G72" i="70"/>
  <c r="F72" i="70"/>
  <c r="E72" i="70"/>
  <c r="K71" i="70"/>
  <c r="J71" i="70"/>
  <c r="I71" i="70"/>
  <c r="H71" i="70"/>
  <c r="G71" i="70"/>
  <c r="F71" i="70"/>
  <c r="E71" i="70"/>
  <c r="K70" i="70"/>
  <c r="J70" i="70"/>
  <c r="I70" i="70"/>
  <c r="H70" i="70"/>
  <c r="G70" i="70"/>
  <c r="F70" i="70"/>
  <c r="E70" i="70"/>
  <c r="K69" i="70"/>
  <c r="J69" i="70"/>
  <c r="I69" i="70"/>
  <c r="H69" i="70"/>
  <c r="G69" i="70"/>
  <c r="F69" i="70"/>
  <c r="E69" i="70"/>
  <c r="K68" i="70"/>
  <c r="J68" i="70"/>
  <c r="I68" i="70"/>
  <c r="H68" i="70"/>
  <c r="G68" i="70"/>
  <c r="F68" i="70"/>
  <c r="E68" i="70"/>
  <c r="K67" i="70"/>
  <c r="J67" i="70"/>
  <c r="I67" i="70"/>
  <c r="H67" i="70"/>
  <c r="G67" i="70"/>
  <c r="F67" i="70"/>
  <c r="E67" i="70"/>
  <c r="K66" i="70"/>
  <c r="J66" i="70"/>
  <c r="I66" i="70"/>
  <c r="H66" i="70"/>
  <c r="G66" i="70"/>
  <c r="F66" i="70"/>
  <c r="E66" i="70"/>
  <c r="K65" i="70"/>
  <c r="J65" i="70"/>
  <c r="I65" i="70"/>
  <c r="H65" i="70"/>
  <c r="G65" i="70"/>
  <c r="F65" i="70"/>
  <c r="E65" i="70"/>
  <c r="K64" i="70"/>
  <c r="J64" i="70"/>
  <c r="I64" i="70"/>
  <c r="H64" i="70"/>
  <c r="G64" i="70"/>
  <c r="F64" i="70"/>
  <c r="E64" i="70"/>
  <c r="K63" i="70"/>
  <c r="J63" i="70"/>
  <c r="I63" i="70"/>
  <c r="H63" i="70"/>
  <c r="G63" i="70"/>
  <c r="F63" i="70"/>
  <c r="E63" i="70"/>
  <c r="K62" i="70"/>
  <c r="J62" i="70"/>
  <c r="I62" i="70"/>
  <c r="H62" i="70"/>
  <c r="G62" i="70"/>
  <c r="F62" i="70"/>
  <c r="E62" i="70"/>
  <c r="K61" i="70"/>
  <c r="J61" i="70"/>
  <c r="I61" i="70"/>
  <c r="H61" i="70"/>
  <c r="G61" i="70"/>
  <c r="F61" i="70"/>
  <c r="E61" i="70"/>
  <c r="K60" i="70"/>
  <c r="J60" i="70"/>
  <c r="I60" i="70"/>
  <c r="H60" i="70"/>
  <c r="G60" i="70"/>
  <c r="F60" i="70"/>
  <c r="E60" i="70"/>
  <c r="K59" i="70"/>
  <c r="J59" i="70"/>
  <c r="I59" i="70"/>
  <c r="H59" i="70"/>
  <c r="G59" i="70"/>
  <c r="F59" i="70"/>
  <c r="E59" i="70"/>
  <c r="K58" i="70"/>
  <c r="J58" i="70"/>
  <c r="I58" i="70"/>
  <c r="H58" i="70"/>
  <c r="G58" i="70"/>
  <c r="F58" i="70"/>
  <c r="E58" i="70"/>
  <c r="K57" i="70"/>
  <c r="J57" i="70"/>
  <c r="I57" i="70"/>
  <c r="H57" i="70"/>
  <c r="G57" i="70"/>
  <c r="F57" i="70"/>
  <c r="E57" i="70"/>
  <c r="K56" i="70"/>
  <c r="J56" i="70"/>
  <c r="I56" i="70"/>
  <c r="H56" i="70"/>
  <c r="G56" i="70"/>
  <c r="F56" i="70"/>
  <c r="E56" i="70"/>
  <c r="K55" i="70"/>
  <c r="J55" i="70"/>
  <c r="I55" i="70"/>
  <c r="H55" i="70"/>
  <c r="G55" i="70"/>
  <c r="F55" i="70"/>
  <c r="E55" i="70"/>
  <c r="K54" i="70"/>
  <c r="J54" i="70"/>
  <c r="I54" i="70"/>
  <c r="H54" i="70"/>
  <c r="G54" i="70"/>
  <c r="F54" i="70"/>
  <c r="E54" i="70"/>
  <c r="K53" i="70"/>
  <c r="J53" i="70"/>
  <c r="I53" i="70"/>
  <c r="H53" i="70"/>
  <c r="G53" i="70"/>
  <c r="F53" i="70"/>
  <c r="E53" i="70"/>
  <c r="K52" i="70"/>
  <c r="J52" i="70"/>
  <c r="I52" i="70"/>
  <c r="H52" i="70"/>
  <c r="G52" i="70"/>
  <c r="F52" i="70"/>
  <c r="E52" i="70"/>
  <c r="K51" i="70"/>
  <c r="J51" i="70"/>
  <c r="I51" i="70"/>
  <c r="H51" i="70"/>
  <c r="G51" i="70"/>
  <c r="F51" i="70"/>
  <c r="E51" i="70"/>
  <c r="K50" i="70"/>
  <c r="J50" i="70"/>
  <c r="I50" i="70"/>
  <c r="H50" i="70"/>
  <c r="G50" i="70"/>
  <c r="F50" i="70"/>
  <c r="E50" i="70"/>
  <c r="K49" i="70"/>
  <c r="J49" i="70"/>
  <c r="I49" i="70"/>
  <c r="H49" i="70"/>
  <c r="G49" i="70"/>
  <c r="F49" i="70"/>
  <c r="E49" i="70"/>
  <c r="K48" i="70"/>
  <c r="J48" i="70"/>
  <c r="I48" i="70"/>
  <c r="H48" i="70"/>
  <c r="G48" i="70"/>
  <c r="F48" i="70"/>
  <c r="E48" i="70"/>
  <c r="K47" i="70"/>
  <c r="J47" i="70"/>
  <c r="I47" i="70"/>
  <c r="H47" i="70"/>
  <c r="G47" i="70"/>
  <c r="F47" i="70"/>
  <c r="E47" i="70"/>
  <c r="K46" i="70"/>
  <c r="J46" i="70"/>
  <c r="I46" i="70"/>
  <c r="H46" i="70"/>
  <c r="G46" i="70"/>
  <c r="F46" i="70"/>
  <c r="E46" i="70"/>
  <c r="K45" i="70"/>
  <c r="J45" i="70"/>
  <c r="I45" i="70"/>
  <c r="H45" i="70"/>
  <c r="G45" i="70"/>
  <c r="F45" i="70"/>
  <c r="E45" i="70"/>
  <c r="K44" i="70"/>
  <c r="J44" i="70"/>
  <c r="I44" i="70"/>
  <c r="H44" i="70"/>
  <c r="G44" i="70"/>
  <c r="F44" i="70"/>
  <c r="E44" i="70"/>
  <c r="K43" i="70"/>
  <c r="J43" i="70"/>
  <c r="I43" i="70"/>
  <c r="H43" i="70"/>
  <c r="G43" i="70"/>
  <c r="F43" i="70"/>
  <c r="D43" i="70" s="1"/>
  <c r="E43" i="70"/>
  <c r="K42" i="70"/>
  <c r="J42" i="70"/>
  <c r="I42" i="70"/>
  <c r="H42" i="70"/>
  <c r="G42" i="70"/>
  <c r="F42" i="70"/>
  <c r="E42" i="70"/>
  <c r="D42" i="70" s="1"/>
  <c r="K41" i="70"/>
  <c r="J41" i="70"/>
  <c r="I41" i="70"/>
  <c r="H41" i="70"/>
  <c r="G41" i="70"/>
  <c r="F41" i="70"/>
  <c r="E41" i="70"/>
  <c r="K40" i="70"/>
  <c r="J40" i="70"/>
  <c r="I40" i="70"/>
  <c r="H40" i="70"/>
  <c r="G40" i="70"/>
  <c r="F40" i="70"/>
  <c r="E40" i="70"/>
  <c r="K39" i="70"/>
  <c r="J39" i="70"/>
  <c r="I39" i="70"/>
  <c r="H39" i="70"/>
  <c r="G39" i="70"/>
  <c r="F39" i="70"/>
  <c r="E39" i="70"/>
  <c r="K38" i="70"/>
  <c r="J38" i="70"/>
  <c r="I38" i="70"/>
  <c r="H38" i="70"/>
  <c r="G38" i="70"/>
  <c r="F38" i="70"/>
  <c r="E38" i="70"/>
  <c r="K37" i="70"/>
  <c r="J37" i="70"/>
  <c r="I37" i="70"/>
  <c r="H37" i="70"/>
  <c r="G37" i="70"/>
  <c r="F37" i="70"/>
  <c r="E37" i="70"/>
  <c r="K36" i="70"/>
  <c r="J36" i="70"/>
  <c r="I36" i="70"/>
  <c r="H36" i="70"/>
  <c r="G36" i="70"/>
  <c r="F36" i="70"/>
  <c r="E36" i="70"/>
  <c r="K35" i="70"/>
  <c r="J35" i="70"/>
  <c r="I35" i="70"/>
  <c r="H35" i="70"/>
  <c r="G35" i="70"/>
  <c r="F35" i="70"/>
  <c r="D35" i="70" s="1"/>
  <c r="E35" i="70"/>
  <c r="K34" i="70"/>
  <c r="J34" i="70"/>
  <c r="I34" i="70"/>
  <c r="H34" i="70"/>
  <c r="G34" i="70"/>
  <c r="F34" i="70"/>
  <c r="E34" i="70"/>
  <c r="D34" i="70" s="1"/>
  <c r="K33" i="70"/>
  <c r="J33" i="70"/>
  <c r="I33" i="70"/>
  <c r="H33" i="70"/>
  <c r="G33" i="70"/>
  <c r="F33" i="70"/>
  <c r="E33" i="70"/>
  <c r="K32" i="70"/>
  <c r="J32" i="70"/>
  <c r="I32" i="70"/>
  <c r="H32" i="70"/>
  <c r="G32" i="70"/>
  <c r="F32" i="70"/>
  <c r="E32" i="70"/>
  <c r="K31" i="70"/>
  <c r="J31" i="70"/>
  <c r="I31" i="70"/>
  <c r="H31" i="70"/>
  <c r="G31" i="70"/>
  <c r="F31" i="70"/>
  <c r="E31" i="70"/>
  <c r="K30" i="70"/>
  <c r="J30" i="70"/>
  <c r="I30" i="70"/>
  <c r="H30" i="70"/>
  <c r="G30" i="70"/>
  <c r="F30" i="70"/>
  <c r="E30" i="70"/>
  <c r="K29" i="70"/>
  <c r="J29" i="70"/>
  <c r="I29" i="70"/>
  <c r="H29" i="70"/>
  <c r="G29" i="70"/>
  <c r="F29" i="70"/>
  <c r="E29" i="70"/>
  <c r="K28" i="70"/>
  <c r="J28" i="70"/>
  <c r="I28" i="70"/>
  <c r="H28" i="70"/>
  <c r="G28" i="70"/>
  <c r="F28" i="70"/>
  <c r="E28" i="70"/>
  <c r="K27" i="70"/>
  <c r="J27" i="70"/>
  <c r="I27" i="70"/>
  <c r="H27" i="70"/>
  <c r="G27" i="70"/>
  <c r="F27" i="70"/>
  <c r="D27" i="70" s="1"/>
  <c r="E27" i="70"/>
  <c r="K26" i="70"/>
  <c r="J26" i="70"/>
  <c r="I26" i="70"/>
  <c r="H26" i="70"/>
  <c r="G26" i="70"/>
  <c r="F26" i="70"/>
  <c r="E26" i="70"/>
  <c r="D26" i="70" s="1"/>
  <c r="K25" i="70"/>
  <c r="J25" i="70"/>
  <c r="I25" i="70"/>
  <c r="H25" i="70"/>
  <c r="G25" i="70"/>
  <c r="F25" i="70"/>
  <c r="E25" i="70"/>
  <c r="K24" i="70"/>
  <c r="J24" i="70"/>
  <c r="I24" i="70"/>
  <c r="H24" i="70"/>
  <c r="G24" i="70"/>
  <c r="F24" i="70"/>
  <c r="E24" i="70"/>
  <c r="K23" i="70"/>
  <c r="J23" i="70"/>
  <c r="I23" i="70"/>
  <c r="H23" i="70"/>
  <c r="G23" i="70"/>
  <c r="F23" i="70"/>
  <c r="E23" i="70"/>
  <c r="K22" i="70"/>
  <c r="J22" i="70"/>
  <c r="I22" i="70"/>
  <c r="H22" i="70"/>
  <c r="G22" i="70"/>
  <c r="F22" i="70"/>
  <c r="E22" i="70"/>
  <c r="K21" i="70"/>
  <c r="J21" i="70"/>
  <c r="I21" i="70"/>
  <c r="H21" i="70"/>
  <c r="G21" i="70"/>
  <c r="F21" i="70"/>
  <c r="E21" i="70"/>
  <c r="K20" i="70"/>
  <c r="J20" i="70"/>
  <c r="I20" i="70"/>
  <c r="H20" i="70"/>
  <c r="G20" i="70"/>
  <c r="F20" i="70"/>
  <c r="E20" i="70"/>
  <c r="K19" i="70"/>
  <c r="J19" i="70"/>
  <c r="I19" i="70"/>
  <c r="H19" i="70"/>
  <c r="G19" i="70"/>
  <c r="F19" i="70"/>
  <c r="D19" i="70" s="1"/>
  <c r="E19" i="70"/>
  <c r="K18" i="70"/>
  <c r="J18" i="70"/>
  <c r="I18" i="70"/>
  <c r="H18" i="70"/>
  <c r="G18" i="70"/>
  <c r="F18" i="70"/>
  <c r="E18" i="70"/>
  <c r="D18" i="70" s="1"/>
  <c r="K17" i="70"/>
  <c r="J17" i="70"/>
  <c r="I17" i="70"/>
  <c r="H17" i="70"/>
  <c r="G17" i="70"/>
  <c r="F17" i="70"/>
  <c r="E17" i="70"/>
  <c r="K95" i="70"/>
  <c r="D25" i="70"/>
  <c r="D33" i="70"/>
  <c r="D41" i="70"/>
  <c r="D49" i="70"/>
  <c r="D57" i="70"/>
  <c r="D65" i="70"/>
  <c r="D66" i="70"/>
  <c r="D73" i="70"/>
  <c r="D74" i="70"/>
  <c r="D94" i="70"/>
  <c r="D12" i="70"/>
  <c r="B12" i="70"/>
  <c r="J81" i="69"/>
  <c r="I81" i="69"/>
  <c r="H81" i="69"/>
  <c r="G81" i="69"/>
  <c r="F81" i="69"/>
  <c r="E81" i="69"/>
  <c r="J80" i="69"/>
  <c r="I80" i="69"/>
  <c r="H80" i="69"/>
  <c r="G80" i="69"/>
  <c r="F80" i="69"/>
  <c r="E80" i="69"/>
  <c r="J79" i="69"/>
  <c r="I79" i="69"/>
  <c r="H79" i="69"/>
  <c r="G79" i="69"/>
  <c r="F79" i="69"/>
  <c r="E79" i="69"/>
  <c r="J78" i="69"/>
  <c r="I78" i="69"/>
  <c r="H78" i="69"/>
  <c r="G78" i="69"/>
  <c r="F78" i="69"/>
  <c r="E78" i="69"/>
  <c r="J77" i="69"/>
  <c r="I77" i="69"/>
  <c r="H77" i="69"/>
  <c r="G77" i="69"/>
  <c r="F77" i="69"/>
  <c r="E77" i="69"/>
  <c r="J76" i="69"/>
  <c r="I76" i="69"/>
  <c r="H76" i="69"/>
  <c r="G76" i="69"/>
  <c r="F76" i="69"/>
  <c r="E76" i="69"/>
  <c r="J75" i="69"/>
  <c r="I75" i="69"/>
  <c r="H75" i="69"/>
  <c r="G75" i="69"/>
  <c r="F75" i="69"/>
  <c r="E75" i="69"/>
  <c r="J74" i="69"/>
  <c r="I74" i="69"/>
  <c r="H74" i="69"/>
  <c r="G74" i="69"/>
  <c r="F74" i="69"/>
  <c r="E74" i="69"/>
  <c r="J73" i="69"/>
  <c r="I73" i="69"/>
  <c r="H73" i="69"/>
  <c r="G73" i="69"/>
  <c r="F73" i="69"/>
  <c r="E73" i="69"/>
  <c r="J72" i="69"/>
  <c r="I72" i="69"/>
  <c r="H72" i="69"/>
  <c r="G72" i="69"/>
  <c r="F72" i="69"/>
  <c r="E72" i="69"/>
  <c r="J71" i="69"/>
  <c r="I71" i="69"/>
  <c r="H71" i="69"/>
  <c r="G71" i="69"/>
  <c r="F71" i="69"/>
  <c r="E71" i="69"/>
  <c r="J70" i="69"/>
  <c r="I70" i="69"/>
  <c r="H70" i="69"/>
  <c r="G70" i="69"/>
  <c r="F70" i="69"/>
  <c r="E70" i="69"/>
  <c r="J69" i="69"/>
  <c r="I69" i="69"/>
  <c r="H69" i="69"/>
  <c r="G69" i="69"/>
  <c r="F69" i="69"/>
  <c r="E69" i="69"/>
  <c r="J68" i="69"/>
  <c r="I68" i="69"/>
  <c r="H68" i="69"/>
  <c r="G68" i="69"/>
  <c r="F68" i="69"/>
  <c r="E68" i="69"/>
  <c r="J67" i="69"/>
  <c r="I67" i="69"/>
  <c r="H67" i="69"/>
  <c r="G67" i="69"/>
  <c r="F67" i="69"/>
  <c r="E67" i="69"/>
  <c r="J66" i="69"/>
  <c r="I66" i="69"/>
  <c r="H66" i="69"/>
  <c r="G66" i="69"/>
  <c r="F66" i="69"/>
  <c r="E66" i="69"/>
  <c r="J65" i="69"/>
  <c r="I65" i="69"/>
  <c r="H65" i="69"/>
  <c r="G65" i="69"/>
  <c r="F65" i="69"/>
  <c r="E65" i="69"/>
  <c r="J64" i="69"/>
  <c r="I64" i="69"/>
  <c r="H64" i="69"/>
  <c r="G64" i="69"/>
  <c r="F64" i="69"/>
  <c r="E64" i="69"/>
  <c r="J63" i="69"/>
  <c r="I63" i="69"/>
  <c r="H63" i="69"/>
  <c r="G63" i="69"/>
  <c r="F63" i="69"/>
  <c r="E63" i="69"/>
  <c r="J62" i="69"/>
  <c r="I62" i="69"/>
  <c r="H62" i="69"/>
  <c r="G62" i="69"/>
  <c r="F62" i="69"/>
  <c r="E62" i="69"/>
  <c r="J61" i="69"/>
  <c r="I61" i="69"/>
  <c r="H61" i="69"/>
  <c r="G61" i="69"/>
  <c r="F61" i="69"/>
  <c r="E61" i="69"/>
  <c r="J60" i="69"/>
  <c r="I60" i="69"/>
  <c r="H60" i="69"/>
  <c r="G60" i="69"/>
  <c r="F60" i="69"/>
  <c r="E60" i="69"/>
  <c r="J59" i="69"/>
  <c r="I59" i="69"/>
  <c r="H59" i="69"/>
  <c r="G59" i="69"/>
  <c r="F59" i="69"/>
  <c r="E59" i="69"/>
  <c r="J58" i="69"/>
  <c r="I58" i="69"/>
  <c r="H58" i="69"/>
  <c r="G58" i="69"/>
  <c r="F58" i="69"/>
  <c r="E58" i="69"/>
  <c r="J57" i="69"/>
  <c r="I57" i="69"/>
  <c r="H57" i="69"/>
  <c r="G57" i="69"/>
  <c r="F57" i="69"/>
  <c r="E57" i="69"/>
  <c r="J56" i="69"/>
  <c r="I56" i="69"/>
  <c r="H56" i="69"/>
  <c r="G56" i="69"/>
  <c r="F56" i="69"/>
  <c r="E56" i="69"/>
  <c r="D56" i="69" s="1"/>
  <c r="J55" i="69"/>
  <c r="I55" i="69"/>
  <c r="H55" i="69"/>
  <c r="G55" i="69"/>
  <c r="F55" i="69"/>
  <c r="E55" i="69"/>
  <c r="J54" i="69"/>
  <c r="I54" i="69"/>
  <c r="H54" i="69"/>
  <c r="G54" i="69"/>
  <c r="F54" i="69"/>
  <c r="E54" i="69"/>
  <c r="J53" i="69"/>
  <c r="I53" i="69"/>
  <c r="H53" i="69"/>
  <c r="G53" i="69"/>
  <c r="F53" i="69"/>
  <c r="E53" i="69"/>
  <c r="J52" i="69"/>
  <c r="I52" i="69"/>
  <c r="H52" i="69"/>
  <c r="G52" i="69"/>
  <c r="F52" i="69"/>
  <c r="E52" i="69"/>
  <c r="J51" i="69"/>
  <c r="I51" i="69"/>
  <c r="H51" i="69"/>
  <c r="G51" i="69"/>
  <c r="F51" i="69"/>
  <c r="E51" i="69"/>
  <c r="J50" i="69"/>
  <c r="I50" i="69"/>
  <c r="H50" i="69"/>
  <c r="G50" i="69"/>
  <c r="F50" i="69"/>
  <c r="E50" i="69"/>
  <c r="J49" i="69"/>
  <c r="I49" i="69"/>
  <c r="H49" i="69"/>
  <c r="G49" i="69"/>
  <c r="F49" i="69"/>
  <c r="D49" i="69" s="1"/>
  <c r="E49" i="69"/>
  <c r="J48" i="69"/>
  <c r="I48" i="69"/>
  <c r="H48" i="69"/>
  <c r="G48" i="69"/>
  <c r="F48" i="69"/>
  <c r="E48" i="69"/>
  <c r="D48" i="69" s="1"/>
  <c r="J47" i="69"/>
  <c r="I47" i="69"/>
  <c r="H47" i="69"/>
  <c r="G47" i="69"/>
  <c r="F47" i="69"/>
  <c r="E47" i="69"/>
  <c r="J46" i="69"/>
  <c r="I46" i="69"/>
  <c r="H46" i="69"/>
  <c r="G46" i="69"/>
  <c r="F46" i="69"/>
  <c r="E46" i="69"/>
  <c r="J45" i="69"/>
  <c r="I45" i="69"/>
  <c r="H45" i="69"/>
  <c r="G45" i="69"/>
  <c r="F45" i="69"/>
  <c r="E45" i="69"/>
  <c r="J44" i="69"/>
  <c r="I44" i="69"/>
  <c r="H44" i="69"/>
  <c r="G44" i="69"/>
  <c r="F44" i="69"/>
  <c r="E44" i="69"/>
  <c r="J43" i="69"/>
  <c r="I43" i="69"/>
  <c r="H43" i="69"/>
  <c r="D43" i="69" s="1"/>
  <c r="G43" i="69"/>
  <c r="F43" i="69"/>
  <c r="E43" i="69"/>
  <c r="J42" i="69"/>
  <c r="I42" i="69"/>
  <c r="H42" i="69"/>
  <c r="G42" i="69"/>
  <c r="D42" i="69" s="1"/>
  <c r="F42" i="69"/>
  <c r="E42" i="69"/>
  <c r="J41" i="69"/>
  <c r="I41" i="69"/>
  <c r="H41" i="69"/>
  <c r="G41" i="69"/>
  <c r="F41" i="69"/>
  <c r="D41" i="69" s="1"/>
  <c r="E41" i="69"/>
  <c r="J40" i="69"/>
  <c r="I40" i="69"/>
  <c r="H40" i="69"/>
  <c r="G40" i="69"/>
  <c r="F40" i="69"/>
  <c r="E40" i="69"/>
  <c r="D40" i="69" s="1"/>
  <c r="J39" i="69"/>
  <c r="I39" i="69"/>
  <c r="H39" i="69"/>
  <c r="G39" i="69"/>
  <c r="F39" i="69"/>
  <c r="E39" i="69"/>
  <c r="J38" i="69"/>
  <c r="I38" i="69"/>
  <c r="H38" i="69"/>
  <c r="G38" i="69"/>
  <c r="F38" i="69"/>
  <c r="E38" i="69"/>
  <c r="J37" i="69"/>
  <c r="I37" i="69"/>
  <c r="H37" i="69"/>
  <c r="G37" i="69"/>
  <c r="F37" i="69"/>
  <c r="E37" i="69"/>
  <c r="J36" i="69"/>
  <c r="I36" i="69"/>
  <c r="H36" i="69"/>
  <c r="G36" i="69"/>
  <c r="F36" i="69"/>
  <c r="E36" i="69"/>
  <c r="J35" i="69"/>
  <c r="I35" i="69"/>
  <c r="H35" i="69"/>
  <c r="G35" i="69"/>
  <c r="F35" i="69"/>
  <c r="E35" i="69"/>
  <c r="J34" i="69"/>
  <c r="I34" i="69"/>
  <c r="H34" i="69"/>
  <c r="G34" i="69"/>
  <c r="F34" i="69"/>
  <c r="E34" i="69"/>
  <c r="J33" i="69"/>
  <c r="I33" i="69"/>
  <c r="H33" i="69"/>
  <c r="G33" i="69"/>
  <c r="F33" i="69"/>
  <c r="D33" i="69" s="1"/>
  <c r="E33" i="69"/>
  <c r="J32" i="69"/>
  <c r="I32" i="69"/>
  <c r="H32" i="69"/>
  <c r="G32" i="69"/>
  <c r="F32" i="69"/>
  <c r="E32" i="69"/>
  <c r="D32" i="69" s="1"/>
  <c r="J31" i="69"/>
  <c r="I31" i="69"/>
  <c r="H31" i="69"/>
  <c r="G31" i="69"/>
  <c r="F31" i="69"/>
  <c r="E31" i="69"/>
  <c r="J30" i="69"/>
  <c r="I30" i="69"/>
  <c r="H30" i="69"/>
  <c r="G30" i="69"/>
  <c r="F30" i="69"/>
  <c r="E30" i="69"/>
  <c r="J29" i="69"/>
  <c r="I29" i="69"/>
  <c r="H29" i="69"/>
  <c r="G29" i="69"/>
  <c r="F29" i="69"/>
  <c r="E29" i="69"/>
  <c r="J28" i="69"/>
  <c r="I28" i="69"/>
  <c r="H28" i="69"/>
  <c r="G28" i="69"/>
  <c r="F28" i="69"/>
  <c r="E28" i="69"/>
  <c r="J27" i="69"/>
  <c r="I27" i="69"/>
  <c r="H27" i="69"/>
  <c r="D27" i="69" s="1"/>
  <c r="G27" i="69"/>
  <c r="F27" i="69"/>
  <c r="E27" i="69"/>
  <c r="J26" i="69"/>
  <c r="I26" i="69"/>
  <c r="H26" i="69"/>
  <c r="G26" i="69"/>
  <c r="F26" i="69"/>
  <c r="E26" i="69"/>
  <c r="J25" i="69"/>
  <c r="I25" i="69"/>
  <c r="H25" i="69"/>
  <c r="G25" i="69"/>
  <c r="F25" i="69"/>
  <c r="E25" i="69"/>
  <c r="J24" i="69"/>
  <c r="I24" i="69"/>
  <c r="H24" i="69"/>
  <c r="G24" i="69"/>
  <c r="F24" i="69"/>
  <c r="E24" i="69"/>
  <c r="J23" i="69"/>
  <c r="I23" i="69"/>
  <c r="H23" i="69"/>
  <c r="G23" i="69"/>
  <c r="F23" i="69"/>
  <c r="E23" i="69"/>
  <c r="J22" i="69"/>
  <c r="I22" i="69"/>
  <c r="H22" i="69"/>
  <c r="G22" i="69"/>
  <c r="F22" i="69"/>
  <c r="E22" i="69"/>
  <c r="J21" i="69"/>
  <c r="I21" i="69"/>
  <c r="H21" i="69"/>
  <c r="G21" i="69"/>
  <c r="F21" i="69"/>
  <c r="E21" i="69"/>
  <c r="J20" i="69"/>
  <c r="I20" i="69"/>
  <c r="H20" i="69"/>
  <c r="G20" i="69"/>
  <c r="F20" i="69"/>
  <c r="E20" i="69"/>
  <c r="J19" i="69"/>
  <c r="I19" i="69"/>
  <c r="H19" i="69"/>
  <c r="G19" i="69"/>
  <c r="F19" i="69"/>
  <c r="E19" i="69"/>
  <c r="J18" i="69"/>
  <c r="I18" i="69"/>
  <c r="H18" i="69"/>
  <c r="G18" i="69"/>
  <c r="G95" i="69" s="1"/>
  <c r="F18" i="69"/>
  <c r="E18" i="69"/>
  <c r="J17" i="69"/>
  <c r="I17" i="69"/>
  <c r="H17" i="69"/>
  <c r="G17" i="69"/>
  <c r="F17" i="69"/>
  <c r="E17" i="69"/>
  <c r="K83" i="68"/>
  <c r="J83" i="68"/>
  <c r="I83" i="68"/>
  <c r="H83" i="68"/>
  <c r="G83" i="68"/>
  <c r="F83" i="68"/>
  <c r="E83" i="68"/>
  <c r="D83" i="68" s="1"/>
  <c r="K82" i="68"/>
  <c r="J82" i="68"/>
  <c r="I82" i="68"/>
  <c r="H82" i="68"/>
  <c r="G82" i="68"/>
  <c r="F82" i="68"/>
  <c r="E82" i="68"/>
  <c r="K81" i="68"/>
  <c r="J81" i="68"/>
  <c r="I81" i="68"/>
  <c r="H81" i="68"/>
  <c r="G81" i="68"/>
  <c r="F81" i="68"/>
  <c r="E81" i="68"/>
  <c r="K80" i="68"/>
  <c r="J80" i="68"/>
  <c r="I80" i="68"/>
  <c r="H80" i="68"/>
  <c r="G80" i="68"/>
  <c r="F80" i="68"/>
  <c r="E80" i="68"/>
  <c r="K79" i="68"/>
  <c r="J79" i="68"/>
  <c r="I79" i="68"/>
  <c r="H79" i="68"/>
  <c r="G79" i="68"/>
  <c r="F79" i="68"/>
  <c r="E79" i="68"/>
  <c r="K78" i="68"/>
  <c r="J78" i="68"/>
  <c r="I78" i="68"/>
  <c r="H78" i="68"/>
  <c r="G78" i="68"/>
  <c r="F78" i="68"/>
  <c r="E78" i="68"/>
  <c r="K77" i="68"/>
  <c r="J77" i="68"/>
  <c r="I77" i="68"/>
  <c r="H77" i="68"/>
  <c r="G77" i="68"/>
  <c r="D77" i="68" s="1"/>
  <c r="F77" i="68"/>
  <c r="E77" i="68"/>
  <c r="K76" i="68"/>
  <c r="J76" i="68"/>
  <c r="I76" i="68"/>
  <c r="H76" i="68"/>
  <c r="G76" i="68"/>
  <c r="F76" i="68"/>
  <c r="D76" i="68" s="1"/>
  <c r="E76" i="68"/>
  <c r="K75" i="68"/>
  <c r="J75" i="68"/>
  <c r="I75" i="68"/>
  <c r="H75" i="68"/>
  <c r="G75" i="68"/>
  <c r="F75" i="68"/>
  <c r="E75" i="68"/>
  <c r="D75" i="68" s="1"/>
  <c r="K74" i="68"/>
  <c r="J74" i="68"/>
  <c r="I74" i="68"/>
  <c r="H74" i="68"/>
  <c r="G74" i="68"/>
  <c r="F74" i="68"/>
  <c r="E74" i="68"/>
  <c r="K73" i="68"/>
  <c r="J73" i="68"/>
  <c r="I73" i="68"/>
  <c r="H73" i="68"/>
  <c r="G73" i="68"/>
  <c r="F73" i="68"/>
  <c r="E73" i="68"/>
  <c r="K72" i="68"/>
  <c r="J72" i="68"/>
  <c r="I72" i="68"/>
  <c r="H72" i="68"/>
  <c r="G72" i="68"/>
  <c r="F72" i="68"/>
  <c r="E72" i="68"/>
  <c r="K71" i="68"/>
  <c r="J71" i="68"/>
  <c r="I71" i="68"/>
  <c r="H71" i="68"/>
  <c r="G71" i="68"/>
  <c r="F71" i="68"/>
  <c r="E71" i="68"/>
  <c r="K70" i="68"/>
  <c r="J70" i="68"/>
  <c r="I70" i="68"/>
  <c r="H70" i="68"/>
  <c r="G70" i="68"/>
  <c r="F70" i="68"/>
  <c r="E70" i="68"/>
  <c r="K69" i="68"/>
  <c r="J69" i="68"/>
  <c r="I69" i="68"/>
  <c r="H69" i="68"/>
  <c r="G69" i="68"/>
  <c r="D69" i="68" s="1"/>
  <c r="F69" i="68"/>
  <c r="E69" i="68"/>
  <c r="K68" i="68"/>
  <c r="J68" i="68"/>
  <c r="I68" i="68"/>
  <c r="H68" i="68"/>
  <c r="G68" i="68"/>
  <c r="F68" i="68"/>
  <c r="D68" i="68" s="1"/>
  <c r="E68" i="68"/>
  <c r="K67" i="68"/>
  <c r="J67" i="68"/>
  <c r="I67" i="68"/>
  <c r="H67" i="68"/>
  <c r="G67" i="68"/>
  <c r="F67" i="68"/>
  <c r="E67" i="68"/>
  <c r="D67" i="68" s="1"/>
  <c r="K66" i="68"/>
  <c r="J66" i="68"/>
  <c r="I66" i="68"/>
  <c r="H66" i="68"/>
  <c r="G66" i="68"/>
  <c r="F66" i="68"/>
  <c r="E66" i="68"/>
  <c r="K65" i="68"/>
  <c r="J65" i="68"/>
  <c r="I65" i="68"/>
  <c r="H65" i="68"/>
  <c r="G65" i="68"/>
  <c r="F65" i="68"/>
  <c r="E65" i="68"/>
  <c r="K64" i="68"/>
  <c r="J64" i="68"/>
  <c r="I64" i="68"/>
  <c r="H64" i="68"/>
  <c r="G64" i="68"/>
  <c r="F64" i="68"/>
  <c r="E64" i="68"/>
  <c r="K63" i="68"/>
  <c r="J63" i="68"/>
  <c r="I63" i="68"/>
  <c r="H63" i="68"/>
  <c r="G63" i="68"/>
  <c r="F63" i="68"/>
  <c r="E63" i="68"/>
  <c r="K62" i="68"/>
  <c r="J62" i="68"/>
  <c r="I62" i="68"/>
  <c r="H62" i="68"/>
  <c r="D62" i="68" s="1"/>
  <c r="G62" i="68"/>
  <c r="F62" i="68"/>
  <c r="E62" i="68"/>
  <c r="K61" i="68"/>
  <c r="J61" i="68"/>
  <c r="I61" i="68"/>
  <c r="H61" i="68"/>
  <c r="G61" i="68"/>
  <c r="D61" i="68" s="1"/>
  <c r="F61" i="68"/>
  <c r="E61" i="68"/>
  <c r="K60" i="68"/>
  <c r="J60" i="68"/>
  <c r="I60" i="68"/>
  <c r="H60" i="68"/>
  <c r="G60" i="68"/>
  <c r="F60" i="68"/>
  <c r="D60" i="68" s="1"/>
  <c r="E60" i="68"/>
  <c r="K59" i="68"/>
  <c r="J59" i="68"/>
  <c r="I59" i="68"/>
  <c r="H59" i="68"/>
  <c r="G59" i="68"/>
  <c r="F59" i="68"/>
  <c r="E59" i="68"/>
  <c r="D59" i="68" s="1"/>
  <c r="K58" i="68"/>
  <c r="J58" i="68"/>
  <c r="I58" i="68"/>
  <c r="H58" i="68"/>
  <c r="G58" i="68"/>
  <c r="F58" i="68"/>
  <c r="E58" i="68"/>
  <c r="K57" i="68"/>
  <c r="J57" i="68"/>
  <c r="I57" i="68"/>
  <c r="H57" i="68"/>
  <c r="G57" i="68"/>
  <c r="F57" i="68"/>
  <c r="E57" i="68"/>
  <c r="K56" i="68"/>
  <c r="J56" i="68"/>
  <c r="I56" i="68"/>
  <c r="H56" i="68"/>
  <c r="G56" i="68"/>
  <c r="F56" i="68"/>
  <c r="E56" i="68"/>
  <c r="K55" i="68"/>
  <c r="J55" i="68"/>
  <c r="I55" i="68"/>
  <c r="H55" i="68"/>
  <c r="G55" i="68"/>
  <c r="F55" i="68"/>
  <c r="E55" i="68"/>
  <c r="K54" i="68"/>
  <c r="J54" i="68"/>
  <c r="I54" i="68"/>
  <c r="H54" i="68"/>
  <c r="D54" i="68" s="1"/>
  <c r="G54" i="68"/>
  <c r="F54" i="68"/>
  <c r="E54" i="68"/>
  <c r="K53" i="68"/>
  <c r="J53" i="68"/>
  <c r="I53" i="68"/>
  <c r="H53" i="68"/>
  <c r="G53" i="68"/>
  <c r="D53" i="68" s="1"/>
  <c r="F53" i="68"/>
  <c r="E53" i="68"/>
  <c r="K52" i="68"/>
  <c r="J52" i="68"/>
  <c r="I52" i="68"/>
  <c r="H52" i="68"/>
  <c r="G52" i="68"/>
  <c r="F52" i="68"/>
  <c r="D52" i="68" s="1"/>
  <c r="E52" i="68"/>
  <c r="K51" i="68"/>
  <c r="J51" i="68"/>
  <c r="I51" i="68"/>
  <c r="H51" i="68"/>
  <c r="G51" i="68"/>
  <c r="F51" i="68"/>
  <c r="E51" i="68"/>
  <c r="D51" i="68" s="1"/>
  <c r="K50" i="68"/>
  <c r="J50" i="68"/>
  <c r="I50" i="68"/>
  <c r="H50" i="68"/>
  <c r="G50" i="68"/>
  <c r="F50" i="68"/>
  <c r="E50" i="68"/>
  <c r="K49" i="68"/>
  <c r="J49" i="68"/>
  <c r="I49" i="68"/>
  <c r="H49" i="68"/>
  <c r="G49" i="68"/>
  <c r="F49" i="68"/>
  <c r="E49" i="68"/>
  <c r="K48" i="68"/>
  <c r="J48" i="68"/>
  <c r="I48" i="68"/>
  <c r="H48" i="68"/>
  <c r="G48" i="68"/>
  <c r="F48" i="68"/>
  <c r="E48" i="68"/>
  <c r="K47" i="68"/>
  <c r="J47" i="68"/>
  <c r="I47" i="68"/>
  <c r="H47" i="68"/>
  <c r="G47" i="68"/>
  <c r="F47" i="68"/>
  <c r="E47" i="68"/>
  <c r="K46" i="68"/>
  <c r="J46" i="68"/>
  <c r="I46" i="68"/>
  <c r="H46" i="68"/>
  <c r="G46" i="68"/>
  <c r="F46" i="68"/>
  <c r="E46" i="68"/>
  <c r="K45" i="68"/>
  <c r="J45" i="68"/>
  <c r="I45" i="68"/>
  <c r="H45" i="68"/>
  <c r="G45" i="68"/>
  <c r="D45" i="68" s="1"/>
  <c r="F45" i="68"/>
  <c r="E45" i="68"/>
  <c r="K44" i="68"/>
  <c r="J44" i="68"/>
  <c r="I44" i="68"/>
  <c r="H44" i="68"/>
  <c r="G44" i="68"/>
  <c r="F44" i="68"/>
  <c r="D44" i="68" s="1"/>
  <c r="E44" i="68"/>
  <c r="K43" i="68"/>
  <c r="J43" i="68"/>
  <c r="I43" i="68"/>
  <c r="H43" i="68"/>
  <c r="G43" i="68"/>
  <c r="F43" i="68"/>
  <c r="E43" i="68"/>
  <c r="D43" i="68" s="1"/>
  <c r="K42" i="68"/>
  <c r="J42" i="68"/>
  <c r="I42" i="68"/>
  <c r="H42" i="68"/>
  <c r="G42" i="68"/>
  <c r="F42" i="68"/>
  <c r="E42" i="68"/>
  <c r="K41" i="68"/>
  <c r="J41" i="68"/>
  <c r="I41" i="68"/>
  <c r="H41" i="68"/>
  <c r="G41" i="68"/>
  <c r="F41" i="68"/>
  <c r="E41" i="68"/>
  <c r="K40" i="68"/>
  <c r="J40" i="68"/>
  <c r="I40" i="68"/>
  <c r="H40" i="68"/>
  <c r="G40" i="68"/>
  <c r="F40" i="68"/>
  <c r="E40" i="68"/>
  <c r="K39" i="68"/>
  <c r="J39" i="68"/>
  <c r="I39" i="68"/>
  <c r="H39" i="68"/>
  <c r="G39" i="68"/>
  <c r="F39" i="68"/>
  <c r="E39" i="68"/>
  <c r="K38" i="68"/>
  <c r="J38" i="68"/>
  <c r="I38" i="68"/>
  <c r="H38" i="68"/>
  <c r="D38" i="68" s="1"/>
  <c r="G38" i="68"/>
  <c r="F38" i="68"/>
  <c r="E38" i="68"/>
  <c r="K37" i="68"/>
  <c r="J37" i="68"/>
  <c r="I37" i="68"/>
  <c r="H37" i="68"/>
  <c r="G37" i="68"/>
  <c r="D37" i="68" s="1"/>
  <c r="F37" i="68"/>
  <c r="E37" i="68"/>
  <c r="K36" i="68"/>
  <c r="J36" i="68"/>
  <c r="I36" i="68"/>
  <c r="H36" i="68"/>
  <c r="G36" i="68"/>
  <c r="F36" i="68"/>
  <c r="D36" i="68" s="1"/>
  <c r="E36" i="68"/>
  <c r="K35" i="68"/>
  <c r="J35" i="68"/>
  <c r="I35" i="68"/>
  <c r="H35" i="68"/>
  <c r="G35" i="68"/>
  <c r="F35" i="68"/>
  <c r="E35" i="68"/>
  <c r="D35" i="68" s="1"/>
  <c r="K34" i="68"/>
  <c r="J34" i="68"/>
  <c r="I34" i="68"/>
  <c r="H34" i="68"/>
  <c r="G34" i="68"/>
  <c r="F34" i="68"/>
  <c r="E34" i="68"/>
  <c r="K33" i="68"/>
  <c r="J33" i="68"/>
  <c r="I33" i="68"/>
  <c r="H33" i="68"/>
  <c r="G33" i="68"/>
  <c r="F33" i="68"/>
  <c r="E33" i="68"/>
  <c r="K32" i="68"/>
  <c r="J32" i="68"/>
  <c r="I32" i="68"/>
  <c r="H32" i="68"/>
  <c r="G32" i="68"/>
  <c r="F32" i="68"/>
  <c r="E32" i="68"/>
  <c r="K31" i="68"/>
  <c r="J31" i="68"/>
  <c r="I31" i="68"/>
  <c r="H31" i="68"/>
  <c r="G31" i="68"/>
  <c r="F31" i="68"/>
  <c r="E31" i="68"/>
  <c r="K30" i="68"/>
  <c r="J30" i="68"/>
  <c r="I30" i="68"/>
  <c r="H30" i="68"/>
  <c r="G30" i="68"/>
  <c r="F30" i="68"/>
  <c r="E30" i="68"/>
  <c r="K29" i="68"/>
  <c r="J29" i="68"/>
  <c r="I29" i="68"/>
  <c r="H29" i="68"/>
  <c r="G29" i="68"/>
  <c r="D29" i="68" s="1"/>
  <c r="F29" i="68"/>
  <c r="E29" i="68"/>
  <c r="K28" i="68"/>
  <c r="J28" i="68"/>
  <c r="I28" i="68"/>
  <c r="H28" i="68"/>
  <c r="G28" i="68"/>
  <c r="F28" i="68"/>
  <c r="D28" i="68" s="1"/>
  <c r="E28" i="68"/>
  <c r="K27" i="68"/>
  <c r="J27" i="68"/>
  <c r="I27" i="68"/>
  <c r="H27" i="68"/>
  <c r="G27" i="68"/>
  <c r="F27" i="68"/>
  <c r="E27" i="68"/>
  <c r="D27" i="68" s="1"/>
  <c r="K26" i="68"/>
  <c r="J26" i="68"/>
  <c r="I26" i="68"/>
  <c r="H26" i="68"/>
  <c r="G26" i="68"/>
  <c r="F26" i="68"/>
  <c r="E26" i="68"/>
  <c r="K25" i="68"/>
  <c r="J25" i="68"/>
  <c r="I25" i="68"/>
  <c r="H25" i="68"/>
  <c r="G25" i="68"/>
  <c r="F25" i="68"/>
  <c r="E25" i="68"/>
  <c r="K24" i="68"/>
  <c r="J24" i="68"/>
  <c r="I24" i="68"/>
  <c r="H24" i="68"/>
  <c r="G24" i="68"/>
  <c r="F24" i="68"/>
  <c r="E24" i="68"/>
  <c r="K23" i="68"/>
  <c r="J23" i="68"/>
  <c r="I23" i="68"/>
  <c r="H23" i="68"/>
  <c r="G23" i="68"/>
  <c r="F23" i="68"/>
  <c r="E23" i="68"/>
  <c r="K22" i="68"/>
  <c r="J22" i="68"/>
  <c r="I22" i="68"/>
  <c r="H22" i="68"/>
  <c r="D22" i="68" s="1"/>
  <c r="G22" i="68"/>
  <c r="F22" i="68"/>
  <c r="E22" i="68"/>
  <c r="K21" i="68"/>
  <c r="J21" i="68"/>
  <c r="I21" i="68"/>
  <c r="H21" i="68"/>
  <c r="G21" i="68"/>
  <c r="F21" i="68"/>
  <c r="E21" i="68"/>
  <c r="K20" i="68"/>
  <c r="J20" i="68"/>
  <c r="I20" i="68"/>
  <c r="H20" i="68"/>
  <c r="G20" i="68"/>
  <c r="F20" i="68"/>
  <c r="D20" i="68" s="1"/>
  <c r="E20" i="68"/>
  <c r="K19" i="68"/>
  <c r="J19" i="68"/>
  <c r="I19" i="68"/>
  <c r="H19" i="68"/>
  <c r="G19" i="68"/>
  <c r="F19" i="68"/>
  <c r="E19" i="68"/>
  <c r="D19" i="68" s="1"/>
  <c r="K18" i="68"/>
  <c r="J18" i="68"/>
  <c r="I18" i="68"/>
  <c r="H18" i="68"/>
  <c r="G18" i="68"/>
  <c r="F18" i="68"/>
  <c r="E18" i="68"/>
  <c r="K17" i="68"/>
  <c r="K95" i="68" s="1"/>
  <c r="J17" i="68"/>
  <c r="I17" i="68"/>
  <c r="H17" i="68"/>
  <c r="G17" i="68"/>
  <c r="F17" i="68"/>
  <c r="E17" i="68"/>
  <c r="K79" i="67"/>
  <c r="J79" i="67"/>
  <c r="I79" i="67"/>
  <c r="H79" i="67"/>
  <c r="G79" i="67"/>
  <c r="F79" i="67"/>
  <c r="E79" i="67"/>
  <c r="K78" i="67"/>
  <c r="J78" i="67"/>
  <c r="I78" i="67"/>
  <c r="H78" i="67"/>
  <c r="G78" i="67"/>
  <c r="F78" i="67"/>
  <c r="E78" i="67"/>
  <c r="K77" i="67"/>
  <c r="J77" i="67"/>
  <c r="I77" i="67"/>
  <c r="H77" i="67"/>
  <c r="D77" i="67" s="1"/>
  <c r="G77" i="67"/>
  <c r="F77" i="67"/>
  <c r="E77" i="67"/>
  <c r="K76" i="67"/>
  <c r="J76" i="67"/>
  <c r="I76" i="67"/>
  <c r="H76" i="67"/>
  <c r="G76" i="67"/>
  <c r="D76" i="67" s="1"/>
  <c r="F76" i="67"/>
  <c r="E76" i="67"/>
  <c r="K75" i="67"/>
  <c r="J75" i="67"/>
  <c r="I75" i="67"/>
  <c r="H75" i="67"/>
  <c r="G75" i="67"/>
  <c r="F75" i="67"/>
  <c r="D75" i="67" s="1"/>
  <c r="E75" i="67"/>
  <c r="K74" i="67"/>
  <c r="J74" i="67"/>
  <c r="I74" i="67"/>
  <c r="H74" i="67"/>
  <c r="G74" i="67"/>
  <c r="F74" i="67"/>
  <c r="E74" i="67"/>
  <c r="D74" i="67" s="1"/>
  <c r="K73" i="67"/>
  <c r="J73" i="67"/>
  <c r="I73" i="67"/>
  <c r="H73" i="67"/>
  <c r="G73" i="67"/>
  <c r="F73" i="67"/>
  <c r="E73" i="67"/>
  <c r="K72" i="67"/>
  <c r="J72" i="67"/>
  <c r="I72" i="67"/>
  <c r="H72" i="67"/>
  <c r="G72" i="67"/>
  <c r="F72" i="67"/>
  <c r="E72" i="67"/>
  <c r="K71" i="67"/>
  <c r="J71" i="67"/>
  <c r="I71" i="67"/>
  <c r="H71" i="67"/>
  <c r="G71" i="67"/>
  <c r="F71" i="67"/>
  <c r="E71" i="67"/>
  <c r="K70" i="67"/>
  <c r="J70" i="67"/>
  <c r="I70" i="67"/>
  <c r="H70" i="67"/>
  <c r="G70" i="67"/>
  <c r="F70" i="67"/>
  <c r="E70" i="67"/>
  <c r="K69" i="67"/>
  <c r="J69" i="67"/>
  <c r="I69" i="67"/>
  <c r="H69" i="67"/>
  <c r="D69" i="67" s="1"/>
  <c r="G69" i="67"/>
  <c r="F69" i="67"/>
  <c r="E69" i="67"/>
  <c r="K68" i="67"/>
  <c r="J68" i="67"/>
  <c r="I68" i="67"/>
  <c r="H68" i="67"/>
  <c r="G68" i="67"/>
  <c r="F68" i="67"/>
  <c r="E68" i="67"/>
  <c r="K67" i="67"/>
  <c r="J67" i="67"/>
  <c r="I67" i="67"/>
  <c r="H67" i="67"/>
  <c r="G67" i="67"/>
  <c r="F67" i="67"/>
  <c r="E67" i="67"/>
  <c r="K66" i="67"/>
  <c r="J66" i="67"/>
  <c r="I66" i="67"/>
  <c r="H66" i="67"/>
  <c r="G66" i="67"/>
  <c r="F66" i="67"/>
  <c r="E66" i="67"/>
  <c r="D66" i="67" s="1"/>
  <c r="K65" i="67"/>
  <c r="J65" i="67"/>
  <c r="I65" i="67"/>
  <c r="H65" i="67"/>
  <c r="G65" i="67"/>
  <c r="F65" i="67"/>
  <c r="E65" i="67"/>
  <c r="K64" i="67"/>
  <c r="J64" i="67"/>
  <c r="I64" i="67"/>
  <c r="H64" i="67"/>
  <c r="G64" i="67"/>
  <c r="F64" i="67"/>
  <c r="E64" i="67"/>
  <c r="K63" i="67"/>
  <c r="J63" i="67"/>
  <c r="I63" i="67"/>
  <c r="H63" i="67"/>
  <c r="G63" i="67"/>
  <c r="F63" i="67"/>
  <c r="E63" i="67"/>
  <c r="K62" i="67"/>
  <c r="J62" i="67"/>
  <c r="I62" i="67"/>
  <c r="H62" i="67"/>
  <c r="G62" i="67"/>
  <c r="F62" i="67"/>
  <c r="E62" i="67"/>
  <c r="K61" i="67"/>
  <c r="J61" i="67"/>
  <c r="I61" i="67"/>
  <c r="H61" i="67"/>
  <c r="D61" i="67" s="1"/>
  <c r="G61" i="67"/>
  <c r="F61" i="67"/>
  <c r="E61" i="67"/>
  <c r="K60" i="67"/>
  <c r="J60" i="67"/>
  <c r="I60" i="67"/>
  <c r="H60" i="67"/>
  <c r="G60" i="67"/>
  <c r="D60" i="67" s="1"/>
  <c r="F60" i="67"/>
  <c r="E60" i="67"/>
  <c r="K59" i="67"/>
  <c r="J59" i="67"/>
  <c r="I59" i="67"/>
  <c r="H59" i="67"/>
  <c r="G59" i="67"/>
  <c r="F59" i="67"/>
  <c r="D59" i="67" s="1"/>
  <c r="E59" i="67"/>
  <c r="K58" i="67"/>
  <c r="J58" i="67"/>
  <c r="I58" i="67"/>
  <c r="H58" i="67"/>
  <c r="G58" i="67"/>
  <c r="F58" i="67"/>
  <c r="E58" i="67"/>
  <c r="D58" i="67" s="1"/>
  <c r="K57" i="67"/>
  <c r="J57" i="67"/>
  <c r="I57" i="67"/>
  <c r="H57" i="67"/>
  <c r="G57" i="67"/>
  <c r="F57" i="67"/>
  <c r="E57" i="67"/>
  <c r="K56" i="67"/>
  <c r="J56" i="67"/>
  <c r="I56" i="67"/>
  <c r="H56" i="67"/>
  <c r="G56" i="67"/>
  <c r="F56" i="67"/>
  <c r="E56" i="67"/>
  <c r="K55" i="67"/>
  <c r="J55" i="67"/>
  <c r="I55" i="67"/>
  <c r="H55" i="67"/>
  <c r="G55" i="67"/>
  <c r="F55" i="67"/>
  <c r="E55" i="67"/>
  <c r="K54" i="67"/>
  <c r="J54" i="67"/>
  <c r="I54" i="67"/>
  <c r="H54" i="67"/>
  <c r="G54" i="67"/>
  <c r="F54" i="67"/>
  <c r="E54" i="67"/>
  <c r="K53" i="67"/>
  <c r="J53" i="67"/>
  <c r="I53" i="67"/>
  <c r="H53" i="67"/>
  <c r="D53" i="67" s="1"/>
  <c r="G53" i="67"/>
  <c r="F53" i="67"/>
  <c r="E53" i="67"/>
  <c r="K52" i="67"/>
  <c r="J52" i="67"/>
  <c r="I52" i="67"/>
  <c r="H52" i="67"/>
  <c r="G52" i="67"/>
  <c r="F52" i="67"/>
  <c r="E52" i="67"/>
  <c r="K51" i="67"/>
  <c r="J51" i="67"/>
  <c r="I51" i="67"/>
  <c r="H51" i="67"/>
  <c r="G51" i="67"/>
  <c r="F51" i="67"/>
  <c r="E51" i="67"/>
  <c r="K50" i="67"/>
  <c r="J50" i="67"/>
  <c r="I50" i="67"/>
  <c r="H50" i="67"/>
  <c r="G50" i="67"/>
  <c r="F50" i="67"/>
  <c r="E50" i="67"/>
  <c r="K49" i="67"/>
  <c r="J49" i="67"/>
  <c r="I49" i="67"/>
  <c r="H49" i="67"/>
  <c r="G49" i="67"/>
  <c r="F49" i="67"/>
  <c r="E49" i="67"/>
  <c r="K48" i="67"/>
  <c r="J48" i="67"/>
  <c r="I48" i="67"/>
  <c r="H48" i="67"/>
  <c r="G48" i="67"/>
  <c r="F48" i="67"/>
  <c r="E48" i="67"/>
  <c r="K47" i="67"/>
  <c r="J47" i="67"/>
  <c r="I47" i="67"/>
  <c r="H47" i="67"/>
  <c r="G47" i="67"/>
  <c r="F47" i="67"/>
  <c r="E47" i="67"/>
  <c r="K46" i="67"/>
  <c r="J46" i="67"/>
  <c r="I46" i="67"/>
  <c r="H46" i="67"/>
  <c r="G46" i="67"/>
  <c r="F46" i="67"/>
  <c r="E46" i="67"/>
  <c r="K45" i="67"/>
  <c r="J45" i="67"/>
  <c r="I45" i="67"/>
  <c r="H45" i="67"/>
  <c r="D45" i="67" s="1"/>
  <c r="G45" i="67"/>
  <c r="F45" i="67"/>
  <c r="E45" i="67"/>
  <c r="K44" i="67"/>
  <c r="J44" i="67"/>
  <c r="I44" i="67"/>
  <c r="H44" i="67"/>
  <c r="G44" i="67"/>
  <c r="D44" i="67" s="1"/>
  <c r="F44" i="67"/>
  <c r="E44" i="67"/>
  <c r="K43" i="67"/>
  <c r="J43" i="67"/>
  <c r="I43" i="67"/>
  <c r="H43" i="67"/>
  <c r="G43" i="67"/>
  <c r="F43" i="67"/>
  <c r="E43" i="67"/>
  <c r="K42" i="67"/>
  <c r="J42" i="67"/>
  <c r="I42" i="67"/>
  <c r="H42" i="67"/>
  <c r="G42" i="67"/>
  <c r="F42" i="67"/>
  <c r="E42" i="67"/>
  <c r="D42" i="67" s="1"/>
  <c r="K41" i="67"/>
  <c r="J41" i="67"/>
  <c r="I41" i="67"/>
  <c r="H41" i="67"/>
  <c r="G41" i="67"/>
  <c r="F41" i="67"/>
  <c r="E41" i="67"/>
  <c r="K40" i="67"/>
  <c r="J40" i="67"/>
  <c r="I40" i="67"/>
  <c r="H40" i="67"/>
  <c r="G40" i="67"/>
  <c r="F40" i="67"/>
  <c r="E40" i="67"/>
  <c r="K39" i="67"/>
  <c r="J39" i="67"/>
  <c r="I39" i="67"/>
  <c r="H39" i="67"/>
  <c r="G39" i="67"/>
  <c r="F39" i="67"/>
  <c r="E39" i="67"/>
  <c r="K38" i="67"/>
  <c r="J38" i="67"/>
  <c r="I38" i="67"/>
  <c r="H38" i="67"/>
  <c r="G38" i="67"/>
  <c r="F38" i="67"/>
  <c r="E38" i="67"/>
  <c r="K37" i="67"/>
  <c r="J37" i="67"/>
  <c r="I37" i="67"/>
  <c r="H37" i="67"/>
  <c r="D37" i="67" s="1"/>
  <c r="G37" i="67"/>
  <c r="F37" i="67"/>
  <c r="E37" i="67"/>
  <c r="K36" i="67"/>
  <c r="J36" i="67"/>
  <c r="I36" i="67"/>
  <c r="H36" i="67"/>
  <c r="G36" i="67"/>
  <c r="D36" i="67" s="1"/>
  <c r="F36" i="67"/>
  <c r="E36" i="67"/>
  <c r="K35" i="67"/>
  <c r="J35" i="67"/>
  <c r="I35" i="67"/>
  <c r="H35" i="67"/>
  <c r="G35" i="67"/>
  <c r="F35" i="67"/>
  <c r="D35" i="67" s="1"/>
  <c r="E35" i="67"/>
  <c r="K34" i="67"/>
  <c r="J34" i="67"/>
  <c r="I34" i="67"/>
  <c r="H34" i="67"/>
  <c r="G34" i="67"/>
  <c r="F34" i="67"/>
  <c r="E34" i="67"/>
  <c r="D34" i="67" s="1"/>
  <c r="K33" i="67"/>
  <c r="J33" i="67"/>
  <c r="I33" i="67"/>
  <c r="H33" i="67"/>
  <c r="G33" i="67"/>
  <c r="F33" i="67"/>
  <c r="E33" i="67"/>
  <c r="K32" i="67"/>
  <c r="J32" i="67"/>
  <c r="I32" i="67"/>
  <c r="H32" i="67"/>
  <c r="G32" i="67"/>
  <c r="F32" i="67"/>
  <c r="E32" i="67"/>
  <c r="K31" i="67"/>
  <c r="J31" i="67"/>
  <c r="I31" i="67"/>
  <c r="H31" i="67"/>
  <c r="G31" i="67"/>
  <c r="F31" i="67"/>
  <c r="E31" i="67"/>
  <c r="K30" i="67"/>
  <c r="J30" i="67"/>
  <c r="I30" i="67"/>
  <c r="H30" i="67"/>
  <c r="G30" i="67"/>
  <c r="F30" i="67"/>
  <c r="E30" i="67"/>
  <c r="K29" i="67"/>
  <c r="J29" i="67"/>
  <c r="I29" i="67"/>
  <c r="H29" i="67"/>
  <c r="D29" i="67" s="1"/>
  <c r="G29" i="67"/>
  <c r="F29" i="67"/>
  <c r="E29" i="67"/>
  <c r="K28" i="67"/>
  <c r="J28" i="67"/>
  <c r="I28" i="67"/>
  <c r="H28" i="67"/>
  <c r="G28" i="67"/>
  <c r="D28" i="67" s="1"/>
  <c r="F28" i="67"/>
  <c r="E28" i="67"/>
  <c r="K27" i="67"/>
  <c r="J27" i="67"/>
  <c r="I27" i="67"/>
  <c r="H27" i="67"/>
  <c r="G27" i="67"/>
  <c r="F27" i="67"/>
  <c r="E27" i="67"/>
  <c r="K26" i="67"/>
  <c r="J26" i="67"/>
  <c r="I26" i="67"/>
  <c r="H26" i="67"/>
  <c r="G26" i="67"/>
  <c r="F26" i="67"/>
  <c r="E26" i="67"/>
  <c r="K25" i="67"/>
  <c r="J25" i="67"/>
  <c r="I25" i="67"/>
  <c r="H25" i="67"/>
  <c r="G25" i="67"/>
  <c r="F25" i="67"/>
  <c r="E25" i="67"/>
  <c r="K24" i="67"/>
  <c r="J24" i="67"/>
  <c r="I24" i="67"/>
  <c r="H24" i="67"/>
  <c r="G24" i="67"/>
  <c r="F24" i="67"/>
  <c r="E24" i="67"/>
  <c r="K23" i="67"/>
  <c r="J23" i="67"/>
  <c r="I23" i="67"/>
  <c r="H23" i="67"/>
  <c r="G23" i="67"/>
  <c r="F23" i="67"/>
  <c r="E23" i="67"/>
  <c r="K22" i="67"/>
  <c r="J22" i="67"/>
  <c r="I22" i="67"/>
  <c r="H22" i="67"/>
  <c r="G22" i="67"/>
  <c r="F22" i="67"/>
  <c r="E22" i="67"/>
  <c r="K21" i="67"/>
  <c r="J21" i="67"/>
  <c r="I21" i="67"/>
  <c r="H21" i="67"/>
  <c r="D21" i="67" s="1"/>
  <c r="G21" i="67"/>
  <c r="F21" i="67"/>
  <c r="E21" i="67"/>
  <c r="K20" i="67"/>
  <c r="J20" i="67"/>
  <c r="I20" i="67"/>
  <c r="H20" i="67"/>
  <c r="G20" i="67"/>
  <c r="D20" i="67" s="1"/>
  <c r="F20" i="67"/>
  <c r="E20" i="67"/>
  <c r="K19" i="67"/>
  <c r="J19" i="67"/>
  <c r="I19" i="67"/>
  <c r="H19" i="67"/>
  <c r="G19" i="67"/>
  <c r="F19" i="67"/>
  <c r="D19" i="67" s="1"/>
  <c r="E19" i="67"/>
  <c r="K18" i="67"/>
  <c r="J18" i="67"/>
  <c r="I18" i="67"/>
  <c r="H18" i="67"/>
  <c r="G18" i="67"/>
  <c r="F18" i="67"/>
  <c r="E18" i="67"/>
  <c r="D18" i="67" s="1"/>
  <c r="K17" i="67"/>
  <c r="J17" i="67"/>
  <c r="I17" i="67"/>
  <c r="H17" i="67"/>
  <c r="G17" i="67"/>
  <c r="F17" i="67"/>
  <c r="E17" i="67"/>
  <c r="K81" i="66"/>
  <c r="J81" i="66"/>
  <c r="I81" i="66"/>
  <c r="H81" i="66"/>
  <c r="G81" i="66"/>
  <c r="F81" i="66"/>
  <c r="E81" i="66"/>
  <c r="K80" i="66"/>
  <c r="J80" i="66"/>
  <c r="I80" i="66"/>
  <c r="H80" i="66"/>
  <c r="G80" i="66"/>
  <c r="F80" i="66"/>
  <c r="E80" i="66"/>
  <c r="K79" i="66"/>
  <c r="J79" i="66"/>
  <c r="I79" i="66"/>
  <c r="H79" i="66"/>
  <c r="G79" i="66"/>
  <c r="F79" i="66"/>
  <c r="E79" i="66"/>
  <c r="K78" i="66"/>
  <c r="J78" i="66"/>
  <c r="I78" i="66"/>
  <c r="H78" i="66"/>
  <c r="D78" i="66" s="1"/>
  <c r="G78" i="66"/>
  <c r="F78" i="66"/>
  <c r="E78" i="66"/>
  <c r="K77" i="66"/>
  <c r="J77" i="66"/>
  <c r="I77" i="66"/>
  <c r="H77" i="66"/>
  <c r="G77" i="66"/>
  <c r="D77" i="66" s="1"/>
  <c r="F77" i="66"/>
  <c r="E77" i="66"/>
  <c r="K76" i="66"/>
  <c r="J76" i="66"/>
  <c r="I76" i="66"/>
  <c r="H76" i="66"/>
  <c r="G76" i="66"/>
  <c r="F76" i="66"/>
  <c r="D76" i="66" s="1"/>
  <c r="E76" i="66"/>
  <c r="K75" i="66"/>
  <c r="J75" i="66"/>
  <c r="I75" i="66"/>
  <c r="H75" i="66"/>
  <c r="G75" i="66"/>
  <c r="F75" i="66"/>
  <c r="E75" i="66"/>
  <c r="D75" i="66" s="1"/>
  <c r="K74" i="66"/>
  <c r="J74" i="66"/>
  <c r="I74" i="66"/>
  <c r="H74" i="66"/>
  <c r="G74" i="66"/>
  <c r="F74" i="66"/>
  <c r="E74" i="66"/>
  <c r="K73" i="66"/>
  <c r="J73" i="66"/>
  <c r="I73" i="66"/>
  <c r="H73" i="66"/>
  <c r="G73" i="66"/>
  <c r="F73" i="66"/>
  <c r="E73" i="66"/>
  <c r="K72" i="66"/>
  <c r="J72" i="66"/>
  <c r="I72" i="66"/>
  <c r="H72" i="66"/>
  <c r="G72" i="66"/>
  <c r="F72" i="66"/>
  <c r="E72" i="66"/>
  <c r="K71" i="66"/>
  <c r="J71" i="66"/>
  <c r="I71" i="66"/>
  <c r="H71" i="66"/>
  <c r="G71" i="66"/>
  <c r="F71" i="66"/>
  <c r="E71" i="66"/>
  <c r="K70" i="66"/>
  <c r="J70" i="66"/>
  <c r="I70" i="66"/>
  <c r="H70" i="66"/>
  <c r="D70" i="66" s="1"/>
  <c r="G70" i="66"/>
  <c r="F70" i="66"/>
  <c r="E70" i="66"/>
  <c r="K69" i="66"/>
  <c r="J69" i="66"/>
  <c r="I69" i="66"/>
  <c r="H69" i="66"/>
  <c r="G69" i="66"/>
  <c r="D69" i="66" s="1"/>
  <c r="F69" i="66"/>
  <c r="E69" i="66"/>
  <c r="K68" i="66"/>
  <c r="J68" i="66"/>
  <c r="I68" i="66"/>
  <c r="H68" i="66"/>
  <c r="G68" i="66"/>
  <c r="F68" i="66"/>
  <c r="D68" i="66" s="1"/>
  <c r="E68" i="66"/>
  <c r="K67" i="66"/>
  <c r="J67" i="66"/>
  <c r="I67" i="66"/>
  <c r="H67" i="66"/>
  <c r="G67" i="66"/>
  <c r="F67" i="66"/>
  <c r="E67" i="66"/>
  <c r="D67" i="66" s="1"/>
  <c r="K66" i="66"/>
  <c r="J66" i="66"/>
  <c r="I66" i="66"/>
  <c r="H66" i="66"/>
  <c r="G66" i="66"/>
  <c r="F66" i="66"/>
  <c r="E66" i="66"/>
  <c r="K65" i="66"/>
  <c r="J65" i="66"/>
  <c r="I65" i="66"/>
  <c r="H65" i="66"/>
  <c r="G65" i="66"/>
  <c r="F65" i="66"/>
  <c r="E65" i="66"/>
  <c r="K64" i="66"/>
  <c r="J64" i="66"/>
  <c r="I64" i="66"/>
  <c r="H64" i="66"/>
  <c r="G64" i="66"/>
  <c r="F64" i="66"/>
  <c r="E64" i="66"/>
  <c r="K63" i="66"/>
  <c r="J63" i="66"/>
  <c r="I63" i="66"/>
  <c r="H63" i="66"/>
  <c r="G63" i="66"/>
  <c r="F63" i="66"/>
  <c r="E63" i="66"/>
  <c r="K62" i="66"/>
  <c r="J62" i="66"/>
  <c r="I62" i="66"/>
  <c r="H62" i="66"/>
  <c r="D62" i="66" s="1"/>
  <c r="G62" i="66"/>
  <c r="F62" i="66"/>
  <c r="E62" i="66"/>
  <c r="K61" i="66"/>
  <c r="J61" i="66"/>
  <c r="I61" i="66"/>
  <c r="H61" i="66"/>
  <c r="G61" i="66"/>
  <c r="D61" i="66" s="1"/>
  <c r="F61" i="66"/>
  <c r="E61" i="66"/>
  <c r="K60" i="66"/>
  <c r="J60" i="66"/>
  <c r="I60" i="66"/>
  <c r="H60" i="66"/>
  <c r="G60" i="66"/>
  <c r="F60" i="66"/>
  <c r="D60" i="66" s="1"/>
  <c r="E60" i="66"/>
  <c r="K59" i="66"/>
  <c r="J59" i="66"/>
  <c r="I59" i="66"/>
  <c r="H59" i="66"/>
  <c r="G59" i="66"/>
  <c r="F59" i="66"/>
  <c r="E59" i="66"/>
  <c r="D59" i="66" s="1"/>
  <c r="K58" i="66"/>
  <c r="J58" i="66"/>
  <c r="I58" i="66"/>
  <c r="H58" i="66"/>
  <c r="G58" i="66"/>
  <c r="F58" i="66"/>
  <c r="E58" i="66"/>
  <c r="K57" i="66"/>
  <c r="J57" i="66"/>
  <c r="I57" i="66"/>
  <c r="H57" i="66"/>
  <c r="G57" i="66"/>
  <c r="F57" i="66"/>
  <c r="E57" i="66"/>
  <c r="K56" i="66"/>
  <c r="J56" i="66"/>
  <c r="I56" i="66"/>
  <c r="H56" i="66"/>
  <c r="G56" i="66"/>
  <c r="F56" i="66"/>
  <c r="E56" i="66"/>
  <c r="K55" i="66"/>
  <c r="J55" i="66"/>
  <c r="I55" i="66"/>
  <c r="H55" i="66"/>
  <c r="G55" i="66"/>
  <c r="F55" i="66"/>
  <c r="E55" i="66"/>
  <c r="K54" i="66"/>
  <c r="J54" i="66"/>
  <c r="I54" i="66"/>
  <c r="H54" i="66"/>
  <c r="D54" i="66" s="1"/>
  <c r="G54" i="66"/>
  <c r="F54" i="66"/>
  <c r="E54" i="66"/>
  <c r="K53" i="66"/>
  <c r="J53" i="66"/>
  <c r="I53" i="66"/>
  <c r="H53" i="66"/>
  <c r="G53" i="66"/>
  <c r="D53" i="66" s="1"/>
  <c r="F53" i="66"/>
  <c r="E53" i="66"/>
  <c r="K52" i="66"/>
  <c r="J52" i="66"/>
  <c r="I52" i="66"/>
  <c r="H52" i="66"/>
  <c r="G52" i="66"/>
  <c r="F52" i="66"/>
  <c r="D52" i="66" s="1"/>
  <c r="E52" i="66"/>
  <c r="K51" i="66"/>
  <c r="J51" i="66"/>
  <c r="I51" i="66"/>
  <c r="H51" i="66"/>
  <c r="G51" i="66"/>
  <c r="F51" i="66"/>
  <c r="E51" i="66"/>
  <c r="K50" i="66"/>
  <c r="J50" i="66"/>
  <c r="I50" i="66"/>
  <c r="H50" i="66"/>
  <c r="G50" i="66"/>
  <c r="F50" i="66"/>
  <c r="E50" i="66"/>
  <c r="K49" i="66"/>
  <c r="J49" i="66"/>
  <c r="I49" i="66"/>
  <c r="H49" i="66"/>
  <c r="G49" i="66"/>
  <c r="F49" i="66"/>
  <c r="E49" i="66"/>
  <c r="K48" i="66"/>
  <c r="J48" i="66"/>
  <c r="I48" i="66"/>
  <c r="H48" i="66"/>
  <c r="G48" i="66"/>
  <c r="F48" i="66"/>
  <c r="E48" i="66"/>
  <c r="K47" i="66"/>
  <c r="J47" i="66"/>
  <c r="I47" i="66"/>
  <c r="H47" i="66"/>
  <c r="G47" i="66"/>
  <c r="F47" i="66"/>
  <c r="E47" i="66"/>
  <c r="K46" i="66"/>
  <c r="J46" i="66"/>
  <c r="I46" i="66"/>
  <c r="H46" i="66"/>
  <c r="D46" i="66" s="1"/>
  <c r="G46" i="66"/>
  <c r="F46" i="66"/>
  <c r="E46" i="66"/>
  <c r="K45" i="66"/>
  <c r="J45" i="66"/>
  <c r="I45" i="66"/>
  <c r="H45" i="66"/>
  <c r="G45" i="66"/>
  <c r="D45" i="66" s="1"/>
  <c r="F45" i="66"/>
  <c r="E45" i="66"/>
  <c r="K44" i="66"/>
  <c r="J44" i="66"/>
  <c r="I44" i="66"/>
  <c r="H44" i="66"/>
  <c r="G44" i="66"/>
  <c r="F44" i="66"/>
  <c r="D44" i="66" s="1"/>
  <c r="E44" i="66"/>
  <c r="K43" i="66"/>
  <c r="J43" i="66"/>
  <c r="I43" i="66"/>
  <c r="H43" i="66"/>
  <c r="G43" i="66"/>
  <c r="F43" i="66"/>
  <c r="E43" i="66"/>
  <c r="D43" i="66" s="1"/>
  <c r="K42" i="66"/>
  <c r="J42" i="66"/>
  <c r="I42" i="66"/>
  <c r="H42" i="66"/>
  <c r="G42" i="66"/>
  <c r="F42" i="66"/>
  <c r="E42" i="66"/>
  <c r="K41" i="66"/>
  <c r="J41" i="66"/>
  <c r="I41" i="66"/>
  <c r="H41" i="66"/>
  <c r="G41" i="66"/>
  <c r="F41" i="66"/>
  <c r="E41" i="66"/>
  <c r="K40" i="66"/>
  <c r="J40" i="66"/>
  <c r="I40" i="66"/>
  <c r="H40" i="66"/>
  <c r="G40" i="66"/>
  <c r="F40" i="66"/>
  <c r="E40" i="66"/>
  <c r="K39" i="66"/>
  <c r="J39" i="66"/>
  <c r="I39" i="66"/>
  <c r="H39" i="66"/>
  <c r="G39" i="66"/>
  <c r="F39" i="66"/>
  <c r="E39" i="66"/>
  <c r="K38" i="66"/>
  <c r="J38" i="66"/>
  <c r="I38" i="66"/>
  <c r="H38" i="66"/>
  <c r="D38" i="66" s="1"/>
  <c r="G38" i="66"/>
  <c r="F38" i="66"/>
  <c r="E38" i="66"/>
  <c r="K37" i="66"/>
  <c r="J37" i="66"/>
  <c r="I37" i="66"/>
  <c r="H37" i="66"/>
  <c r="G37" i="66"/>
  <c r="D37" i="66" s="1"/>
  <c r="F37" i="66"/>
  <c r="E37" i="66"/>
  <c r="K36" i="66"/>
  <c r="J36" i="66"/>
  <c r="I36" i="66"/>
  <c r="H36" i="66"/>
  <c r="G36" i="66"/>
  <c r="F36" i="66"/>
  <c r="D36" i="66" s="1"/>
  <c r="E36" i="66"/>
  <c r="K35" i="66"/>
  <c r="J35" i="66"/>
  <c r="I35" i="66"/>
  <c r="H35" i="66"/>
  <c r="G35" i="66"/>
  <c r="F35" i="66"/>
  <c r="E35" i="66"/>
  <c r="D35" i="66" s="1"/>
  <c r="K34" i="66"/>
  <c r="J34" i="66"/>
  <c r="I34" i="66"/>
  <c r="H34" i="66"/>
  <c r="G34" i="66"/>
  <c r="F34" i="66"/>
  <c r="E34" i="66"/>
  <c r="K33" i="66"/>
  <c r="J33" i="66"/>
  <c r="I33" i="66"/>
  <c r="H33" i="66"/>
  <c r="G33" i="66"/>
  <c r="F33" i="66"/>
  <c r="E33" i="66"/>
  <c r="K32" i="66"/>
  <c r="J32" i="66"/>
  <c r="I32" i="66"/>
  <c r="H32" i="66"/>
  <c r="G32" i="66"/>
  <c r="F32" i="66"/>
  <c r="E32" i="66"/>
  <c r="K31" i="66"/>
  <c r="J31" i="66"/>
  <c r="I31" i="66"/>
  <c r="H31" i="66"/>
  <c r="G31" i="66"/>
  <c r="F31" i="66"/>
  <c r="E31" i="66"/>
  <c r="K30" i="66"/>
  <c r="J30" i="66"/>
  <c r="I30" i="66"/>
  <c r="H30" i="66"/>
  <c r="D30" i="66" s="1"/>
  <c r="G30" i="66"/>
  <c r="F30" i="66"/>
  <c r="E30" i="66"/>
  <c r="K29" i="66"/>
  <c r="J29" i="66"/>
  <c r="I29" i="66"/>
  <c r="H29" i="66"/>
  <c r="G29" i="66"/>
  <c r="D29" i="66" s="1"/>
  <c r="F29" i="66"/>
  <c r="E29" i="66"/>
  <c r="K28" i="66"/>
  <c r="J28" i="66"/>
  <c r="I28" i="66"/>
  <c r="H28" i="66"/>
  <c r="G28" i="66"/>
  <c r="F28" i="66"/>
  <c r="D28" i="66" s="1"/>
  <c r="E28" i="66"/>
  <c r="K27" i="66"/>
  <c r="J27" i="66"/>
  <c r="I27" i="66"/>
  <c r="H27" i="66"/>
  <c r="G27" i="66"/>
  <c r="F27" i="66"/>
  <c r="E27" i="66"/>
  <c r="D27" i="66" s="1"/>
  <c r="K26" i="66"/>
  <c r="J26" i="66"/>
  <c r="I26" i="66"/>
  <c r="H26" i="66"/>
  <c r="G26" i="66"/>
  <c r="F26" i="66"/>
  <c r="E26" i="66"/>
  <c r="K25" i="66"/>
  <c r="J25" i="66"/>
  <c r="I25" i="66"/>
  <c r="H25" i="66"/>
  <c r="G25" i="66"/>
  <c r="F25" i="66"/>
  <c r="E25" i="66"/>
  <c r="K24" i="66"/>
  <c r="J24" i="66"/>
  <c r="I24" i="66"/>
  <c r="H24" i="66"/>
  <c r="G24" i="66"/>
  <c r="F24" i="66"/>
  <c r="E24" i="66"/>
  <c r="K23" i="66"/>
  <c r="J23" i="66"/>
  <c r="I23" i="66"/>
  <c r="H23" i="66"/>
  <c r="G23" i="66"/>
  <c r="F23" i="66"/>
  <c r="E23" i="66"/>
  <c r="K22" i="66"/>
  <c r="J22" i="66"/>
  <c r="I22" i="66"/>
  <c r="H22" i="66"/>
  <c r="G22" i="66"/>
  <c r="F22" i="66"/>
  <c r="E22" i="66"/>
  <c r="K21" i="66"/>
  <c r="J21" i="66"/>
  <c r="I21" i="66"/>
  <c r="H21" i="66"/>
  <c r="G21" i="66"/>
  <c r="F21" i="66"/>
  <c r="E21" i="66"/>
  <c r="K20" i="66"/>
  <c r="J20" i="66"/>
  <c r="I20" i="66"/>
  <c r="H20" i="66"/>
  <c r="G20" i="66"/>
  <c r="F20" i="66"/>
  <c r="E20" i="66"/>
  <c r="K19" i="66"/>
  <c r="J19" i="66"/>
  <c r="I19" i="66"/>
  <c r="H19" i="66"/>
  <c r="G19" i="66"/>
  <c r="F19" i="66"/>
  <c r="E19" i="66"/>
  <c r="K18" i="66"/>
  <c r="J18" i="66"/>
  <c r="I18" i="66"/>
  <c r="H18" i="66"/>
  <c r="G18" i="66"/>
  <c r="F18" i="66"/>
  <c r="E18" i="66"/>
  <c r="K17" i="66"/>
  <c r="J17" i="66"/>
  <c r="I17" i="66"/>
  <c r="H17" i="66"/>
  <c r="G17" i="66"/>
  <c r="F17" i="66"/>
  <c r="E17" i="66"/>
  <c r="K81" i="65"/>
  <c r="J81" i="65"/>
  <c r="I81" i="65"/>
  <c r="H81" i="65"/>
  <c r="G81" i="65"/>
  <c r="F81" i="65"/>
  <c r="E81" i="65"/>
  <c r="K80" i="65"/>
  <c r="J80" i="65"/>
  <c r="I80" i="65"/>
  <c r="H80" i="65"/>
  <c r="G80" i="65"/>
  <c r="F80" i="65"/>
  <c r="E80" i="65"/>
  <c r="K79" i="65"/>
  <c r="J79" i="65"/>
  <c r="I79" i="65"/>
  <c r="H79" i="65"/>
  <c r="D79" i="65" s="1"/>
  <c r="G79" i="65"/>
  <c r="F79" i="65"/>
  <c r="E79" i="65"/>
  <c r="K78" i="65"/>
  <c r="J78" i="65"/>
  <c r="I78" i="65"/>
  <c r="H78" i="65"/>
  <c r="G78" i="65"/>
  <c r="D78" i="65" s="1"/>
  <c r="F78" i="65"/>
  <c r="E78" i="65"/>
  <c r="K77" i="65"/>
  <c r="J77" i="65"/>
  <c r="I77" i="65"/>
  <c r="H77" i="65"/>
  <c r="G77" i="65"/>
  <c r="F77" i="65"/>
  <c r="D77" i="65" s="1"/>
  <c r="E77" i="65"/>
  <c r="K76" i="65"/>
  <c r="J76" i="65"/>
  <c r="I76" i="65"/>
  <c r="H76" i="65"/>
  <c r="G76" i="65"/>
  <c r="F76" i="65"/>
  <c r="E76" i="65"/>
  <c r="D76" i="65" s="1"/>
  <c r="K75" i="65"/>
  <c r="J75" i="65"/>
  <c r="I75" i="65"/>
  <c r="H75" i="65"/>
  <c r="G75" i="65"/>
  <c r="F75" i="65"/>
  <c r="E75" i="65"/>
  <c r="K74" i="65"/>
  <c r="J74" i="65"/>
  <c r="I74" i="65"/>
  <c r="H74" i="65"/>
  <c r="G74" i="65"/>
  <c r="F74" i="65"/>
  <c r="E74" i="65"/>
  <c r="K73" i="65"/>
  <c r="J73" i="65"/>
  <c r="I73" i="65"/>
  <c r="H73" i="65"/>
  <c r="G73" i="65"/>
  <c r="F73" i="65"/>
  <c r="E73" i="65"/>
  <c r="K72" i="65"/>
  <c r="J72" i="65"/>
  <c r="I72" i="65"/>
  <c r="H72" i="65"/>
  <c r="G72" i="65"/>
  <c r="F72" i="65"/>
  <c r="E72" i="65"/>
  <c r="K71" i="65"/>
  <c r="J71" i="65"/>
  <c r="I71" i="65"/>
  <c r="H71" i="65"/>
  <c r="D71" i="65" s="1"/>
  <c r="G71" i="65"/>
  <c r="F71" i="65"/>
  <c r="E71" i="65"/>
  <c r="K70" i="65"/>
  <c r="J70" i="65"/>
  <c r="I70" i="65"/>
  <c r="H70" i="65"/>
  <c r="G70" i="65"/>
  <c r="D70" i="65" s="1"/>
  <c r="F70" i="65"/>
  <c r="E70" i="65"/>
  <c r="K69" i="65"/>
  <c r="J69" i="65"/>
  <c r="I69" i="65"/>
  <c r="H69" i="65"/>
  <c r="G69" i="65"/>
  <c r="F69" i="65"/>
  <c r="D69" i="65" s="1"/>
  <c r="E69" i="65"/>
  <c r="K68" i="65"/>
  <c r="J68" i="65"/>
  <c r="I68" i="65"/>
  <c r="H68" i="65"/>
  <c r="G68" i="65"/>
  <c r="F68" i="65"/>
  <c r="E68" i="65"/>
  <c r="D68" i="65" s="1"/>
  <c r="K67" i="65"/>
  <c r="J67" i="65"/>
  <c r="I67" i="65"/>
  <c r="H67" i="65"/>
  <c r="G67" i="65"/>
  <c r="F67" i="65"/>
  <c r="E67" i="65"/>
  <c r="K66" i="65"/>
  <c r="J66" i="65"/>
  <c r="I66" i="65"/>
  <c r="H66" i="65"/>
  <c r="G66" i="65"/>
  <c r="F66" i="65"/>
  <c r="E66" i="65"/>
  <c r="K65" i="65"/>
  <c r="J65" i="65"/>
  <c r="I65" i="65"/>
  <c r="H65" i="65"/>
  <c r="G65" i="65"/>
  <c r="F65" i="65"/>
  <c r="E65" i="65"/>
  <c r="K64" i="65"/>
  <c r="J64" i="65"/>
  <c r="I64" i="65"/>
  <c r="H64" i="65"/>
  <c r="G64" i="65"/>
  <c r="F64" i="65"/>
  <c r="E64" i="65"/>
  <c r="K63" i="65"/>
  <c r="J63" i="65"/>
  <c r="I63" i="65"/>
  <c r="H63" i="65"/>
  <c r="D63" i="65" s="1"/>
  <c r="G63" i="65"/>
  <c r="F63" i="65"/>
  <c r="E63" i="65"/>
  <c r="K62" i="65"/>
  <c r="J62" i="65"/>
  <c r="I62" i="65"/>
  <c r="H62" i="65"/>
  <c r="G62" i="65"/>
  <c r="D62" i="65" s="1"/>
  <c r="F62" i="65"/>
  <c r="E62" i="65"/>
  <c r="K61" i="65"/>
  <c r="J61" i="65"/>
  <c r="I61" i="65"/>
  <c r="H61" i="65"/>
  <c r="G61" i="65"/>
  <c r="F61" i="65"/>
  <c r="D61" i="65" s="1"/>
  <c r="E61" i="65"/>
  <c r="K60" i="65"/>
  <c r="J60" i="65"/>
  <c r="I60" i="65"/>
  <c r="H60" i="65"/>
  <c r="G60" i="65"/>
  <c r="F60" i="65"/>
  <c r="E60" i="65"/>
  <c r="D60" i="65" s="1"/>
  <c r="K59" i="65"/>
  <c r="J59" i="65"/>
  <c r="I59" i="65"/>
  <c r="H59" i="65"/>
  <c r="G59" i="65"/>
  <c r="F59" i="65"/>
  <c r="E59" i="65"/>
  <c r="K58" i="65"/>
  <c r="J58" i="65"/>
  <c r="I58" i="65"/>
  <c r="H58" i="65"/>
  <c r="G58" i="65"/>
  <c r="F58" i="65"/>
  <c r="E58" i="65"/>
  <c r="K57" i="65"/>
  <c r="J57" i="65"/>
  <c r="I57" i="65"/>
  <c r="H57" i="65"/>
  <c r="G57" i="65"/>
  <c r="F57" i="65"/>
  <c r="E57" i="65"/>
  <c r="K56" i="65"/>
  <c r="J56" i="65"/>
  <c r="I56" i="65"/>
  <c r="H56" i="65"/>
  <c r="G56" i="65"/>
  <c r="F56" i="65"/>
  <c r="E56" i="65"/>
  <c r="K55" i="65"/>
  <c r="J55" i="65"/>
  <c r="I55" i="65"/>
  <c r="H55" i="65"/>
  <c r="G55" i="65"/>
  <c r="F55" i="65"/>
  <c r="E55" i="65"/>
  <c r="K54" i="65"/>
  <c r="J54" i="65"/>
  <c r="I54" i="65"/>
  <c r="H54" i="65"/>
  <c r="G54" i="65"/>
  <c r="F54" i="65"/>
  <c r="E54" i="65"/>
  <c r="K53" i="65"/>
  <c r="J53" i="65"/>
  <c r="I53" i="65"/>
  <c r="H53" i="65"/>
  <c r="G53" i="65"/>
  <c r="F53" i="65"/>
  <c r="E53" i="65"/>
  <c r="K52" i="65"/>
  <c r="J52" i="65"/>
  <c r="I52" i="65"/>
  <c r="H52" i="65"/>
  <c r="G52" i="65"/>
  <c r="F52" i="65"/>
  <c r="E52" i="65"/>
  <c r="K51" i="65"/>
  <c r="J51" i="65"/>
  <c r="I51" i="65"/>
  <c r="H51" i="65"/>
  <c r="G51" i="65"/>
  <c r="F51" i="65"/>
  <c r="E51" i="65"/>
  <c r="K50" i="65"/>
  <c r="J50" i="65"/>
  <c r="I50" i="65"/>
  <c r="H50" i="65"/>
  <c r="G50" i="65"/>
  <c r="F50" i="65"/>
  <c r="E50" i="65"/>
  <c r="K49" i="65"/>
  <c r="J49" i="65"/>
  <c r="I49" i="65"/>
  <c r="H49" i="65"/>
  <c r="G49" i="65"/>
  <c r="F49" i="65"/>
  <c r="E49" i="65"/>
  <c r="K48" i="65"/>
  <c r="J48" i="65"/>
  <c r="I48" i="65"/>
  <c r="H48" i="65"/>
  <c r="G48" i="65"/>
  <c r="F48" i="65"/>
  <c r="E48" i="65"/>
  <c r="K47" i="65"/>
  <c r="J47" i="65"/>
  <c r="I47" i="65"/>
  <c r="H47" i="65"/>
  <c r="G47" i="65"/>
  <c r="F47" i="65"/>
  <c r="E47" i="65"/>
  <c r="K46" i="65"/>
  <c r="J46" i="65"/>
  <c r="I46" i="65"/>
  <c r="H46" i="65"/>
  <c r="G46" i="65"/>
  <c r="F46" i="65"/>
  <c r="E46" i="65"/>
  <c r="K45" i="65"/>
  <c r="J45" i="65"/>
  <c r="I45" i="65"/>
  <c r="H45" i="65"/>
  <c r="G45" i="65"/>
  <c r="F45" i="65"/>
  <c r="E45" i="65"/>
  <c r="K44" i="65"/>
  <c r="J44" i="65"/>
  <c r="I44" i="65"/>
  <c r="H44" i="65"/>
  <c r="G44" i="65"/>
  <c r="F44" i="65"/>
  <c r="E44" i="65"/>
  <c r="K43" i="65"/>
  <c r="J43" i="65"/>
  <c r="I43" i="65"/>
  <c r="H43" i="65"/>
  <c r="G43" i="65"/>
  <c r="F43" i="65"/>
  <c r="E43" i="65"/>
  <c r="K42" i="65"/>
  <c r="J42" i="65"/>
  <c r="I42" i="65"/>
  <c r="H42" i="65"/>
  <c r="G42" i="65"/>
  <c r="F42" i="65"/>
  <c r="E42" i="65"/>
  <c r="K41" i="65"/>
  <c r="J41" i="65"/>
  <c r="I41" i="65"/>
  <c r="H41" i="65"/>
  <c r="G41" i="65"/>
  <c r="F41" i="65"/>
  <c r="E41" i="65"/>
  <c r="K40" i="65"/>
  <c r="J40" i="65"/>
  <c r="I40" i="65"/>
  <c r="H40" i="65"/>
  <c r="G40" i="65"/>
  <c r="F40" i="65"/>
  <c r="E40" i="65"/>
  <c r="K39" i="65"/>
  <c r="J39" i="65"/>
  <c r="I39" i="65"/>
  <c r="H39" i="65"/>
  <c r="G39" i="65"/>
  <c r="F39" i="65"/>
  <c r="E39" i="65"/>
  <c r="K38" i="65"/>
  <c r="J38" i="65"/>
  <c r="I38" i="65"/>
  <c r="H38" i="65"/>
  <c r="G38" i="65"/>
  <c r="F38" i="65"/>
  <c r="E38" i="65"/>
  <c r="K37" i="65"/>
  <c r="J37" i="65"/>
  <c r="I37" i="65"/>
  <c r="H37" i="65"/>
  <c r="G37" i="65"/>
  <c r="F37" i="65"/>
  <c r="E37" i="65"/>
  <c r="K36" i="65"/>
  <c r="J36" i="65"/>
  <c r="I36" i="65"/>
  <c r="H36" i="65"/>
  <c r="G36" i="65"/>
  <c r="F36" i="65"/>
  <c r="E36" i="65"/>
  <c r="K35" i="65"/>
  <c r="J35" i="65"/>
  <c r="I35" i="65"/>
  <c r="H35" i="65"/>
  <c r="G35" i="65"/>
  <c r="F35" i="65"/>
  <c r="E35" i="65"/>
  <c r="K34" i="65"/>
  <c r="J34" i="65"/>
  <c r="I34" i="65"/>
  <c r="H34" i="65"/>
  <c r="G34" i="65"/>
  <c r="F34" i="65"/>
  <c r="E34" i="65"/>
  <c r="K33" i="65"/>
  <c r="J33" i="65"/>
  <c r="I33" i="65"/>
  <c r="H33" i="65"/>
  <c r="G33" i="65"/>
  <c r="F33" i="65"/>
  <c r="E33" i="65"/>
  <c r="K32" i="65"/>
  <c r="J32" i="65"/>
  <c r="I32" i="65"/>
  <c r="H32" i="65"/>
  <c r="G32" i="65"/>
  <c r="F32" i="65"/>
  <c r="E32" i="65"/>
  <c r="K31" i="65"/>
  <c r="J31" i="65"/>
  <c r="I31" i="65"/>
  <c r="H31" i="65"/>
  <c r="G31" i="65"/>
  <c r="F31" i="65"/>
  <c r="E31" i="65"/>
  <c r="K30" i="65"/>
  <c r="J30" i="65"/>
  <c r="I30" i="65"/>
  <c r="H30" i="65"/>
  <c r="G30" i="65"/>
  <c r="F30" i="65"/>
  <c r="E30" i="65"/>
  <c r="K29" i="65"/>
  <c r="J29" i="65"/>
  <c r="I29" i="65"/>
  <c r="H29" i="65"/>
  <c r="G29" i="65"/>
  <c r="F29" i="65"/>
  <c r="E29" i="65"/>
  <c r="K28" i="65"/>
  <c r="J28" i="65"/>
  <c r="I28" i="65"/>
  <c r="H28" i="65"/>
  <c r="G28" i="65"/>
  <c r="F28" i="65"/>
  <c r="E28" i="65"/>
  <c r="K27" i="65"/>
  <c r="J27" i="65"/>
  <c r="I27" i="65"/>
  <c r="H27" i="65"/>
  <c r="G27" i="65"/>
  <c r="F27" i="65"/>
  <c r="E27" i="65"/>
  <c r="K26" i="65"/>
  <c r="J26" i="65"/>
  <c r="I26" i="65"/>
  <c r="H26" i="65"/>
  <c r="G26" i="65"/>
  <c r="F26" i="65"/>
  <c r="E26" i="65"/>
  <c r="K25" i="65"/>
  <c r="J25" i="65"/>
  <c r="I25" i="65"/>
  <c r="H25" i="65"/>
  <c r="G25" i="65"/>
  <c r="F25" i="65"/>
  <c r="E25" i="65"/>
  <c r="K24" i="65"/>
  <c r="J24" i="65"/>
  <c r="I24" i="65"/>
  <c r="H24" i="65"/>
  <c r="G24" i="65"/>
  <c r="F24" i="65"/>
  <c r="E24" i="65"/>
  <c r="K23" i="65"/>
  <c r="J23" i="65"/>
  <c r="I23" i="65"/>
  <c r="H23" i="65"/>
  <c r="G23" i="65"/>
  <c r="F23" i="65"/>
  <c r="E23" i="65"/>
  <c r="K22" i="65"/>
  <c r="J22" i="65"/>
  <c r="I22" i="65"/>
  <c r="H22" i="65"/>
  <c r="G22" i="65"/>
  <c r="F22" i="65"/>
  <c r="E22" i="65"/>
  <c r="K21" i="65"/>
  <c r="J21" i="65"/>
  <c r="I21" i="65"/>
  <c r="H21" i="65"/>
  <c r="G21" i="65"/>
  <c r="F21" i="65"/>
  <c r="E21" i="65"/>
  <c r="K20" i="65"/>
  <c r="J20" i="65"/>
  <c r="I20" i="65"/>
  <c r="H20" i="65"/>
  <c r="G20" i="65"/>
  <c r="F20" i="65"/>
  <c r="E20" i="65"/>
  <c r="K19" i="65"/>
  <c r="J19" i="65"/>
  <c r="I19" i="65"/>
  <c r="H19" i="65"/>
  <c r="G19" i="65"/>
  <c r="F19" i="65"/>
  <c r="E19" i="65"/>
  <c r="K18" i="65"/>
  <c r="J18" i="65"/>
  <c r="I18" i="65"/>
  <c r="H18" i="65"/>
  <c r="G18" i="65"/>
  <c r="F18" i="65"/>
  <c r="E18" i="65"/>
  <c r="K17" i="65"/>
  <c r="J17" i="65"/>
  <c r="I17" i="65"/>
  <c r="H17" i="65"/>
  <c r="G17" i="65"/>
  <c r="F17" i="65"/>
  <c r="E17" i="65"/>
  <c r="K79" i="64"/>
  <c r="J79" i="64"/>
  <c r="I79" i="64"/>
  <c r="H79" i="64"/>
  <c r="G79" i="64"/>
  <c r="F79" i="64"/>
  <c r="E79" i="64"/>
  <c r="K78" i="64"/>
  <c r="J78" i="64"/>
  <c r="I78" i="64"/>
  <c r="H78" i="64"/>
  <c r="G78" i="64"/>
  <c r="F78" i="64"/>
  <c r="E78" i="64"/>
  <c r="K77" i="64"/>
  <c r="J77" i="64"/>
  <c r="I77" i="64"/>
  <c r="H77" i="64"/>
  <c r="G77" i="64"/>
  <c r="F77" i="64"/>
  <c r="E77" i="64"/>
  <c r="K76" i="64"/>
  <c r="J76" i="64"/>
  <c r="I76" i="64"/>
  <c r="H76" i="64"/>
  <c r="G76" i="64"/>
  <c r="F76" i="64"/>
  <c r="E76" i="64"/>
  <c r="K75" i="64"/>
  <c r="J75" i="64"/>
  <c r="I75" i="64"/>
  <c r="H75" i="64"/>
  <c r="G75" i="64"/>
  <c r="F75" i="64"/>
  <c r="E75" i="64"/>
  <c r="K74" i="64"/>
  <c r="J74" i="64"/>
  <c r="I74" i="64"/>
  <c r="H74" i="64"/>
  <c r="G74" i="64"/>
  <c r="F74" i="64"/>
  <c r="E74" i="64"/>
  <c r="K73" i="64"/>
  <c r="J73" i="64"/>
  <c r="I73" i="64"/>
  <c r="H73" i="64"/>
  <c r="G73" i="64"/>
  <c r="F73" i="64"/>
  <c r="E73" i="64"/>
  <c r="K72" i="64"/>
  <c r="J72" i="64"/>
  <c r="I72" i="64"/>
  <c r="H72" i="64"/>
  <c r="G72" i="64"/>
  <c r="F72" i="64"/>
  <c r="E72" i="64"/>
  <c r="K71" i="64"/>
  <c r="J71" i="64"/>
  <c r="I71" i="64"/>
  <c r="H71" i="64"/>
  <c r="G71" i="64"/>
  <c r="F71" i="64"/>
  <c r="E71" i="64"/>
  <c r="K70" i="64"/>
  <c r="J70" i="64"/>
  <c r="I70" i="64"/>
  <c r="H70" i="64"/>
  <c r="G70" i="64"/>
  <c r="F70" i="64"/>
  <c r="E70" i="64"/>
  <c r="K69" i="64"/>
  <c r="J69" i="64"/>
  <c r="I69" i="64"/>
  <c r="H69" i="64"/>
  <c r="G69" i="64"/>
  <c r="F69" i="64"/>
  <c r="E69" i="64"/>
  <c r="K68" i="64"/>
  <c r="J68" i="64"/>
  <c r="I68" i="64"/>
  <c r="H68" i="64"/>
  <c r="G68" i="64"/>
  <c r="F68" i="64"/>
  <c r="E68" i="64"/>
  <c r="K67" i="64"/>
  <c r="J67" i="64"/>
  <c r="I67" i="64"/>
  <c r="H67" i="64"/>
  <c r="G67" i="64"/>
  <c r="F67" i="64"/>
  <c r="E67" i="64"/>
  <c r="K66" i="64"/>
  <c r="J66" i="64"/>
  <c r="I66" i="64"/>
  <c r="H66" i="64"/>
  <c r="G66" i="64"/>
  <c r="F66" i="64"/>
  <c r="E66" i="64"/>
  <c r="K65" i="64"/>
  <c r="J65" i="64"/>
  <c r="I65" i="64"/>
  <c r="H65" i="64"/>
  <c r="G65" i="64"/>
  <c r="F65" i="64"/>
  <c r="E65" i="64"/>
  <c r="K64" i="64"/>
  <c r="J64" i="64"/>
  <c r="I64" i="64"/>
  <c r="H64" i="64"/>
  <c r="G64" i="64"/>
  <c r="F64" i="64"/>
  <c r="E64" i="64"/>
  <c r="K63" i="64"/>
  <c r="J63" i="64"/>
  <c r="I63" i="64"/>
  <c r="H63" i="64"/>
  <c r="G63" i="64"/>
  <c r="F63" i="64"/>
  <c r="E63" i="64"/>
  <c r="K62" i="64"/>
  <c r="J62" i="64"/>
  <c r="I62" i="64"/>
  <c r="H62" i="64"/>
  <c r="G62" i="64"/>
  <c r="F62" i="64"/>
  <c r="E62" i="64"/>
  <c r="K61" i="64"/>
  <c r="J61" i="64"/>
  <c r="I61" i="64"/>
  <c r="H61" i="64"/>
  <c r="G61" i="64"/>
  <c r="F61" i="64"/>
  <c r="E61" i="64"/>
  <c r="K60" i="64"/>
  <c r="J60" i="64"/>
  <c r="I60" i="64"/>
  <c r="H60" i="64"/>
  <c r="G60" i="64"/>
  <c r="F60" i="64"/>
  <c r="E60" i="64"/>
  <c r="K59" i="64"/>
  <c r="J59" i="64"/>
  <c r="I59" i="64"/>
  <c r="H59" i="64"/>
  <c r="G59" i="64"/>
  <c r="F59" i="64"/>
  <c r="E59" i="64"/>
  <c r="K58" i="64"/>
  <c r="J58" i="64"/>
  <c r="I58" i="64"/>
  <c r="H58" i="64"/>
  <c r="G58" i="64"/>
  <c r="F58" i="64"/>
  <c r="E58" i="64"/>
  <c r="K57" i="64"/>
  <c r="J57" i="64"/>
  <c r="I57" i="64"/>
  <c r="H57" i="64"/>
  <c r="G57" i="64"/>
  <c r="F57" i="64"/>
  <c r="E57" i="64"/>
  <c r="K56" i="64"/>
  <c r="J56" i="64"/>
  <c r="I56" i="64"/>
  <c r="H56" i="64"/>
  <c r="G56" i="64"/>
  <c r="F56" i="64"/>
  <c r="E56" i="64"/>
  <c r="K55" i="64"/>
  <c r="J55" i="64"/>
  <c r="I55" i="64"/>
  <c r="H55" i="64"/>
  <c r="G55" i="64"/>
  <c r="F55" i="64"/>
  <c r="E55" i="64"/>
  <c r="K54" i="64"/>
  <c r="J54" i="64"/>
  <c r="I54" i="64"/>
  <c r="H54" i="64"/>
  <c r="G54" i="64"/>
  <c r="F54" i="64"/>
  <c r="E54" i="64"/>
  <c r="K53" i="64"/>
  <c r="J53" i="64"/>
  <c r="I53" i="64"/>
  <c r="H53" i="64"/>
  <c r="G53" i="64"/>
  <c r="F53" i="64"/>
  <c r="E53" i="64"/>
  <c r="K52" i="64"/>
  <c r="J52" i="64"/>
  <c r="I52" i="64"/>
  <c r="H52" i="64"/>
  <c r="G52" i="64"/>
  <c r="F52" i="64"/>
  <c r="E52" i="64"/>
  <c r="K51" i="64"/>
  <c r="J51" i="64"/>
  <c r="I51" i="64"/>
  <c r="H51" i="64"/>
  <c r="G51" i="64"/>
  <c r="F51" i="64"/>
  <c r="E51" i="64"/>
  <c r="K50" i="64"/>
  <c r="J50" i="64"/>
  <c r="I50" i="64"/>
  <c r="H50" i="64"/>
  <c r="G50" i="64"/>
  <c r="F50" i="64"/>
  <c r="E50" i="64"/>
  <c r="K49" i="64"/>
  <c r="J49" i="64"/>
  <c r="I49" i="64"/>
  <c r="H49" i="64"/>
  <c r="G49" i="64"/>
  <c r="F49" i="64"/>
  <c r="E49" i="64"/>
  <c r="K48" i="64"/>
  <c r="J48" i="64"/>
  <c r="I48" i="64"/>
  <c r="H48" i="64"/>
  <c r="G48" i="64"/>
  <c r="F48" i="64"/>
  <c r="E48" i="64"/>
  <c r="K47" i="64"/>
  <c r="J47" i="64"/>
  <c r="I47" i="64"/>
  <c r="H47" i="64"/>
  <c r="G47" i="64"/>
  <c r="F47" i="64"/>
  <c r="E47" i="64"/>
  <c r="K46" i="64"/>
  <c r="J46" i="64"/>
  <c r="I46" i="64"/>
  <c r="H46" i="64"/>
  <c r="G46" i="64"/>
  <c r="F46" i="64"/>
  <c r="E46" i="64"/>
  <c r="K45" i="64"/>
  <c r="J45" i="64"/>
  <c r="I45" i="64"/>
  <c r="H45" i="64"/>
  <c r="G45" i="64"/>
  <c r="F45" i="64"/>
  <c r="E45" i="64"/>
  <c r="K44" i="64"/>
  <c r="J44" i="64"/>
  <c r="I44" i="64"/>
  <c r="H44" i="64"/>
  <c r="G44" i="64"/>
  <c r="F44" i="64"/>
  <c r="E44" i="64"/>
  <c r="K43" i="64"/>
  <c r="J43" i="64"/>
  <c r="I43" i="64"/>
  <c r="H43" i="64"/>
  <c r="G43" i="64"/>
  <c r="F43" i="64"/>
  <c r="E43" i="64"/>
  <c r="K42" i="64"/>
  <c r="J42" i="64"/>
  <c r="I42" i="64"/>
  <c r="H42" i="64"/>
  <c r="G42" i="64"/>
  <c r="F42" i="64"/>
  <c r="E42" i="64"/>
  <c r="K41" i="64"/>
  <c r="J41" i="64"/>
  <c r="I41" i="64"/>
  <c r="H41" i="64"/>
  <c r="G41" i="64"/>
  <c r="F41" i="64"/>
  <c r="E41" i="64"/>
  <c r="K40" i="64"/>
  <c r="J40" i="64"/>
  <c r="I40" i="64"/>
  <c r="H40" i="64"/>
  <c r="G40" i="64"/>
  <c r="F40" i="64"/>
  <c r="E40" i="64"/>
  <c r="K39" i="64"/>
  <c r="J39" i="64"/>
  <c r="I39" i="64"/>
  <c r="H39" i="64"/>
  <c r="G39" i="64"/>
  <c r="F39" i="64"/>
  <c r="E39" i="64"/>
  <c r="K38" i="64"/>
  <c r="J38" i="64"/>
  <c r="I38" i="64"/>
  <c r="H38" i="64"/>
  <c r="G38" i="64"/>
  <c r="F38" i="64"/>
  <c r="E38" i="64"/>
  <c r="K37" i="64"/>
  <c r="J37" i="64"/>
  <c r="I37" i="64"/>
  <c r="H37" i="64"/>
  <c r="G37" i="64"/>
  <c r="F37" i="64"/>
  <c r="E37" i="64"/>
  <c r="K36" i="64"/>
  <c r="J36" i="64"/>
  <c r="I36" i="64"/>
  <c r="H36" i="64"/>
  <c r="G36" i="64"/>
  <c r="F36" i="64"/>
  <c r="E36" i="64"/>
  <c r="K35" i="64"/>
  <c r="J35" i="64"/>
  <c r="I35" i="64"/>
  <c r="H35" i="64"/>
  <c r="G35" i="64"/>
  <c r="F35" i="64"/>
  <c r="E35" i="64"/>
  <c r="K34" i="64"/>
  <c r="J34" i="64"/>
  <c r="I34" i="64"/>
  <c r="H34" i="64"/>
  <c r="G34" i="64"/>
  <c r="F34" i="64"/>
  <c r="E34" i="64"/>
  <c r="K33" i="64"/>
  <c r="J33" i="64"/>
  <c r="I33" i="64"/>
  <c r="H33" i="64"/>
  <c r="G33" i="64"/>
  <c r="F33" i="64"/>
  <c r="E33" i="64"/>
  <c r="K32" i="64"/>
  <c r="J32" i="64"/>
  <c r="I32" i="64"/>
  <c r="H32" i="64"/>
  <c r="G32" i="64"/>
  <c r="F32" i="64"/>
  <c r="E32" i="64"/>
  <c r="K31" i="64"/>
  <c r="J31" i="64"/>
  <c r="I31" i="64"/>
  <c r="H31" i="64"/>
  <c r="G31" i="64"/>
  <c r="F31" i="64"/>
  <c r="E31" i="64"/>
  <c r="K30" i="64"/>
  <c r="J30" i="64"/>
  <c r="I30" i="64"/>
  <c r="H30" i="64"/>
  <c r="G30" i="64"/>
  <c r="F30" i="64"/>
  <c r="E30" i="64"/>
  <c r="K29" i="64"/>
  <c r="J29" i="64"/>
  <c r="I29" i="64"/>
  <c r="H29" i="64"/>
  <c r="G29" i="64"/>
  <c r="F29" i="64"/>
  <c r="E29" i="64"/>
  <c r="K28" i="64"/>
  <c r="J28" i="64"/>
  <c r="I28" i="64"/>
  <c r="H28" i="64"/>
  <c r="G28" i="64"/>
  <c r="F28" i="64"/>
  <c r="E28" i="64"/>
  <c r="K27" i="64"/>
  <c r="J27" i="64"/>
  <c r="I27" i="64"/>
  <c r="H27" i="64"/>
  <c r="G27" i="64"/>
  <c r="F27" i="64"/>
  <c r="E27" i="64"/>
  <c r="K26" i="64"/>
  <c r="J26" i="64"/>
  <c r="I26" i="64"/>
  <c r="H26" i="64"/>
  <c r="G26" i="64"/>
  <c r="F26" i="64"/>
  <c r="E26" i="64"/>
  <c r="K25" i="64"/>
  <c r="J25" i="64"/>
  <c r="I25" i="64"/>
  <c r="H25" i="64"/>
  <c r="G25" i="64"/>
  <c r="F25" i="64"/>
  <c r="E25" i="64"/>
  <c r="K24" i="64"/>
  <c r="J24" i="64"/>
  <c r="I24" i="64"/>
  <c r="H24" i="64"/>
  <c r="G24" i="64"/>
  <c r="F24" i="64"/>
  <c r="E24" i="64"/>
  <c r="K23" i="64"/>
  <c r="J23" i="64"/>
  <c r="I23" i="64"/>
  <c r="H23" i="64"/>
  <c r="G23" i="64"/>
  <c r="F23" i="64"/>
  <c r="E23" i="64"/>
  <c r="K22" i="64"/>
  <c r="J22" i="64"/>
  <c r="I22" i="64"/>
  <c r="H22" i="64"/>
  <c r="G22" i="64"/>
  <c r="F22" i="64"/>
  <c r="E22" i="64"/>
  <c r="K21" i="64"/>
  <c r="J21" i="64"/>
  <c r="I21" i="64"/>
  <c r="H21" i="64"/>
  <c r="G21" i="64"/>
  <c r="F21" i="64"/>
  <c r="E21" i="64"/>
  <c r="K20" i="64"/>
  <c r="J20" i="64"/>
  <c r="I20" i="64"/>
  <c r="H20" i="64"/>
  <c r="G20" i="64"/>
  <c r="F20" i="64"/>
  <c r="E20" i="64"/>
  <c r="K19" i="64"/>
  <c r="J19" i="64"/>
  <c r="I19" i="64"/>
  <c r="H19" i="64"/>
  <c r="F19" i="64"/>
  <c r="E19" i="64"/>
  <c r="K18" i="64"/>
  <c r="J18" i="64"/>
  <c r="I18" i="64"/>
  <c r="H18" i="64"/>
  <c r="G18" i="64"/>
  <c r="F18" i="64"/>
  <c r="E18" i="64"/>
  <c r="K17" i="64"/>
  <c r="J17" i="64"/>
  <c r="I17" i="64"/>
  <c r="H17" i="64"/>
  <c r="G17" i="64"/>
  <c r="F17" i="64"/>
  <c r="E17" i="64"/>
  <c r="K81" i="63"/>
  <c r="J81" i="63"/>
  <c r="I81" i="63"/>
  <c r="H81" i="63"/>
  <c r="G81" i="63"/>
  <c r="F81" i="63"/>
  <c r="E81" i="63"/>
  <c r="K80" i="63"/>
  <c r="J80" i="63"/>
  <c r="I80" i="63"/>
  <c r="H80" i="63"/>
  <c r="G80" i="63"/>
  <c r="F80" i="63"/>
  <c r="E80" i="63"/>
  <c r="K79" i="63"/>
  <c r="J79" i="63"/>
  <c r="I79" i="63"/>
  <c r="H79" i="63"/>
  <c r="G79" i="63"/>
  <c r="F79" i="63"/>
  <c r="E79" i="63"/>
  <c r="K78" i="63"/>
  <c r="J78" i="63"/>
  <c r="I78" i="63"/>
  <c r="H78" i="63"/>
  <c r="G78" i="63"/>
  <c r="F78" i="63"/>
  <c r="E78" i="63"/>
  <c r="K77" i="63"/>
  <c r="J77" i="63"/>
  <c r="I77" i="63"/>
  <c r="H77" i="63"/>
  <c r="G77" i="63"/>
  <c r="F77" i="63"/>
  <c r="E77" i="63"/>
  <c r="K76" i="63"/>
  <c r="J76" i="63"/>
  <c r="I76" i="63"/>
  <c r="H76" i="63"/>
  <c r="G76" i="63"/>
  <c r="F76" i="63"/>
  <c r="E76" i="63"/>
  <c r="K75" i="63"/>
  <c r="J75" i="63"/>
  <c r="I75" i="63"/>
  <c r="H75" i="63"/>
  <c r="G75" i="63"/>
  <c r="F75" i="63"/>
  <c r="E75" i="63"/>
  <c r="K74" i="63"/>
  <c r="J74" i="63"/>
  <c r="I74" i="63"/>
  <c r="H74" i="63"/>
  <c r="G74" i="63"/>
  <c r="F74" i="63"/>
  <c r="E74" i="63"/>
  <c r="K73" i="63"/>
  <c r="J73" i="63"/>
  <c r="I73" i="63"/>
  <c r="H73" i="63"/>
  <c r="G73" i="63"/>
  <c r="F73" i="63"/>
  <c r="E73" i="63"/>
  <c r="K72" i="63"/>
  <c r="J72" i="63"/>
  <c r="I72" i="63"/>
  <c r="H72" i="63"/>
  <c r="G72" i="63"/>
  <c r="F72" i="63"/>
  <c r="E72" i="63"/>
  <c r="K71" i="63"/>
  <c r="J71" i="63"/>
  <c r="I71" i="63"/>
  <c r="H71" i="63"/>
  <c r="G71" i="63"/>
  <c r="F71" i="63"/>
  <c r="E71" i="63"/>
  <c r="K70" i="63"/>
  <c r="J70" i="63"/>
  <c r="I70" i="63"/>
  <c r="H70" i="63"/>
  <c r="G70" i="63"/>
  <c r="F70" i="63"/>
  <c r="E70" i="63"/>
  <c r="K69" i="63"/>
  <c r="J69" i="63"/>
  <c r="I69" i="63"/>
  <c r="H69" i="63"/>
  <c r="G69" i="63"/>
  <c r="F69" i="63"/>
  <c r="E69" i="63"/>
  <c r="K68" i="63"/>
  <c r="J68" i="63"/>
  <c r="I68" i="63"/>
  <c r="H68" i="63"/>
  <c r="G68" i="63"/>
  <c r="F68" i="63"/>
  <c r="E68" i="63"/>
  <c r="K67" i="63"/>
  <c r="J67" i="63"/>
  <c r="I67" i="63"/>
  <c r="H67" i="63"/>
  <c r="G67" i="63"/>
  <c r="F67" i="63"/>
  <c r="E67" i="63"/>
  <c r="K66" i="63"/>
  <c r="J66" i="63"/>
  <c r="I66" i="63"/>
  <c r="H66" i="63"/>
  <c r="G66" i="63"/>
  <c r="F66" i="63"/>
  <c r="E66" i="63"/>
  <c r="K65" i="63"/>
  <c r="J65" i="63"/>
  <c r="I65" i="63"/>
  <c r="H65" i="63"/>
  <c r="G65" i="63"/>
  <c r="F65" i="63"/>
  <c r="E65" i="63"/>
  <c r="K64" i="63"/>
  <c r="J64" i="63"/>
  <c r="I64" i="63"/>
  <c r="H64" i="63"/>
  <c r="G64" i="63"/>
  <c r="F64" i="63"/>
  <c r="E64" i="63"/>
  <c r="K63" i="63"/>
  <c r="J63" i="63"/>
  <c r="I63" i="63"/>
  <c r="H63" i="63"/>
  <c r="G63" i="63"/>
  <c r="F63" i="63"/>
  <c r="E63" i="63"/>
  <c r="K62" i="63"/>
  <c r="J62" i="63"/>
  <c r="I62" i="63"/>
  <c r="H62" i="63"/>
  <c r="G62" i="63"/>
  <c r="F62" i="63"/>
  <c r="E62" i="63"/>
  <c r="K61" i="63"/>
  <c r="J61" i="63"/>
  <c r="I61" i="63"/>
  <c r="H61" i="63"/>
  <c r="G61" i="63"/>
  <c r="F61" i="63"/>
  <c r="E61" i="63"/>
  <c r="K60" i="63"/>
  <c r="J60" i="63"/>
  <c r="I60" i="63"/>
  <c r="H60" i="63"/>
  <c r="G60" i="63"/>
  <c r="F60" i="63"/>
  <c r="E60" i="63"/>
  <c r="K59" i="63"/>
  <c r="J59" i="63"/>
  <c r="I59" i="63"/>
  <c r="H59" i="63"/>
  <c r="G59" i="63"/>
  <c r="F59" i="63"/>
  <c r="E59" i="63"/>
  <c r="K58" i="63"/>
  <c r="J58" i="63"/>
  <c r="I58" i="63"/>
  <c r="H58" i="63"/>
  <c r="G58" i="63"/>
  <c r="F58" i="63"/>
  <c r="E58" i="63"/>
  <c r="K57" i="63"/>
  <c r="J57" i="63"/>
  <c r="I57" i="63"/>
  <c r="H57" i="63"/>
  <c r="G57" i="63"/>
  <c r="F57" i="63"/>
  <c r="E57" i="63"/>
  <c r="K56" i="63"/>
  <c r="J56" i="63"/>
  <c r="I56" i="63"/>
  <c r="H56" i="63"/>
  <c r="G56" i="63"/>
  <c r="F56" i="63"/>
  <c r="E56" i="63"/>
  <c r="K55" i="63"/>
  <c r="J55" i="63"/>
  <c r="I55" i="63"/>
  <c r="H55" i="63"/>
  <c r="G55" i="63"/>
  <c r="F55" i="63"/>
  <c r="E55" i="63"/>
  <c r="K54" i="63"/>
  <c r="J54" i="63"/>
  <c r="I54" i="63"/>
  <c r="H54" i="63"/>
  <c r="G54" i="63"/>
  <c r="F54" i="63"/>
  <c r="E54" i="63"/>
  <c r="K53" i="63"/>
  <c r="J53" i="63"/>
  <c r="I53" i="63"/>
  <c r="H53" i="63"/>
  <c r="G53" i="63"/>
  <c r="F53" i="63"/>
  <c r="E53" i="63"/>
  <c r="K52" i="63"/>
  <c r="J52" i="63"/>
  <c r="I52" i="63"/>
  <c r="H52" i="63"/>
  <c r="G52" i="63"/>
  <c r="F52" i="63"/>
  <c r="E52" i="63"/>
  <c r="K51" i="63"/>
  <c r="J51" i="63"/>
  <c r="I51" i="63"/>
  <c r="H51" i="63"/>
  <c r="G51" i="63"/>
  <c r="F51" i="63"/>
  <c r="E51" i="63"/>
  <c r="K50" i="63"/>
  <c r="J50" i="63"/>
  <c r="I50" i="63"/>
  <c r="H50" i="63"/>
  <c r="G50" i="63"/>
  <c r="F50" i="63"/>
  <c r="E50" i="63"/>
  <c r="K49" i="63"/>
  <c r="J49" i="63"/>
  <c r="I49" i="63"/>
  <c r="H49" i="63"/>
  <c r="G49" i="63"/>
  <c r="F49" i="63"/>
  <c r="E49" i="63"/>
  <c r="K48" i="63"/>
  <c r="J48" i="63"/>
  <c r="I48" i="63"/>
  <c r="H48" i="63"/>
  <c r="G48" i="63"/>
  <c r="F48" i="63"/>
  <c r="E48" i="63"/>
  <c r="K47" i="63"/>
  <c r="J47" i="63"/>
  <c r="I47" i="63"/>
  <c r="H47" i="63"/>
  <c r="G47" i="63"/>
  <c r="F47" i="63"/>
  <c r="E47" i="63"/>
  <c r="K46" i="63"/>
  <c r="J46" i="63"/>
  <c r="I46" i="63"/>
  <c r="H46" i="63"/>
  <c r="G46" i="63"/>
  <c r="F46" i="63"/>
  <c r="E46" i="63"/>
  <c r="K45" i="63"/>
  <c r="J45" i="63"/>
  <c r="I45" i="63"/>
  <c r="H45" i="63"/>
  <c r="G45" i="63"/>
  <c r="F45" i="63"/>
  <c r="E45" i="63"/>
  <c r="K44" i="63"/>
  <c r="J44" i="63"/>
  <c r="I44" i="63"/>
  <c r="H44" i="63"/>
  <c r="G44" i="63"/>
  <c r="F44" i="63"/>
  <c r="E44" i="63"/>
  <c r="K43" i="63"/>
  <c r="J43" i="63"/>
  <c r="I43" i="63"/>
  <c r="H43" i="63"/>
  <c r="G43" i="63"/>
  <c r="F43" i="63"/>
  <c r="E43" i="63"/>
  <c r="K42" i="63"/>
  <c r="J42" i="63"/>
  <c r="I42" i="63"/>
  <c r="H42" i="63"/>
  <c r="G42" i="63"/>
  <c r="F42" i="63"/>
  <c r="E42" i="63"/>
  <c r="K41" i="63"/>
  <c r="J41" i="63"/>
  <c r="I41" i="63"/>
  <c r="H41" i="63"/>
  <c r="G41" i="63"/>
  <c r="F41" i="63"/>
  <c r="E41" i="63"/>
  <c r="K40" i="63"/>
  <c r="J40" i="63"/>
  <c r="I40" i="63"/>
  <c r="H40" i="63"/>
  <c r="G40" i="63"/>
  <c r="F40" i="63"/>
  <c r="E40" i="63"/>
  <c r="K39" i="63"/>
  <c r="J39" i="63"/>
  <c r="I39" i="63"/>
  <c r="H39" i="63"/>
  <c r="G39" i="63"/>
  <c r="F39" i="63"/>
  <c r="E39" i="63"/>
  <c r="K38" i="63"/>
  <c r="J38" i="63"/>
  <c r="I38" i="63"/>
  <c r="H38" i="63"/>
  <c r="G38" i="63"/>
  <c r="F38" i="63"/>
  <c r="E38" i="63"/>
  <c r="K37" i="63"/>
  <c r="J37" i="63"/>
  <c r="I37" i="63"/>
  <c r="H37" i="63"/>
  <c r="G37" i="63"/>
  <c r="F37" i="63"/>
  <c r="E37" i="63"/>
  <c r="K36" i="63"/>
  <c r="J36" i="63"/>
  <c r="I36" i="63"/>
  <c r="H36" i="63"/>
  <c r="G36" i="63"/>
  <c r="F36" i="63"/>
  <c r="E36" i="63"/>
  <c r="K35" i="63"/>
  <c r="J35" i="63"/>
  <c r="I35" i="63"/>
  <c r="H35" i="63"/>
  <c r="G35" i="63"/>
  <c r="F35" i="63"/>
  <c r="E35" i="63"/>
  <c r="K34" i="63"/>
  <c r="J34" i="63"/>
  <c r="I34" i="63"/>
  <c r="H34" i="63"/>
  <c r="G34" i="63"/>
  <c r="F34" i="63"/>
  <c r="E34" i="63"/>
  <c r="K33" i="63"/>
  <c r="J33" i="63"/>
  <c r="I33" i="63"/>
  <c r="H33" i="63"/>
  <c r="G33" i="63"/>
  <c r="F33" i="63"/>
  <c r="E33" i="63"/>
  <c r="K32" i="63"/>
  <c r="J32" i="63"/>
  <c r="I32" i="63"/>
  <c r="H32" i="63"/>
  <c r="G32" i="63"/>
  <c r="F32" i="63"/>
  <c r="E32" i="63"/>
  <c r="K31" i="63"/>
  <c r="J31" i="63"/>
  <c r="I31" i="63"/>
  <c r="H31" i="63"/>
  <c r="G31" i="63"/>
  <c r="F31" i="63"/>
  <c r="E31" i="63"/>
  <c r="K30" i="63"/>
  <c r="J30" i="63"/>
  <c r="I30" i="63"/>
  <c r="H30" i="63"/>
  <c r="G30" i="63"/>
  <c r="F30" i="63"/>
  <c r="E30" i="63"/>
  <c r="K29" i="63"/>
  <c r="J29" i="63"/>
  <c r="I29" i="63"/>
  <c r="H29" i="63"/>
  <c r="G29" i="63"/>
  <c r="F29" i="63"/>
  <c r="E29" i="63"/>
  <c r="K28" i="63"/>
  <c r="J28" i="63"/>
  <c r="I28" i="63"/>
  <c r="H28" i="63"/>
  <c r="G28" i="63"/>
  <c r="F28" i="63"/>
  <c r="E28" i="63"/>
  <c r="K27" i="63"/>
  <c r="J27" i="63"/>
  <c r="I27" i="63"/>
  <c r="H27" i="63"/>
  <c r="G27" i="63"/>
  <c r="F27" i="63"/>
  <c r="E27" i="63"/>
  <c r="K26" i="63"/>
  <c r="J26" i="63"/>
  <c r="I26" i="63"/>
  <c r="H26" i="63"/>
  <c r="G26" i="63"/>
  <c r="F26" i="63"/>
  <c r="E26" i="63"/>
  <c r="K25" i="63"/>
  <c r="J25" i="63"/>
  <c r="I25" i="63"/>
  <c r="H25" i="63"/>
  <c r="G25" i="63"/>
  <c r="F25" i="63"/>
  <c r="E25" i="63"/>
  <c r="K24" i="63"/>
  <c r="J24" i="63"/>
  <c r="I24" i="63"/>
  <c r="H24" i="63"/>
  <c r="G24" i="63"/>
  <c r="F24" i="63"/>
  <c r="E24" i="63"/>
  <c r="K23" i="63"/>
  <c r="J23" i="63"/>
  <c r="I23" i="63"/>
  <c r="H23" i="63"/>
  <c r="G23" i="63"/>
  <c r="F23" i="63"/>
  <c r="E23" i="63"/>
  <c r="K22" i="63"/>
  <c r="J22" i="63"/>
  <c r="I22" i="63"/>
  <c r="H22" i="63"/>
  <c r="G22" i="63"/>
  <c r="F22" i="63"/>
  <c r="E22" i="63"/>
  <c r="K21" i="63"/>
  <c r="J21" i="63"/>
  <c r="I21" i="63"/>
  <c r="H21" i="63"/>
  <c r="G21" i="63"/>
  <c r="F21" i="63"/>
  <c r="E21" i="63"/>
  <c r="K20" i="63"/>
  <c r="J20" i="63"/>
  <c r="I20" i="63"/>
  <c r="H20" i="63"/>
  <c r="G20" i="63"/>
  <c r="F20" i="63"/>
  <c r="E20" i="63"/>
  <c r="K19" i="63"/>
  <c r="J19" i="63"/>
  <c r="I19" i="63"/>
  <c r="H19" i="63"/>
  <c r="G19" i="63"/>
  <c r="F19" i="63"/>
  <c r="E19" i="63"/>
  <c r="K18" i="63"/>
  <c r="J18" i="63"/>
  <c r="I18" i="63"/>
  <c r="H18" i="63"/>
  <c r="G18" i="63"/>
  <c r="F18" i="63"/>
  <c r="E18" i="63"/>
  <c r="K17" i="63"/>
  <c r="J17" i="63"/>
  <c r="I17" i="63"/>
  <c r="H17" i="63"/>
  <c r="G17" i="63"/>
  <c r="F17" i="63"/>
  <c r="E17" i="63"/>
  <c r="K79" i="62"/>
  <c r="J79" i="62"/>
  <c r="I79" i="62"/>
  <c r="H79" i="62"/>
  <c r="G79" i="62"/>
  <c r="F79" i="62"/>
  <c r="E79" i="62"/>
  <c r="K78" i="62"/>
  <c r="J78" i="62"/>
  <c r="I78" i="62"/>
  <c r="H78" i="62"/>
  <c r="G78" i="62"/>
  <c r="F78" i="62"/>
  <c r="E78" i="62"/>
  <c r="K77" i="62"/>
  <c r="J77" i="62"/>
  <c r="I77" i="62"/>
  <c r="H77" i="62"/>
  <c r="G77" i="62"/>
  <c r="F77" i="62"/>
  <c r="E77" i="62"/>
  <c r="K76" i="62"/>
  <c r="J76" i="62"/>
  <c r="I76" i="62"/>
  <c r="H76" i="62"/>
  <c r="G76" i="62"/>
  <c r="F76" i="62"/>
  <c r="E76" i="62"/>
  <c r="K75" i="62"/>
  <c r="J75" i="62"/>
  <c r="I75" i="62"/>
  <c r="H75" i="62"/>
  <c r="G75" i="62"/>
  <c r="F75" i="62"/>
  <c r="E75" i="62"/>
  <c r="K74" i="62"/>
  <c r="J74" i="62"/>
  <c r="I74" i="62"/>
  <c r="H74" i="62"/>
  <c r="G74" i="62"/>
  <c r="F74" i="62"/>
  <c r="E74" i="62"/>
  <c r="K73" i="62"/>
  <c r="J73" i="62"/>
  <c r="I73" i="62"/>
  <c r="H73" i="62"/>
  <c r="G73" i="62"/>
  <c r="F73" i="62"/>
  <c r="E73" i="62"/>
  <c r="K72" i="62"/>
  <c r="J72" i="62"/>
  <c r="I72" i="62"/>
  <c r="H72" i="62"/>
  <c r="G72" i="62"/>
  <c r="F72" i="62"/>
  <c r="E72" i="62"/>
  <c r="K71" i="62"/>
  <c r="J71" i="62"/>
  <c r="I71" i="62"/>
  <c r="H71" i="62"/>
  <c r="G71" i="62"/>
  <c r="F71" i="62"/>
  <c r="E71" i="62"/>
  <c r="K70" i="62"/>
  <c r="J70" i="62"/>
  <c r="I70" i="62"/>
  <c r="H70" i="62"/>
  <c r="G70" i="62"/>
  <c r="F70" i="62"/>
  <c r="E70" i="62"/>
  <c r="K69" i="62"/>
  <c r="J69" i="62"/>
  <c r="I69" i="62"/>
  <c r="H69" i="62"/>
  <c r="G69" i="62"/>
  <c r="F69" i="62"/>
  <c r="E69" i="62"/>
  <c r="K68" i="62"/>
  <c r="J68" i="62"/>
  <c r="I68" i="62"/>
  <c r="H68" i="62"/>
  <c r="G68" i="62"/>
  <c r="F68" i="62"/>
  <c r="E68" i="62"/>
  <c r="K67" i="62"/>
  <c r="J67" i="62"/>
  <c r="I67" i="62"/>
  <c r="H67" i="62"/>
  <c r="G67" i="62"/>
  <c r="F67" i="62"/>
  <c r="E67" i="62"/>
  <c r="K66" i="62"/>
  <c r="J66" i="62"/>
  <c r="I66" i="62"/>
  <c r="H66" i="62"/>
  <c r="G66" i="62"/>
  <c r="F66" i="62"/>
  <c r="E66" i="62"/>
  <c r="K65" i="62"/>
  <c r="J65" i="62"/>
  <c r="I65" i="62"/>
  <c r="H65" i="62"/>
  <c r="G65" i="62"/>
  <c r="F65" i="62"/>
  <c r="E65" i="62"/>
  <c r="K64" i="62"/>
  <c r="J64" i="62"/>
  <c r="I64" i="62"/>
  <c r="H64" i="62"/>
  <c r="G64" i="62"/>
  <c r="F64" i="62"/>
  <c r="E64" i="62"/>
  <c r="K63" i="62"/>
  <c r="J63" i="62"/>
  <c r="I63" i="62"/>
  <c r="H63" i="62"/>
  <c r="G63" i="62"/>
  <c r="F63" i="62"/>
  <c r="E63" i="62"/>
  <c r="K62" i="62"/>
  <c r="J62" i="62"/>
  <c r="I62" i="62"/>
  <c r="H62" i="62"/>
  <c r="G62" i="62"/>
  <c r="F62" i="62"/>
  <c r="E62" i="62"/>
  <c r="K61" i="62"/>
  <c r="J61" i="62"/>
  <c r="I61" i="62"/>
  <c r="H61" i="62"/>
  <c r="G61" i="62"/>
  <c r="F61" i="62"/>
  <c r="E61" i="62"/>
  <c r="K60" i="62"/>
  <c r="J60" i="62"/>
  <c r="I60" i="62"/>
  <c r="H60" i="62"/>
  <c r="G60" i="62"/>
  <c r="F60" i="62"/>
  <c r="E60" i="62"/>
  <c r="K59" i="62"/>
  <c r="J59" i="62"/>
  <c r="I59" i="62"/>
  <c r="H59" i="62"/>
  <c r="G59" i="62"/>
  <c r="F59" i="62"/>
  <c r="E59" i="62"/>
  <c r="K58" i="62"/>
  <c r="J58" i="62"/>
  <c r="I58" i="62"/>
  <c r="H58" i="62"/>
  <c r="G58" i="62"/>
  <c r="F58" i="62"/>
  <c r="E58" i="62"/>
  <c r="K57" i="62"/>
  <c r="J57" i="62"/>
  <c r="I57" i="62"/>
  <c r="H57" i="62"/>
  <c r="G57" i="62"/>
  <c r="F57" i="62"/>
  <c r="E57" i="62"/>
  <c r="K56" i="62"/>
  <c r="J56" i="62"/>
  <c r="I56" i="62"/>
  <c r="H56" i="62"/>
  <c r="G56" i="62"/>
  <c r="F56" i="62"/>
  <c r="E56" i="62"/>
  <c r="K55" i="62"/>
  <c r="J55" i="62"/>
  <c r="I55" i="62"/>
  <c r="H55" i="62"/>
  <c r="G55" i="62"/>
  <c r="F55" i="62"/>
  <c r="E55" i="62"/>
  <c r="K54" i="62"/>
  <c r="J54" i="62"/>
  <c r="I54" i="62"/>
  <c r="H54" i="62"/>
  <c r="G54" i="62"/>
  <c r="F54" i="62"/>
  <c r="E54" i="62"/>
  <c r="K53" i="62"/>
  <c r="J53" i="62"/>
  <c r="I53" i="62"/>
  <c r="H53" i="62"/>
  <c r="G53" i="62"/>
  <c r="F53" i="62"/>
  <c r="E53" i="62"/>
  <c r="K52" i="62"/>
  <c r="J52" i="62"/>
  <c r="I52" i="62"/>
  <c r="H52" i="62"/>
  <c r="G52" i="62"/>
  <c r="F52" i="62"/>
  <c r="E52" i="62"/>
  <c r="K51" i="62"/>
  <c r="J51" i="62"/>
  <c r="I51" i="62"/>
  <c r="H51" i="62"/>
  <c r="G51" i="62"/>
  <c r="F51" i="62"/>
  <c r="E51" i="62"/>
  <c r="K50" i="62"/>
  <c r="J50" i="62"/>
  <c r="I50" i="62"/>
  <c r="H50" i="62"/>
  <c r="G50" i="62"/>
  <c r="F50" i="62"/>
  <c r="E50" i="62"/>
  <c r="K49" i="62"/>
  <c r="J49" i="62"/>
  <c r="I49" i="62"/>
  <c r="H49" i="62"/>
  <c r="G49" i="62"/>
  <c r="F49" i="62"/>
  <c r="E49" i="62"/>
  <c r="K48" i="62"/>
  <c r="J48" i="62"/>
  <c r="I48" i="62"/>
  <c r="H48" i="62"/>
  <c r="G48" i="62"/>
  <c r="F48" i="62"/>
  <c r="E48" i="62"/>
  <c r="K47" i="62"/>
  <c r="J47" i="62"/>
  <c r="I47" i="62"/>
  <c r="H47" i="62"/>
  <c r="G47" i="62"/>
  <c r="F47" i="62"/>
  <c r="E47" i="62"/>
  <c r="K46" i="62"/>
  <c r="J46" i="62"/>
  <c r="I46" i="62"/>
  <c r="H46" i="62"/>
  <c r="G46" i="62"/>
  <c r="F46" i="62"/>
  <c r="E46" i="62"/>
  <c r="K45" i="62"/>
  <c r="J45" i="62"/>
  <c r="I45" i="62"/>
  <c r="H45" i="62"/>
  <c r="G45" i="62"/>
  <c r="F45" i="62"/>
  <c r="E45" i="62"/>
  <c r="K44" i="62"/>
  <c r="J44" i="62"/>
  <c r="I44" i="62"/>
  <c r="H44" i="62"/>
  <c r="G44" i="62"/>
  <c r="F44" i="62"/>
  <c r="E44" i="62"/>
  <c r="K43" i="62"/>
  <c r="J43" i="62"/>
  <c r="I43" i="62"/>
  <c r="H43" i="62"/>
  <c r="G43" i="62"/>
  <c r="F43" i="62"/>
  <c r="E43" i="62"/>
  <c r="K42" i="62"/>
  <c r="J42" i="62"/>
  <c r="I42" i="62"/>
  <c r="H42" i="62"/>
  <c r="G42" i="62"/>
  <c r="F42" i="62"/>
  <c r="E42" i="62"/>
  <c r="K41" i="62"/>
  <c r="J41" i="62"/>
  <c r="I41" i="62"/>
  <c r="H41" i="62"/>
  <c r="G41" i="62"/>
  <c r="F41" i="62"/>
  <c r="E41" i="62"/>
  <c r="K40" i="62"/>
  <c r="J40" i="62"/>
  <c r="I40" i="62"/>
  <c r="H40" i="62"/>
  <c r="G40" i="62"/>
  <c r="F40" i="62"/>
  <c r="E40" i="62"/>
  <c r="K39" i="62"/>
  <c r="J39" i="62"/>
  <c r="I39" i="62"/>
  <c r="H39" i="62"/>
  <c r="G39" i="62"/>
  <c r="F39" i="62"/>
  <c r="E39" i="62"/>
  <c r="K38" i="62"/>
  <c r="J38" i="62"/>
  <c r="I38" i="62"/>
  <c r="H38" i="62"/>
  <c r="G38" i="62"/>
  <c r="F38" i="62"/>
  <c r="E38" i="62"/>
  <c r="K37" i="62"/>
  <c r="J37" i="62"/>
  <c r="I37" i="62"/>
  <c r="H37" i="62"/>
  <c r="G37" i="62"/>
  <c r="F37" i="62"/>
  <c r="E37" i="62"/>
  <c r="K36" i="62"/>
  <c r="J36" i="62"/>
  <c r="I36" i="62"/>
  <c r="H36" i="62"/>
  <c r="G36" i="62"/>
  <c r="F36" i="62"/>
  <c r="E36" i="62"/>
  <c r="K35" i="62"/>
  <c r="J35" i="62"/>
  <c r="I35" i="62"/>
  <c r="H35" i="62"/>
  <c r="G35" i="62"/>
  <c r="F35" i="62"/>
  <c r="E35" i="62"/>
  <c r="K34" i="62"/>
  <c r="J34" i="62"/>
  <c r="I34" i="62"/>
  <c r="H34" i="62"/>
  <c r="G34" i="62"/>
  <c r="F34" i="62"/>
  <c r="E34" i="62"/>
  <c r="K33" i="62"/>
  <c r="J33" i="62"/>
  <c r="I33" i="62"/>
  <c r="H33" i="62"/>
  <c r="G33" i="62"/>
  <c r="F33" i="62"/>
  <c r="E33" i="62"/>
  <c r="K32" i="62"/>
  <c r="J32" i="62"/>
  <c r="I32" i="62"/>
  <c r="H32" i="62"/>
  <c r="G32" i="62"/>
  <c r="F32" i="62"/>
  <c r="E32" i="62"/>
  <c r="K31" i="62"/>
  <c r="J31" i="62"/>
  <c r="I31" i="62"/>
  <c r="H31" i="62"/>
  <c r="G31" i="62"/>
  <c r="F31" i="62"/>
  <c r="E31" i="62"/>
  <c r="K30" i="62"/>
  <c r="J30" i="62"/>
  <c r="I30" i="62"/>
  <c r="H30" i="62"/>
  <c r="G30" i="62"/>
  <c r="F30" i="62"/>
  <c r="E30" i="62"/>
  <c r="K29" i="62"/>
  <c r="J29" i="62"/>
  <c r="I29" i="62"/>
  <c r="H29" i="62"/>
  <c r="G29" i="62"/>
  <c r="F29" i="62"/>
  <c r="E29" i="62"/>
  <c r="K28" i="62"/>
  <c r="J28" i="62"/>
  <c r="I28" i="62"/>
  <c r="H28" i="62"/>
  <c r="G28" i="62"/>
  <c r="F28" i="62"/>
  <c r="E28" i="62"/>
  <c r="K27" i="62"/>
  <c r="J27" i="62"/>
  <c r="I27" i="62"/>
  <c r="H27" i="62"/>
  <c r="G27" i="62"/>
  <c r="F27" i="62"/>
  <c r="E27" i="62"/>
  <c r="K26" i="62"/>
  <c r="J26" i="62"/>
  <c r="I26" i="62"/>
  <c r="H26" i="62"/>
  <c r="G26" i="62"/>
  <c r="F26" i="62"/>
  <c r="E26" i="62"/>
  <c r="K25" i="62"/>
  <c r="J25" i="62"/>
  <c r="I25" i="62"/>
  <c r="H25" i="62"/>
  <c r="G25" i="62"/>
  <c r="F25" i="62"/>
  <c r="E25" i="62"/>
  <c r="K24" i="62"/>
  <c r="J24" i="62"/>
  <c r="I24" i="62"/>
  <c r="H24" i="62"/>
  <c r="G24" i="62"/>
  <c r="F24" i="62"/>
  <c r="E24" i="62"/>
  <c r="K23" i="62"/>
  <c r="J23" i="62"/>
  <c r="I23" i="62"/>
  <c r="H23" i="62"/>
  <c r="G23" i="62"/>
  <c r="F23" i="62"/>
  <c r="E23" i="62"/>
  <c r="K22" i="62"/>
  <c r="J22" i="62"/>
  <c r="I22" i="62"/>
  <c r="H22" i="62"/>
  <c r="G22" i="62"/>
  <c r="F22" i="62"/>
  <c r="E22" i="62"/>
  <c r="K21" i="62"/>
  <c r="J21" i="62"/>
  <c r="I21" i="62"/>
  <c r="H21" i="62"/>
  <c r="G21" i="62"/>
  <c r="F21" i="62"/>
  <c r="E21" i="62"/>
  <c r="K20" i="62"/>
  <c r="J20" i="62"/>
  <c r="I20" i="62"/>
  <c r="H20" i="62"/>
  <c r="G20" i="62"/>
  <c r="F20" i="62"/>
  <c r="E20" i="62"/>
  <c r="K19" i="62"/>
  <c r="J19" i="62"/>
  <c r="I19" i="62"/>
  <c r="H19" i="62"/>
  <c r="G19" i="62"/>
  <c r="F19" i="62"/>
  <c r="E19" i="62"/>
  <c r="K18" i="62"/>
  <c r="J18" i="62"/>
  <c r="I18" i="62"/>
  <c r="H18" i="62"/>
  <c r="G18" i="62"/>
  <c r="F18" i="62"/>
  <c r="E18" i="62"/>
  <c r="K17" i="62"/>
  <c r="J17" i="62"/>
  <c r="I17" i="62"/>
  <c r="H17" i="62"/>
  <c r="G17" i="62"/>
  <c r="F17" i="62"/>
  <c r="E17" i="62"/>
  <c r="K79" i="61"/>
  <c r="J79" i="61"/>
  <c r="I79" i="61"/>
  <c r="H79" i="61"/>
  <c r="G79" i="61"/>
  <c r="F79" i="61"/>
  <c r="E79" i="61"/>
  <c r="K78" i="61"/>
  <c r="J78" i="61"/>
  <c r="I78" i="61"/>
  <c r="H78" i="61"/>
  <c r="G78" i="61"/>
  <c r="F78" i="61"/>
  <c r="E78" i="61"/>
  <c r="K77" i="61"/>
  <c r="J77" i="61"/>
  <c r="I77" i="61"/>
  <c r="H77" i="61"/>
  <c r="G77" i="61"/>
  <c r="F77" i="61"/>
  <c r="E77" i="61"/>
  <c r="K76" i="61"/>
  <c r="J76" i="61"/>
  <c r="I76" i="61"/>
  <c r="H76" i="61"/>
  <c r="G76" i="61"/>
  <c r="F76" i="61"/>
  <c r="E76" i="61"/>
  <c r="K75" i="61"/>
  <c r="J75" i="61"/>
  <c r="I75" i="61"/>
  <c r="H75" i="61"/>
  <c r="G75" i="61"/>
  <c r="F75" i="61"/>
  <c r="E75" i="61"/>
  <c r="K74" i="61"/>
  <c r="J74" i="61"/>
  <c r="I74" i="61"/>
  <c r="H74" i="61"/>
  <c r="G74" i="61"/>
  <c r="F74" i="61"/>
  <c r="E74" i="61"/>
  <c r="K73" i="61"/>
  <c r="J73" i="61"/>
  <c r="I73" i="61"/>
  <c r="H73" i="61"/>
  <c r="G73" i="61"/>
  <c r="F73" i="61"/>
  <c r="E73" i="61"/>
  <c r="K72" i="61"/>
  <c r="J72" i="61"/>
  <c r="I72" i="61"/>
  <c r="H72" i="61"/>
  <c r="G72" i="61"/>
  <c r="F72" i="61"/>
  <c r="E72" i="61"/>
  <c r="K71" i="61"/>
  <c r="J71" i="61"/>
  <c r="I71" i="61"/>
  <c r="H71" i="61"/>
  <c r="G71" i="61"/>
  <c r="F71" i="61"/>
  <c r="E71" i="61"/>
  <c r="K70" i="61"/>
  <c r="J70" i="61"/>
  <c r="I70" i="61"/>
  <c r="H70" i="61"/>
  <c r="G70" i="61"/>
  <c r="F70" i="61"/>
  <c r="E70" i="61"/>
  <c r="K69" i="61"/>
  <c r="J69" i="61"/>
  <c r="I69" i="61"/>
  <c r="H69" i="61"/>
  <c r="G69" i="61"/>
  <c r="F69" i="61"/>
  <c r="E69" i="61"/>
  <c r="K68" i="61"/>
  <c r="J68" i="61"/>
  <c r="I68" i="61"/>
  <c r="H68" i="61"/>
  <c r="G68" i="61"/>
  <c r="F68" i="61"/>
  <c r="E68" i="61"/>
  <c r="K67" i="61"/>
  <c r="J67" i="61"/>
  <c r="I67" i="61"/>
  <c r="H67" i="61"/>
  <c r="G67" i="61"/>
  <c r="F67" i="61"/>
  <c r="E67" i="61"/>
  <c r="K66" i="61"/>
  <c r="J66" i="61"/>
  <c r="I66" i="61"/>
  <c r="H66" i="61"/>
  <c r="G66" i="61"/>
  <c r="F66" i="61"/>
  <c r="E66" i="61"/>
  <c r="K65" i="61"/>
  <c r="J65" i="61"/>
  <c r="I65" i="61"/>
  <c r="H65" i="61"/>
  <c r="G65" i="61"/>
  <c r="F65" i="61"/>
  <c r="E65" i="61"/>
  <c r="K64" i="61"/>
  <c r="J64" i="61"/>
  <c r="I64" i="61"/>
  <c r="H64" i="61"/>
  <c r="G64" i="61"/>
  <c r="F64" i="61"/>
  <c r="E64" i="61"/>
  <c r="K63" i="61"/>
  <c r="J63" i="61"/>
  <c r="I63" i="61"/>
  <c r="H63" i="61"/>
  <c r="G63" i="61"/>
  <c r="F63" i="61"/>
  <c r="E63" i="61"/>
  <c r="K62" i="61"/>
  <c r="J62" i="61"/>
  <c r="I62" i="61"/>
  <c r="H62" i="61"/>
  <c r="G62" i="61"/>
  <c r="F62" i="61"/>
  <c r="E62" i="61"/>
  <c r="K61" i="61"/>
  <c r="J61" i="61"/>
  <c r="I61" i="61"/>
  <c r="H61" i="61"/>
  <c r="G61" i="61"/>
  <c r="F61" i="61"/>
  <c r="E61" i="61"/>
  <c r="K60" i="61"/>
  <c r="J60" i="61"/>
  <c r="I60" i="61"/>
  <c r="H60" i="61"/>
  <c r="G60" i="61"/>
  <c r="F60" i="61"/>
  <c r="E60" i="61"/>
  <c r="K59" i="61"/>
  <c r="J59" i="61"/>
  <c r="I59" i="61"/>
  <c r="H59" i="61"/>
  <c r="G59" i="61"/>
  <c r="F59" i="61"/>
  <c r="E59" i="61"/>
  <c r="K58" i="61"/>
  <c r="J58" i="61"/>
  <c r="I58" i="61"/>
  <c r="H58" i="61"/>
  <c r="G58" i="61"/>
  <c r="F58" i="61"/>
  <c r="E58" i="61"/>
  <c r="K57" i="61"/>
  <c r="J57" i="61"/>
  <c r="I57" i="61"/>
  <c r="H57" i="61"/>
  <c r="G57" i="61"/>
  <c r="F57" i="61"/>
  <c r="E57" i="61"/>
  <c r="K56" i="61"/>
  <c r="J56" i="61"/>
  <c r="I56" i="61"/>
  <c r="H56" i="61"/>
  <c r="G56" i="61"/>
  <c r="F56" i="61"/>
  <c r="E56" i="61"/>
  <c r="K55" i="61"/>
  <c r="J55" i="61"/>
  <c r="I55" i="61"/>
  <c r="H55" i="61"/>
  <c r="G55" i="61"/>
  <c r="F55" i="61"/>
  <c r="E55" i="61"/>
  <c r="K54" i="61"/>
  <c r="J54" i="61"/>
  <c r="I54" i="61"/>
  <c r="H54" i="61"/>
  <c r="G54" i="61"/>
  <c r="F54" i="61"/>
  <c r="E54" i="61"/>
  <c r="K53" i="61"/>
  <c r="J53" i="61"/>
  <c r="I53" i="61"/>
  <c r="H53" i="61"/>
  <c r="G53" i="61"/>
  <c r="F53" i="61"/>
  <c r="E53" i="61"/>
  <c r="K52" i="61"/>
  <c r="J52" i="61"/>
  <c r="I52" i="61"/>
  <c r="H52" i="61"/>
  <c r="G52" i="61"/>
  <c r="F52" i="61"/>
  <c r="E52" i="61"/>
  <c r="K51" i="61"/>
  <c r="J51" i="61"/>
  <c r="I51" i="61"/>
  <c r="H51" i="61"/>
  <c r="G51" i="61"/>
  <c r="F51" i="61"/>
  <c r="E51" i="61"/>
  <c r="K50" i="61"/>
  <c r="J50" i="61"/>
  <c r="I50" i="61"/>
  <c r="H50" i="61"/>
  <c r="G50" i="61"/>
  <c r="F50" i="61"/>
  <c r="E50" i="61"/>
  <c r="K49" i="61"/>
  <c r="J49" i="61"/>
  <c r="I49" i="61"/>
  <c r="H49" i="61"/>
  <c r="G49" i="61"/>
  <c r="F49" i="61"/>
  <c r="E49" i="61"/>
  <c r="K48" i="61"/>
  <c r="J48" i="61"/>
  <c r="I48" i="61"/>
  <c r="H48" i="61"/>
  <c r="G48" i="61"/>
  <c r="F48" i="61"/>
  <c r="E48" i="61"/>
  <c r="K47" i="61"/>
  <c r="J47" i="61"/>
  <c r="I47" i="61"/>
  <c r="H47" i="61"/>
  <c r="G47" i="61"/>
  <c r="F47" i="61"/>
  <c r="E47" i="61"/>
  <c r="K46" i="61"/>
  <c r="J46" i="61"/>
  <c r="I46" i="61"/>
  <c r="H46" i="61"/>
  <c r="G46" i="61"/>
  <c r="F46" i="61"/>
  <c r="E46" i="61"/>
  <c r="K45" i="61"/>
  <c r="J45" i="61"/>
  <c r="I45" i="61"/>
  <c r="H45" i="61"/>
  <c r="G45" i="61"/>
  <c r="F45" i="61"/>
  <c r="E45" i="61"/>
  <c r="K44" i="61"/>
  <c r="J44" i="61"/>
  <c r="I44" i="61"/>
  <c r="H44" i="61"/>
  <c r="G44" i="61"/>
  <c r="F44" i="61"/>
  <c r="E44" i="61"/>
  <c r="K43" i="61"/>
  <c r="J43" i="61"/>
  <c r="I43" i="61"/>
  <c r="H43" i="61"/>
  <c r="G43" i="61"/>
  <c r="F43" i="61"/>
  <c r="E43" i="61"/>
  <c r="K42" i="61"/>
  <c r="J42" i="61"/>
  <c r="I42" i="61"/>
  <c r="H42" i="61"/>
  <c r="G42" i="61"/>
  <c r="F42" i="61"/>
  <c r="E42" i="61"/>
  <c r="D42" i="61" s="1"/>
  <c r="K41" i="61"/>
  <c r="J41" i="61"/>
  <c r="I41" i="61"/>
  <c r="H41" i="61"/>
  <c r="G41" i="61"/>
  <c r="F41" i="61"/>
  <c r="E41" i="61"/>
  <c r="K40" i="61"/>
  <c r="J40" i="61"/>
  <c r="I40" i="61"/>
  <c r="H40" i="61"/>
  <c r="G40" i="61"/>
  <c r="F40" i="61"/>
  <c r="E40" i="61"/>
  <c r="K39" i="61"/>
  <c r="J39" i="61"/>
  <c r="I39" i="61"/>
  <c r="H39" i="61"/>
  <c r="G39" i="61"/>
  <c r="F39" i="61"/>
  <c r="E39" i="61"/>
  <c r="K38" i="61"/>
  <c r="J38" i="61"/>
  <c r="I38" i="61"/>
  <c r="H38" i="61"/>
  <c r="G38" i="61"/>
  <c r="F38" i="61"/>
  <c r="E38" i="61"/>
  <c r="K37" i="61"/>
  <c r="J37" i="61"/>
  <c r="I37" i="61"/>
  <c r="H37" i="61"/>
  <c r="G37" i="61"/>
  <c r="F37" i="61"/>
  <c r="E37" i="61"/>
  <c r="K36" i="61"/>
  <c r="J36" i="61"/>
  <c r="I36" i="61"/>
  <c r="H36" i="61"/>
  <c r="G36" i="61"/>
  <c r="F36" i="61"/>
  <c r="E36" i="61"/>
  <c r="K35" i="61"/>
  <c r="J35" i="61"/>
  <c r="I35" i="61"/>
  <c r="H35" i="61"/>
  <c r="G35" i="61"/>
  <c r="F35" i="61"/>
  <c r="E35" i="61"/>
  <c r="K34" i="61"/>
  <c r="J34" i="61"/>
  <c r="I34" i="61"/>
  <c r="H34" i="61"/>
  <c r="G34" i="61"/>
  <c r="F34" i="61"/>
  <c r="D34" i="61" s="1"/>
  <c r="E34" i="61"/>
  <c r="K33" i="61"/>
  <c r="J33" i="61"/>
  <c r="I33" i="61"/>
  <c r="H33" i="61"/>
  <c r="G33" i="61"/>
  <c r="F33" i="61"/>
  <c r="E33" i="61"/>
  <c r="K32" i="61"/>
  <c r="J32" i="61"/>
  <c r="I32" i="61"/>
  <c r="H32" i="61"/>
  <c r="G32" i="61"/>
  <c r="F32" i="61"/>
  <c r="E32" i="61"/>
  <c r="K31" i="61"/>
  <c r="J31" i="61"/>
  <c r="I31" i="61"/>
  <c r="H31" i="61"/>
  <c r="G31" i="61"/>
  <c r="F31" i="61"/>
  <c r="E31" i="61"/>
  <c r="K30" i="61"/>
  <c r="J30" i="61"/>
  <c r="I30" i="61"/>
  <c r="H30" i="61"/>
  <c r="G30" i="61"/>
  <c r="F30" i="61"/>
  <c r="E30" i="61"/>
  <c r="K29" i="61"/>
  <c r="J29" i="61"/>
  <c r="I29" i="61"/>
  <c r="H29" i="61"/>
  <c r="G29" i="61"/>
  <c r="F29" i="61"/>
  <c r="E29" i="61"/>
  <c r="K28" i="61"/>
  <c r="J28" i="61"/>
  <c r="I28" i="61"/>
  <c r="H28" i="61"/>
  <c r="G28" i="61"/>
  <c r="F28" i="61"/>
  <c r="E28" i="61"/>
  <c r="K27" i="61"/>
  <c r="J27" i="61"/>
  <c r="I27" i="61"/>
  <c r="H27" i="61"/>
  <c r="G27" i="61"/>
  <c r="F27" i="61"/>
  <c r="E27" i="61"/>
  <c r="K26" i="61"/>
  <c r="J26" i="61"/>
  <c r="I26" i="61"/>
  <c r="H26" i="61"/>
  <c r="G26" i="61"/>
  <c r="F26" i="61"/>
  <c r="E26" i="61"/>
  <c r="K25" i="61"/>
  <c r="J25" i="61"/>
  <c r="I25" i="61"/>
  <c r="H25" i="61"/>
  <c r="G25" i="61"/>
  <c r="F25" i="61"/>
  <c r="E25" i="61"/>
  <c r="K24" i="61"/>
  <c r="J24" i="61"/>
  <c r="I24" i="61"/>
  <c r="H24" i="61"/>
  <c r="G24" i="61"/>
  <c r="F24" i="61"/>
  <c r="E24" i="61"/>
  <c r="K23" i="61"/>
  <c r="J23" i="61"/>
  <c r="I23" i="61"/>
  <c r="H23" i="61"/>
  <c r="G23" i="61"/>
  <c r="F23" i="61"/>
  <c r="E23" i="61"/>
  <c r="K22" i="61"/>
  <c r="J22" i="61"/>
  <c r="I22" i="61"/>
  <c r="H22" i="61"/>
  <c r="G22" i="61"/>
  <c r="F22" i="61"/>
  <c r="E22" i="61"/>
  <c r="K21" i="61"/>
  <c r="J21" i="61"/>
  <c r="I21" i="61"/>
  <c r="H21" i="61"/>
  <c r="G21" i="61"/>
  <c r="F21" i="61"/>
  <c r="E21" i="61"/>
  <c r="K20" i="61"/>
  <c r="J20" i="61"/>
  <c r="I20" i="61"/>
  <c r="H20" i="61"/>
  <c r="G20" i="61"/>
  <c r="F20" i="61"/>
  <c r="E20" i="61"/>
  <c r="K19" i="61"/>
  <c r="J19" i="61"/>
  <c r="I19" i="61"/>
  <c r="H19" i="61"/>
  <c r="G19" i="61"/>
  <c r="F19" i="61"/>
  <c r="E19" i="61"/>
  <c r="K18" i="61"/>
  <c r="J18" i="61"/>
  <c r="I18" i="61"/>
  <c r="H18" i="61"/>
  <c r="G18" i="61"/>
  <c r="F18" i="61"/>
  <c r="E18" i="61"/>
  <c r="K17" i="61"/>
  <c r="J17" i="61"/>
  <c r="I17" i="61"/>
  <c r="H17" i="61"/>
  <c r="G17" i="61"/>
  <c r="F17" i="61"/>
  <c r="E17" i="61"/>
  <c r="K76" i="60"/>
  <c r="J76" i="60"/>
  <c r="I76" i="60"/>
  <c r="H76" i="60"/>
  <c r="G76" i="60"/>
  <c r="F76" i="60"/>
  <c r="E76" i="60"/>
  <c r="K75" i="60"/>
  <c r="J75" i="60"/>
  <c r="I75" i="60"/>
  <c r="H75" i="60"/>
  <c r="G75" i="60"/>
  <c r="F75" i="60"/>
  <c r="E75" i="60"/>
  <c r="K74" i="60"/>
  <c r="J74" i="60"/>
  <c r="I74" i="60"/>
  <c r="H74" i="60"/>
  <c r="G74" i="60"/>
  <c r="F74" i="60"/>
  <c r="E74" i="60"/>
  <c r="K73" i="60"/>
  <c r="J73" i="60"/>
  <c r="I73" i="60"/>
  <c r="H73" i="60"/>
  <c r="G73" i="60"/>
  <c r="F73" i="60"/>
  <c r="E73" i="60"/>
  <c r="K72" i="60"/>
  <c r="J72" i="60"/>
  <c r="I72" i="60"/>
  <c r="H72" i="60"/>
  <c r="G72" i="60"/>
  <c r="F72" i="60"/>
  <c r="E72" i="60"/>
  <c r="K71" i="60"/>
  <c r="J71" i="60"/>
  <c r="I71" i="60"/>
  <c r="H71" i="60"/>
  <c r="G71" i="60"/>
  <c r="F71" i="60"/>
  <c r="E71" i="60"/>
  <c r="K70" i="60"/>
  <c r="J70" i="60"/>
  <c r="I70" i="60"/>
  <c r="H70" i="60"/>
  <c r="G70" i="60"/>
  <c r="F70" i="60"/>
  <c r="E70" i="60"/>
  <c r="K69" i="60"/>
  <c r="J69" i="60"/>
  <c r="I69" i="60"/>
  <c r="H69" i="60"/>
  <c r="G69" i="60"/>
  <c r="F69" i="60"/>
  <c r="E69" i="60"/>
  <c r="K68" i="60"/>
  <c r="J68" i="60"/>
  <c r="I68" i="60"/>
  <c r="H68" i="60"/>
  <c r="G68" i="60"/>
  <c r="F68" i="60"/>
  <c r="E68" i="60"/>
  <c r="K67" i="60"/>
  <c r="J67" i="60"/>
  <c r="I67" i="60"/>
  <c r="H67" i="60"/>
  <c r="G67" i="60"/>
  <c r="F67" i="60"/>
  <c r="E67" i="60"/>
  <c r="K66" i="60"/>
  <c r="J66" i="60"/>
  <c r="I66" i="60"/>
  <c r="H66" i="60"/>
  <c r="G66" i="60"/>
  <c r="F66" i="60"/>
  <c r="E66" i="60"/>
  <c r="K65" i="60"/>
  <c r="J65" i="60"/>
  <c r="I65" i="60"/>
  <c r="H65" i="60"/>
  <c r="G65" i="60"/>
  <c r="F65" i="60"/>
  <c r="E65" i="60"/>
  <c r="K64" i="60"/>
  <c r="J64" i="60"/>
  <c r="I64" i="60"/>
  <c r="H64" i="60"/>
  <c r="G64" i="60"/>
  <c r="F64" i="60"/>
  <c r="E64" i="60"/>
  <c r="K63" i="60"/>
  <c r="J63" i="60"/>
  <c r="I63" i="60"/>
  <c r="H63" i="60"/>
  <c r="G63" i="60"/>
  <c r="F63" i="60"/>
  <c r="E63" i="60"/>
  <c r="K62" i="60"/>
  <c r="J62" i="60"/>
  <c r="I62" i="60"/>
  <c r="H62" i="60"/>
  <c r="G62" i="60"/>
  <c r="F62" i="60"/>
  <c r="E62" i="60"/>
  <c r="K61" i="60"/>
  <c r="J61" i="60"/>
  <c r="I61" i="60"/>
  <c r="H61" i="60"/>
  <c r="G61" i="60"/>
  <c r="F61" i="60"/>
  <c r="E61" i="60"/>
  <c r="K60" i="60"/>
  <c r="J60" i="60"/>
  <c r="I60" i="60"/>
  <c r="H60" i="60"/>
  <c r="G60" i="60"/>
  <c r="F60" i="60"/>
  <c r="E60" i="60"/>
  <c r="K59" i="60"/>
  <c r="J59" i="60"/>
  <c r="I59" i="60"/>
  <c r="H59" i="60"/>
  <c r="G59" i="60"/>
  <c r="F59" i="60"/>
  <c r="E59" i="60"/>
  <c r="K58" i="60"/>
  <c r="J58" i="60"/>
  <c r="I58" i="60"/>
  <c r="H58" i="60"/>
  <c r="G58" i="60"/>
  <c r="F58" i="60"/>
  <c r="E58" i="60"/>
  <c r="K57" i="60"/>
  <c r="J57" i="60"/>
  <c r="I57" i="60"/>
  <c r="H57" i="60"/>
  <c r="G57" i="60"/>
  <c r="F57" i="60"/>
  <c r="E57" i="60"/>
  <c r="K56" i="60"/>
  <c r="J56" i="60"/>
  <c r="I56" i="60"/>
  <c r="H56" i="60"/>
  <c r="G56" i="60"/>
  <c r="F56" i="60"/>
  <c r="E56" i="60"/>
  <c r="K55" i="60"/>
  <c r="J55" i="60"/>
  <c r="I55" i="60"/>
  <c r="H55" i="60"/>
  <c r="G55" i="60"/>
  <c r="F55" i="60"/>
  <c r="E55" i="60"/>
  <c r="K54" i="60"/>
  <c r="J54" i="60"/>
  <c r="I54" i="60"/>
  <c r="H54" i="60"/>
  <c r="G54" i="60"/>
  <c r="F54" i="60"/>
  <c r="E54" i="60"/>
  <c r="K53" i="60"/>
  <c r="J53" i="60"/>
  <c r="I53" i="60"/>
  <c r="H53" i="60"/>
  <c r="G53" i="60"/>
  <c r="F53" i="60"/>
  <c r="E53" i="60"/>
  <c r="K52" i="60"/>
  <c r="J52" i="60"/>
  <c r="I52" i="60"/>
  <c r="H52" i="60"/>
  <c r="G52" i="60"/>
  <c r="F52" i="60"/>
  <c r="E52" i="60"/>
  <c r="K51" i="60"/>
  <c r="J51" i="60"/>
  <c r="I51" i="60"/>
  <c r="H51" i="60"/>
  <c r="G51" i="60"/>
  <c r="F51" i="60"/>
  <c r="E51" i="60"/>
  <c r="K50" i="60"/>
  <c r="J50" i="60"/>
  <c r="I50" i="60"/>
  <c r="H50" i="60"/>
  <c r="G50" i="60"/>
  <c r="F50" i="60"/>
  <c r="E50" i="60"/>
  <c r="K49" i="60"/>
  <c r="J49" i="60"/>
  <c r="I49" i="60"/>
  <c r="H49" i="60"/>
  <c r="G49" i="60"/>
  <c r="F49" i="60"/>
  <c r="E49" i="60"/>
  <c r="K48" i="60"/>
  <c r="J48" i="60"/>
  <c r="I48" i="60"/>
  <c r="H48" i="60"/>
  <c r="G48" i="60"/>
  <c r="F48" i="60"/>
  <c r="E48" i="60"/>
  <c r="K47" i="60"/>
  <c r="J47" i="60"/>
  <c r="I47" i="60"/>
  <c r="H47" i="60"/>
  <c r="G47" i="60"/>
  <c r="F47" i="60"/>
  <c r="E47" i="60"/>
  <c r="K46" i="60"/>
  <c r="J46" i="60"/>
  <c r="I46" i="60"/>
  <c r="H46" i="60"/>
  <c r="G46" i="60"/>
  <c r="F46" i="60"/>
  <c r="E46" i="60"/>
  <c r="K45" i="60"/>
  <c r="J45" i="60"/>
  <c r="I45" i="60"/>
  <c r="H45" i="60"/>
  <c r="G45" i="60"/>
  <c r="F45" i="60"/>
  <c r="E45" i="60"/>
  <c r="K44" i="60"/>
  <c r="J44" i="60"/>
  <c r="I44" i="60"/>
  <c r="H44" i="60"/>
  <c r="G44" i="60"/>
  <c r="F44" i="60"/>
  <c r="E44" i="60"/>
  <c r="K43" i="60"/>
  <c r="J43" i="60"/>
  <c r="I43" i="60"/>
  <c r="H43" i="60"/>
  <c r="G43" i="60"/>
  <c r="F43" i="60"/>
  <c r="E43" i="60"/>
  <c r="K42" i="60"/>
  <c r="J42" i="60"/>
  <c r="I42" i="60"/>
  <c r="H42" i="60"/>
  <c r="G42" i="60"/>
  <c r="F42" i="60"/>
  <c r="E42" i="60"/>
  <c r="K41" i="60"/>
  <c r="J41" i="60"/>
  <c r="I41" i="60"/>
  <c r="H41" i="60"/>
  <c r="G41" i="60"/>
  <c r="F41" i="60"/>
  <c r="E41" i="60"/>
  <c r="K40" i="60"/>
  <c r="J40" i="60"/>
  <c r="I40" i="60"/>
  <c r="H40" i="60"/>
  <c r="G40" i="60"/>
  <c r="F40" i="60"/>
  <c r="E40" i="60"/>
  <c r="K39" i="60"/>
  <c r="J39" i="60"/>
  <c r="I39" i="60"/>
  <c r="H39" i="60"/>
  <c r="G39" i="60"/>
  <c r="F39" i="60"/>
  <c r="E39" i="60"/>
  <c r="K38" i="60"/>
  <c r="J38" i="60"/>
  <c r="I38" i="60"/>
  <c r="H38" i="60"/>
  <c r="G38" i="60"/>
  <c r="F38" i="60"/>
  <c r="E38" i="60"/>
  <c r="K37" i="60"/>
  <c r="J37" i="60"/>
  <c r="I37" i="60"/>
  <c r="H37" i="60"/>
  <c r="G37" i="60"/>
  <c r="F37" i="60"/>
  <c r="E37" i="60"/>
  <c r="K36" i="60"/>
  <c r="J36" i="60"/>
  <c r="I36" i="60"/>
  <c r="H36" i="60"/>
  <c r="G36" i="60"/>
  <c r="F36" i="60"/>
  <c r="E36" i="60"/>
  <c r="K35" i="60"/>
  <c r="J35" i="60"/>
  <c r="I35" i="60"/>
  <c r="H35" i="60"/>
  <c r="G35" i="60"/>
  <c r="F35" i="60"/>
  <c r="E35" i="60"/>
  <c r="K34" i="60"/>
  <c r="J34" i="60"/>
  <c r="I34" i="60"/>
  <c r="H34" i="60"/>
  <c r="G34" i="60"/>
  <c r="F34" i="60"/>
  <c r="E34" i="60"/>
  <c r="K33" i="60"/>
  <c r="J33" i="60"/>
  <c r="I33" i="60"/>
  <c r="H33" i="60"/>
  <c r="G33" i="60"/>
  <c r="F33" i="60"/>
  <c r="E33" i="60"/>
  <c r="K32" i="60"/>
  <c r="J32" i="60"/>
  <c r="I32" i="60"/>
  <c r="H32" i="60"/>
  <c r="G32" i="60"/>
  <c r="F32" i="60"/>
  <c r="E32" i="60"/>
  <c r="K31" i="60"/>
  <c r="J31" i="60"/>
  <c r="I31" i="60"/>
  <c r="H31" i="60"/>
  <c r="G31" i="60"/>
  <c r="F31" i="60"/>
  <c r="E31" i="60"/>
  <c r="K30" i="60"/>
  <c r="J30" i="60"/>
  <c r="I30" i="60"/>
  <c r="H30" i="60"/>
  <c r="G30" i="60"/>
  <c r="F30" i="60"/>
  <c r="D30" i="60" s="1"/>
  <c r="E30" i="60"/>
  <c r="K29" i="60"/>
  <c r="J29" i="60"/>
  <c r="I29" i="60"/>
  <c r="H29" i="60"/>
  <c r="G29" i="60"/>
  <c r="F29" i="60"/>
  <c r="E29" i="60"/>
  <c r="K28" i="60"/>
  <c r="J28" i="60"/>
  <c r="I28" i="60"/>
  <c r="H28" i="60"/>
  <c r="G28" i="60"/>
  <c r="F28" i="60"/>
  <c r="E28" i="60"/>
  <c r="K27" i="60"/>
  <c r="J27" i="60"/>
  <c r="I27" i="60"/>
  <c r="H27" i="60"/>
  <c r="G27" i="60"/>
  <c r="F27" i="60"/>
  <c r="E27" i="60"/>
  <c r="K26" i="60"/>
  <c r="J26" i="60"/>
  <c r="I26" i="60"/>
  <c r="H26" i="60"/>
  <c r="G26" i="60"/>
  <c r="F26" i="60"/>
  <c r="E26" i="60"/>
  <c r="K25" i="60"/>
  <c r="J25" i="60"/>
  <c r="I25" i="60"/>
  <c r="H25" i="60"/>
  <c r="G25" i="60"/>
  <c r="F25" i="60"/>
  <c r="E25" i="60"/>
  <c r="K24" i="60"/>
  <c r="J24" i="60"/>
  <c r="I24" i="60"/>
  <c r="H24" i="60"/>
  <c r="G24" i="60"/>
  <c r="F24" i="60"/>
  <c r="E24" i="60"/>
  <c r="K23" i="60"/>
  <c r="J23" i="60"/>
  <c r="I23" i="60"/>
  <c r="H23" i="60"/>
  <c r="G23" i="60"/>
  <c r="F23" i="60"/>
  <c r="E23" i="60"/>
  <c r="K22" i="60"/>
  <c r="J22" i="60"/>
  <c r="I22" i="60"/>
  <c r="H22" i="60"/>
  <c r="G22" i="60"/>
  <c r="F22" i="60"/>
  <c r="E22" i="60"/>
  <c r="K21" i="60"/>
  <c r="J21" i="60"/>
  <c r="I21" i="60"/>
  <c r="H21" i="60"/>
  <c r="G21" i="60"/>
  <c r="F21" i="60"/>
  <c r="E21" i="60"/>
  <c r="K20" i="60"/>
  <c r="J20" i="60"/>
  <c r="I20" i="60"/>
  <c r="H20" i="60"/>
  <c r="G20" i="60"/>
  <c r="F20" i="60"/>
  <c r="E20" i="60"/>
  <c r="K19" i="60"/>
  <c r="J19" i="60"/>
  <c r="I19" i="60"/>
  <c r="H19" i="60"/>
  <c r="G19" i="60"/>
  <c r="F19" i="60"/>
  <c r="E19" i="60"/>
  <c r="K18" i="60"/>
  <c r="J18" i="60"/>
  <c r="I18" i="60"/>
  <c r="H18" i="60"/>
  <c r="G18" i="60"/>
  <c r="F18" i="60"/>
  <c r="E18" i="60"/>
  <c r="K17" i="60"/>
  <c r="J17" i="60"/>
  <c r="I17" i="60"/>
  <c r="H17" i="60"/>
  <c r="G17" i="60"/>
  <c r="F17" i="60"/>
  <c r="E17" i="60"/>
  <c r="K79" i="59"/>
  <c r="J79" i="59"/>
  <c r="I79" i="59"/>
  <c r="H79" i="59"/>
  <c r="G79" i="59"/>
  <c r="F79" i="59"/>
  <c r="E79" i="59"/>
  <c r="K78" i="59"/>
  <c r="J78" i="59"/>
  <c r="I78" i="59"/>
  <c r="H78" i="59"/>
  <c r="G78" i="59"/>
  <c r="F78" i="59"/>
  <c r="E78" i="59"/>
  <c r="K77" i="59"/>
  <c r="J77" i="59"/>
  <c r="I77" i="59"/>
  <c r="H77" i="59"/>
  <c r="G77" i="59"/>
  <c r="F77" i="59"/>
  <c r="E77" i="59"/>
  <c r="K76" i="59"/>
  <c r="J76" i="59"/>
  <c r="I76" i="59"/>
  <c r="H76" i="59"/>
  <c r="G76" i="59"/>
  <c r="F76" i="59"/>
  <c r="E76" i="59"/>
  <c r="K75" i="59"/>
  <c r="J75" i="59"/>
  <c r="I75" i="59"/>
  <c r="H75" i="59"/>
  <c r="G75" i="59"/>
  <c r="F75" i="59"/>
  <c r="E75" i="59"/>
  <c r="K74" i="59"/>
  <c r="J74" i="59"/>
  <c r="I74" i="59"/>
  <c r="H74" i="59"/>
  <c r="G74" i="59"/>
  <c r="F74" i="59"/>
  <c r="E74" i="59"/>
  <c r="K73" i="59"/>
  <c r="J73" i="59"/>
  <c r="I73" i="59"/>
  <c r="H73" i="59"/>
  <c r="G73" i="59"/>
  <c r="F73" i="59"/>
  <c r="E73" i="59"/>
  <c r="K72" i="59"/>
  <c r="J72" i="59"/>
  <c r="I72" i="59"/>
  <c r="H72" i="59"/>
  <c r="G72" i="59"/>
  <c r="F72" i="59"/>
  <c r="E72" i="59"/>
  <c r="K71" i="59"/>
  <c r="J71" i="59"/>
  <c r="I71" i="59"/>
  <c r="H71" i="59"/>
  <c r="G71" i="59"/>
  <c r="F71" i="59"/>
  <c r="E71" i="59"/>
  <c r="K70" i="59"/>
  <c r="J70" i="59"/>
  <c r="I70" i="59"/>
  <c r="H70" i="59"/>
  <c r="G70" i="59"/>
  <c r="F70" i="59"/>
  <c r="E70" i="59"/>
  <c r="K69" i="59"/>
  <c r="J69" i="59"/>
  <c r="I69" i="59"/>
  <c r="H69" i="59"/>
  <c r="G69" i="59"/>
  <c r="F69" i="59"/>
  <c r="E69" i="59"/>
  <c r="K68" i="59"/>
  <c r="J68" i="59"/>
  <c r="I68" i="59"/>
  <c r="H68" i="59"/>
  <c r="G68" i="59"/>
  <c r="F68" i="59"/>
  <c r="E68" i="59"/>
  <c r="K67" i="59"/>
  <c r="J67" i="59"/>
  <c r="I67" i="59"/>
  <c r="H67" i="59"/>
  <c r="G67" i="59"/>
  <c r="F67" i="59"/>
  <c r="E67" i="59"/>
  <c r="K66" i="59"/>
  <c r="J66" i="59"/>
  <c r="I66" i="59"/>
  <c r="H66" i="59"/>
  <c r="G66" i="59"/>
  <c r="F66" i="59"/>
  <c r="E66" i="59"/>
  <c r="K65" i="59"/>
  <c r="J65" i="59"/>
  <c r="I65" i="59"/>
  <c r="H65" i="59"/>
  <c r="G65" i="59"/>
  <c r="F65" i="59"/>
  <c r="E65" i="59"/>
  <c r="K64" i="59"/>
  <c r="J64" i="59"/>
  <c r="I64" i="59"/>
  <c r="H64" i="59"/>
  <c r="G64" i="59"/>
  <c r="F64" i="59"/>
  <c r="E64" i="59"/>
  <c r="K63" i="59"/>
  <c r="J63" i="59"/>
  <c r="I63" i="59"/>
  <c r="H63" i="59"/>
  <c r="G63" i="59"/>
  <c r="F63" i="59"/>
  <c r="E63" i="59"/>
  <c r="K62" i="59"/>
  <c r="J62" i="59"/>
  <c r="I62" i="59"/>
  <c r="H62" i="59"/>
  <c r="G62" i="59"/>
  <c r="F62" i="59"/>
  <c r="E62" i="59"/>
  <c r="K61" i="59"/>
  <c r="J61" i="59"/>
  <c r="I61" i="59"/>
  <c r="H61" i="59"/>
  <c r="G61" i="59"/>
  <c r="F61" i="59"/>
  <c r="E61" i="59"/>
  <c r="K60" i="59"/>
  <c r="J60" i="59"/>
  <c r="I60" i="59"/>
  <c r="H60" i="59"/>
  <c r="G60" i="59"/>
  <c r="F60" i="59"/>
  <c r="E60" i="59"/>
  <c r="K59" i="59"/>
  <c r="J59" i="59"/>
  <c r="I59" i="59"/>
  <c r="H59" i="59"/>
  <c r="G59" i="59"/>
  <c r="F59" i="59"/>
  <c r="E59" i="59"/>
  <c r="K58" i="59"/>
  <c r="J58" i="59"/>
  <c r="I58" i="59"/>
  <c r="H58" i="59"/>
  <c r="G58" i="59"/>
  <c r="F58" i="59"/>
  <c r="E58" i="59"/>
  <c r="K57" i="59"/>
  <c r="J57" i="59"/>
  <c r="I57" i="59"/>
  <c r="H57" i="59"/>
  <c r="G57" i="59"/>
  <c r="F57" i="59"/>
  <c r="E57" i="59"/>
  <c r="K56" i="59"/>
  <c r="J56" i="59"/>
  <c r="I56" i="59"/>
  <c r="H56" i="59"/>
  <c r="G56" i="59"/>
  <c r="F56" i="59"/>
  <c r="E56" i="59"/>
  <c r="K55" i="59"/>
  <c r="J55" i="59"/>
  <c r="I55" i="59"/>
  <c r="H55" i="59"/>
  <c r="G55" i="59"/>
  <c r="F55" i="59"/>
  <c r="E55" i="59"/>
  <c r="K54" i="59"/>
  <c r="J54" i="59"/>
  <c r="I54" i="59"/>
  <c r="H54" i="59"/>
  <c r="G54" i="59"/>
  <c r="F54" i="59"/>
  <c r="E54" i="59"/>
  <c r="K53" i="59"/>
  <c r="J53" i="59"/>
  <c r="I53" i="59"/>
  <c r="H53" i="59"/>
  <c r="G53" i="59"/>
  <c r="F53" i="59"/>
  <c r="E53" i="59"/>
  <c r="K52" i="59"/>
  <c r="J52" i="59"/>
  <c r="I52" i="59"/>
  <c r="H52" i="59"/>
  <c r="G52" i="59"/>
  <c r="F52" i="59"/>
  <c r="E52" i="59"/>
  <c r="K51" i="59"/>
  <c r="J51" i="59"/>
  <c r="I51" i="59"/>
  <c r="H51" i="59"/>
  <c r="G51" i="59"/>
  <c r="F51" i="59"/>
  <c r="E51" i="59"/>
  <c r="K50" i="59"/>
  <c r="J50" i="59"/>
  <c r="I50" i="59"/>
  <c r="H50" i="59"/>
  <c r="G50" i="59"/>
  <c r="F50" i="59"/>
  <c r="E50" i="59"/>
  <c r="K49" i="59"/>
  <c r="J49" i="59"/>
  <c r="I49" i="59"/>
  <c r="H49" i="59"/>
  <c r="G49" i="59"/>
  <c r="F49" i="59"/>
  <c r="E49" i="59"/>
  <c r="K48" i="59"/>
  <c r="J48" i="59"/>
  <c r="I48" i="59"/>
  <c r="H48" i="59"/>
  <c r="G48" i="59"/>
  <c r="F48" i="59"/>
  <c r="E48" i="59"/>
  <c r="K47" i="59"/>
  <c r="J47" i="59"/>
  <c r="I47" i="59"/>
  <c r="H47" i="59"/>
  <c r="G47" i="59"/>
  <c r="F47" i="59"/>
  <c r="E47" i="59"/>
  <c r="K46" i="59"/>
  <c r="J46" i="59"/>
  <c r="I46" i="59"/>
  <c r="H46" i="59"/>
  <c r="G46" i="59"/>
  <c r="F46" i="59"/>
  <c r="E46" i="59"/>
  <c r="K45" i="59"/>
  <c r="J45" i="59"/>
  <c r="I45" i="59"/>
  <c r="H45" i="59"/>
  <c r="G45" i="59"/>
  <c r="F45" i="59"/>
  <c r="E45" i="59"/>
  <c r="K44" i="59"/>
  <c r="J44" i="59"/>
  <c r="I44" i="59"/>
  <c r="H44" i="59"/>
  <c r="G44" i="59"/>
  <c r="F44" i="59"/>
  <c r="E44" i="59"/>
  <c r="K43" i="59"/>
  <c r="J43" i="59"/>
  <c r="I43" i="59"/>
  <c r="H43" i="59"/>
  <c r="G43" i="59"/>
  <c r="F43" i="59"/>
  <c r="E43" i="59"/>
  <c r="K42" i="59"/>
  <c r="J42" i="59"/>
  <c r="I42" i="59"/>
  <c r="H42" i="59"/>
  <c r="G42" i="59"/>
  <c r="F42" i="59"/>
  <c r="E42" i="59"/>
  <c r="K41" i="59"/>
  <c r="J41" i="59"/>
  <c r="I41" i="59"/>
  <c r="H41" i="59"/>
  <c r="G41" i="59"/>
  <c r="F41" i="59"/>
  <c r="E41" i="59"/>
  <c r="K40" i="59"/>
  <c r="J40" i="59"/>
  <c r="I40" i="59"/>
  <c r="H40" i="59"/>
  <c r="G40" i="59"/>
  <c r="F40" i="59"/>
  <c r="E40" i="59"/>
  <c r="K39" i="59"/>
  <c r="J39" i="59"/>
  <c r="I39" i="59"/>
  <c r="H39" i="59"/>
  <c r="G39" i="59"/>
  <c r="F39" i="59"/>
  <c r="E39" i="59"/>
  <c r="K38" i="59"/>
  <c r="J38" i="59"/>
  <c r="I38" i="59"/>
  <c r="H38" i="59"/>
  <c r="G38" i="59"/>
  <c r="F38" i="59"/>
  <c r="E38" i="59"/>
  <c r="K37" i="59"/>
  <c r="J37" i="59"/>
  <c r="I37" i="59"/>
  <c r="H37" i="59"/>
  <c r="G37" i="59"/>
  <c r="F37" i="59"/>
  <c r="E37" i="59"/>
  <c r="K36" i="59"/>
  <c r="J36" i="59"/>
  <c r="I36" i="59"/>
  <c r="H36" i="59"/>
  <c r="G36" i="59"/>
  <c r="F36" i="59"/>
  <c r="E36" i="59"/>
  <c r="K35" i="59"/>
  <c r="J35" i="59"/>
  <c r="I35" i="59"/>
  <c r="H35" i="59"/>
  <c r="G35" i="59"/>
  <c r="F35" i="59"/>
  <c r="E35" i="59"/>
  <c r="K34" i="59"/>
  <c r="J34" i="59"/>
  <c r="I34" i="59"/>
  <c r="H34" i="59"/>
  <c r="G34" i="59"/>
  <c r="F34" i="59"/>
  <c r="E34" i="59"/>
  <c r="K33" i="59"/>
  <c r="J33" i="59"/>
  <c r="I33" i="59"/>
  <c r="H33" i="59"/>
  <c r="G33" i="59"/>
  <c r="F33" i="59"/>
  <c r="E33" i="59"/>
  <c r="K32" i="59"/>
  <c r="J32" i="59"/>
  <c r="I32" i="59"/>
  <c r="H32" i="59"/>
  <c r="G32" i="59"/>
  <c r="F32" i="59"/>
  <c r="E32" i="59"/>
  <c r="K31" i="59"/>
  <c r="J31" i="59"/>
  <c r="I31" i="59"/>
  <c r="H31" i="59"/>
  <c r="G31" i="59"/>
  <c r="F31" i="59"/>
  <c r="E31" i="59"/>
  <c r="D31" i="59" s="1"/>
  <c r="K30" i="59"/>
  <c r="J30" i="59"/>
  <c r="I30" i="59"/>
  <c r="H30" i="59"/>
  <c r="G30" i="59"/>
  <c r="F30" i="59"/>
  <c r="E30" i="59"/>
  <c r="K29" i="59"/>
  <c r="J29" i="59"/>
  <c r="I29" i="59"/>
  <c r="H29" i="59"/>
  <c r="G29" i="59"/>
  <c r="F29" i="59"/>
  <c r="E29" i="59"/>
  <c r="K28" i="59"/>
  <c r="J28" i="59"/>
  <c r="I28" i="59"/>
  <c r="H28" i="59"/>
  <c r="G28" i="59"/>
  <c r="F28" i="59"/>
  <c r="E28" i="59"/>
  <c r="K27" i="59"/>
  <c r="J27" i="59"/>
  <c r="I27" i="59"/>
  <c r="H27" i="59"/>
  <c r="G27" i="59"/>
  <c r="F27" i="59"/>
  <c r="E27" i="59"/>
  <c r="K26" i="59"/>
  <c r="J26" i="59"/>
  <c r="I26" i="59"/>
  <c r="H26" i="59"/>
  <c r="G26" i="59"/>
  <c r="F26" i="59"/>
  <c r="E26" i="59"/>
  <c r="K25" i="59"/>
  <c r="J25" i="59"/>
  <c r="I25" i="59"/>
  <c r="H25" i="59"/>
  <c r="G25" i="59"/>
  <c r="F25" i="59"/>
  <c r="E25" i="59"/>
  <c r="K24" i="59"/>
  <c r="J24" i="59"/>
  <c r="I24" i="59"/>
  <c r="H24" i="59"/>
  <c r="G24" i="59"/>
  <c r="F24" i="59"/>
  <c r="E24" i="59"/>
  <c r="K23" i="59"/>
  <c r="J23" i="59"/>
  <c r="I23" i="59"/>
  <c r="H23" i="59"/>
  <c r="G23" i="59"/>
  <c r="F23" i="59"/>
  <c r="E23" i="59"/>
  <c r="K22" i="59"/>
  <c r="J22" i="59"/>
  <c r="I22" i="59"/>
  <c r="H22" i="59"/>
  <c r="G22" i="59"/>
  <c r="F22" i="59"/>
  <c r="E22" i="59"/>
  <c r="K21" i="59"/>
  <c r="J21" i="59"/>
  <c r="I21" i="59"/>
  <c r="H21" i="59"/>
  <c r="G21" i="59"/>
  <c r="F21" i="59"/>
  <c r="E21" i="59"/>
  <c r="K20" i="59"/>
  <c r="J20" i="59"/>
  <c r="I20" i="59"/>
  <c r="H20" i="59"/>
  <c r="G20" i="59"/>
  <c r="F20" i="59"/>
  <c r="E20" i="59"/>
  <c r="K19" i="59"/>
  <c r="J19" i="59"/>
  <c r="I19" i="59"/>
  <c r="H19" i="59"/>
  <c r="G19" i="59"/>
  <c r="F19" i="59"/>
  <c r="E19" i="59"/>
  <c r="K18" i="59"/>
  <c r="J18" i="59"/>
  <c r="I18" i="59"/>
  <c r="H18" i="59"/>
  <c r="G18" i="59"/>
  <c r="F18" i="59"/>
  <c r="E18" i="59"/>
  <c r="K17" i="59"/>
  <c r="J17" i="59"/>
  <c r="I17" i="59"/>
  <c r="H17" i="59"/>
  <c r="G17" i="59"/>
  <c r="F17" i="59"/>
  <c r="E17" i="59"/>
  <c r="K79" i="8"/>
  <c r="J79" i="8"/>
  <c r="I79" i="8"/>
  <c r="H79" i="8"/>
  <c r="G79" i="8"/>
  <c r="F79" i="8"/>
  <c r="E79" i="8"/>
  <c r="K78" i="8"/>
  <c r="J78" i="8"/>
  <c r="I78" i="8"/>
  <c r="H78" i="8"/>
  <c r="G78" i="8"/>
  <c r="F78" i="8"/>
  <c r="E78" i="8"/>
  <c r="K77" i="8"/>
  <c r="J77" i="8"/>
  <c r="I77" i="8"/>
  <c r="H77" i="8"/>
  <c r="G77" i="8"/>
  <c r="F77" i="8"/>
  <c r="E77" i="8"/>
  <c r="K76" i="8"/>
  <c r="J76" i="8"/>
  <c r="I76" i="8"/>
  <c r="H76" i="8"/>
  <c r="G76" i="8"/>
  <c r="F76" i="8"/>
  <c r="E76" i="8"/>
  <c r="K75" i="8"/>
  <c r="J75" i="8"/>
  <c r="I75" i="8"/>
  <c r="H75" i="8"/>
  <c r="G75" i="8"/>
  <c r="F75" i="8"/>
  <c r="E75" i="8"/>
  <c r="K74" i="8"/>
  <c r="J74" i="8"/>
  <c r="I74" i="8"/>
  <c r="H74" i="8"/>
  <c r="G74" i="8"/>
  <c r="F74" i="8"/>
  <c r="E74" i="8"/>
  <c r="K73" i="8"/>
  <c r="J73" i="8"/>
  <c r="I73" i="8"/>
  <c r="H73" i="8"/>
  <c r="G73" i="8"/>
  <c r="F73" i="8"/>
  <c r="E73" i="8"/>
  <c r="K72" i="8"/>
  <c r="J72" i="8"/>
  <c r="I72" i="8"/>
  <c r="H72" i="8"/>
  <c r="G72" i="8"/>
  <c r="F72" i="8"/>
  <c r="E72" i="8"/>
  <c r="K71" i="8"/>
  <c r="J71" i="8"/>
  <c r="I71" i="8"/>
  <c r="H71" i="8"/>
  <c r="G71" i="8"/>
  <c r="F71" i="8"/>
  <c r="E71" i="8"/>
  <c r="K70" i="8"/>
  <c r="J70" i="8"/>
  <c r="I70" i="8"/>
  <c r="H70" i="8"/>
  <c r="G70" i="8"/>
  <c r="F70" i="8"/>
  <c r="E70" i="8"/>
  <c r="K69" i="8"/>
  <c r="J69" i="8"/>
  <c r="I69" i="8"/>
  <c r="H69" i="8"/>
  <c r="G69" i="8"/>
  <c r="F69" i="8"/>
  <c r="E69" i="8"/>
  <c r="K68" i="8"/>
  <c r="J68" i="8"/>
  <c r="I68" i="8"/>
  <c r="H68" i="8"/>
  <c r="G68" i="8"/>
  <c r="F68" i="8"/>
  <c r="E68" i="8"/>
  <c r="K67" i="8"/>
  <c r="J67" i="8"/>
  <c r="I67" i="8"/>
  <c r="H67" i="8"/>
  <c r="G67" i="8"/>
  <c r="F67" i="8"/>
  <c r="E67" i="8"/>
  <c r="K66" i="8"/>
  <c r="J66" i="8"/>
  <c r="I66" i="8"/>
  <c r="H66" i="8"/>
  <c r="G66" i="8"/>
  <c r="F66" i="8"/>
  <c r="E66" i="8"/>
  <c r="K65" i="8"/>
  <c r="J65" i="8"/>
  <c r="I65" i="8"/>
  <c r="H65" i="8"/>
  <c r="G65" i="8"/>
  <c r="F65" i="8"/>
  <c r="E65" i="8"/>
  <c r="K64" i="8"/>
  <c r="J64" i="8"/>
  <c r="I64" i="8"/>
  <c r="H64" i="8"/>
  <c r="G64" i="8"/>
  <c r="F64" i="8"/>
  <c r="E64" i="8"/>
  <c r="K63" i="8"/>
  <c r="J63" i="8"/>
  <c r="I63" i="8"/>
  <c r="H63" i="8"/>
  <c r="G63" i="8"/>
  <c r="F63" i="8"/>
  <c r="E63" i="8"/>
  <c r="K62" i="8"/>
  <c r="J62" i="8"/>
  <c r="I62" i="8"/>
  <c r="H62" i="8"/>
  <c r="G62" i="8"/>
  <c r="F62" i="8"/>
  <c r="E62" i="8"/>
  <c r="K61" i="8"/>
  <c r="J61" i="8"/>
  <c r="I61" i="8"/>
  <c r="H61" i="8"/>
  <c r="G61" i="8"/>
  <c r="F61" i="8"/>
  <c r="E61" i="8"/>
  <c r="K60" i="8"/>
  <c r="J60" i="8"/>
  <c r="I60" i="8"/>
  <c r="H60" i="8"/>
  <c r="G60" i="8"/>
  <c r="F60" i="8"/>
  <c r="E60" i="8"/>
  <c r="D60" i="8" s="1"/>
  <c r="K59" i="8"/>
  <c r="J59" i="8"/>
  <c r="I59" i="8"/>
  <c r="H59" i="8"/>
  <c r="G59" i="8"/>
  <c r="F59" i="8"/>
  <c r="E59" i="8"/>
  <c r="K58" i="8"/>
  <c r="J58" i="8"/>
  <c r="I58" i="8"/>
  <c r="H58" i="8"/>
  <c r="G58" i="8"/>
  <c r="F58" i="8"/>
  <c r="E58" i="8"/>
  <c r="K57" i="8"/>
  <c r="J57" i="8"/>
  <c r="I57" i="8"/>
  <c r="H57" i="8"/>
  <c r="G57" i="8"/>
  <c r="F57" i="8"/>
  <c r="E57" i="8"/>
  <c r="K56" i="8"/>
  <c r="J56" i="8"/>
  <c r="I56" i="8"/>
  <c r="H56" i="8"/>
  <c r="G56" i="8"/>
  <c r="F56" i="8"/>
  <c r="E56" i="8"/>
  <c r="K55" i="8"/>
  <c r="J55" i="8"/>
  <c r="I55" i="8"/>
  <c r="H55" i="8"/>
  <c r="G55" i="8"/>
  <c r="F55" i="8"/>
  <c r="E55" i="8"/>
  <c r="K54" i="8"/>
  <c r="J54" i="8"/>
  <c r="I54" i="8"/>
  <c r="H54" i="8"/>
  <c r="G54" i="8"/>
  <c r="F54" i="8"/>
  <c r="E54" i="8"/>
  <c r="K53" i="8"/>
  <c r="J53" i="8"/>
  <c r="I53" i="8"/>
  <c r="H53" i="8"/>
  <c r="G53" i="8"/>
  <c r="F53" i="8"/>
  <c r="E53" i="8"/>
  <c r="K52" i="8"/>
  <c r="J52" i="8"/>
  <c r="I52" i="8"/>
  <c r="H52" i="8"/>
  <c r="G52" i="8"/>
  <c r="F52" i="8"/>
  <c r="E52" i="8"/>
  <c r="K51" i="8"/>
  <c r="J51" i="8"/>
  <c r="I51" i="8"/>
  <c r="H51" i="8"/>
  <c r="G51" i="8"/>
  <c r="F51" i="8"/>
  <c r="E51" i="8"/>
  <c r="K50" i="8"/>
  <c r="J50" i="8"/>
  <c r="I50" i="8"/>
  <c r="H50" i="8"/>
  <c r="G50" i="8"/>
  <c r="F50" i="8"/>
  <c r="E50" i="8"/>
  <c r="K49" i="8"/>
  <c r="J49" i="8"/>
  <c r="I49" i="8"/>
  <c r="H49" i="8"/>
  <c r="G49" i="8"/>
  <c r="F49" i="8"/>
  <c r="E49" i="8"/>
  <c r="K48" i="8"/>
  <c r="J48" i="8"/>
  <c r="I48" i="8"/>
  <c r="H48" i="8"/>
  <c r="G48" i="8"/>
  <c r="F48" i="8"/>
  <c r="E48" i="8"/>
  <c r="K47" i="8"/>
  <c r="J47" i="8"/>
  <c r="I47" i="8"/>
  <c r="H47" i="8"/>
  <c r="G47" i="8"/>
  <c r="F47" i="8"/>
  <c r="E47" i="8"/>
  <c r="K46" i="8"/>
  <c r="J46" i="8"/>
  <c r="I46" i="8"/>
  <c r="H46" i="8"/>
  <c r="G46" i="8"/>
  <c r="F46" i="8"/>
  <c r="E46" i="8"/>
  <c r="K45" i="8"/>
  <c r="J45" i="8"/>
  <c r="I45" i="8"/>
  <c r="H45" i="8"/>
  <c r="G45" i="8"/>
  <c r="F45" i="8"/>
  <c r="E45" i="8"/>
  <c r="K44" i="8"/>
  <c r="J44" i="8"/>
  <c r="I44" i="8"/>
  <c r="H44" i="8"/>
  <c r="G44" i="8"/>
  <c r="F44" i="8"/>
  <c r="E44" i="8"/>
  <c r="D44" i="8" s="1"/>
  <c r="K43" i="8"/>
  <c r="J43" i="8"/>
  <c r="I43" i="8"/>
  <c r="H43" i="8"/>
  <c r="G43" i="8"/>
  <c r="F43" i="8"/>
  <c r="E43" i="8"/>
  <c r="K42" i="8"/>
  <c r="J42" i="8"/>
  <c r="I42" i="8"/>
  <c r="H42" i="8"/>
  <c r="G42" i="8"/>
  <c r="F42" i="8"/>
  <c r="E42" i="8"/>
  <c r="K41" i="8"/>
  <c r="J41" i="8"/>
  <c r="I41" i="8"/>
  <c r="H41" i="8"/>
  <c r="G41" i="8"/>
  <c r="F41" i="8"/>
  <c r="E41" i="8"/>
  <c r="K40" i="8"/>
  <c r="J40" i="8"/>
  <c r="I40" i="8"/>
  <c r="H40" i="8"/>
  <c r="G40" i="8"/>
  <c r="F40" i="8"/>
  <c r="E40" i="8"/>
  <c r="K39" i="8"/>
  <c r="J39" i="8"/>
  <c r="I39" i="8"/>
  <c r="H39" i="8"/>
  <c r="G39" i="8"/>
  <c r="F39" i="8"/>
  <c r="E39" i="8"/>
  <c r="K38" i="8"/>
  <c r="J38" i="8"/>
  <c r="I38" i="8"/>
  <c r="H38" i="8"/>
  <c r="G38" i="8"/>
  <c r="F38" i="8"/>
  <c r="E38" i="8"/>
  <c r="K37" i="8"/>
  <c r="J37" i="8"/>
  <c r="I37" i="8"/>
  <c r="H37" i="8"/>
  <c r="G37" i="8"/>
  <c r="F37" i="8"/>
  <c r="E37" i="8"/>
  <c r="K36" i="8"/>
  <c r="J36" i="8"/>
  <c r="I36" i="8"/>
  <c r="H36" i="8"/>
  <c r="G36" i="8"/>
  <c r="F36" i="8"/>
  <c r="E36" i="8"/>
  <c r="K35" i="8"/>
  <c r="J35" i="8"/>
  <c r="I35" i="8"/>
  <c r="H35" i="8"/>
  <c r="G35" i="8"/>
  <c r="F35" i="8"/>
  <c r="E35" i="8"/>
  <c r="K34" i="8"/>
  <c r="J34" i="8"/>
  <c r="I34" i="8"/>
  <c r="H34" i="8"/>
  <c r="G34" i="8"/>
  <c r="F34" i="8"/>
  <c r="E34" i="8"/>
  <c r="K33" i="8"/>
  <c r="J33" i="8"/>
  <c r="I33" i="8"/>
  <c r="H33" i="8"/>
  <c r="G33" i="8"/>
  <c r="F33" i="8"/>
  <c r="E33" i="8"/>
  <c r="K32" i="8"/>
  <c r="J32" i="8"/>
  <c r="I32" i="8"/>
  <c r="H32" i="8"/>
  <c r="G32" i="8"/>
  <c r="F32" i="8"/>
  <c r="E32" i="8"/>
  <c r="K31" i="8"/>
  <c r="J31" i="8"/>
  <c r="I31" i="8"/>
  <c r="H31" i="8"/>
  <c r="G31" i="8"/>
  <c r="F31" i="8"/>
  <c r="E31" i="8"/>
  <c r="K30" i="8"/>
  <c r="J30" i="8"/>
  <c r="I30" i="8"/>
  <c r="H30" i="8"/>
  <c r="G30" i="8"/>
  <c r="F30" i="8"/>
  <c r="E30" i="8"/>
  <c r="K29" i="8"/>
  <c r="J29" i="8"/>
  <c r="I29" i="8"/>
  <c r="H29" i="8"/>
  <c r="G29" i="8"/>
  <c r="F29" i="8"/>
  <c r="E29" i="8"/>
  <c r="K28" i="8"/>
  <c r="J28" i="8"/>
  <c r="I28" i="8"/>
  <c r="H28" i="8"/>
  <c r="G28" i="8"/>
  <c r="F28" i="8"/>
  <c r="E28" i="8"/>
  <c r="K27" i="8"/>
  <c r="J27" i="8"/>
  <c r="I27" i="8"/>
  <c r="H27" i="8"/>
  <c r="G27" i="8"/>
  <c r="F27" i="8"/>
  <c r="E27" i="8"/>
  <c r="K26" i="8"/>
  <c r="J26" i="8"/>
  <c r="I26" i="8"/>
  <c r="H26" i="8"/>
  <c r="G26" i="8"/>
  <c r="F26" i="8"/>
  <c r="E26" i="8"/>
  <c r="K25" i="8"/>
  <c r="J25" i="8"/>
  <c r="I25" i="8"/>
  <c r="H25" i="8"/>
  <c r="G25" i="8"/>
  <c r="F25" i="8"/>
  <c r="E25" i="8"/>
  <c r="K24" i="8"/>
  <c r="J24" i="8"/>
  <c r="I24" i="8"/>
  <c r="H24" i="8"/>
  <c r="G24" i="8"/>
  <c r="F24" i="8"/>
  <c r="E24" i="8"/>
  <c r="K23" i="8"/>
  <c r="J23" i="8"/>
  <c r="I23" i="8"/>
  <c r="H23" i="8"/>
  <c r="G23" i="8"/>
  <c r="F23" i="8"/>
  <c r="E23" i="8"/>
  <c r="K22" i="8"/>
  <c r="J22" i="8"/>
  <c r="I22" i="8"/>
  <c r="H22" i="8"/>
  <c r="G22" i="8"/>
  <c r="F22" i="8"/>
  <c r="E22" i="8"/>
  <c r="K21" i="8"/>
  <c r="J21" i="8"/>
  <c r="I21" i="8"/>
  <c r="H21" i="8"/>
  <c r="G21" i="8"/>
  <c r="F21" i="8"/>
  <c r="E21" i="8"/>
  <c r="K20" i="8"/>
  <c r="J20" i="8"/>
  <c r="I20" i="8"/>
  <c r="H20" i="8"/>
  <c r="G20" i="8"/>
  <c r="F20" i="8"/>
  <c r="E20" i="8"/>
  <c r="K19" i="8"/>
  <c r="J19" i="8"/>
  <c r="I19" i="8"/>
  <c r="H19" i="8"/>
  <c r="G19" i="8"/>
  <c r="F19" i="8"/>
  <c r="E19" i="8"/>
  <c r="K18" i="8"/>
  <c r="J18" i="8"/>
  <c r="I18" i="8"/>
  <c r="H18" i="8"/>
  <c r="G18" i="8"/>
  <c r="F18" i="8"/>
  <c r="E18" i="8"/>
  <c r="K17" i="8"/>
  <c r="J17" i="8"/>
  <c r="I17" i="8"/>
  <c r="H17" i="8"/>
  <c r="G17" i="8"/>
  <c r="F17" i="8"/>
  <c r="E17" i="8"/>
  <c r="G42" i="1"/>
  <c r="I42" i="1"/>
  <c r="K21" i="1"/>
  <c r="D21" i="1" s="1"/>
  <c r="D95" i="1" s="1"/>
  <c r="K2" i="1" s="1"/>
  <c r="K5" i="1" s="1"/>
  <c r="J7" i="1" s="1"/>
  <c r="K19" i="1"/>
  <c r="H27" i="1"/>
  <c r="J19" i="1"/>
  <c r="H19" i="1"/>
  <c r="F19" i="1"/>
  <c r="E19" i="1"/>
  <c r="D18" i="1"/>
  <c r="D19" i="1"/>
  <c r="D20"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8" i="1"/>
  <c r="D59" i="1"/>
  <c r="D60" i="1"/>
  <c r="D61" i="1"/>
  <c r="D62" i="1"/>
  <c r="D64" i="1"/>
  <c r="D65" i="1"/>
  <c r="D66" i="1"/>
  <c r="D68" i="1"/>
  <c r="D69" i="1"/>
  <c r="D70" i="1"/>
  <c r="D71" i="1"/>
  <c r="D72" i="1"/>
  <c r="D73" i="1"/>
  <c r="D74" i="1"/>
  <c r="D75" i="1"/>
  <c r="D76" i="1"/>
  <c r="D77" i="1"/>
  <c r="D78" i="1"/>
  <c r="D79" i="1"/>
  <c r="D81" i="1"/>
  <c r="D82" i="1"/>
  <c r="D83" i="1"/>
  <c r="D84" i="1"/>
  <c r="D85" i="1"/>
  <c r="D86" i="1"/>
  <c r="D17" i="1"/>
  <c r="D87" i="1"/>
  <c r="D88" i="1"/>
  <c r="D89" i="1"/>
  <c r="D90" i="1"/>
  <c r="D91" i="1"/>
  <c r="D92" i="1"/>
  <c r="D93" i="1"/>
  <c r="D94" i="1"/>
  <c r="D94" i="60"/>
  <c r="D93" i="60"/>
  <c r="D92" i="60"/>
  <c r="D91" i="60"/>
  <c r="D90" i="60"/>
  <c r="D89" i="60"/>
  <c r="D88" i="60"/>
  <c r="D87" i="60"/>
  <c r="D86" i="60"/>
  <c r="D85" i="60"/>
  <c r="D84" i="60"/>
  <c r="D83" i="60"/>
  <c r="D82" i="60"/>
  <c r="D81" i="60"/>
  <c r="D79" i="60"/>
  <c r="D78" i="60"/>
  <c r="D77" i="60"/>
  <c r="D46" i="60"/>
  <c r="D94" i="61"/>
  <c r="D93" i="61"/>
  <c r="D92" i="61"/>
  <c r="D91" i="61"/>
  <c r="D90" i="61"/>
  <c r="D89" i="61"/>
  <c r="D88" i="61"/>
  <c r="D87" i="61"/>
  <c r="D86" i="61"/>
  <c r="D85" i="61"/>
  <c r="D84" i="61"/>
  <c r="D83" i="61"/>
  <c r="D82" i="61"/>
  <c r="D81" i="61"/>
  <c r="D74" i="61"/>
  <c r="D58" i="61"/>
  <c r="D18" i="61"/>
  <c r="D94" i="62"/>
  <c r="D93" i="62"/>
  <c r="D92" i="62"/>
  <c r="D91" i="62"/>
  <c r="D90" i="62"/>
  <c r="D89" i="62"/>
  <c r="D88" i="62"/>
  <c r="D87" i="62"/>
  <c r="D86" i="62"/>
  <c r="D85" i="62"/>
  <c r="D84" i="62"/>
  <c r="D83" i="62"/>
  <c r="D82" i="62"/>
  <c r="D81" i="62"/>
  <c r="D75" i="62"/>
  <c r="D67" i="62"/>
  <c r="D59" i="62"/>
  <c r="D51" i="62"/>
  <c r="D43" i="62"/>
  <c r="D35" i="62"/>
  <c r="D27" i="62"/>
  <c r="D94" i="63"/>
  <c r="D93" i="63"/>
  <c r="D92" i="63"/>
  <c r="D91" i="63"/>
  <c r="D90" i="63"/>
  <c r="D89" i="63"/>
  <c r="D88" i="63"/>
  <c r="D87" i="63"/>
  <c r="D86" i="63"/>
  <c r="D85" i="63"/>
  <c r="D84" i="63"/>
  <c r="D83" i="63"/>
  <c r="D82" i="63"/>
  <c r="D77" i="63"/>
  <c r="D76" i="63"/>
  <c r="D68" i="63"/>
  <c r="D60" i="63"/>
  <c r="D52" i="63"/>
  <c r="D44" i="63"/>
  <c r="D36" i="63"/>
  <c r="D28" i="63"/>
  <c r="D20" i="63"/>
  <c r="D94" i="64"/>
  <c r="D93" i="64"/>
  <c r="D92" i="64"/>
  <c r="D91" i="64"/>
  <c r="D90" i="64"/>
  <c r="D89" i="64"/>
  <c r="D88" i="64"/>
  <c r="D87" i="64"/>
  <c r="D86" i="64"/>
  <c r="D85" i="64"/>
  <c r="D84" i="64"/>
  <c r="D83" i="64"/>
  <c r="D82" i="64"/>
  <c r="D81" i="64"/>
  <c r="D74" i="64"/>
  <c r="D66" i="64"/>
  <c r="D58" i="64"/>
  <c r="D50" i="64"/>
  <c r="D42" i="64"/>
  <c r="D34" i="64"/>
  <c r="D26" i="64"/>
  <c r="D19" i="64"/>
  <c r="D94" i="65"/>
  <c r="D93" i="65"/>
  <c r="D92" i="65"/>
  <c r="D91" i="65"/>
  <c r="D90" i="65"/>
  <c r="D89" i="65"/>
  <c r="D88" i="65"/>
  <c r="D87" i="65"/>
  <c r="D86" i="65"/>
  <c r="D85" i="65"/>
  <c r="D84" i="65"/>
  <c r="D83" i="65"/>
  <c r="D82" i="65"/>
  <c r="D75" i="65"/>
  <c r="D67" i="65"/>
  <c r="D59" i="65"/>
  <c r="D51" i="65"/>
  <c r="D43" i="65"/>
  <c r="D35" i="65"/>
  <c r="D27" i="65"/>
  <c r="D19" i="65"/>
  <c r="D94" i="66"/>
  <c r="D93" i="66"/>
  <c r="D92" i="66"/>
  <c r="D91" i="66"/>
  <c r="D90" i="66"/>
  <c r="D89" i="66"/>
  <c r="D88" i="66"/>
  <c r="D87" i="66"/>
  <c r="D86" i="66"/>
  <c r="D85" i="66"/>
  <c r="D84" i="66"/>
  <c r="D83" i="66"/>
  <c r="D82" i="66"/>
  <c r="D74" i="66"/>
  <c r="D66" i="66"/>
  <c r="D63" i="66"/>
  <c r="D58" i="66"/>
  <c r="D51" i="66"/>
  <c r="D50" i="66"/>
  <c r="D42" i="66"/>
  <c r="D34" i="66"/>
  <c r="D26" i="66"/>
  <c r="D18" i="66"/>
  <c r="D94" i="67"/>
  <c r="D93" i="67"/>
  <c r="D92" i="67"/>
  <c r="D91" i="67"/>
  <c r="D90" i="67"/>
  <c r="D89" i="67"/>
  <c r="D88" i="67"/>
  <c r="D87" i="67"/>
  <c r="D86" i="67"/>
  <c r="D85" i="67"/>
  <c r="D84" i="67"/>
  <c r="D83" i="67"/>
  <c r="D82" i="67"/>
  <c r="D81" i="67"/>
  <c r="D73" i="67"/>
  <c r="D68" i="67"/>
  <c r="D67" i="67"/>
  <c r="D65" i="67"/>
  <c r="D57" i="67"/>
  <c r="D49" i="67"/>
  <c r="D43" i="67"/>
  <c r="D41" i="67"/>
  <c r="D33" i="67"/>
  <c r="D27" i="67"/>
  <c r="D26" i="67"/>
  <c r="D25" i="67"/>
  <c r="D17" i="67"/>
  <c r="D94" i="68"/>
  <c r="D93" i="68"/>
  <c r="D92" i="68"/>
  <c r="D91" i="68"/>
  <c r="D90" i="68"/>
  <c r="D89" i="68"/>
  <c r="D88" i="68"/>
  <c r="D87" i="68"/>
  <c r="D86" i="68"/>
  <c r="D85" i="68"/>
  <c r="D84" i="68"/>
  <c r="D82" i="68"/>
  <c r="D78" i="68"/>
  <c r="D74" i="68"/>
  <c r="D66" i="68"/>
  <c r="D63" i="68"/>
  <c r="D58" i="68"/>
  <c r="D50" i="68"/>
  <c r="D47" i="68"/>
  <c r="D46" i="68"/>
  <c r="D42" i="68"/>
  <c r="D34" i="68"/>
  <c r="D30" i="68"/>
  <c r="D26" i="68"/>
  <c r="D18" i="68"/>
  <c r="D17" i="68"/>
  <c r="D94" i="69"/>
  <c r="D93" i="69"/>
  <c r="D92" i="69"/>
  <c r="D91" i="69"/>
  <c r="D90" i="69"/>
  <c r="D89" i="69"/>
  <c r="D88" i="69"/>
  <c r="D87" i="69"/>
  <c r="D86" i="69"/>
  <c r="D85" i="69"/>
  <c r="D84" i="69"/>
  <c r="D83" i="69"/>
  <c r="D79" i="69"/>
  <c r="D78" i="69"/>
  <c r="D77" i="69"/>
  <c r="D71" i="69"/>
  <c r="D70" i="69"/>
  <c r="D69" i="69"/>
  <c r="D68" i="69"/>
  <c r="D63" i="69"/>
  <c r="D62" i="69"/>
  <c r="D61" i="69"/>
  <c r="D60" i="69"/>
  <c r="D59" i="69"/>
  <c r="D55" i="69"/>
  <c r="D52" i="69"/>
  <c r="D51" i="69"/>
  <c r="D50" i="69"/>
  <c r="D47" i="69"/>
  <c r="D45" i="69"/>
  <c r="D44" i="69"/>
  <c r="D39" i="69"/>
  <c r="D36" i="69"/>
  <c r="D35" i="69"/>
  <c r="D34" i="69"/>
  <c r="D31" i="69"/>
  <c r="D23" i="69"/>
  <c r="D21" i="69"/>
  <c r="D20" i="69"/>
  <c r="D19" i="69"/>
  <c r="D94" i="59"/>
  <c r="D93" i="59"/>
  <c r="D92" i="59"/>
  <c r="D91" i="59"/>
  <c r="D90" i="59"/>
  <c r="D89" i="59"/>
  <c r="D88" i="59"/>
  <c r="D87" i="59"/>
  <c r="D86" i="59"/>
  <c r="D85" i="59"/>
  <c r="D84" i="59"/>
  <c r="D83" i="59"/>
  <c r="D82" i="59"/>
  <c r="D81" i="59"/>
  <c r="D94" i="8"/>
  <c r="D93" i="8"/>
  <c r="D92" i="8"/>
  <c r="D91" i="8"/>
  <c r="D90" i="8"/>
  <c r="D89" i="8"/>
  <c r="D88" i="8"/>
  <c r="D87" i="8"/>
  <c r="D86" i="8"/>
  <c r="D85" i="8"/>
  <c r="D84" i="8"/>
  <c r="D83" i="8"/>
  <c r="D82" i="8"/>
  <c r="D81" i="8"/>
  <c r="D76" i="8"/>
  <c r="D28" i="8"/>
  <c r="D12" i="10"/>
  <c r="B12" i="10"/>
  <c r="D12" i="60"/>
  <c r="B12" i="60"/>
  <c r="D12" i="61"/>
  <c r="B12" i="61"/>
  <c r="D12" i="62"/>
  <c r="B12" i="62"/>
  <c r="D12" i="63"/>
  <c r="B12" i="63"/>
  <c r="D12" i="64"/>
  <c r="B12" i="64"/>
  <c r="D12" i="65"/>
  <c r="B12" i="65"/>
  <c r="D12" i="66"/>
  <c r="B12" i="66"/>
  <c r="D12" i="67"/>
  <c r="B12" i="67"/>
  <c r="D12" i="68"/>
  <c r="B12" i="68"/>
  <c r="D12" i="69"/>
  <c r="B12" i="69"/>
  <c r="D12" i="59"/>
  <c r="B12" i="59"/>
  <c r="D12" i="8"/>
  <c r="B12" i="8"/>
  <c r="K95" i="69"/>
  <c r="J95" i="69"/>
  <c r="F95" i="68"/>
  <c r="E95" i="68"/>
  <c r="E95" i="67"/>
  <c r="K95" i="8"/>
  <c r="D17" i="10"/>
  <c r="K95" i="10"/>
  <c r="J95" i="10"/>
  <c r="I95" i="10"/>
  <c r="H95" i="10"/>
  <c r="G95" i="10"/>
  <c r="F95" i="10"/>
  <c r="E95" i="10"/>
  <c r="K95" i="1"/>
  <c r="J95" i="1"/>
  <c r="I95" i="1"/>
  <c r="H95" i="1"/>
  <c r="G95" i="1"/>
  <c r="F95" i="1"/>
  <c r="E95" i="1"/>
  <c r="D95" i="10" l="1"/>
  <c r="K2" i="10" s="1"/>
  <c r="K5" i="10" s="1"/>
  <c r="J7" i="10" s="1"/>
  <c r="I95" i="8"/>
  <c r="D29" i="8"/>
  <c r="D37" i="8"/>
  <c r="D45" i="8"/>
  <c r="D53" i="8"/>
  <c r="D61" i="8"/>
  <c r="D69" i="8"/>
  <c r="D77" i="8"/>
  <c r="H95" i="59"/>
  <c r="D22" i="59"/>
  <c r="D30" i="59"/>
  <c r="D32" i="59"/>
  <c r="D38" i="59"/>
  <c r="D46" i="59"/>
  <c r="D47" i="59"/>
  <c r="D48" i="59"/>
  <c r="D54" i="59"/>
  <c r="D62" i="59"/>
  <c r="D63" i="59"/>
  <c r="D64" i="59"/>
  <c r="D70" i="59"/>
  <c r="D78" i="59"/>
  <c r="D79" i="59"/>
  <c r="G95" i="60"/>
  <c r="D23" i="60"/>
  <c r="D39" i="60"/>
  <c r="D47" i="60"/>
  <c r="D48" i="60"/>
  <c r="D63" i="60"/>
  <c r="D71" i="60"/>
  <c r="K95" i="61"/>
  <c r="D19" i="61"/>
  <c r="D35" i="61"/>
  <c r="D43" i="61"/>
  <c r="D44" i="61"/>
  <c r="D45" i="61"/>
  <c r="D51" i="61"/>
  <c r="D53" i="61"/>
  <c r="D59" i="61"/>
  <c r="D57" i="69"/>
  <c r="D58" i="69"/>
  <c r="D64" i="69"/>
  <c r="D65" i="69"/>
  <c r="D66" i="69"/>
  <c r="D67" i="69"/>
  <c r="D72" i="69"/>
  <c r="D73" i="69"/>
  <c r="D74" i="69"/>
  <c r="D75" i="69"/>
  <c r="D81" i="69"/>
  <c r="D52" i="8"/>
  <c r="D68" i="8"/>
  <c r="I95" i="59"/>
  <c r="J95" i="59"/>
  <c r="G95" i="59"/>
  <c r="D66" i="59"/>
  <c r="H95" i="60"/>
  <c r="J95" i="60"/>
  <c r="F95" i="60"/>
  <c r="D31" i="60"/>
  <c r="D45" i="60"/>
  <c r="D55" i="60"/>
  <c r="D20" i="61"/>
  <c r="H95" i="61"/>
  <c r="I95" i="61"/>
  <c r="J95" i="61"/>
  <c r="D27" i="61"/>
  <c r="D30" i="61"/>
  <c r="D67" i="61"/>
  <c r="D68" i="61"/>
  <c r="D69" i="61"/>
  <c r="D75" i="61"/>
  <c r="D76" i="61"/>
  <c r="D77" i="61"/>
  <c r="D78" i="61"/>
  <c r="K95" i="62"/>
  <c r="D20" i="62"/>
  <c r="F95" i="62"/>
  <c r="G95" i="62"/>
  <c r="D25" i="62"/>
  <c r="D26" i="62"/>
  <c r="D28" i="62"/>
  <c r="D30" i="62"/>
  <c r="D31" i="62"/>
  <c r="D32" i="62"/>
  <c r="D33" i="62"/>
  <c r="D62" i="60"/>
  <c r="D26" i="61"/>
  <c r="D50" i="61"/>
  <c r="D66" i="61"/>
  <c r="D19" i="62"/>
  <c r="D34" i="62"/>
  <c r="D36" i="62"/>
  <c r="D37" i="62"/>
  <c r="D38" i="62"/>
  <c r="D39" i="62"/>
  <c r="D40" i="62"/>
  <c r="D41" i="62"/>
  <c r="D42" i="62"/>
  <c r="D44" i="62"/>
  <c r="D45" i="62"/>
  <c r="D46" i="62"/>
  <c r="D47" i="62"/>
  <c r="D48" i="62"/>
  <c r="D49" i="62"/>
  <c r="D50" i="62"/>
  <c r="D52" i="62"/>
  <c r="D53" i="62"/>
  <c r="D54" i="62"/>
  <c r="D55" i="62"/>
  <c r="D56" i="62"/>
  <c r="D57" i="62"/>
  <c r="D58" i="62"/>
  <c r="D60" i="62"/>
  <c r="D61" i="62"/>
  <c r="D62" i="62"/>
  <c r="D63" i="62"/>
  <c r="D64" i="62"/>
  <c r="D65" i="62"/>
  <c r="D66" i="62"/>
  <c r="D68" i="62"/>
  <c r="D69" i="62"/>
  <c r="D70" i="62"/>
  <c r="D71" i="62"/>
  <c r="D72" i="62"/>
  <c r="D73" i="62"/>
  <c r="D74" i="62"/>
  <c r="D76" i="62"/>
  <c r="D77" i="62"/>
  <c r="D78" i="62"/>
  <c r="D79" i="62"/>
  <c r="D21" i="63"/>
  <c r="D25" i="63"/>
  <c r="D26" i="63"/>
  <c r="D27" i="63"/>
  <c r="D29" i="63"/>
  <c r="D30" i="63"/>
  <c r="D31" i="63"/>
  <c r="D32" i="63"/>
  <c r="D33" i="63"/>
  <c r="D34" i="63"/>
  <c r="D35" i="63"/>
  <c r="D37" i="63"/>
  <c r="D38" i="63"/>
  <c r="D39" i="63"/>
  <c r="D40" i="63"/>
  <c r="D41" i="63"/>
  <c r="D42" i="63"/>
  <c r="D43" i="63"/>
  <c r="D45" i="63"/>
  <c r="D46" i="63"/>
  <c r="D47" i="63"/>
  <c r="D48" i="63"/>
  <c r="D49" i="63"/>
  <c r="D50" i="63"/>
  <c r="D51" i="63"/>
  <c r="D53" i="63"/>
  <c r="D54" i="63"/>
  <c r="D55" i="63"/>
  <c r="D56" i="63"/>
  <c r="D57" i="63"/>
  <c r="D58" i="63"/>
  <c r="D59" i="63"/>
  <c r="D61" i="63"/>
  <c r="D62" i="63"/>
  <c r="D63" i="63"/>
  <c r="D64" i="63"/>
  <c r="D65" i="63"/>
  <c r="D66" i="63"/>
  <c r="D67" i="63"/>
  <c r="D69" i="63"/>
  <c r="D70" i="63"/>
  <c r="D71" i="63"/>
  <c r="D72" i="63"/>
  <c r="D73" i="63"/>
  <c r="D74" i="63"/>
  <c r="D75" i="63"/>
  <c r="D78" i="63"/>
  <c r="D79" i="63"/>
  <c r="D81" i="63"/>
  <c r="D24" i="64"/>
  <c r="D25" i="64"/>
  <c r="E95" i="64"/>
  <c r="D28" i="64"/>
  <c r="D29" i="64"/>
  <c r="D30" i="64"/>
  <c r="D31" i="64"/>
  <c r="D32" i="64"/>
  <c r="D33" i="64"/>
  <c r="D35" i="64"/>
  <c r="D36" i="64"/>
  <c r="D37" i="64"/>
  <c r="D38" i="64"/>
  <c r="D39" i="64"/>
  <c r="D40" i="64"/>
  <c r="D41" i="64"/>
  <c r="D43" i="64"/>
  <c r="D44" i="64"/>
  <c r="D45" i="64"/>
  <c r="D46" i="64"/>
  <c r="D47" i="64"/>
  <c r="D48" i="64"/>
  <c r="D49" i="64"/>
  <c r="D51" i="64"/>
  <c r="D52" i="64"/>
  <c r="D53" i="64"/>
  <c r="D54" i="64"/>
  <c r="D55" i="64"/>
  <c r="D56" i="64"/>
  <c r="D57" i="64"/>
  <c r="D59" i="64"/>
  <c r="D60" i="64"/>
  <c r="D61" i="64"/>
  <c r="D62" i="64"/>
  <c r="D63" i="64"/>
  <c r="D64" i="64"/>
  <c r="D65" i="64"/>
  <c r="D67" i="64"/>
  <c r="D68" i="64"/>
  <c r="D69" i="64"/>
  <c r="D70" i="64"/>
  <c r="D71" i="64"/>
  <c r="D72" i="64"/>
  <c r="D73" i="64"/>
  <c r="D75" i="64"/>
  <c r="D76" i="64"/>
  <c r="D77" i="64"/>
  <c r="D78" i="64"/>
  <c r="D79" i="64"/>
  <c r="D25" i="65"/>
  <c r="D26" i="65"/>
  <c r="D28" i="65"/>
  <c r="D29" i="65"/>
  <c r="D30" i="65"/>
  <c r="D31" i="65"/>
  <c r="D32" i="65"/>
  <c r="D33" i="65"/>
  <c r="D34" i="65"/>
  <c r="D36" i="65"/>
  <c r="D37" i="65"/>
  <c r="D38" i="65"/>
  <c r="D39" i="65"/>
  <c r="D40" i="65"/>
  <c r="D41" i="65"/>
  <c r="D42" i="65"/>
  <c r="D44" i="65"/>
  <c r="D45" i="65"/>
  <c r="D46" i="65"/>
  <c r="D47" i="65"/>
  <c r="D48" i="65"/>
  <c r="D49" i="65"/>
  <c r="D50" i="65"/>
  <c r="D52" i="65"/>
  <c r="D53" i="65"/>
  <c r="D54" i="65"/>
  <c r="D55" i="65"/>
  <c r="D56" i="65"/>
  <c r="D57" i="65"/>
  <c r="D58" i="65"/>
  <c r="D64" i="65"/>
  <c r="D65" i="65"/>
  <c r="D66" i="65"/>
  <c r="D72" i="65"/>
  <c r="D73" i="65"/>
  <c r="D74" i="65"/>
  <c r="D81" i="65"/>
  <c r="D25" i="66"/>
  <c r="D31" i="66"/>
  <c r="D32" i="66"/>
  <c r="D33" i="66"/>
  <c r="D39" i="66"/>
  <c r="D40" i="66"/>
  <c r="D41" i="66"/>
  <c r="D47" i="66"/>
  <c r="D48" i="66"/>
  <c r="D49" i="66"/>
  <c r="D55" i="66"/>
  <c r="D56" i="66"/>
  <c r="D57" i="66"/>
  <c r="D64" i="66"/>
  <c r="D65" i="66"/>
  <c r="D71" i="66"/>
  <c r="D72" i="66"/>
  <c r="D73" i="66"/>
  <c r="D79" i="66"/>
  <c r="D81" i="66"/>
  <c r="D23" i="67"/>
  <c r="D30" i="67"/>
  <c r="D31" i="67"/>
  <c r="D32" i="67"/>
  <c r="D38" i="67"/>
  <c r="D39" i="67"/>
  <c r="D40" i="67"/>
  <c r="D46" i="67"/>
  <c r="D47" i="67"/>
  <c r="D48" i="67"/>
  <c r="D50" i="67"/>
  <c r="D51" i="67"/>
  <c r="D52" i="67"/>
  <c r="D54" i="67"/>
  <c r="D55" i="67"/>
  <c r="D56" i="67"/>
  <c r="D62" i="67"/>
  <c r="D63" i="67"/>
  <c r="D64" i="67"/>
  <c r="D70" i="67"/>
  <c r="D71" i="67"/>
  <c r="D72" i="67"/>
  <c r="D78" i="67"/>
  <c r="D79" i="67"/>
  <c r="G95" i="68"/>
  <c r="D25" i="68"/>
  <c r="D31" i="68"/>
  <c r="D32" i="68"/>
  <c r="D33" i="68"/>
  <c r="D39" i="68"/>
  <c r="D40" i="68"/>
  <c r="D41" i="68"/>
  <c r="D48" i="68"/>
  <c r="D49" i="68"/>
  <c r="D55" i="68"/>
  <c r="D56" i="68"/>
  <c r="D57" i="68"/>
  <c r="D64" i="68"/>
  <c r="D65" i="68"/>
  <c r="D70" i="68"/>
  <c r="D71" i="68"/>
  <c r="D72" i="68"/>
  <c r="D73" i="68"/>
  <c r="D79" i="68"/>
  <c r="D81" i="68"/>
  <c r="H95" i="69"/>
  <c r="I95" i="69"/>
  <c r="D22" i="69"/>
  <c r="D25" i="69"/>
  <c r="D26" i="69"/>
  <c r="D28" i="69"/>
  <c r="D29" i="69"/>
  <c r="D30" i="69"/>
  <c r="D37" i="69"/>
  <c r="D38" i="69"/>
  <c r="D46" i="69"/>
  <c r="D53" i="69"/>
  <c r="D54" i="69"/>
  <c r="D76" i="69"/>
  <c r="D17" i="70"/>
  <c r="J95" i="70"/>
  <c r="D40" i="70"/>
  <c r="D44" i="70"/>
  <c r="D45" i="70"/>
  <c r="D46" i="70"/>
  <c r="D47" i="70"/>
  <c r="D48" i="70"/>
  <c r="D50" i="70"/>
  <c r="D51" i="70"/>
  <c r="D52" i="70"/>
  <c r="D53" i="70"/>
  <c r="D54" i="70"/>
  <c r="D55" i="70"/>
  <c r="D56" i="70"/>
  <c r="D58" i="70"/>
  <c r="D59" i="70"/>
  <c r="D60" i="70"/>
  <c r="D61" i="70"/>
  <c r="D62" i="70"/>
  <c r="D63" i="70"/>
  <c r="D64" i="70"/>
  <c r="D67" i="70"/>
  <c r="D68" i="70"/>
  <c r="D69" i="70"/>
  <c r="D70" i="70"/>
  <c r="D71" i="70"/>
  <c r="D72" i="70"/>
  <c r="D75" i="70"/>
  <c r="D76" i="70"/>
  <c r="D77" i="70"/>
  <c r="D78" i="70"/>
  <c r="D79" i="70"/>
  <c r="D82" i="70"/>
  <c r="E95" i="70"/>
  <c r="H95" i="70"/>
  <c r="D81" i="70"/>
  <c r="D18" i="63"/>
  <c r="J95" i="63"/>
  <c r="E95" i="63"/>
  <c r="D23" i="62"/>
  <c r="H95" i="62"/>
  <c r="D19" i="63"/>
  <c r="K95" i="63"/>
  <c r="D20" i="64"/>
  <c r="F95" i="64"/>
  <c r="D20" i="65"/>
  <c r="E95" i="65"/>
  <c r="G95" i="8"/>
  <c r="F95" i="59"/>
  <c r="K95" i="60"/>
  <c r="D29" i="60"/>
  <c r="I95" i="62"/>
  <c r="D24" i="62"/>
  <c r="D22" i="63"/>
  <c r="F95" i="63"/>
  <c r="D17" i="64"/>
  <c r="J95" i="64"/>
  <c r="F95" i="8"/>
  <c r="D61" i="60"/>
  <c r="D21" i="64"/>
  <c r="G95" i="64"/>
  <c r="E95" i="61"/>
  <c r="D27" i="64"/>
  <c r="G95" i="63"/>
  <c r="D23" i="63"/>
  <c r="K95" i="64"/>
  <c r="D18" i="64"/>
  <c r="D23" i="64"/>
  <c r="I95" i="64"/>
  <c r="D21" i="65"/>
  <c r="F95" i="65"/>
  <c r="E95" i="59"/>
  <c r="F95" i="61"/>
  <c r="H95" i="8"/>
  <c r="D17" i="8"/>
  <c r="D18" i="8"/>
  <c r="D22" i="8"/>
  <c r="D23" i="8"/>
  <c r="D24" i="8"/>
  <c r="D25" i="8"/>
  <c r="D26" i="8"/>
  <c r="D30" i="8"/>
  <c r="D31" i="8"/>
  <c r="D32" i="8"/>
  <c r="D33" i="8"/>
  <c r="D34" i="8"/>
  <c r="D38" i="8"/>
  <c r="D39" i="8"/>
  <c r="D40" i="8"/>
  <c r="D41" i="8"/>
  <c r="D42" i="8"/>
  <c r="D46" i="8"/>
  <c r="D47" i="8"/>
  <c r="D54" i="8"/>
  <c r="D55" i="8"/>
  <c r="D62" i="8"/>
  <c r="D63" i="8"/>
  <c r="D70" i="8"/>
  <c r="D71" i="8"/>
  <c r="D78" i="8"/>
  <c r="D79" i="8"/>
  <c r="D17" i="59"/>
  <c r="D18" i="59"/>
  <c r="D23" i="59"/>
  <c r="D24" i="59"/>
  <c r="D25" i="59"/>
  <c r="D26" i="59"/>
  <c r="D33" i="59"/>
  <c r="D34" i="59"/>
  <c r="D39" i="59"/>
  <c r="D40" i="59"/>
  <c r="D41" i="59"/>
  <c r="D42" i="59"/>
  <c r="D49" i="59"/>
  <c r="D50" i="59"/>
  <c r="D55" i="59"/>
  <c r="D56" i="59"/>
  <c r="D57" i="59"/>
  <c r="D58" i="59"/>
  <c r="D65" i="59"/>
  <c r="D71" i="59"/>
  <c r="D72" i="59"/>
  <c r="D73" i="59"/>
  <c r="D74" i="59"/>
  <c r="D32" i="60"/>
  <c r="D64" i="60"/>
  <c r="D28" i="61"/>
  <c r="D29" i="61"/>
  <c r="D54" i="61"/>
  <c r="E95" i="8"/>
  <c r="D21" i="8"/>
  <c r="D17" i="62"/>
  <c r="J95" i="62"/>
  <c r="H95" i="63"/>
  <c r="D24" i="63"/>
  <c r="D22" i="64"/>
  <c r="H95" i="64"/>
  <c r="D18" i="65"/>
  <c r="K95" i="65"/>
  <c r="D22" i="65"/>
  <c r="G95" i="65"/>
  <c r="D24" i="65"/>
  <c r="I95" i="65"/>
  <c r="E95" i="66"/>
  <c r="D19" i="66"/>
  <c r="D21" i="66"/>
  <c r="G95" i="66"/>
  <c r="D23" i="66"/>
  <c r="I95" i="66"/>
  <c r="D17" i="63"/>
  <c r="I95" i="63"/>
  <c r="D17" i="65"/>
  <c r="J95" i="65"/>
  <c r="H95" i="65"/>
  <c r="D23" i="65"/>
  <c r="D17" i="66"/>
  <c r="K95" i="66"/>
  <c r="F95" i="66"/>
  <c r="D20" i="66"/>
  <c r="H95" i="66"/>
  <c r="D22" i="66"/>
  <c r="D24" i="66"/>
  <c r="J95" i="66"/>
  <c r="J95" i="8"/>
  <c r="D20" i="8"/>
  <c r="D36" i="8"/>
  <c r="D43" i="8"/>
  <c r="D59" i="8"/>
  <c r="D21" i="60"/>
  <c r="J95" i="67"/>
  <c r="D24" i="67"/>
  <c r="K95" i="67"/>
  <c r="D20" i="59"/>
  <c r="D36" i="59"/>
  <c r="D60" i="59"/>
  <c r="E95" i="60"/>
  <c r="D18" i="69"/>
  <c r="G95" i="70"/>
  <c r="D48" i="8"/>
  <c r="D49" i="8"/>
  <c r="D50" i="8"/>
  <c r="D56" i="8"/>
  <c r="D57" i="8"/>
  <c r="D58" i="8"/>
  <c r="D64" i="8"/>
  <c r="D65" i="8"/>
  <c r="D66" i="8"/>
  <c r="D72" i="8"/>
  <c r="D73" i="8"/>
  <c r="D74" i="8"/>
  <c r="D19" i="59"/>
  <c r="D27" i="59"/>
  <c r="D35" i="59"/>
  <c r="D43" i="59"/>
  <c r="D51" i="59"/>
  <c r="D59" i="59"/>
  <c r="D67" i="59"/>
  <c r="D75" i="59"/>
  <c r="D17" i="60"/>
  <c r="D18" i="60"/>
  <c r="D19" i="60"/>
  <c r="D20" i="60"/>
  <c r="D24" i="60"/>
  <c r="D25" i="60"/>
  <c r="D26" i="60"/>
  <c r="D27" i="60"/>
  <c r="D28" i="60"/>
  <c r="D33" i="60"/>
  <c r="D34" i="60"/>
  <c r="D35" i="60"/>
  <c r="D36" i="60"/>
  <c r="D40" i="60"/>
  <c r="D41" i="60"/>
  <c r="D42" i="60"/>
  <c r="D43" i="60"/>
  <c r="D44" i="60"/>
  <c r="D49" i="60"/>
  <c r="D50" i="60"/>
  <c r="D51" i="60"/>
  <c r="D52" i="60"/>
  <c r="D56" i="60"/>
  <c r="D57" i="60"/>
  <c r="D58" i="60"/>
  <c r="D59" i="60"/>
  <c r="D60" i="60"/>
  <c r="D65" i="60"/>
  <c r="D66" i="60"/>
  <c r="D67" i="60"/>
  <c r="D68" i="60"/>
  <c r="D72" i="60"/>
  <c r="D73" i="60"/>
  <c r="D74" i="60"/>
  <c r="D75" i="60"/>
  <c r="D76" i="60"/>
  <c r="D21" i="61"/>
  <c r="D22" i="61"/>
  <c r="D23" i="61"/>
  <c r="D24" i="61"/>
  <c r="D31" i="61"/>
  <c r="D32" i="61"/>
  <c r="D36" i="61"/>
  <c r="D37" i="61"/>
  <c r="D38" i="61"/>
  <c r="D39" i="61"/>
  <c r="D40" i="61"/>
  <c r="D46" i="61"/>
  <c r="D47" i="61"/>
  <c r="D48" i="61"/>
  <c r="D52" i="61"/>
  <c r="D55" i="61"/>
  <c r="D56" i="61"/>
  <c r="D60" i="61"/>
  <c r="D61" i="61"/>
  <c r="D62" i="61"/>
  <c r="D63" i="61"/>
  <c r="D64" i="61"/>
  <c r="D70" i="61"/>
  <c r="D71" i="61"/>
  <c r="D72" i="61"/>
  <c r="D79" i="61"/>
  <c r="D21" i="62"/>
  <c r="D22" i="62"/>
  <c r="D29" i="62"/>
  <c r="D22" i="67"/>
  <c r="I95" i="67"/>
  <c r="D17" i="69"/>
  <c r="F95" i="69"/>
  <c r="D24" i="69"/>
  <c r="E95" i="69"/>
  <c r="F95" i="67"/>
  <c r="H95" i="68"/>
  <c r="D21" i="59"/>
  <c r="D29" i="59"/>
  <c r="D37" i="59"/>
  <c r="D45" i="59"/>
  <c r="D53" i="59"/>
  <c r="D61" i="59"/>
  <c r="D69" i="59"/>
  <c r="D77" i="59"/>
  <c r="D22" i="60"/>
  <c r="D38" i="60"/>
  <c r="D54" i="60"/>
  <c r="D70" i="60"/>
  <c r="I95" i="68"/>
  <c r="D23" i="68"/>
  <c r="D19" i="8"/>
  <c r="D35" i="8"/>
  <c r="D51" i="8"/>
  <c r="D67" i="8"/>
  <c r="D28" i="59"/>
  <c r="D52" i="59"/>
  <c r="D68" i="59"/>
  <c r="D37" i="60"/>
  <c r="D69" i="60"/>
  <c r="G95" i="61"/>
  <c r="D25" i="61"/>
  <c r="D33" i="61"/>
  <c r="D41" i="61"/>
  <c r="D49" i="61"/>
  <c r="D57" i="61"/>
  <c r="D65" i="61"/>
  <c r="D73" i="61"/>
  <c r="E95" i="62"/>
  <c r="D18" i="62"/>
  <c r="J95" i="68"/>
  <c r="D24" i="68"/>
  <c r="G95" i="67"/>
  <c r="D27" i="8"/>
  <c r="D75" i="8"/>
  <c r="K95" i="59"/>
  <c r="D44" i="59"/>
  <c r="D76" i="59"/>
  <c r="I95" i="60"/>
  <c r="D53" i="60"/>
  <c r="D17" i="61"/>
  <c r="H95" i="67"/>
  <c r="D21" i="68"/>
  <c r="F95" i="70"/>
  <c r="D80" i="70"/>
  <c r="I95" i="70"/>
  <c r="D22" i="70"/>
  <c r="D20" i="70"/>
  <c r="D21" i="70"/>
  <c r="D23" i="70"/>
  <c r="D24" i="70"/>
  <c r="D28" i="70"/>
  <c r="D29" i="70"/>
  <c r="D30" i="70"/>
  <c r="D31" i="70"/>
  <c r="D32" i="70"/>
  <c r="D36" i="70"/>
  <c r="D37" i="70"/>
  <c r="D38" i="70"/>
  <c r="D39" i="70"/>
  <c r="D95" i="69" l="1"/>
  <c r="K2" i="69" s="1"/>
  <c r="K6" i="69" s="1"/>
  <c r="D95" i="63"/>
  <c r="K2" i="63" s="1"/>
  <c r="K6" i="63" s="1"/>
  <c r="D95" i="67"/>
  <c r="K2" i="67" s="1"/>
  <c r="K6" i="67" s="1"/>
  <c r="D95" i="70"/>
  <c r="K2" i="70" s="1"/>
  <c r="K6" i="70" s="1"/>
  <c r="D95" i="68"/>
  <c r="K2" i="68" s="1"/>
  <c r="K6" i="68" s="1"/>
  <c r="D95" i="8"/>
  <c r="K2" i="8" s="1"/>
  <c r="K6" i="8" s="1"/>
  <c r="D95" i="60"/>
  <c r="K2" i="60" s="1"/>
  <c r="K6" i="60" s="1"/>
  <c r="D95" i="65"/>
  <c r="K2" i="65" s="1"/>
  <c r="K6" i="65" s="1"/>
  <c r="D95" i="64"/>
  <c r="K2" i="64" s="1"/>
  <c r="K6" i="64" s="1"/>
  <c r="D95" i="59"/>
  <c r="K2" i="59" s="1"/>
  <c r="K6" i="59" s="1"/>
  <c r="D95" i="61"/>
  <c r="K2" i="61" s="1"/>
  <c r="K6" i="61" s="1"/>
  <c r="D95" i="66"/>
  <c r="K2" i="66" s="1"/>
  <c r="K6" i="66" s="1"/>
  <c r="D95" i="62"/>
  <c r="K2" i="62" s="1"/>
  <c r="K6" i="62" s="1"/>
</calcChain>
</file>

<file path=xl/sharedStrings.xml><?xml version="1.0" encoding="utf-8"?>
<sst xmlns="http://schemas.openxmlformats.org/spreadsheetml/2006/main" count="3022" uniqueCount="262">
  <si>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</si>
  <si>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</si>
  <si>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</si>
  <si>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</si>
  <si>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</si>
  <si>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</si>
  <si>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</si>
  <si>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</si>
  <si>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</si>
  <si>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</si>
  <si>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</si>
  <si>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</si>
  <si>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</si>
  <si>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</si>
  <si>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</si>
  <si>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</si>
  <si>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</si>
  <si>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</si>
  <si>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</si>
  <si>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</si>
  <si>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</si>
  <si>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</si>
  <si>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</si>
  <si>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</si>
  <si>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</si>
  <si>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</si>
  <si>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</si>
  <si>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</si>
  <si>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</si>
  <si>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</si>
  <si>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</si>
  <si>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</si>
  <si>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</si>
  <si>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</si>
  <si>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</si>
  <si>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</si>
  <si>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</si>
  <si>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</si>
  <si>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</si>
  <si>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</si>
  <si>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</si>
  <si>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</si>
  <si>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</si>
  <si>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</si>
  <si>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</si>
  <si>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</si>
  <si>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</si>
  <si>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</si>
  <si>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</si>
  <si>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</si>
  <si>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</si>
  <si>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</si>
  <si>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</si>
  <si>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</si>
  <si>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</si>
  <si>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</si>
  <si>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</si>
  <si>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</si>
  <si>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</si>
  <si>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</si>
  <si>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</si>
  <si>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</si>
  <si>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</si>
  <si>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</si>
  <si>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</si>
  <si>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</si>
  <si>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</si>
  <si>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</si>
  <si>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</si>
  <si>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</si>
  <si>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</si>
  <si>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</si>
  <si>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</si>
  <si>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</si>
  <si>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</si>
  <si>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</si>
  <si>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</si>
  <si>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</si>
  <si>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</si>
  <si>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</si>
  <si>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</si>
  <si>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</si>
  <si>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</si>
  <si>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</si>
  <si>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</si>
  <si>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</si>
  <si>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</si>
  <si>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</si>
  <si>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</si>
  <si>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</si>
  <si>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</si>
  <si>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</si>
  <si>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</si>
  <si>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</si>
  <si>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</si>
  <si>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</si>
  <si>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</si>
  <si>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Music/Audio Production</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</si>
  <si>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</si>
  <si>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</si>
  <si>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</si>
  <si>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</si>
  <si>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</si>
  <si>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</si>
  <si>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</si>
  <si>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</si>
  <si>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</si>
  <si>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</si>
  <si>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</si>
  <si>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</si>
  <si>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</si>
  <si>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</si>
  <si>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</si>
  <si>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</si>
  <si>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</si>
  <si>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</si>
  <si>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</si>
  <si>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</si>
  <si>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</si>
  <si>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</si>
  <si>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</si>
  <si>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</si>
  <si>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</si>
  <si>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</si>
  <si>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</si>
  <si>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</si>
  <si>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</si>
  <si>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</si>
  <si>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</si>
  <si>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</si>
  <si>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</si>
  <si>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</si>
  <si>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</si>
  <si>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</si>
  <si>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</si>
  <si>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</si>
  <si>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</si>
  <si>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</si>
  <si>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</si>
  <si>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</si>
  <si>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</si>
  <si>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</si>
  <si>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</si>
  <si>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</si>
  <si>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</si>
  <si>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</si>
  <si>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</si>
  <si>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</si>
  <si>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</si>
  <si>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</si>
  <si>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</si>
  <si>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</si>
  <si>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</si>
  <si>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</si>
  <si>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</si>
  <si>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</si>
  <si>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</si>
  <si>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</si>
  <si>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</si>
  <si>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</si>
  <si>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</si>
  <si>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</si>
  <si>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</si>
  <si>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</si>
  <si>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</si>
  <si>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</si>
  <si>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</si>
  <si>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</si>
  <si>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</si>
  <si>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</si>
  <si>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</si>
  <si>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</si>
  <si>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</si>
  <si>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</si>
  <si>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</si>
  <si>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</si>
  <si>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</si>
  <si>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</si>
  <si>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</si>
  <si>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</si>
  <si>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</si>
  <si>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</si>
  <si>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</si>
  <si>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</si>
  <si>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</si>
  <si>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</si>
  <si>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</si>
  <si>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</si>
  <si>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</si>
  <si>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</si>
  <si>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</si>
  <si>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</si>
  <si>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</si>
  <si>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</si>
  <si>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</si>
  <si>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</si>
  <si>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</si>
  <si>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</si>
  <si>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</si>
  <si>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</si>
  <si>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</si>
  <si>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</si>
  <si>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</si>
  <si>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</si>
  <si>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</si>
  <si>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</si>
  <si>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</si>
  <si>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</si>
  <si>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</si>
  <si>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</si>
  <si>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</si>
  <si>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</si>
  <si>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</si>
  <si>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</si>
  <si>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</si>
  <si>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</si>
  <si>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</si>
  <si>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</si>
  <si>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</si>
  <si>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</si>
  <si>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</si>
  <si>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</si>
  <si>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</si>
  <si>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</si>
  <si>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</si>
  <si>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</si>
  <si>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</si>
  <si>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51.0806.10</t>
  </si>
  <si>
    <t>Physical Therapy Assistant</t>
  </si>
  <si>
    <t>Flowing Wells Unified School District</t>
  </si>
  <si>
    <t>Sahuarita Unified School District</t>
  </si>
  <si>
    <t>28.0401.00</t>
  </si>
  <si>
    <t>Navy/Marine Corp JROTC</t>
  </si>
  <si>
    <t>28.0101.00</t>
  </si>
  <si>
    <t>Air Force JROTC</t>
  </si>
  <si>
    <t>28.0301.00</t>
  </si>
  <si>
    <t>Army JROTC</t>
  </si>
  <si>
    <t>Vail Unified School District</t>
  </si>
  <si>
    <t>Tucson Unified School District</t>
  </si>
  <si>
    <t>Air-Force JROTC</t>
  </si>
  <si>
    <t xml:space="preserve">Pima County JTED </t>
  </si>
  <si>
    <t>100811</t>
  </si>
  <si>
    <t>Baboquivari Unified School District</t>
  </si>
  <si>
    <t>Ajo Unified School District</t>
  </si>
  <si>
    <t>Amphitheater Unified School District</t>
  </si>
  <si>
    <t>Mammoth-San Manuel Unified School District</t>
  </si>
  <si>
    <t>Marana Unified School District</t>
  </si>
  <si>
    <t>Nogales Unified School District</t>
  </si>
  <si>
    <t>Santa Cruz Valley Unified School District</t>
  </si>
  <si>
    <t>Tanque Verde Unified School District</t>
  </si>
  <si>
    <t>Catalina Foothills Unified School District</t>
  </si>
  <si>
    <t>Sunnyside Unified School District</t>
  </si>
  <si>
    <t>Upon review Pima JTED found a few irregularities that should be denoted:</t>
  </si>
  <si>
    <t>Issue</t>
  </si>
  <si>
    <t>Home Health Aide, Electrical Power Transmission Installation, Medical Records Tech were reported in CTED Enrollment (CTE Data Portal) but not in CTED Cost Report</t>
  </si>
  <si>
    <t>Industrial Electrician was reported in CTED Cost Report but not in CTED Enrollment (CTE Data Portal)</t>
  </si>
  <si>
    <t>Response</t>
  </si>
  <si>
    <t>Electrical Power Transmission (359) is the correct program code for our dual enrollment offering. CTE Data Portal is correct. We incorrectly coded it to Industrial Electrician (343) in our finance software (Visions). </t>
  </si>
  <si>
    <t>Home Health Aide and Medical Records Tech.- These were very limited programs that were staffed part time. We coded that staff's time to Nursing Services.</t>
  </si>
  <si>
    <t>Medical Records Tech. was moved to a Dual Enrollment course in FY21, and I checked the coding to be accurate.</t>
  </si>
  <si>
    <t>Home Health Aide was discontinued after last year, so no FY21 work to be done.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</si>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</sst>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99">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0" fontId="6" fillId="0" borderId="28" xfId="0" applyFont="1" applyBorder="1" applyAlignment="1">
      <alignment horizontal="left" vertical="center" wrapText="1" indent="1"/>
    </xf>
    <xf numFmtId="0" fontId="6" fillId="0" borderId="34" xfId="0" applyFont="1" applyBorder="1" applyAlignment="1">
      <alignment horizontal="left" vertical="center" wrapText="1" inden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6" fillId="0" borderId="2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6" fillId="0" borderId="29" xfId="0" applyFont="1" applyBorder="1" applyAlignment="1">
      <alignment horizontal="center" vertical="center" wrapText="1"/>
    </xf>
    <xf numFmtId="0" fontId="6" fillId="0" borderId="13" xfId="0" applyFont="1" applyBorder="1" applyAlignment="1">
      <alignment horizontal="center" vertical="center" wrapText="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0" borderId="42"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0" borderId="46" xfId="1" applyFont="1" applyFill="1" applyBorder="1" applyAlignment="1" applyProtection="1">
      <alignment horizontal="left" vertical="center" indent="1"/>
      <protection hidden="1"/>
    </xf>
    <xf numFmtId="44" fontId="4" fillId="0" borderId="37" xfId="1" applyFont="1" applyFill="1" applyBorder="1" applyAlignment="1" applyProtection="1">
      <alignment horizontal="left" vertical="center" indent="1"/>
      <protection hidden="1"/>
    </xf>
    <xf numFmtId="44" fontId="4" fillId="0" borderId="42" xfId="1" applyFont="1" applyFill="1" applyBorder="1" applyAlignment="1" applyProtection="1">
      <alignment horizontal="left" vertical="center"/>
      <protection hidden="1"/>
    </xf>
    <xf numFmtId="44" fontId="4" fillId="0" borderId="45" xfId="1" applyFont="1" applyFill="1" applyBorder="1" applyAlignment="1" applyProtection="1">
      <alignment horizontal="left" vertical="center"/>
      <protection hidden="1"/>
    </xf>
    <xf numFmtId="44" fontId="4" fillId="0" borderId="37" xfId="1" applyFont="1" applyFill="1" applyBorder="1" applyAlignment="1" applyProtection="1">
      <alignment horizontal="left" vertical="center"/>
      <protection hidden="1"/>
    </xf>
    <xf numFmtId="0" fontId="6" fillId="0" borderId="34"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39" xfId="0" applyFont="1" applyBorder="1" applyAlignment="1" applyProtection="1">
      <alignment horizontal="left" vertical="center" wrapText="1" indent="1"/>
      <protection locked="0"/>
    </xf>
    <xf numFmtId="44" fontId="4" fillId="0" borderId="5" xfId="1" applyFont="1" applyFill="1" applyBorder="1" applyAlignment="1" applyProtection="1">
      <alignment horizontal="left" vertical="center" indent="1"/>
      <protection hidden="1"/>
    </xf>
    <xf numFmtId="44" fontId="4" fillId="0" borderId="0" xfId="1" applyFont="1" applyFill="1" applyBorder="1" applyAlignment="1" applyProtection="1">
      <alignment horizontal="left" vertical="center" indent="1"/>
      <protection hidden="1"/>
    </xf>
    <xf numFmtId="44" fontId="4" fillId="0" borderId="47" xfId="1" applyFont="1" applyFill="1" applyBorder="1" applyAlignment="1" applyProtection="1">
      <alignment horizontal="left" vertical="center" indent="1"/>
      <protection hidden="1"/>
    </xf>
    <xf numFmtId="49" fontId="5" fillId="0" borderId="32" xfId="2" applyNumberFormat="1" applyFont="1" applyFill="1" applyBorder="1" applyAlignment="1" applyProtection="1">
      <alignment horizontal="center" vertical="center"/>
      <protection locked="0"/>
    </xf>
    <xf numFmtId="0" fontId="2" fillId="0" borderId="0" xfId="0" applyFont="1"/>
    <xf numFmtId="0" fontId="6" fillId="0" borderId="28" xfId="0" applyFont="1" applyFill="1" applyBorder="1" applyAlignment="1">
      <alignment horizontal="left" vertical="center" wrapText="1" indent="1"/>
    </xf>
    <xf numFmtId="0" fontId="6" fillId="0" borderId="38" xfId="0"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0" fontId="6" fillId="0" borderId="39" xfId="0" applyFont="1" applyFill="1" applyBorder="1" applyAlignment="1">
      <alignment horizontal="left" vertical="center" wrapText="1" indent="1"/>
    </xf>
    <xf numFmtId="0" fontId="6" fillId="0" borderId="34" xfId="0" applyFont="1" applyFill="1" applyBorder="1" applyAlignment="1" applyProtection="1">
      <alignment horizontal="left" vertical="center" wrapText="1" indent="1"/>
      <protection locked="0"/>
    </xf>
    <xf numFmtId="0" fontId="4" fillId="0" borderId="13" xfId="2"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9" fontId="5" fillId="0" borderId="32" xfId="2" applyNumberFormat="1" applyFont="1" applyFill="1" applyBorder="1" applyAlignment="1" applyProtection="1">
      <alignment horizontal="center" vertical="center"/>
      <protection hidden="1"/>
    </xf>
    <xf numFmtId="0" fontId="6" fillId="0" borderId="13" xfId="0" applyFont="1" applyBorder="1" applyAlignment="1" applyProtection="1">
      <alignment horizontal="left" vertical="center" wrapText="1" indent="1"/>
      <protection locked="0"/>
    </xf>
    <xf numFmtId="44" fontId="4" fillId="0" borderId="13" xfId="1" applyFont="1" applyBorder="1" applyAlignment="1" applyProtection="1">
      <alignment vertical="center"/>
      <protection locked="0"/>
    </xf>
    <xf numFmtId="44" fontId="4" fillId="0" borderId="48" xfId="1" applyFont="1" applyBorder="1" applyAlignment="1" applyProtection="1">
      <alignment vertical="center"/>
      <protection locked="0"/>
    </xf>
    <xf numFmtId="49" fontId="5" fillId="0" borderId="32" xfId="2" applyNumberFormat="1" applyFont="1" applyFill="1" applyBorder="1" applyAlignment="1" applyProtection="1">
      <alignment horizontal="center" vertical="center"/>
    </xf>
    <xf numFmtId="44" fontId="4" fillId="0" borderId="42"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44" fontId="4" fillId="0" borderId="37"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39" xfId="1" applyFont="1" applyFill="1" applyBorder="1" applyAlignment="1" applyProtection="1">
      <alignment horizontal="left" vertical="center" indent="1"/>
      <protection locked="0"/>
    </xf>
    <xf numFmtId="44" fontId="4" fillId="0" borderId="49" xfId="1" applyFont="1" applyFill="1" applyBorder="1" applyAlignment="1" applyProtection="1">
      <alignment horizontal="left" vertical="center" indent="1"/>
      <protection locked="0"/>
    </xf>
    <xf numFmtId="44" fontId="4" fillId="0" borderId="47" xfId="1" applyFont="1" applyFill="1" applyBorder="1" applyAlignment="1" applyProtection="1">
      <alignment horizontal="left" vertical="center" indent="1"/>
      <protection locked="0"/>
    </xf>
    <xf numFmtId="44" fontId="4" fillId="0" borderId="48" xfId="1" applyFont="1" applyFill="1" applyBorder="1" applyAlignment="1" applyProtection="1">
      <alignment horizontal="left" vertical="center" indent="1"/>
      <protection locked="0"/>
    </xf>
    <xf numFmtId="44" fontId="4" fillId="0" borderId="50" xfId="1" applyFont="1" applyFill="1" applyBorder="1" applyAlignment="1" applyProtection="1">
      <alignment horizontal="left" vertical="center" indent="1"/>
      <protection locked="0"/>
    </xf>
    <xf numFmtId="44" fontId="5" fillId="5" borderId="16" xfId="1" applyFont="1" applyFill="1" applyBorder="1" applyAlignment="1" applyProtection="1">
      <alignment vertical="center"/>
      <protection hidden="1"/>
    </xf>
    <xf numFmtId="44" fontId="4" fillId="4" borderId="46" xfId="1" applyFont="1" applyFill="1" applyBorder="1" applyAlignment="1" applyProtection="1">
      <alignment horizontal="left" vertical="center" indent="1"/>
      <protection hidden="1"/>
    </xf>
    <xf numFmtId="44" fontId="4" fillId="4" borderId="47" xfId="1" applyFont="1" applyFill="1" applyBorder="1" applyAlignment="1" applyProtection="1">
      <alignment horizontal="left" vertical="center" indent="1"/>
      <protection hidden="1"/>
    </xf>
    <xf numFmtId="44" fontId="4" fillId="0" borderId="13" xfId="1" applyFont="1" applyFill="1" applyBorder="1" applyAlignment="1" applyProtection="1">
      <alignment horizontal="left" vertical="center" indent="1"/>
      <protection hidden="1"/>
    </xf>
    <xf numFmtId="44" fontId="4" fillId="0" borderId="43" xfId="1" applyFont="1" applyFill="1" applyBorder="1" applyAlignment="1" applyProtection="1">
      <alignment horizontal="left" vertical="center" indent="1"/>
      <protection hidden="1"/>
    </xf>
    <xf numFmtId="44" fontId="4" fillId="0" borderId="39" xfId="1" applyFont="1" applyFill="1" applyBorder="1" applyAlignment="1" applyProtection="1">
      <alignment horizontal="left" vertical="center" indent="1"/>
      <protection hidden="1"/>
    </xf>
    <xf numFmtId="44" fontId="4" fillId="0" borderId="49" xfId="1" applyFont="1" applyFill="1" applyBorder="1" applyAlignment="1" applyProtection="1">
      <alignment horizontal="left" vertical="center" indent="1"/>
      <protection hidden="1"/>
    </xf>
    <xf numFmtId="44" fontId="4" fillId="0" borderId="48" xfId="1" applyFont="1" applyFill="1" applyBorder="1" applyAlignment="1" applyProtection="1">
      <alignment horizontal="left" vertical="center" indent="1"/>
      <protection hidden="1"/>
    </xf>
    <xf numFmtId="44" fontId="4" fillId="0" borderId="50" xfId="1" applyFont="1" applyFill="1" applyBorder="1" applyAlignment="1" applyProtection="1">
      <alignment horizontal="left" vertical="center" indent="1"/>
      <protection hidden="1"/>
    </xf>
    <xf numFmtId="44" fontId="4" fillId="0" borderId="42" xfId="1" applyFont="1" applyFill="1" applyBorder="1" applyAlignment="1" applyProtection="1">
      <alignment horizontal="left" vertical="center"/>
      <protection locked="0"/>
    </xf>
    <xf numFmtId="44" fontId="4" fillId="0" borderId="45" xfId="1" applyFont="1" applyFill="1" applyBorder="1" applyAlignment="1" applyProtection="1">
      <alignment horizontal="left" vertical="center"/>
      <protection locked="0"/>
    </xf>
    <xf numFmtId="44" fontId="4" fillId="0" borderId="37" xfId="1" applyFont="1" applyFill="1" applyBorder="1" applyAlignment="1" applyProtection="1">
      <alignment horizontal="lef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Fill="1" applyBorder="1" applyAlignment="1">
      <alignment horizontal="left" vertical="center" wrapText="1"/>
    </xf>
    <xf numFmtId="49" fontId="15" fillId="0" borderId="25" xfId="2" applyNumberFormat="1" applyFont="1" applyFill="1" applyBorder="1" applyAlignment="1">
      <alignment horizontal="left" vertical="center" wrapText="1"/>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15" fillId="0" borderId="35" xfId="2" applyNumberFormat="1" applyFont="1" applyBorder="1" applyAlignment="1">
      <alignment horizontal="left" vertical="center" wrapText="1"/>
    </xf>
    <xf numFmtId="49" fontId="15" fillId="0" borderId="25" xfId="2" applyNumberFormat="1" applyFont="1" applyBorder="1" applyAlignment="1">
      <alignment horizontal="left" vertical="center" wrapTex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00000000-0008-0000-0000-000006000000}"/>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00000000-0008-0000-0000-000007000000}"/>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00000000-0008-0000-0000-00000900000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00000000-0008-0000-0000-00000A000000}"/>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00000000-0008-0000-0000-00000B000000}"/>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00000000-0008-0000-0000-00000C000000}"/>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A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A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A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A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A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A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A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A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A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A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A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A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A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A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A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A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A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A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A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A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A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A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A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A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A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A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B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B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B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B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B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B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B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B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B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B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B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B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B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B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B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B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B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B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B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B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B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B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B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B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B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B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C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C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C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C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C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C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C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C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C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C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C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C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C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C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C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C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C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C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C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C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C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C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C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C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C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C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D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D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D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D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D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D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D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D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D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D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D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D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D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D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D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D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D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D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D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D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D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E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E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E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E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E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E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E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E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E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E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E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E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E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E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E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E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E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E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E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E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E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E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E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E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E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E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F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F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F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F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F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F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F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F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F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F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F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F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F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F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F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F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F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F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F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F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F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1000-000002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1000-000004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1000-000006000000}"/>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1000-000007000000}"/>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1000-00000800000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1000-00000A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10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10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10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10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10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10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1000-000011000000}"/>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10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10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1000-000014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1000-00001500000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1000-000016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1000-00001700000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1000-000018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1000-000019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1000-00001A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1000-00001B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1000-00001C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1000-00001D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1000-00001E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1100-000002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1100-000004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1100-000006000000}"/>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1100-000007000000}"/>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1100-00000800000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1100-00000A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11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11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11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11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11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11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1100-000011000000}"/>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11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11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1100-000014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1100-00001500000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1100-000016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1100-00001700000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1100-000018000000}"/>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1100-000019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1100-00001A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1100-00001B00000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1100-00001C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1100-00001D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1100-00001E000000}"/>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00000000-0008-0000-0200-000013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00000000-0008-0000-0200-000015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00000000-0008-0000-0200-000018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2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00000000-0008-0000-0200-00001A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00000000-0008-0000-0200-00001C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00000000-0008-0000-0200-00001E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00000000-0008-0000-0200-00001F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00000000-0008-0000-0200-000021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54</xdr:row>
      <xdr:rowOff>0</xdr:rowOff>
    </xdr:from>
    <xdr:ext cx="2424546" cy="4211781"/>
    <xdr:sp macro="" textlink="">
      <xdr:nvSpPr>
        <xdr:cNvPr id="2" name="Rectangle 1">
          <a:extLst>
            <a:ext uri="{FF2B5EF4-FFF2-40B4-BE49-F238E27FC236}">
              <a16:creationId xmlns:a16="http://schemas.microsoft.com/office/drawing/2014/main" id="{00000000-0008-0000-03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62</xdr:row>
      <xdr:rowOff>90054</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54</xdr:row>
      <xdr:rowOff>0</xdr:rowOff>
    </xdr:from>
    <xdr:ext cx="2424546" cy="4211781"/>
    <xdr:sp macro="" textlink="">
      <xdr:nvSpPr>
        <xdr:cNvPr id="5" name="Rectangle 4">
          <a:extLst>
            <a:ext uri="{FF2B5EF4-FFF2-40B4-BE49-F238E27FC236}">
              <a16:creationId xmlns:a16="http://schemas.microsoft.com/office/drawing/2014/main" id="{00000000-0008-0000-03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62</xdr:row>
      <xdr:rowOff>90054</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54</xdr:row>
      <xdr:rowOff>0</xdr:rowOff>
    </xdr:from>
    <xdr:ext cx="2424546" cy="4211781"/>
    <xdr:sp macro="" textlink="">
      <xdr:nvSpPr>
        <xdr:cNvPr id="8" name="Rectangle 7">
          <a:extLst>
            <a:ext uri="{FF2B5EF4-FFF2-40B4-BE49-F238E27FC236}">
              <a16:creationId xmlns:a16="http://schemas.microsoft.com/office/drawing/2014/main" id="{00000000-0008-0000-03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59</xdr:row>
      <xdr:rowOff>110836</xdr:rowOff>
    </xdr:from>
    <xdr:ext cx="2424546" cy="4211781"/>
    <xdr:sp macro="" textlink="">
      <xdr:nvSpPr>
        <xdr:cNvPr id="9" name="Rectangle 8">
          <a:extLst>
            <a:ext uri="{FF2B5EF4-FFF2-40B4-BE49-F238E27FC236}">
              <a16:creationId xmlns:a16="http://schemas.microsoft.com/office/drawing/2014/main" id="{00000000-0008-0000-03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69</xdr:row>
      <xdr:rowOff>90054</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54</xdr:row>
      <xdr:rowOff>0</xdr:rowOff>
    </xdr:from>
    <xdr:ext cx="2424546" cy="4211781"/>
    <xdr:sp macro="" textlink="">
      <xdr:nvSpPr>
        <xdr:cNvPr id="11" name="Rectangle 10">
          <a:extLst>
            <a:ext uri="{FF2B5EF4-FFF2-40B4-BE49-F238E27FC236}">
              <a16:creationId xmlns:a16="http://schemas.microsoft.com/office/drawing/2014/main" id="{00000000-0008-0000-03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3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3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3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3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4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4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00000000-0008-0000-0400-000020000000}"/>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00000000-0008-0000-0400-000022000000}"/>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00000000-0008-0000-0400-000024000000}"/>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00000000-0008-0000-0400-000025000000}"/>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00000000-0008-0000-0400-000027000000}"/>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5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5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5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5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5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5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5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5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5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5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5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5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5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5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5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5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5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6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6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6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6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6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6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6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6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6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6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6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6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6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6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6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6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6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6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7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7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7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7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7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7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7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7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7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7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7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7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7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7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7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7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7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7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7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8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8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8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8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8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8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8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8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8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8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8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8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8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8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8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8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8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8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8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8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8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900-000002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0000000-0008-0000-0900-000004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0000000-0008-0000-0900-000006000000}"/>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000000-0008-0000-0900-00000700000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0000000-0008-0000-0900-000008000000}"/>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0000000-0008-0000-0900-00000A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0000000-0008-0000-0900-00000B000000}"/>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0000000-0008-0000-0900-00000C000000}"/>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00000000-0008-0000-0900-00000D00000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0000000-0008-0000-0900-00000E00000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00000000-0008-0000-0900-00000F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00000000-0008-0000-0900-000010000000}"/>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00000000-0008-0000-0900-00001100000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0000000-0008-0000-0900-00001200000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0000000-0008-0000-0900-00001300000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00000000-0008-0000-0900-000014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0000000-0008-0000-0900-000016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000000-0008-0000-0900-00001800000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0000000-0008-0000-0900-000019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0000000-0008-0000-0900-00001A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0000000-0008-0000-0900-00001B0000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0000000-0008-0000-0900-00001C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0000000-0008-0000-0900-00001D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0000000-0008-0000-0900-00001E00000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Bab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UPDATED%20TV.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bogart\Downloads\CTED%20Report-11.6.20-TUS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tbogart\Downloads\Final%202019%20Spreadsheet%20CTED%20MEMBER%20DISTRICT%20WORKBOOK%201-%202019-2020%20UPDATED%20Cat.%20Foothill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Vai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tbogart\Desktop\CTED%20Cost\CTED%20MEMBER%20DISTRICT%20WORKBOOK%201-%202019-2020%20UPDATED%20Spreadsheet%20Sunnysi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Aj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bogart\Downloads\2020%20CTED%20MEMBER%20DISTRICT%20WORKBOOK%20Flowing%20Wel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UPDATED%20Spreadsheet%20Amph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bogart\Downloads\San%20Manuel%20CTED%20MEMBER%20DISTRICT%20WORKBOOK%201-%202019-2020%20UPDATED%20Spreadshe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bogart\Downloads\Sahuarita%20-%20CTED%20MEMBER%20DISTRICT%20WORKBOOK%201-%202019-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UPDATED%20Spreadsheet%20Maran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UPDATED%20Spreadsheet%20Nog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bogart\Downloads\CTED%20MEMBER%20DISTRICT%20WORKBOOK%201-%202019-2020%20UPDATED%20Spreadsheet%20Snta%20Cru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v>223.06</v>
          </cell>
          <cell r="H18"/>
          <cell r="I18"/>
          <cell r="J18">
            <v>1081.8599999999999</v>
          </cell>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21709.88</v>
          </cell>
          <cell r="F27">
            <v>8684.93</v>
          </cell>
          <cell r="G27">
            <v>156</v>
          </cell>
          <cell r="H27"/>
          <cell r="I27">
            <v>1495</v>
          </cell>
          <cell r="J27">
            <v>1285.2</v>
          </cell>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27898.54</v>
          </cell>
          <cell r="F36">
            <v>10270.85</v>
          </cell>
          <cell r="G36">
            <v>28417.3</v>
          </cell>
          <cell r="H36">
            <v>13025.68</v>
          </cell>
          <cell r="I36">
            <v>85582.67</v>
          </cell>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v>127740.56</v>
          </cell>
          <cell r="F71">
            <v>33087.21</v>
          </cell>
          <cell r="G71">
            <v>2398.4499999999998</v>
          </cell>
          <cell r="H71">
            <v>10421.77</v>
          </cell>
          <cell r="I71"/>
          <cell r="J71">
            <v>3029.65</v>
          </cell>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18369</v>
          </cell>
          <cell r="F23">
            <v>3556.65</v>
          </cell>
          <cell r="G23">
            <v>25</v>
          </cell>
          <cell r="H23">
            <v>704.01</v>
          </cell>
          <cell r="I23">
            <v>2417.62</v>
          </cell>
          <cell r="J23">
            <v>240</v>
          </cell>
          <cell r="K23">
            <v>4884</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28577.69</v>
          </cell>
          <cell r="F40">
            <v>5533.76</v>
          </cell>
          <cell r="G40">
            <v>0</v>
          </cell>
          <cell r="H40">
            <v>873.99</v>
          </cell>
          <cell r="I40">
            <v>3592.16</v>
          </cell>
          <cell r="J40">
            <v>365.7</v>
          </cell>
          <cell r="K40">
            <v>4884</v>
          </cell>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17110.21</v>
          </cell>
          <cell r="F50">
            <v>3333.05</v>
          </cell>
          <cell r="G50">
            <v>27</v>
          </cell>
          <cell r="H50">
            <v>957.92</v>
          </cell>
          <cell r="I50">
            <v>7186.28</v>
          </cell>
          <cell r="J50">
            <v>310</v>
          </cell>
          <cell r="K50">
            <v>4884</v>
          </cell>
        </row>
        <row r="51">
          <cell r="E51"/>
          <cell r="F51"/>
          <cell r="G51"/>
          <cell r="H51"/>
          <cell r="I51"/>
          <cell r="J51"/>
          <cell r="K51"/>
        </row>
        <row r="52">
          <cell r="E52"/>
          <cell r="F52"/>
          <cell r="G52"/>
          <cell r="H52"/>
          <cell r="I52"/>
          <cell r="J52"/>
          <cell r="K52"/>
        </row>
        <row r="53">
          <cell r="E53">
            <v>9586.26</v>
          </cell>
          <cell r="F53">
            <v>1856.43</v>
          </cell>
          <cell r="G53">
            <v>0</v>
          </cell>
          <cell r="H53">
            <v>647.95000000000005</v>
          </cell>
          <cell r="I53">
            <v>0</v>
          </cell>
          <cell r="J53">
            <v>255.35</v>
          </cell>
          <cell r="K53">
            <v>4884</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28636.37</v>
          </cell>
          <cell r="F62">
            <v>5582.63</v>
          </cell>
          <cell r="G62">
            <v>825</v>
          </cell>
          <cell r="H62">
            <v>557.25</v>
          </cell>
          <cell r="I62">
            <v>6553.82</v>
          </cell>
          <cell r="J62">
            <v>6417.84</v>
          </cell>
          <cell r="K62">
            <v>4884</v>
          </cell>
        </row>
        <row r="63">
          <cell r="E63">
            <v>9678.9599999999991</v>
          </cell>
          <cell r="F63">
            <v>1874.74</v>
          </cell>
          <cell r="G63">
            <v>37</v>
          </cell>
          <cell r="H63">
            <v>239.03</v>
          </cell>
          <cell r="I63">
            <v>0</v>
          </cell>
          <cell r="J63">
            <v>2749</v>
          </cell>
          <cell r="K63">
            <v>4884</v>
          </cell>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18272.669999999998</v>
          </cell>
          <cell r="F74">
            <v>3537.51</v>
          </cell>
          <cell r="G74">
            <v>0</v>
          </cell>
          <cell r="H74">
            <v>244.96</v>
          </cell>
          <cell r="I74">
            <v>2833.6</v>
          </cell>
          <cell r="J74">
            <v>608</v>
          </cell>
          <cell r="K74">
            <v>4884</v>
          </cell>
        </row>
        <row r="75">
          <cell r="E75">
            <v>4672.33</v>
          </cell>
          <cell r="F75">
            <v>921.49</v>
          </cell>
          <cell r="G75">
            <v>11111.5</v>
          </cell>
          <cell r="H75">
            <v>1715.36</v>
          </cell>
          <cell r="I75">
            <v>2640.7</v>
          </cell>
          <cell r="J75">
            <v>494.13</v>
          </cell>
          <cell r="K75">
            <v>4884</v>
          </cell>
        </row>
        <row r="76">
          <cell r="E76">
            <v>8009.25</v>
          </cell>
          <cell r="F76">
            <v>1557.92</v>
          </cell>
          <cell r="G76">
            <v>0</v>
          </cell>
          <cell r="H76">
            <v>868.13</v>
          </cell>
          <cell r="I76">
            <v>3797.51</v>
          </cell>
          <cell r="J76">
            <v>0</v>
          </cell>
          <cell r="K76">
            <v>4884</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7"/>
      <sheetName val="School 6"/>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24015.67</v>
          </cell>
          <cell r="F30">
            <v>7499.88</v>
          </cell>
          <cell r="G30">
            <v>498.55</v>
          </cell>
          <cell r="H30">
            <v>2600</v>
          </cell>
          <cell r="I30">
            <v>3801.08</v>
          </cell>
          <cell r="J30">
            <v>85</v>
          </cell>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55422.92</v>
          </cell>
          <cell r="F34">
            <v>15122.91</v>
          </cell>
          <cell r="G34">
            <v>1472.74</v>
          </cell>
          <cell r="H34">
            <v>27330.94</v>
          </cell>
          <cell r="I34">
            <v>2034.86</v>
          </cell>
          <cell r="J34">
            <v>1502</v>
          </cell>
          <cell r="K34"/>
        </row>
        <row r="35">
          <cell r="E35"/>
          <cell r="F35"/>
          <cell r="G35"/>
          <cell r="H35"/>
          <cell r="I35"/>
          <cell r="J35"/>
          <cell r="K35"/>
        </row>
        <row r="36">
          <cell r="E36">
            <v>129307.36</v>
          </cell>
          <cell r="F36">
            <v>40885.33</v>
          </cell>
          <cell r="G36">
            <v>7370.98</v>
          </cell>
          <cell r="H36">
            <v>31385.8</v>
          </cell>
          <cell r="I36">
            <v>39931.919999999998</v>
          </cell>
          <cell r="J36">
            <v>663</v>
          </cell>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57510</v>
          </cell>
          <cell r="F27">
            <v>16292.89</v>
          </cell>
          <cell r="G27">
            <v>127.79</v>
          </cell>
          <cell r="H27">
            <v>6285.82</v>
          </cell>
          <cell r="I27">
            <v>4242.9399999999996</v>
          </cell>
          <cell r="J27"/>
          <cell r="K27"/>
        </row>
        <row r="28">
          <cell r="E28"/>
          <cell r="F28"/>
          <cell r="G28"/>
          <cell r="H28"/>
          <cell r="I28"/>
          <cell r="J28"/>
          <cell r="K28"/>
        </row>
        <row r="29">
          <cell r="E29"/>
          <cell r="F29"/>
          <cell r="G29"/>
          <cell r="H29"/>
          <cell r="I29"/>
          <cell r="J29"/>
          <cell r="K29"/>
        </row>
        <row r="30">
          <cell r="E30">
            <v>53700</v>
          </cell>
          <cell r="F30">
            <v>15913.38</v>
          </cell>
          <cell r="G30"/>
          <cell r="H30">
            <v>2600</v>
          </cell>
          <cell r="I30"/>
          <cell r="J30">
            <v>625</v>
          </cell>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8991.39</v>
          </cell>
          <cell r="F34">
            <v>3662.19</v>
          </cell>
          <cell r="G34">
            <v>949549.7</v>
          </cell>
          <cell r="H34">
            <v>23408.1</v>
          </cell>
          <cell r="I34">
            <v>73016.63</v>
          </cell>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v>1267.0999999999999</v>
          </cell>
          <cell r="I42"/>
          <cell r="J42">
            <v>905</v>
          </cell>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16760</v>
          </cell>
          <cell r="F53">
            <v>5394.57</v>
          </cell>
          <cell r="G53">
            <v>291.99</v>
          </cell>
          <cell r="H53">
            <v>3460.46</v>
          </cell>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v>1161.46</v>
          </cell>
          <cell r="I67"/>
          <cell r="J67"/>
          <cell r="K67"/>
        </row>
        <row r="68">
          <cell r="E68"/>
          <cell r="F68"/>
          <cell r="G68"/>
          <cell r="H68"/>
          <cell r="I68"/>
          <cell r="J68"/>
          <cell r="K68"/>
        </row>
        <row r="69">
          <cell r="E69"/>
          <cell r="F69"/>
          <cell r="G69"/>
          <cell r="H69"/>
          <cell r="I69"/>
          <cell r="J69"/>
          <cell r="K69"/>
        </row>
        <row r="70">
          <cell r="E70"/>
          <cell r="F70"/>
          <cell r="G70"/>
          <cell r="H70">
            <v>5495.89</v>
          </cell>
          <cell r="I70">
            <v>17738.16</v>
          </cell>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44200</v>
          </cell>
          <cell r="F74">
            <v>14031.19</v>
          </cell>
          <cell r="G74">
            <v>1372.69</v>
          </cell>
          <cell r="H74"/>
          <cell r="I74"/>
          <cell r="J74"/>
          <cell r="K74"/>
        </row>
        <row r="75">
          <cell r="E75">
            <v>21160</v>
          </cell>
          <cell r="F75">
            <v>4245.8599999999997</v>
          </cell>
          <cell r="G75"/>
          <cell r="H75">
            <v>1961.5</v>
          </cell>
          <cell r="I75"/>
          <cell r="J75">
            <v>513</v>
          </cell>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30374.51</v>
          </cell>
          <cell r="F79">
            <v>7269.13</v>
          </cell>
          <cell r="G79">
            <v>163.63</v>
          </cell>
          <cell r="H79">
            <v>9537.41</v>
          </cell>
          <cell r="I79">
            <v>34612.07</v>
          </cell>
          <cell r="J79">
            <v>977</v>
          </cell>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v>48200.26</v>
          </cell>
          <cell r="J83"/>
          <cell r="K83"/>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69279.649999999994</v>
          </cell>
          <cell r="F48">
            <v>22340.02</v>
          </cell>
          <cell r="G48">
            <v>2851.79</v>
          </cell>
          <cell r="H48">
            <v>14980.03</v>
          </cell>
          <cell r="I48">
            <v>11783.14</v>
          </cell>
          <cell r="J48">
            <v>545</v>
          </cell>
          <cell r="K48"/>
        </row>
        <row r="49">
          <cell r="E49"/>
          <cell r="F49"/>
          <cell r="G49"/>
          <cell r="H49"/>
          <cell r="I49"/>
          <cell r="J49"/>
          <cell r="K49"/>
        </row>
        <row r="50">
          <cell r="E50"/>
          <cell r="F50"/>
          <cell r="G50"/>
          <cell r="H50">
            <v>1178.21</v>
          </cell>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v>3936.83</v>
          </cell>
          <cell r="F63">
            <v>911.76</v>
          </cell>
          <cell r="G63"/>
          <cell r="H63">
            <v>8152.5</v>
          </cell>
          <cell r="I63">
            <v>3128.9</v>
          </cell>
          <cell r="J63">
            <v>381</v>
          </cell>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22542.07</v>
          </cell>
          <cell r="F74">
            <v>7710.08</v>
          </cell>
          <cell r="G74">
            <v>81</v>
          </cell>
          <cell r="H74"/>
          <cell r="I74"/>
          <cell r="J74"/>
          <cell r="K74"/>
        </row>
        <row r="75">
          <cell r="E75">
            <v>25960</v>
          </cell>
          <cell r="F75">
            <v>6582.96</v>
          </cell>
          <cell r="G75"/>
          <cell r="H75"/>
          <cell r="I75"/>
          <cell r="J75">
            <v>488.4</v>
          </cell>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v>955.91</v>
          </cell>
          <cell r="H27">
            <v>5061.78</v>
          </cell>
          <cell r="I27">
            <v>3920.12</v>
          </cell>
          <cell r="J27">
            <v>508</v>
          </cell>
          <cell r="K27"/>
        </row>
        <row r="28">
          <cell r="E28"/>
          <cell r="F28"/>
          <cell r="G28">
            <v>17550</v>
          </cell>
          <cell r="H28">
            <v>2153.41</v>
          </cell>
          <cell r="I28"/>
          <cell r="J28">
            <v>280</v>
          </cell>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v>1305.97</v>
          </cell>
          <cell r="I40">
            <v>1896.44</v>
          </cell>
          <cell r="J40"/>
          <cell r="K40"/>
        </row>
        <row r="41">
          <cell r="E41"/>
          <cell r="F41"/>
          <cell r="G41"/>
          <cell r="H41"/>
          <cell r="I41"/>
          <cell r="J41"/>
          <cell r="K41"/>
        </row>
        <row r="42">
          <cell r="E42"/>
          <cell r="F42"/>
          <cell r="G42"/>
          <cell r="H42">
            <v>471.75</v>
          </cell>
          <cell r="I42"/>
          <cell r="J42">
            <v>525</v>
          </cell>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8634.4599999999991</v>
          </cell>
          <cell r="F50">
            <v>2737.37</v>
          </cell>
          <cell r="G50">
            <v>114.69</v>
          </cell>
          <cell r="H50">
            <v>1146</v>
          </cell>
          <cell r="I50">
            <v>51491.19</v>
          </cell>
          <cell r="J50"/>
          <cell r="K50"/>
        </row>
        <row r="51">
          <cell r="E51"/>
          <cell r="F51"/>
          <cell r="G51"/>
          <cell r="H51"/>
          <cell r="I51"/>
          <cell r="J51"/>
          <cell r="K51"/>
        </row>
        <row r="52">
          <cell r="E52"/>
          <cell r="F52"/>
          <cell r="G52"/>
          <cell r="H52"/>
          <cell r="I52"/>
          <cell r="J52"/>
          <cell r="K52"/>
        </row>
        <row r="53">
          <cell r="E53"/>
          <cell r="F53"/>
          <cell r="G53"/>
          <cell r="H53">
            <v>10754.77</v>
          </cell>
          <cell r="I53">
            <v>2107.7800000000002</v>
          </cell>
          <cell r="J53"/>
          <cell r="K53"/>
        </row>
        <row r="54">
          <cell r="E54"/>
          <cell r="F54"/>
          <cell r="G54"/>
          <cell r="H54"/>
          <cell r="I54"/>
          <cell r="J54"/>
          <cell r="K54"/>
        </row>
        <row r="55">
          <cell r="E55"/>
          <cell r="F55"/>
          <cell r="G55"/>
          <cell r="H55"/>
          <cell r="I55"/>
          <cell r="J55"/>
          <cell r="K55"/>
        </row>
        <row r="56">
          <cell r="E56">
            <v>43240</v>
          </cell>
          <cell r="F56">
            <v>13750.42</v>
          </cell>
          <cell r="G56">
            <v>331.25</v>
          </cell>
          <cell r="H56">
            <v>14792.91</v>
          </cell>
          <cell r="I56">
            <v>97.06</v>
          </cell>
          <cell r="J56">
            <v>1425</v>
          </cell>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540</v>
          </cell>
          <cell r="F62">
            <v>5594.94</v>
          </cell>
          <cell r="G62">
            <v>61299.02</v>
          </cell>
          <cell r="H62">
            <v>6984.5</v>
          </cell>
          <cell r="I62">
            <v>79774.070000000007</v>
          </cell>
          <cell r="J62">
            <v>150</v>
          </cell>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v>51319.58</v>
          </cell>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56950.37</v>
          </cell>
          <cell r="F27">
            <v>16447.53</v>
          </cell>
          <cell r="G27">
            <v>304.57</v>
          </cell>
          <cell r="H27">
            <v>7497.85</v>
          </cell>
          <cell r="I27">
            <v>3801.08</v>
          </cell>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v>2882.36</v>
          </cell>
          <cell r="I40">
            <v>376.2</v>
          </cell>
          <cell r="J40">
            <v>508</v>
          </cell>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50165.04</v>
          </cell>
          <cell r="F50">
            <v>15405.03</v>
          </cell>
          <cell r="G50"/>
          <cell r="H50">
            <v>1146</v>
          </cell>
          <cell r="I50">
            <v>54923.94</v>
          </cell>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v>37586.959999999999</v>
          </cell>
          <cell r="F54">
            <v>12265.99</v>
          </cell>
          <cell r="G54">
            <v>141426.64000000001</v>
          </cell>
          <cell r="H54">
            <v>11819.83</v>
          </cell>
          <cell r="I54">
            <v>39800.17</v>
          </cell>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8">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76080.240000000005</v>
          </cell>
          <cell r="F27">
            <v>25117.72</v>
          </cell>
          <cell r="G27"/>
          <cell r="H27">
            <v>5735.66</v>
          </cell>
          <cell r="I27">
            <v>3801.08</v>
          </cell>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62234.05</v>
          </cell>
          <cell r="F36">
            <v>21159.5</v>
          </cell>
          <cell r="G36">
            <v>396.22</v>
          </cell>
          <cell r="H36">
            <v>15712.75</v>
          </cell>
          <cell r="I36">
            <v>25134.12</v>
          </cell>
          <cell r="J36">
            <v>863</v>
          </cell>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67631.09</v>
          </cell>
          <cell r="F40">
            <v>19236.97</v>
          </cell>
          <cell r="G40">
            <v>596.54</v>
          </cell>
          <cell r="H40">
            <v>404.71</v>
          </cell>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9577.2999999999993</v>
          </cell>
          <cell r="F48">
            <v>3014.46</v>
          </cell>
          <cell r="G48"/>
          <cell r="H48">
            <v>152.21</v>
          </cell>
          <cell r="I48">
            <v>5342.67</v>
          </cell>
          <cell r="J48">
            <v>541</v>
          </cell>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20739.8</v>
          </cell>
          <cell r="F74">
            <v>5876.36</v>
          </cell>
          <cell r="G74">
            <v>119.85</v>
          </cell>
          <cell r="H74">
            <v>19040.38</v>
          </cell>
          <cell r="I74"/>
          <cell r="J74"/>
          <cell r="K74"/>
        </row>
        <row r="75">
          <cell r="E75">
            <v>21410</v>
          </cell>
          <cell r="F75">
            <v>5612.93</v>
          </cell>
          <cell r="G75">
            <v>182.99</v>
          </cell>
          <cell r="H75">
            <v>2631.56</v>
          </cell>
          <cell r="I75"/>
          <cell r="J75">
            <v>1248.8</v>
          </cell>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9">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45600</v>
          </cell>
          <cell r="F40">
            <v>12994.39</v>
          </cell>
          <cell r="G40">
            <v>462.55</v>
          </cell>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49750</v>
          </cell>
          <cell r="F53">
            <v>14826.17</v>
          </cell>
          <cell r="G53">
            <v>223.33</v>
          </cell>
          <cell r="H53">
            <v>4096.53</v>
          </cell>
          <cell r="I53">
            <v>6976.79</v>
          </cell>
          <cell r="J53">
            <v>625</v>
          </cell>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17331.23</v>
          </cell>
          <cell r="F74">
            <v>5618.2</v>
          </cell>
          <cell r="G74">
            <v>49.15</v>
          </cell>
          <cell r="H74">
            <v>4640.3900000000003</v>
          </cell>
          <cell r="I74">
            <v>840.02</v>
          </cell>
          <cell r="J74">
            <v>477</v>
          </cell>
          <cell r="K74"/>
        </row>
        <row r="75">
          <cell r="E75">
            <v>21319.64</v>
          </cell>
          <cell r="F75">
            <v>5590.27</v>
          </cell>
          <cell r="G75">
            <v>89.91</v>
          </cell>
          <cell r="H75">
            <v>12796.57</v>
          </cell>
          <cell r="I75">
            <v>8877.51</v>
          </cell>
          <cell r="J75">
            <v>345.8</v>
          </cell>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10">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49715</v>
          </cell>
          <cell r="F29">
            <v>13919.9</v>
          </cell>
          <cell r="G29">
            <v>14175</v>
          </cell>
          <cell r="H29">
            <v>3157.56</v>
          </cell>
          <cell r="I29"/>
          <cell r="J29"/>
          <cell r="K29"/>
        </row>
        <row r="30">
          <cell r="E30">
            <v>48687.5</v>
          </cell>
          <cell r="F30">
            <v>13656.03</v>
          </cell>
          <cell r="G30">
            <v>499.74</v>
          </cell>
          <cell r="H30">
            <v>2600</v>
          </cell>
          <cell r="I30">
            <v>285.58999999999997</v>
          </cell>
          <cell r="J30">
            <v>625</v>
          </cell>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46740</v>
          </cell>
          <cell r="F34">
            <v>12944.72</v>
          </cell>
          <cell r="G34">
            <v>336.94</v>
          </cell>
          <cell r="H34">
            <v>10483.040000000001</v>
          </cell>
          <cell r="I34"/>
          <cell r="J34">
            <v>254</v>
          </cell>
          <cell r="K34"/>
        </row>
        <row r="35">
          <cell r="E35"/>
          <cell r="F35"/>
          <cell r="G35"/>
          <cell r="H35"/>
          <cell r="I35"/>
          <cell r="J35"/>
          <cell r="K35"/>
        </row>
        <row r="36">
          <cell r="E36"/>
          <cell r="F36"/>
          <cell r="G36"/>
          <cell r="H36">
            <v>1466.25</v>
          </cell>
          <cell r="I36"/>
          <cell r="J36"/>
          <cell r="K36"/>
        </row>
        <row r="37">
          <cell r="E37">
            <v>89290.94</v>
          </cell>
          <cell r="F37">
            <v>21236.53</v>
          </cell>
          <cell r="G37">
            <v>151377.09</v>
          </cell>
          <cell r="H37">
            <v>33702.81</v>
          </cell>
          <cell r="I37">
            <v>18972.5</v>
          </cell>
          <cell r="J37">
            <v>873</v>
          </cell>
          <cell r="K37"/>
        </row>
        <row r="38">
          <cell r="E38">
            <v>41996.13</v>
          </cell>
          <cell r="F38">
            <v>12723.33</v>
          </cell>
          <cell r="G38">
            <v>76293.98</v>
          </cell>
          <cell r="H38">
            <v>46010.55</v>
          </cell>
          <cell r="I38">
            <v>264673.01</v>
          </cell>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v>318.62</v>
          </cell>
          <cell r="I74">
            <v>7479.2</v>
          </cell>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11">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v>15541.68</v>
          </cell>
          <cell r="I26">
            <v>18893.12</v>
          </cell>
          <cell r="J26"/>
          <cell r="K26"/>
        </row>
        <row r="27">
          <cell r="E27"/>
          <cell r="F27"/>
          <cell r="G27"/>
          <cell r="H27">
            <v>8683.81</v>
          </cell>
          <cell r="I27"/>
          <cell r="J27"/>
          <cell r="K27"/>
        </row>
        <row r="28">
          <cell r="E28"/>
          <cell r="F28"/>
          <cell r="G28">
            <v>22650</v>
          </cell>
          <cell r="H28">
            <v>1605.24</v>
          </cell>
          <cell r="I28"/>
          <cell r="J28">
            <v>280</v>
          </cell>
          <cell r="K28"/>
        </row>
        <row r="29">
          <cell r="E29"/>
          <cell r="F29"/>
          <cell r="G29"/>
          <cell r="H29">
            <v>2515.63</v>
          </cell>
          <cell r="I29"/>
          <cell r="J29">
            <v>625</v>
          </cell>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v>128.62</v>
          </cell>
          <cell r="I40"/>
          <cell r="J40">
            <v>60</v>
          </cell>
          <cell r="K40"/>
        </row>
        <row r="41">
          <cell r="E41"/>
          <cell r="F41"/>
          <cell r="G41"/>
          <cell r="H41">
            <v>20327.82</v>
          </cell>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v>1472.04</v>
          </cell>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45000</v>
          </cell>
          <cell r="F50">
            <v>13532.23</v>
          </cell>
          <cell r="G50">
            <v>174.79</v>
          </cell>
          <cell r="H50">
            <v>1232.94</v>
          </cell>
          <cell r="I50"/>
          <cell r="J50"/>
          <cell r="K50"/>
        </row>
        <row r="51">
          <cell r="E51"/>
          <cell r="F51"/>
          <cell r="G51"/>
          <cell r="H51"/>
          <cell r="I51"/>
          <cell r="J51"/>
          <cell r="K51"/>
        </row>
        <row r="52">
          <cell r="E52"/>
          <cell r="F52"/>
          <cell r="G52"/>
          <cell r="H52"/>
          <cell r="I52"/>
          <cell r="J52"/>
          <cell r="K52"/>
        </row>
        <row r="53">
          <cell r="E53"/>
          <cell r="F53"/>
          <cell r="G53">
            <v>600</v>
          </cell>
          <cell r="H53">
            <v>22252</v>
          </cell>
          <cell r="I53">
            <v>20450.59</v>
          </cell>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v>2600</v>
          </cell>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v>44090.48</v>
          </cell>
          <cell r="F73">
            <v>12938.84</v>
          </cell>
          <cell r="G73">
            <v>2295.84</v>
          </cell>
          <cell r="H73">
            <v>15730.19</v>
          </cell>
          <cell r="I73">
            <v>8494.86</v>
          </cell>
          <cell r="J73"/>
          <cell r="K73"/>
        </row>
        <row r="74">
          <cell r="E74"/>
          <cell r="F74"/>
          <cell r="G74"/>
          <cell r="H74">
            <v>6074.61</v>
          </cell>
          <cell r="I74">
            <v>321.20999999999998</v>
          </cell>
          <cell r="J74"/>
          <cell r="K74"/>
        </row>
        <row r="75">
          <cell r="E75">
            <v>63082.5</v>
          </cell>
          <cell r="F75">
            <v>16638.3</v>
          </cell>
          <cell r="G75">
            <v>84.24</v>
          </cell>
          <cell r="H75">
            <v>9289.06</v>
          </cell>
          <cell r="I75"/>
          <cell r="J75">
            <v>3397.1</v>
          </cell>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v>14478.58</v>
          </cell>
          <cell r="I79">
            <v>63073.32</v>
          </cell>
          <cell r="J79">
            <v>1545</v>
          </cell>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12">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v>28405.3</v>
          </cell>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v>5673.07</v>
          </cell>
          <cell r="I74">
            <v>7834.02</v>
          </cell>
          <cell r="J74">
            <v>745</v>
          </cell>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1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v>44853.34</v>
          </cell>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 sheetId="1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25482.01</v>
          </cell>
          <cell r="F42">
            <v>5308.44</v>
          </cell>
          <cell r="G42">
            <v>364.13</v>
          </cell>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row>
        <row r="18">
          <cell r="E18"/>
          <cell r="F18"/>
          <cell r="G18"/>
          <cell r="H18"/>
          <cell r="I18"/>
          <cell r="J18"/>
        </row>
        <row r="19">
          <cell r="E19"/>
          <cell r="F19"/>
          <cell r="G19"/>
          <cell r="H19"/>
          <cell r="I19"/>
          <cell r="J19"/>
        </row>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v>54820.77</v>
          </cell>
          <cell r="F28">
            <v>14862.95</v>
          </cell>
          <cell r="G28">
            <v>553.04999999999995</v>
          </cell>
          <cell r="H28">
            <v>11711.33</v>
          </cell>
          <cell r="I28">
            <v>15465.29</v>
          </cell>
          <cell r="J28">
            <v>394</v>
          </cell>
        </row>
        <row r="29">
          <cell r="E29">
            <v>1800</v>
          </cell>
          <cell r="F29">
            <v>530.45000000000005</v>
          </cell>
          <cell r="G29">
            <v>1598.57</v>
          </cell>
          <cell r="H29">
            <v>293.02999999999997</v>
          </cell>
          <cell r="I29">
            <v>15443.91</v>
          </cell>
          <cell r="J29">
            <v>5209.55</v>
          </cell>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38">
          <cell r="E38"/>
          <cell r="F38"/>
          <cell r="G38"/>
          <cell r="H38"/>
          <cell r="I38"/>
          <cell r="J38"/>
        </row>
        <row r="39">
          <cell r="E39"/>
          <cell r="F39"/>
          <cell r="G39"/>
          <cell r="H39"/>
          <cell r="I39"/>
          <cell r="J39"/>
        </row>
        <row r="40">
          <cell r="E40">
            <v>40566.28</v>
          </cell>
          <cell r="F40">
            <v>11898.13</v>
          </cell>
          <cell r="G40">
            <v>6848.54</v>
          </cell>
          <cell r="H40">
            <v>2426.9</v>
          </cell>
          <cell r="I40">
            <v>13317.15</v>
          </cell>
          <cell r="J40">
            <v>402</v>
          </cell>
        </row>
        <row r="41">
          <cell r="E41"/>
          <cell r="F41"/>
          <cell r="G41"/>
          <cell r="H41"/>
          <cell r="I41"/>
          <cell r="J41"/>
        </row>
        <row r="42">
          <cell r="E42"/>
          <cell r="F42"/>
          <cell r="G42"/>
          <cell r="H42"/>
          <cell r="I42"/>
          <cell r="J42"/>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8">
          <cell r="E48">
            <v>28034.560000000001</v>
          </cell>
          <cell r="F48">
            <v>8222.84</v>
          </cell>
          <cell r="G48">
            <v>786.63</v>
          </cell>
          <cell r="H48">
            <v>5913.52</v>
          </cell>
          <cell r="I48">
            <v>1281.7</v>
          </cell>
          <cell r="J48">
            <v>1827.19</v>
          </cell>
        </row>
        <row r="49">
          <cell r="E49"/>
          <cell r="F49"/>
          <cell r="G49"/>
          <cell r="H49"/>
          <cell r="I49"/>
          <cell r="J49"/>
        </row>
        <row r="50">
          <cell r="E50">
            <v>1000</v>
          </cell>
          <cell r="F50">
            <v>323.69</v>
          </cell>
          <cell r="G50">
            <v>10</v>
          </cell>
          <cell r="H50">
            <v>729.12</v>
          </cell>
          <cell r="I50">
            <v>8670.36</v>
          </cell>
          <cell r="J50">
            <v>330.1</v>
          </cell>
        </row>
        <row r="51">
          <cell r="E51"/>
          <cell r="F51"/>
          <cell r="G51"/>
          <cell r="H51"/>
          <cell r="I51"/>
          <cell r="J51"/>
        </row>
        <row r="52">
          <cell r="E52"/>
          <cell r="F52"/>
          <cell r="G52"/>
          <cell r="H52"/>
          <cell r="I52"/>
          <cell r="J52"/>
        </row>
        <row r="53">
          <cell r="E53">
            <v>56482.31</v>
          </cell>
          <cell r="F53">
            <v>14065.45</v>
          </cell>
          <cell r="G53">
            <v>2587.12</v>
          </cell>
          <cell r="H53">
            <v>10036.98</v>
          </cell>
          <cell r="I53">
            <v>3005.66</v>
          </cell>
          <cell r="J53">
            <v>447.1</v>
          </cell>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59">
          <cell r="E59"/>
          <cell r="F59"/>
          <cell r="G59"/>
          <cell r="H59"/>
          <cell r="I59"/>
          <cell r="J59"/>
        </row>
        <row r="60">
          <cell r="E60"/>
          <cell r="F60"/>
          <cell r="G60"/>
          <cell r="H60"/>
          <cell r="I60"/>
          <cell r="J60"/>
        </row>
        <row r="61">
          <cell r="E61"/>
          <cell r="F61"/>
          <cell r="G61"/>
          <cell r="H61"/>
          <cell r="I61"/>
          <cell r="J61"/>
        </row>
        <row r="62">
          <cell r="E62"/>
          <cell r="F62"/>
          <cell r="G62"/>
          <cell r="H62"/>
          <cell r="I62"/>
          <cell r="J62"/>
        </row>
        <row r="63">
          <cell r="E63"/>
          <cell r="F63"/>
          <cell r="G63"/>
          <cell r="H63"/>
          <cell r="I63"/>
          <cell r="J63"/>
        </row>
        <row r="64">
          <cell r="E64"/>
          <cell r="F64"/>
          <cell r="G64"/>
          <cell r="H64"/>
          <cell r="I64"/>
          <cell r="J64"/>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1">
          <cell r="E71"/>
          <cell r="F71"/>
          <cell r="G71"/>
          <cell r="H71"/>
          <cell r="I71"/>
          <cell r="J71"/>
        </row>
        <row r="72">
          <cell r="E72"/>
          <cell r="F72"/>
          <cell r="G72"/>
          <cell r="H72"/>
          <cell r="I72"/>
          <cell r="J72"/>
        </row>
        <row r="73">
          <cell r="E73"/>
          <cell r="F73"/>
          <cell r="G73"/>
          <cell r="H73"/>
          <cell r="I73"/>
          <cell r="J73"/>
        </row>
        <row r="74">
          <cell r="E74">
            <v>29866.720000000001</v>
          </cell>
          <cell r="F74">
            <v>7370.86</v>
          </cell>
          <cell r="G74">
            <v>867.78</v>
          </cell>
          <cell r="H74">
            <v>141.79</v>
          </cell>
          <cell r="I74">
            <v>527.99</v>
          </cell>
          <cell r="J74"/>
        </row>
        <row r="75">
          <cell r="E75">
            <v>56465</v>
          </cell>
          <cell r="F75">
            <v>16743.349999999999</v>
          </cell>
          <cell r="G75">
            <v>2103.2800000000002</v>
          </cell>
          <cell r="H75">
            <v>8233.84</v>
          </cell>
          <cell r="I75">
            <v>4307.7</v>
          </cell>
          <cell r="J75">
            <v>2994.76</v>
          </cell>
        </row>
        <row r="76">
          <cell r="E76">
            <v>3228.35</v>
          </cell>
          <cell r="F76">
            <v>891.94</v>
          </cell>
          <cell r="G76">
            <v>361.5</v>
          </cell>
          <cell r="H76">
            <v>9709.8700000000008</v>
          </cell>
          <cell r="I76">
            <v>12406.46</v>
          </cell>
          <cell r="J76">
            <v>2989.64</v>
          </cell>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1">
          <cell r="E81"/>
          <cell r="F81"/>
          <cell r="G81"/>
          <cell r="H81"/>
          <cell r="I81"/>
          <cell r="J81"/>
        </row>
      </sheetData>
      <sheetData sheetId="4">
        <row r="17">
          <cell r="E17"/>
          <cell r="F17"/>
          <cell r="G17"/>
          <cell r="H17"/>
          <cell r="I17"/>
          <cell r="J17"/>
        </row>
        <row r="18">
          <cell r="E18"/>
          <cell r="F18"/>
          <cell r="G18"/>
          <cell r="H18"/>
          <cell r="I18"/>
          <cell r="J18"/>
        </row>
        <row r="19">
          <cell r="E19"/>
          <cell r="F19"/>
          <cell r="G19"/>
          <cell r="H19"/>
          <cell r="I19"/>
          <cell r="J19"/>
        </row>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38">
          <cell r="E38"/>
          <cell r="F38"/>
          <cell r="G38"/>
          <cell r="H38"/>
          <cell r="I38"/>
          <cell r="J38"/>
        </row>
        <row r="39">
          <cell r="E39"/>
          <cell r="F39"/>
          <cell r="G39"/>
          <cell r="H39"/>
          <cell r="I39"/>
          <cell r="J39"/>
        </row>
        <row r="40">
          <cell r="E40"/>
          <cell r="F40"/>
          <cell r="G40"/>
          <cell r="H40"/>
          <cell r="I40"/>
          <cell r="J40"/>
        </row>
        <row r="41">
          <cell r="E41"/>
          <cell r="F41"/>
          <cell r="G41"/>
          <cell r="H41"/>
          <cell r="I41"/>
          <cell r="J41"/>
        </row>
        <row r="42">
          <cell r="E42"/>
          <cell r="F42"/>
          <cell r="G42"/>
          <cell r="H42"/>
          <cell r="I42"/>
          <cell r="J42"/>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8">
          <cell r="E48"/>
          <cell r="F48"/>
          <cell r="G48"/>
          <cell r="H48"/>
          <cell r="I48"/>
          <cell r="J48"/>
        </row>
        <row r="49">
          <cell r="E49"/>
          <cell r="F49"/>
          <cell r="G49"/>
          <cell r="H49"/>
          <cell r="I49"/>
          <cell r="J49"/>
        </row>
        <row r="50">
          <cell r="E50"/>
          <cell r="F50"/>
          <cell r="G50"/>
          <cell r="H50"/>
          <cell r="I50"/>
          <cell r="J50"/>
        </row>
        <row r="51">
          <cell r="E51"/>
          <cell r="F51"/>
          <cell r="G51"/>
          <cell r="H51"/>
          <cell r="I51"/>
          <cell r="J51"/>
        </row>
        <row r="52">
          <cell r="E52"/>
          <cell r="F52"/>
          <cell r="G52"/>
          <cell r="H52"/>
          <cell r="I52"/>
          <cell r="J52"/>
        </row>
        <row r="53">
          <cell r="E53"/>
          <cell r="F53"/>
          <cell r="G53"/>
          <cell r="H53"/>
          <cell r="I53"/>
          <cell r="J53"/>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59">
          <cell r="E59"/>
          <cell r="F59"/>
          <cell r="G59"/>
          <cell r="H59"/>
          <cell r="I59"/>
          <cell r="J59"/>
        </row>
        <row r="60">
          <cell r="E60"/>
          <cell r="F60"/>
          <cell r="G60"/>
          <cell r="H60"/>
          <cell r="I60"/>
          <cell r="J60"/>
        </row>
        <row r="61">
          <cell r="E61"/>
          <cell r="F61"/>
          <cell r="G61"/>
          <cell r="H61"/>
          <cell r="I61"/>
          <cell r="J61"/>
        </row>
        <row r="62">
          <cell r="E62"/>
          <cell r="F62"/>
          <cell r="G62"/>
          <cell r="H62"/>
          <cell r="I62"/>
          <cell r="J62"/>
        </row>
        <row r="63">
          <cell r="E63"/>
          <cell r="F63"/>
          <cell r="G63"/>
          <cell r="H63"/>
          <cell r="I63"/>
          <cell r="J63"/>
        </row>
        <row r="64">
          <cell r="E64"/>
          <cell r="F64"/>
          <cell r="G64"/>
          <cell r="H64"/>
          <cell r="I64"/>
          <cell r="J64"/>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1">
          <cell r="E71"/>
          <cell r="F71"/>
          <cell r="G71"/>
          <cell r="H71"/>
          <cell r="I71"/>
          <cell r="J71"/>
        </row>
        <row r="72">
          <cell r="E72"/>
          <cell r="F72"/>
          <cell r="G72"/>
          <cell r="H72"/>
          <cell r="I72"/>
          <cell r="J72"/>
        </row>
        <row r="73">
          <cell r="E73"/>
          <cell r="F73"/>
          <cell r="G73"/>
          <cell r="H73"/>
          <cell r="I73"/>
          <cell r="J73"/>
        </row>
        <row r="74">
          <cell r="E74"/>
          <cell r="F74"/>
          <cell r="G74"/>
          <cell r="H74"/>
          <cell r="I74"/>
          <cell r="J74"/>
        </row>
        <row r="75">
          <cell r="E75"/>
          <cell r="F75"/>
          <cell r="G75"/>
          <cell r="H75"/>
          <cell r="I75"/>
          <cell r="J75"/>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1">
          <cell r="E81"/>
          <cell r="F81"/>
          <cell r="G81"/>
          <cell r="H81"/>
          <cell r="I81"/>
          <cell r="J81"/>
        </row>
      </sheetData>
      <sheetData sheetId="5">
        <row r="17">
          <cell r="E17"/>
          <cell r="F17"/>
          <cell r="G17"/>
          <cell r="H17"/>
          <cell r="I17"/>
          <cell r="J17"/>
        </row>
        <row r="18">
          <cell r="E18"/>
          <cell r="F18"/>
          <cell r="G18"/>
          <cell r="H18"/>
          <cell r="I18"/>
          <cell r="J18"/>
        </row>
        <row r="19">
          <cell r="E19"/>
          <cell r="F19"/>
          <cell r="G19"/>
          <cell r="H19"/>
          <cell r="I19"/>
          <cell r="J19"/>
        </row>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38">
          <cell r="E38"/>
          <cell r="F38"/>
          <cell r="G38"/>
          <cell r="H38"/>
          <cell r="I38"/>
          <cell r="J38"/>
        </row>
        <row r="39">
          <cell r="E39"/>
          <cell r="F39"/>
          <cell r="G39"/>
          <cell r="H39"/>
          <cell r="I39"/>
          <cell r="J39"/>
        </row>
        <row r="40">
          <cell r="E40"/>
          <cell r="F40"/>
          <cell r="G40"/>
          <cell r="H40"/>
          <cell r="I40"/>
          <cell r="J40"/>
        </row>
        <row r="41">
          <cell r="E41"/>
          <cell r="F41"/>
          <cell r="G41"/>
          <cell r="H41"/>
          <cell r="I41"/>
          <cell r="J41"/>
        </row>
        <row r="42">
          <cell r="E42"/>
          <cell r="F42"/>
          <cell r="G42"/>
          <cell r="H42"/>
          <cell r="I42"/>
          <cell r="J42"/>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8">
          <cell r="E48"/>
          <cell r="F48"/>
          <cell r="G48"/>
          <cell r="H48"/>
          <cell r="I48"/>
          <cell r="J48"/>
        </row>
        <row r="49">
          <cell r="E49"/>
          <cell r="F49"/>
          <cell r="G49"/>
          <cell r="H49"/>
          <cell r="I49"/>
          <cell r="J49"/>
        </row>
        <row r="50">
          <cell r="E50"/>
          <cell r="F50"/>
          <cell r="G50"/>
          <cell r="H50"/>
          <cell r="I50"/>
          <cell r="J50"/>
        </row>
        <row r="51">
          <cell r="E51"/>
          <cell r="F51"/>
          <cell r="G51"/>
          <cell r="H51"/>
          <cell r="I51"/>
          <cell r="J51"/>
        </row>
        <row r="52">
          <cell r="E52"/>
          <cell r="F52"/>
          <cell r="G52"/>
          <cell r="H52"/>
          <cell r="I52"/>
          <cell r="J52"/>
        </row>
        <row r="53">
          <cell r="E53"/>
          <cell r="F53"/>
          <cell r="G53"/>
          <cell r="H53"/>
          <cell r="I53"/>
          <cell r="J53"/>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59">
          <cell r="E59"/>
          <cell r="F59"/>
          <cell r="G59"/>
          <cell r="H59"/>
          <cell r="I59"/>
          <cell r="J59"/>
        </row>
        <row r="60">
          <cell r="E60"/>
          <cell r="F60"/>
          <cell r="G60"/>
          <cell r="H60"/>
          <cell r="I60"/>
          <cell r="J60"/>
        </row>
        <row r="61">
          <cell r="E61"/>
          <cell r="F61"/>
          <cell r="G61"/>
          <cell r="H61"/>
          <cell r="I61"/>
          <cell r="J61"/>
        </row>
        <row r="62">
          <cell r="E62"/>
          <cell r="F62"/>
          <cell r="G62"/>
          <cell r="H62"/>
          <cell r="I62"/>
          <cell r="J62"/>
        </row>
        <row r="63">
          <cell r="E63"/>
          <cell r="F63"/>
          <cell r="G63"/>
          <cell r="H63"/>
          <cell r="I63"/>
          <cell r="J63"/>
        </row>
        <row r="64">
          <cell r="E64"/>
          <cell r="F64"/>
          <cell r="G64"/>
          <cell r="H64"/>
          <cell r="I64"/>
          <cell r="J64"/>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1">
          <cell r="E71"/>
          <cell r="F71"/>
          <cell r="G71"/>
          <cell r="H71"/>
          <cell r="I71"/>
          <cell r="J71"/>
        </row>
        <row r="72">
          <cell r="E72"/>
          <cell r="F72"/>
          <cell r="G72"/>
          <cell r="H72"/>
          <cell r="I72"/>
          <cell r="J72"/>
        </row>
        <row r="73">
          <cell r="E73"/>
          <cell r="F73"/>
          <cell r="G73"/>
          <cell r="H73"/>
          <cell r="I73"/>
          <cell r="J73"/>
        </row>
        <row r="74">
          <cell r="E74"/>
          <cell r="F74"/>
          <cell r="G74"/>
          <cell r="H74"/>
          <cell r="I74"/>
          <cell r="J74"/>
        </row>
        <row r="75">
          <cell r="E75"/>
          <cell r="F75"/>
          <cell r="G75"/>
          <cell r="H75"/>
          <cell r="I75"/>
          <cell r="J75"/>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1">
          <cell r="E81"/>
          <cell r="F81"/>
          <cell r="G81"/>
          <cell r="H81"/>
          <cell r="I81"/>
          <cell r="J81"/>
        </row>
      </sheetData>
      <sheetData sheetId="6">
        <row r="17">
          <cell r="E17"/>
          <cell r="F17"/>
          <cell r="G17"/>
          <cell r="H17"/>
          <cell r="I17"/>
          <cell r="J17"/>
        </row>
        <row r="18">
          <cell r="E18"/>
          <cell r="F18"/>
          <cell r="G18"/>
          <cell r="H18"/>
          <cell r="I18"/>
          <cell r="J18"/>
        </row>
        <row r="19">
          <cell r="E19"/>
          <cell r="F19"/>
          <cell r="G19"/>
          <cell r="H19"/>
          <cell r="I19"/>
          <cell r="J19"/>
        </row>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38">
          <cell r="E38"/>
          <cell r="F38"/>
          <cell r="G38"/>
          <cell r="H38"/>
          <cell r="I38"/>
          <cell r="J38"/>
        </row>
        <row r="39">
          <cell r="E39"/>
          <cell r="F39"/>
          <cell r="G39"/>
          <cell r="H39"/>
          <cell r="I39"/>
          <cell r="J39"/>
        </row>
        <row r="40">
          <cell r="E40"/>
          <cell r="F40"/>
          <cell r="G40"/>
          <cell r="H40"/>
          <cell r="I40"/>
          <cell r="J40"/>
        </row>
        <row r="41">
          <cell r="E41"/>
          <cell r="F41"/>
          <cell r="G41"/>
          <cell r="H41"/>
          <cell r="I41"/>
          <cell r="J41"/>
        </row>
        <row r="42">
          <cell r="E42"/>
          <cell r="F42"/>
          <cell r="G42"/>
          <cell r="H42"/>
          <cell r="I42"/>
          <cell r="J42"/>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8">
          <cell r="E48"/>
          <cell r="F48"/>
          <cell r="G48"/>
          <cell r="H48"/>
          <cell r="I48"/>
          <cell r="J48"/>
        </row>
        <row r="49">
          <cell r="E49"/>
          <cell r="F49"/>
          <cell r="G49"/>
          <cell r="H49"/>
          <cell r="I49"/>
          <cell r="J49"/>
        </row>
        <row r="50">
          <cell r="E50"/>
          <cell r="F50"/>
          <cell r="G50"/>
          <cell r="H50"/>
          <cell r="I50"/>
          <cell r="J50"/>
        </row>
        <row r="51">
          <cell r="E51"/>
          <cell r="F51"/>
          <cell r="G51"/>
          <cell r="H51"/>
          <cell r="I51"/>
          <cell r="J51"/>
        </row>
        <row r="52">
          <cell r="E52"/>
          <cell r="F52"/>
          <cell r="G52"/>
          <cell r="H52"/>
          <cell r="I52"/>
          <cell r="J52"/>
        </row>
        <row r="53">
          <cell r="E53"/>
          <cell r="F53"/>
          <cell r="G53"/>
          <cell r="H53"/>
          <cell r="I53"/>
          <cell r="J53"/>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59">
          <cell r="E59"/>
          <cell r="F59"/>
          <cell r="G59"/>
          <cell r="H59"/>
          <cell r="I59"/>
          <cell r="J59"/>
        </row>
        <row r="60">
          <cell r="E60"/>
          <cell r="F60"/>
          <cell r="G60"/>
          <cell r="H60"/>
          <cell r="I60"/>
          <cell r="J60"/>
        </row>
        <row r="61">
          <cell r="E61"/>
          <cell r="F61"/>
          <cell r="G61"/>
          <cell r="H61"/>
          <cell r="I61"/>
          <cell r="J61"/>
        </row>
        <row r="62">
          <cell r="E62"/>
          <cell r="F62"/>
          <cell r="G62"/>
          <cell r="H62"/>
          <cell r="I62"/>
          <cell r="J62"/>
        </row>
        <row r="63">
          <cell r="E63"/>
          <cell r="F63"/>
          <cell r="G63"/>
          <cell r="H63"/>
          <cell r="I63"/>
          <cell r="J63"/>
        </row>
        <row r="64">
          <cell r="E64"/>
          <cell r="F64"/>
          <cell r="G64"/>
          <cell r="H64"/>
          <cell r="I64"/>
          <cell r="J64"/>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1">
          <cell r="E71"/>
          <cell r="F71"/>
          <cell r="G71"/>
          <cell r="H71"/>
          <cell r="I71"/>
          <cell r="J71"/>
        </row>
        <row r="72">
          <cell r="E72"/>
          <cell r="F72"/>
          <cell r="G72"/>
          <cell r="H72"/>
          <cell r="I72"/>
          <cell r="J72"/>
        </row>
        <row r="73">
          <cell r="E73"/>
          <cell r="F73"/>
          <cell r="G73"/>
          <cell r="H73"/>
          <cell r="I73"/>
          <cell r="J73"/>
        </row>
        <row r="74">
          <cell r="E74"/>
          <cell r="F74"/>
          <cell r="G74"/>
          <cell r="H74"/>
          <cell r="I74"/>
          <cell r="J74"/>
        </row>
        <row r="75">
          <cell r="E75"/>
          <cell r="F75"/>
          <cell r="G75"/>
          <cell r="H75"/>
          <cell r="I75"/>
          <cell r="J75"/>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1">
          <cell r="E81"/>
          <cell r="F81"/>
          <cell r="G81"/>
          <cell r="H81"/>
          <cell r="I81"/>
          <cell r="J81"/>
        </row>
      </sheetData>
      <sheetData sheetId="7">
        <row r="17">
          <cell r="E17"/>
          <cell r="F17"/>
          <cell r="G17"/>
          <cell r="H17"/>
          <cell r="I17"/>
          <cell r="J17"/>
        </row>
        <row r="18">
          <cell r="E18"/>
          <cell r="F18"/>
          <cell r="G18"/>
          <cell r="H18"/>
          <cell r="I18"/>
          <cell r="J18"/>
        </row>
        <row r="19">
          <cell r="E19"/>
          <cell r="F19"/>
          <cell r="G19"/>
          <cell r="H19"/>
          <cell r="I19"/>
          <cell r="J19"/>
        </row>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38">
          <cell r="E38"/>
          <cell r="F38"/>
          <cell r="G38"/>
          <cell r="H38"/>
          <cell r="I38"/>
          <cell r="J38"/>
        </row>
        <row r="39">
          <cell r="E39"/>
          <cell r="F39"/>
          <cell r="G39"/>
          <cell r="H39"/>
          <cell r="I39"/>
          <cell r="J39"/>
        </row>
        <row r="40">
          <cell r="E40"/>
          <cell r="F40"/>
          <cell r="G40"/>
          <cell r="H40"/>
          <cell r="I40"/>
          <cell r="J40"/>
        </row>
        <row r="41">
          <cell r="E41"/>
          <cell r="F41"/>
          <cell r="G41"/>
          <cell r="H41"/>
          <cell r="I41"/>
          <cell r="J41"/>
        </row>
        <row r="42">
          <cell r="E42"/>
          <cell r="F42"/>
          <cell r="G42"/>
          <cell r="H42"/>
          <cell r="I42"/>
          <cell r="J42"/>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8">
          <cell r="E48"/>
          <cell r="F48"/>
          <cell r="G48"/>
          <cell r="H48"/>
          <cell r="I48"/>
          <cell r="J48"/>
        </row>
        <row r="49">
          <cell r="E49"/>
          <cell r="F49"/>
          <cell r="G49"/>
          <cell r="H49"/>
          <cell r="I49"/>
          <cell r="J49"/>
        </row>
        <row r="50">
          <cell r="E50"/>
          <cell r="F50"/>
          <cell r="G50"/>
          <cell r="H50"/>
          <cell r="I50"/>
          <cell r="J50"/>
        </row>
        <row r="51">
          <cell r="E51"/>
          <cell r="F51"/>
          <cell r="G51"/>
          <cell r="H51"/>
          <cell r="I51"/>
          <cell r="J51"/>
        </row>
        <row r="52">
          <cell r="E52"/>
          <cell r="F52"/>
          <cell r="G52"/>
          <cell r="H52"/>
          <cell r="I52"/>
          <cell r="J52"/>
        </row>
        <row r="53">
          <cell r="E53"/>
          <cell r="F53"/>
          <cell r="G53"/>
          <cell r="H53"/>
          <cell r="I53"/>
          <cell r="J53"/>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59">
          <cell r="E59"/>
          <cell r="F59"/>
          <cell r="G59"/>
          <cell r="H59"/>
          <cell r="I59"/>
          <cell r="J59"/>
        </row>
        <row r="60">
          <cell r="E60"/>
          <cell r="F60"/>
          <cell r="G60"/>
          <cell r="H60"/>
          <cell r="I60"/>
          <cell r="J60"/>
        </row>
        <row r="61">
          <cell r="E61"/>
          <cell r="F61"/>
          <cell r="G61"/>
          <cell r="H61"/>
          <cell r="I61"/>
          <cell r="J61"/>
        </row>
        <row r="62">
          <cell r="E62"/>
          <cell r="F62"/>
          <cell r="G62"/>
          <cell r="H62"/>
          <cell r="I62"/>
          <cell r="J62"/>
        </row>
        <row r="63">
          <cell r="E63"/>
          <cell r="F63"/>
          <cell r="G63"/>
          <cell r="H63"/>
          <cell r="I63"/>
          <cell r="J63"/>
        </row>
        <row r="64">
          <cell r="E64"/>
          <cell r="F64"/>
          <cell r="G64"/>
          <cell r="H64"/>
          <cell r="I64"/>
          <cell r="J64"/>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1">
          <cell r="E71"/>
          <cell r="F71"/>
          <cell r="G71"/>
          <cell r="H71"/>
          <cell r="I71"/>
          <cell r="J71"/>
        </row>
        <row r="72">
          <cell r="E72"/>
          <cell r="F72"/>
          <cell r="G72"/>
          <cell r="H72"/>
          <cell r="I72"/>
          <cell r="J72"/>
        </row>
        <row r="73">
          <cell r="E73"/>
          <cell r="F73"/>
          <cell r="G73"/>
          <cell r="H73"/>
          <cell r="I73"/>
          <cell r="J73"/>
        </row>
        <row r="74">
          <cell r="E74"/>
          <cell r="F74"/>
          <cell r="G74"/>
          <cell r="H74"/>
          <cell r="I74"/>
          <cell r="J74"/>
        </row>
        <row r="75">
          <cell r="E75"/>
          <cell r="F75"/>
          <cell r="G75"/>
          <cell r="H75"/>
          <cell r="I75"/>
          <cell r="J75"/>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1">
          <cell r="E81"/>
          <cell r="F81"/>
          <cell r="G81"/>
          <cell r="H81"/>
          <cell r="I81"/>
          <cell r="J81"/>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EMPIRE"/>
      <sheetName val="Andrada"/>
      <sheetName val="VAIL ACADEMY"/>
      <sheetName val="CIENEGA"/>
      <sheetName val="Mica Mt."/>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17550</v>
          </cell>
          <cell r="F23">
            <v>3591</v>
          </cell>
          <cell r="G23"/>
          <cell r="H23"/>
          <cell r="I23"/>
          <cell r="J23"/>
          <cell r="K23">
            <v>8435</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750</v>
          </cell>
          <cell r="F29">
            <v>152</v>
          </cell>
          <cell r="G29"/>
          <cell r="H29"/>
          <cell r="I29"/>
          <cell r="J29">
            <v>625</v>
          </cell>
          <cell r="K29">
            <v>8435</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42889</v>
          </cell>
          <cell r="F40">
            <v>12207</v>
          </cell>
          <cell r="G40">
            <v>1729</v>
          </cell>
          <cell r="H40">
            <v>53</v>
          </cell>
          <cell r="I40">
            <v>9977</v>
          </cell>
          <cell r="J40"/>
          <cell r="K40">
            <v>8435</v>
          </cell>
        </row>
        <row r="41">
          <cell r="E41"/>
          <cell r="F41"/>
          <cell r="G41"/>
          <cell r="H41"/>
          <cell r="I41"/>
          <cell r="J41"/>
          <cell r="K41"/>
        </row>
        <row r="42">
          <cell r="E42"/>
          <cell r="F42"/>
          <cell r="G42"/>
          <cell r="H42"/>
          <cell r="I42"/>
          <cell r="J42"/>
          <cell r="K42"/>
        </row>
        <row r="43">
          <cell r="E43">
            <v>5500</v>
          </cell>
          <cell r="F43">
            <v>1117</v>
          </cell>
          <cell r="G43">
            <v>75</v>
          </cell>
          <cell r="H43">
            <v>388</v>
          </cell>
          <cell r="I43">
            <v>660</v>
          </cell>
          <cell r="J43">
            <v>670</v>
          </cell>
          <cell r="K43">
            <v>8435</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16334</v>
          </cell>
          <cell r="F48">
            <v>4753</v>
          </cell>
          <cell r="G48"/>
          <cell r="H48">
            <v>343</v>
          </cell>
          <cell r="I48"/>
          <cell r="J48">
            <v>3000</v>
          </cell>
          <cell r="K48">
            <v>8435</v>
          </cell>
        </row>
        <row r="49">
          <cell r="E49"/>
          <cell r="F49"/>
          <cell r="G49"/>
          <cell r="H49"/>
          <cell r="I49"/>
          <cell r="J49"/>
          <cell r="K49"/>
        </row>
        <row r="50">
          <cell r="E50">
            <v>1000</v>
          </cell>
          <cell r="F50">
            <v>203</v>
          </cell>
          <cell r="G50"/>
          <cell r="H50">
            <v>1242</v>
          </cell>
          <cell r="I50"/>
          <cell r="J50"/>
          <cell r="K50">
            <v>8435</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17550</v>
          </cell>
          <cell r="F74">
            <v>3591</v>
          </cell>
          <cell r="G74"/>
          <cell r="H74"/>
          <cell r="I74"/>
          <cell r="J74"/>
          <cell r="K74">
            <v>8435</v>
          </cell>
        </row>
        <row r="75">
          <cell r="E75">
            <v>750</v>
          </cell>
          <cell r="F75">
            <v>152</v>
          </cell>
          <cell r="G75"/>
          <cell r="H75"/>
          <cell r="I75"/>
          <cell r="J75"/>
          <cell r="K75">
            <v>8435</v>
          </cell>
        </row>
        <row r="76">
          <cell r="E76">
            <v>18564</v>
          </cell>
          <cell r="F76">
            <v>5191</v>
          </cell>
          <cell r="G76">
            <v>4116</v>
          </cell>
          <cell r="H76">
            <v>3545</v>
          </cell>
          <cell r="I76">
            <v>587</v>
          </cell>
          <cell r="J76"/>
          <cell r="K76">
            <v>8435</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78978</v>
          </cell>
          <cell r="F27">
            <v>25351</v>
          </cell>
          <cell r="G27">
            <v>7199</v>
          </cell>
          <cell r="H27">
            <v>8267</v>
          </cell>
          <cell r="I27">
            <v>3543</v>
          </cell>
          <cell r="J27">
            <v>494</v>
          </cell>
          <cell r="K27">
            <v>7591</v>
          </cell>
        </row>
        <row r="28">
          <cell r="E28">
            <v>1965</v>
          </cell>
          <cell r="F28">
            <v>395</v>
          </cell>
          <cell r="G28">
            <v>297</v>
          </cell>
          <cell r="H28"/>
          <cell r="I28"/>
          <cell r="J28"/>
          <cell r="K28">
            <v>7591</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3905</v>
          </cell>
          <cell r="F48">
            <v>777</v>
          </cell>
          <cell r="G48">
            <v>3841</v>
          </cell>
          <cell r="H48">
            <v>1050</v>
          </cell>
          <cell r="I48">
            <v>40604</v>
          </cell>
          <cell r="J48">
            <v>5979</v>
          </cell>
          <cell r="K48">
            <v>7591</v>
          </cell>
        </row>
        <row r="49">
          <cell r="E49"/>
          <cell r="F49"/>
          <cell r="G49"/>
          <cell r="H49"/>
          <cell r="I49"/>
          <cell r="J49"/>
          <cell r="K49"/>
        </row>
        <row r="50">
          <cell r="E50">
            <v>30826</v>
          </cell>
          <cell r="F50">
            <v>9042</v>
          </cell>
          <cell r="G50"/>
          <cell r="H50"/>
          <cell r="I50"/>
          <cell r="J50"/>
          <cell r="K50">
            <v>7591</v>
          </cell>
        </row>
        <row r="51">
          <cell r="E51"/>
          <cell r="F51"/>
          <cell r="G51"/>
          <cell r="H51"/>
          <cell r="I51"/>
          <cell r="J51"/>
          <cell r="K51"/>
        </row>
        <row r="52">
          <cell r="E52"/>
          <cell r="F52"/>
          <cell r="G52"/>
          <cell r="H52"/>
          <cell r="I52"/>
          <cell r="J52"/>
          <cell r="K52"/>
        </row>
        <row r="53">
          <cell r="E53">
            <v>7269</v>
          </cell>
          <cell r="F53">
            <v>2172</v>
          </cell>
          <cell r="G53"/>
          <cell r="H53">
            <v>153</v>
          </cell>
          <cell r="I53">
            <v>412</v>
          </cell>
          <cell r="J53">
            <v>275</v>
          </cell>
          <cell r="K53">
            <v>7591</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v>24552</v>
          </cell>
          <cell r="F64">
            <v>6801</v>
          </cell>
          <cell r="G64">
            <v>1233</v>
          </cell>
          <cell r="H64">
            <v>2973</v>
          </cell>
          <cell r="I64">
            <v>3308</v>
          </cell>
          <cell r="J64">
            <v>1440</v>
          </cell>
          <cell r="K64">
            <v>7591</v>
          </cell>
        </row>
        <row r="65">
          <cell r="E65"/>
          <cell r="F65"/>
          <cell r="G65"/>
          <cell r="H65"/>
          <cell r="I65"/>
          <cell r="J65"/>
          <cell r="K65"/>
        </row>
        <row r="66">
          <cell r="E66">
            <v>1950</v>
          </cell>
          <cell r="F66">
            <v>394</v>
          </cell>
          <cell r="G66"/>
          <cell r="H66">
            <v>1650</v>
          </cell>
          <cell r="I66">
            <v>997</v>
          </cell>
          <cell r="J66"/>
          <cell r="K66">
            <v>7591</v>
          </cell>
        </row>
        <row r="67">
          <cell r="E67">
            <v>1480</v>
          </cell>
          <cell r="F67">
            <v>295</v>
          </cell>
          <cell r="G67"/>
          <cell r="H67">
            <v>424</v>
          </cell>
          <cell r="I67">
            <v>1081</v>
          </cell>
          <cell r="J67"/>
          <cell r="K67">
            <v>7591</v>
          </cell>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1185</v>
          </cell>
          <cell r="F75">
            <v>240</v>
          </cell>
          <cell r="G75"/>
          <cell r="H75">
            <v>4960</v>
          </cell>
          <cell r="I75"/>
          <cell r="J75"/>
          <cell r="K75">
            <v>7591</v>
          </cell>
        </row>
        <row r="76">
          <cell r="E76"/>
          <cell r="F76"/>
          <cell r="G76"/>
          <cell r="H76"/>
          <cell r="I76"/>
          <cell r="J76"/>
          <cell r="K76"/>
        </row>
        <row r="77">
          <cell r="E77"/>
          <cell r="F77"/>
          <cell r="G77"/>
          <cell r="H77"/>
          <cell r="I77"/>
          <cell r="J77"/>
          <cell r="K77"/>
        </row>
        <row r="78">
          <cell r="E78">
            <v>15184</v>
          </cell>
          <cell r="F78">
            <v>4294</v>
          </cell>
          <cell r="G78">
            <v>483</v>
          </cell>
          <cell r="H78">
            <v>3001</v>
          </cell>
          <cell r="I78"/>
          <cell r="J78"/>
          <cell r="K78">
            <v>7591</v>
          </cell>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23021</v>
          </cell>
          <cell r="F29">
            <v>7261</v>
          </cell>
          <cell r="G29">
            <v>679</v>
          </cell>
          <cell r="H29">
            <v>45</v>
          </cell>
          <cell r="I29"/>
          <cell r="J29">
            <v>625</v>
          </cell>
          <cell r="K29">
            <v>25307</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8682</v>
          </cell>
          <cell r="F40">
            <v>2588</v>
          </cell>
          <cell r="G40">
            <v>90</v>
          </cell>
          <cell r="H40">
            <v>556</v>
          </cell>
          <cell r="I40">
            <v>5507</v>
          </cell>
          <cell r="J40">
            <v>385</v>
          </cell>
          <cell r="K40">
            <v>25307</v>
          </cell>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v>699</v>
          </cell>
          <cell r="H64"/>
          <cell r="I64"/>
          <cell r="J64"/>
          <cell r="K64">
            <v>25307</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v>11951</v>
          </cell>
          <cell r="F22">
            <v>3264</v>
          </cell>
          <cell r="G22">
            <v>4284</v>
          </cell>
          <cell r="H22">
            <v>4793</v>
          </cell>
          <cell r="I22">
            <v>147</v>
          </cell>
          <cell r="J22">
            <v>3824</v>
          </cell>
          <cell r="K22">
            <v>6326</v>
          </cell>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v>179</v>
          </cell>
          <cell r="I27" t="str">
            <v xml:space="preserve"> </v>
          </cell>
          <cell r="J27"/>
          <cell r="K27">
            <v>6326</v>
          </cell>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59465</v>
          </cell>
          <cell r="F34">
            <v>18212</v>
          </cell>
          <cell r="G34">
            <v>659</v>
          </cell>
          <cell r="H34">
            <v>1690</v>
          </cell>
          <cell r="I34">
            <v>85634</v>
          </cell>
          <cell r="J34"/>
          <cell r="K34">
            <v>6326</v>
          </cell>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68285</v>
          </cell>
          <cell r="F40">
            <v>17706</v>
          </cell>
          <cell r="G40"/>
          <cell r="H40">
            <v>101</v>
          </cell>
          <cell r="I40">
            <v>74133</v>
          </cell>
          <cell r="J40">
            <v>294</v>
          </cell>
          <cell r="K40">
            <v>6326</v>
          </cell>
        </row>
        <row r="41">
          <cell r="E41"/>
          <cell r="F41"/>
          <cell r="G41"/>
          <cell r="H41"/>
          <cell r="I41"/>
          <cell r="J41"/>
          <cell r="K41"/>
        </row>
        <row r="42">
          <cell r="E42">
            <v>47141</v>
          </cell>
          <cell r="F42">
            <v>11496</v>
          </cell>
          <cell r="G42">
            <v>3133</v>
          </cell>
          <cell r="H42">
            <v>1394</v>
          </cell>
          <cell r="I42">
            <v>60</v>
          </cell>
          <cell r="J42"/>
          <cell r="K42">
            <v>6326</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16512</v>
          </cell>
          <cell r="F50">
            <v>4882</v>
          </cell>
          <cell r="G50"/>
          <cell r="H50">
            <v>1764</v>
          </cell>
          <cell r="I50">
            <v>6434</v>
          </cell>
          <cell r="J50">
            <v>625</v>
          </cell>
          <cell r="K50">
            <v>6326</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24322</v>
          </cell>
          <cell r="F61">
            <v>8602</v>
          </cell>
          <cell r="G61"/>
          <cell r="H61">
            <v>109</v>
          </cell>
          <cell r="I61"/>
          <cell r="J61"/>
          <cell r="K61">
            <v>6326</v>
          </cell>
        </row>
        <row r="62">
          <cell r="E62">
            <v>16340</v>
          </cell>
          <cell r="F62">
            <v>5757</v>
          </cell>
          <cell r="G62">
            <v>335</v>
          </cell>
          <cell r="H62"/>
          <cell r="I62"/>
          <cell r="J62">
            <v>315</v>
          </cell>
          <cell r="K62">
            <v>6326</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42145</v>
          </cell>
          <cell r="F75">
            <v>9804</v>
          </cell>
          <cell r="G75">
            <v>40</v>
          </cell>
          <cell r="H75">
            <v>105</v>
          </cell>
          <cell r="I75"/>
          <cell r="J75">
            <v>300</v>
          </cell>
          <cell r="K75">
            <v>6326</v>
          </cell>
        </row>
        <row r="76">
          <cell r="E76">
            <v>925</v>
          </cell>
          <cell r="F76">
            <v>187</v>
          </cell>
          <cell r="G76">
            <v>471</v>
          </cell>
          <cell r="H76"/>
          <cell r="I76"/>
          <cell r="J76"/>
          <cell r="K76">
            <v>6326</v>
          </cell>
        </row>
        <row r="77">
          <cell r="E77"/>
          <cell r="F77"/>
          <cell r="G77"/>
          <cell r="H77"/>
          <cell r="I77"/>
          <cell r="J77"/>
          <cell r="K77"/>
        </row>
        <row r="78">
          <cell r="E78"/>
          <cell r="F78"/>
          <cell r="G78"/>
          <cell r="H78"/>
          <cell r="I78"/>
          <cell r="J78"/>
          <cell r="K78"/>
        </row>
        <row r="79">
          <cell r="E79">
            <v>375</v>
          </cell>
          <cell r="F79">
            <v>70</v>
          </cell>
          <cell r="G79">
            <v>1149</v>
          </cell>
          <cell r="H79"/>
          <cell r="I79"/>
          <cell r="J79"/>
          <cell r="K79">
            <v>6326</v>
          </cell>
        </row>
        <row r="80">
          <cell r="E80"/>
          <cell r="F80"/>
          <cell r="G80"/>
          <cell r="H80"/>
          <cell r="I80"/>
          <cell r="J80"/>
          <cell r="K80"/>
        </row>
        <row r="81">
          <cell r="E81"/>
          <cell r="F81"/>
          <cell r="G81"/>
          <cell r="H81"/>
          <cell r="I81"/>
          <cell r="J81"/>
          <cell r="K81"/>
        </row>
        <row r="82">
          <cell r="E82">
            <v>2000</v>
          </cell>
          <cell r="F82">
            <v>406</v>
          </cell>
          <cell r="G82"/>
          <cell r="H82">
            <v>287</v>
          </cell>
          <cell r="I82"/>
          <cell r="J82"/>
          <cell r="K82">
            <v>6326</v>
          </cell>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2131</v>
          </cell>
          <cell r="F48">
            <v>433</v>
          </cell>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Desert View"/>
      <sheetName val="Sunnyside"/>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v>0</v>
          </cell>
          <cell r="F17">
            <v>0</v>
          </cell>
          <cell r="G17">
            <v>0</v>
          </cell>
          <cell r="H17">
            <v>0</v>
          </cell>
          <cell r="I17">
            <v>0</v>
          </cell>
          <cell r="J17">
            <v>0</v>
          </cell>
          <cell r="K17">
            <v>0</v>
          </cell>
        </row>
        <row r="18">
          <cell r="E18">
            <v>0</v>
          </cell>
          <cell r="F18">
            <v>0</v>
          </cell>
          <cell r="G18">
            <v>0</v>
          </cell>
          <cell r="H18">
            <v>0</v>
          </cell>
          <cell r="I18">
            <v>0</v>
          </cell>
          <cell r="J18">
            <v>0</v>
          </cell>
          <cell r="K18">
            <v>0</v>
          </cell>
        </row>
        <row r="19">
          <cell r="E19">
            <v>0</v>
          </cell>
          <cell r="F19">
            <v>0</v>
          </cell>
          <cell r="G19">
            <v>0</v>
          </cell>
          <cell r="H19">
            <v>0</v>
          </cell>
          <cell r="I19">
            <v>0</v>
          </cell>
          <cell r="J19">
            <v>0</v>
          </cell>
          <cell r="K19">
            <v>0</v>
          </cell>
        </row>
        <row r="20">
          <cell r="E20">
            <v>0</v>
          </cell>
          <cell r="F20">
            <v>0</v>
          </cell>
          <cell r="G20">
            <v>0</v>
          </cell>
          <cell r="H20">
            <v>0</v>
          </cell>
          <cell r="I20">
            <v>0</v>
          </cell>
          <cell r="J20">
            <v>0</v>
          </cell>
          <cell r="K20">
            <v>0</v>
          </cell>
        </row>
        <row r="21">
          <cell r="E21">
            <v>0</v>
          </cell>
          <cell r="F21">
            <v>0</v>
          </cell>
          <cell r="G21">
            <v>0</v>
          </cell>
          <cell r="H21">
            <v>0</v>
          </cell>
          <cell r="I21">
            <v>0</v>
          </cell>
          <cell r="J21">
            <v>0</v>
          </cell>
          <cell r="K21">
            <v>0</v>
          </cell>
        </row>
        <row r="22">
          <cell r="E22">
            <v>0</v>
          </cell>
          <cell r="F22">
            <v>0</v>
          </cell>
          <cell r="G22">
            <v>0</v>
          </cell>
          <cell r="H22">
            <v>0</v>
          </cell>
          <cell r="I22">
            <v>0</v>
          </cell>
          <cell r="J22">
            <v>0</v>
          </cell>
          <cell r="K22">
            <v>0</v>
          </cell>
        </row>
        <row r="23">
          <cell r="E23">
            <v>0</v>
          </cell>
          <cell r="F23">
            <v>0</v>
          </cell>
          <cell r="G23">
            <v>0</v>
          </cell>
          <cell r="H23">
            <v>0</v>
          </cell>
          <cell r="I23">
            <v>0</v>
          </cell>
          <cell r="J23">
            <v>0</v>
          </cell>
          <cell r="K23">
            <v>0</v>
          </cell>
        </row>
        <row r="24">
          <cell r="E24">
            <v>0</v>
          </cell>
          <cell r="F24">
            <v>0</v>
          </cell>
          <cell r="G24">
            <v>0</v>
          </cell>
          <cell r="H24">
            <v>0</v>
          </cell>
          <cell r="I24">
            <v>0</v>
          </cell>
          <cell r="J24">
            <v>0</v>
          </cell>
          <cell r="K24">
            <v>0</v>
          </cell>
        </row>
        <row r="25">
          <cell r="E25">
            <v>0</v>
          </cell>
          <cell r="F25">
            <v>0</v>
          </cell>
          <cell r="G25">
            <v>0</v>
          </cell>
          <cell r="H25">
            <v>0</v>
          </cell>
          <cell r="I25">
            <v>0</v>
          </cell>
          <cell r="J25">
            <v>0</v>
          </cell>
          <cell r="K25">
            <v>0</v>
          </cell>
        </row>
        <row r="26">
          <cell r="E26">
            <v>0</v>
          </cell>
          <cell r="F26">
            <v>0</v>
          </cell>
          <cell r="G26">
            <v>0</v>
          </cell>
          <cell r="H26">
            <v>0</v>
          </cell>
          <cell r="I26">
            <v>0</v>
          </cell>
          <cell r="J26">
            <v>0</v>
          </cell>
          <cell r="K26">
            <v>0</v>
          </cell>
        </row>
        <row r="27">
          <cell r="E27">
            <v>0</v>
          </cell>
          <cell r="F27">
            <v>0</v>
          </cell>
          <cell r="G27">
            <v>0</v>
          </cell>
          <cell r="H27">
            <v>0</v>
          </cell>
          <cell r="I27">
            <v>0</v>
          </cell>
          <cell r="J27">
            <v>0</v>
          </cell>
          <cell r="K27">
            <v>0</v>
          </cell>
        </row>
        <row r="28">
          <cell r="E28">
            <v>0</v>
          </cell>
          <cell r="F28">
            <v>0</v>
          </cell>
          <cell r="G28">
            <v>0</v>
          </cell>
          <cell r="H28">
            <v>0</v>
          </cell>
          <cell r="I28">
            <v>0</v>
          </cell>
          <cell r="J28">
            <v>0</v>
          </cell>
          <cell r="K28">
            <v>0</v>
          </cell>
        </row>
        <row r="29">
          <cell r="E29">
            <v>0</v>
          </cell>
          <cell r="F29">
            <v>0</v>
          </cell>
          <cell r="G29">
            <v>0</v>
          </cell>
          <cell r="H29">
            <v>0</v>
          </cell>
          <cell r="I29">
            <v>0</v>
          </cell>
          <cell r="J29">
            <v>0</v>
          </cell>
          <cell r="K29">
            <v>0</v>
          </cell>
        </row>
        <row r="30">
          <cell r="E30">
            <v>16733.599999999999</v>
          </cell>
          <cell r="F30">
            <v>4583.3100000000004</v>
          </cell>
          <cell r="G30">
            <v>0</v>
          </cell>
          <cell r="H30">
            <v>3250.13</v>
          </cell>
          <cell r="I30">
            <v>0</v>
          </cell>
          <cell r="J30">
            <v>325</v>
          </cell>
          <cell r="K30">
            <v>16649.55</v>
          </cell>
        </row>
        <row r="31">
          <cell r="E31">
            <v>0</v>
          </cell>
          <cell r="F31">
            <v>0</v>
          </cell>
          <cell r="G31">
            <v>0</v>
          </cell>
          <cell r="H31">
            <v>0</v>
          </cell>
          <cell r="I31">
            <v>0</v>
          </cell>
          <cell r="J31">
            <v>0</v>
          </cell>
          <cell r="K31">
            <v>0</v>
          </cell>
        </row>
        <row r="32">
          <cell r="E32">
            <v>0</v>
          </cell>
          <cell r="F32">
            <v>0</v>
          </cell>
          <cell r="G32">
            <v>0</v>
          </cell>
          <cell r="H32">
            <v>0</v>
          </cell>
          <cell r="I32">
            <v>0</v>
          </cell>
          <cell r="J32">
            <v>0</v>
          </cell>
          <cell r="K32">
            <v>0</v>
          </cell>
        </row>
        <row r="33">
          <cell r="E33">
            <v>0</v>
          </cell>
          <cell r="F33">
            <v>0</v>
          </cell>
          <cell r="G33">
            <v>0</v>
          </cell>
          <cell r="H33">
            <v>0</v>
          </cell>
          <cell r="I33">
            <v>0</v>
          </cell>
          <cell r="J33">
            <v>0</v>
          </cell>
          <cell r="K33">
            <v>0</v>
          </cell>
        </row>
        <row r="34">
          <cell r="E34">
            <v>0</v>
          </cell>
          <cell r="F34">
            <v>0</v>
          </cell>
          <cell r="G34">
            <v>0</v>
          </cell>
          <cell r="H34">
            <v>0</v>
          </cell>
          <cell r="I34">
            <v>0</v>
          </cell>
          <cell r="J34">
            <v>0</v>
          </cell>
          <cell r="K34">
            <v>0</v>
          </cell>
        </row>
        <row r="35">
          <cell r="E35">
            <v>0</v>
          </cell>
          <cell r="F35">
            <v>0</v>
          </cell>
          <cell r="G35">
            <v>0</v>
          </cell>
          <cell r="H35">
            <v>0</v>
          </cell>
          <cell r="I35">
            <v>0</v>
          </cell>
          <cell r="J35">
            <v>0</v>
          </cell>
          <cell r="K35">
            <v>0</v>
          </cell>
        </row>
        <row r="36">
          <cell r="E36">
            <v>61038.6</v>
          </cell>
          <cell r="F36">
            <v>14915.45</v>
          </cell>
          <cell r="G36">
            <v>0</v>
          </cell>
          <cell r="H36">
            <v>19462.14</v>
          </cell>
          <cell r="I36">
            <v>27764.79</v>
          </cell>
          <cell r="J36">
            <v>397.7</v>
          </cell>
          <cell r="K36">
            <v>16649.55</v>
          </cell>
        </row>
        <row r="37">
          <cell r="E37">
            <v>0</v>
          </cell>
          <cell r="F37">
            <v>0</v>
          </cell>
          <cell r="G37">
            <v>0</v>
          </cell>
          <cell r="H37">
            <v>0</v>
          </cell>
          <cell r="I37">
            <v>0</v>
          </cell>
          <cell r="J37">
            <v>0</v>
          </cell>
          <cell r="K37">
            <v>0</v>
          </cell>
        </row>
        <row r="38">
          <cell r="E38">
            <v>0</v>
          </cell>
          <cell r="F38">
            <v>0</v>
          </cell>
          <cell r="G38">
            <v>0</v>
          </cell>
          <cell r="H38">
            <v>0</v>
          </cell>
          <cell r="I38">
            <v>0</v>
          </cell>
          <cell r="J38">
            <v>0</v>
          </cell>
          <cell r="K38">
            <v>0</v>
          </cell>
        </row>
        <row r="39">
          <cell r="E39">
            <v>0</v>
          </cell>
          <cell r="F39">
            <v>0</v>
          </cell>
          <cell r="G39">
            <v>0</v>
          </cell>
          <cell r="H39">
            <v>0</v>
          </cell>
          <cell r="I39">
            <v>0</v>
          </cell>
          <cell r="J39">
            <v>0</v>
          </cell>
          <cell r="K39">
            <v>0</v>
          </cell>
        </row>
        <row r="40">
          <cell r="E40">
            <v>51904</v>
          </cell>
          <cell r="F40">
            <v>12800.52</v>
          </cell>
          <cell r="G40">
            <v>0</v>
          </cell>
          <cell r="H40">
            <v>3356.19</v>
          </cell>
          <cell r="I40">
            <v>72680.179999999993</v>
          </cell>
          <cell r="J40">
            <v>267</v>
          </cell>
          <cell r="K40">
            <v>16649.55</v>
          </cell>
        </row>
        <row r="41">
          <cell r="E41">
            <v>0</v>
          </cell>
          <cell r="F41">
            <v>0</v>
          </cell>
          <cell r="G41">
            <v>0</v>
          </cell>
          <cell r="H41">
            <v>0</v>
          </cell>
          <cell r="I41">
            <v>0</v>
          </cell>
          <cell r="J41">
            <v>0</v>
          </cell>
          <cell r="K41">
            <v>0</v>
          </cell>
        </row>
        <row r="42">
          <cell r="E42">
            <v>0</v>
          </cell>
          <cell r="F42">
            <v>0</v>
          </cell>
          <cell r="G42">
            <v>0</v>
          </cell>
          <cell r="H42">
            <v>0</v>
          </cell>
          <cell r="I42">
            <v>0</v>
          </cell>
          <cell r="J42">
            <v>0</v>
          </cell>
          <cell r="K42">
            <v>0</v>
          </cell>
        </row>
        <row r="43">
          <cell r="E43">
            <v>52014</v>
          </cell>
          <cell r="F43">
            <v>13067.39</v>
          </cell>
          <cell r="G43">
            <v>2585.77</v>
          </cell>
          <cell r="H43">
            <v>2402.88</v>
          </cell>
          <cell r="I43">
            <v>17400.240000000002</v>
          </cell>
          <cell r="J43">
            <v>1885</v>
          </cell>
          <cell r="K43">
            <v>16649.55</v>
          </cell>
        </row>
        <row r="44">
          <cell r="E44">
            <v>0</v>
          </cell>
          <cell r="F44">
            <v>0</v>
          </cell>
          <cell r="G44">
            <v>0</v>
          </cell>
          <cell r="H44">
            <v>0</v>
          </cell>
          <cell r="I44">
            <v>0</v>
          </cell>
          <cell r="J44">
            <v>0</v>
          </cell>
          <cell r="K44">
            <v>0</v>
          </cell>
        </row>
        <row r="45">
          <cell r="E45">
            <v>0</v>
          </cell>
          <cell r="F45">
            <v>0</v>
          </cell>
          <cell r="G45">
            <v>0</v>
          </cell>
          <cell r="H45">
            <v>0</v>
          </cell>
          <cell r="I45">
            <v>0</v>
          </cell>
          <cell r="J45">
            <v>0</v>
          </cell>
          <cell r="K45">
            <v>0</v>
          </cell>
        </row>
        <row r="46">
          <cell r="E46">
            <v>0</v>
          </cell>
          <cell r="F46">
            <v>0</v>
          </cell>
          <cell r="G46">
            <v>0</v>
          </cell>
          <cell r="H46">
            <v>0</v>
          </cell>
          <cell r="I46">
            <v>0</v>
          </cell>
          <cell r="J46">
            <v>0</v>
          </cell>
          <cell r="K46">
            <v>0</v>
          </cell>
        </row>
        <row r="47">
          <cell r="E47">
            <v>0</v>
          </cell>
          <cell r="F47">
            <v>0</v>
          </cell>
          <cell r="G47">
            <v>0</v>
          </cell>
          <cell r="H47">
            <v>0</v>
          </cell>
          <cell r="I47">
            <v>0</v>
          </cell>
          <cell r="J47">
            <v>0</v>
          </cell>
          <cell r="K47">
            <v>0</v>
          </cell>
        </row>
        <row r="48">
          <cell r="E48">
            <v>30221.56</v>
          </cell>
          <cell r="F48">
            <v>7313.35</v>
          </cell>
          <cell r="G48">
            <v>1075.27</v>
          </cell>
          <cell r="H48">
            <v>2621.11</v>
          </cell>
          <cell r="I48">
            <v>49687.75</v>
          </cell>
          <cell r="J48">
            <v>287</v>
          </cell>
          <cell r="K48">
            <v>16649.55</v>
          </cell>
        </row>
        <row r="49">
          <cell r="E49">
            <v>0</v>
          </cell>
          <cell r="F49">
            <v>0</v>
          </cell>
          <cell r="G49">
            <v>0</v>
          </cell>
          <cell r="H49">
            <v>0</v>
          </cell>
          <cell r="I49">
            <v>0</v>
          </cell>
          <cell r="J49">
            <v>0</v>
          </cell>
          <cell r="K49">
            <v>0</v>
          </cell>
        </row>
        <row r="50">
          <cell r="E50">
            <v>48068</v>
          </cell>
          <cell r="F50">
            <v>12502.29</v>
          </cell>
          <cell r="G50">
            <v>1274.19</v>
          </cell>
          <cell r="H50">
            <v>1497.88</v>
          </cell>
          <cell r="I50">
            <v>771.63</v>
          </cell>
          <cell r="J50">
            <v>267</v>
          </cell>
          <cell r="K50">
            <v>16649.55</v>
          </cell>
        </row>
        <row r="51">
          <cell r="E51">
            <v>0</v>
          </cell>
          <cell r="F51">
            <v>0</v>
          </cell>
          <cell r="G51">
            <v>0</v>
          </cell>
          <cell r="H51">
            <v>0</v>
          </cell>
          <cell r="I51">
            <v>0</v>
          </cell>
          <cell r="J51">
            <v>0</v>
          </cell>
          <cell r="K51">
            <v>0</v>
          </cell>
        </row>
        <row r="52">
          <cell r="E52">
            <v>0</v>
          </cell>
          <cell r="F52">
            <v>0</v>
          </cell>
          <cell r="G52">
            <v>0</v>
          </cell>
          <cell r="H52">
            <v>0</v>
          </cell>
          <cell r="I52">
            <v>0</v>
          </cell>
          <cell r="J52">
            <v>0</v>
          </cell>
          <cell r="K52">
            <v>0</v>
          </cell>
        </row>
        <row r="53">
          <cell r="E53">
            <v>0</v>
          </cell>
          <cell r="F53">
            <v>0</v>
          </cell>
          <cell r="G53">
            <v>0</v>
          </cell>
          <cell r="H53">
            <v>0</v>
          </cell>
          <cell r="I53">
            <v>0</v>
          </cell>
          <cell r="J53">
            <v>0</v>
          </cell>
          <cell r="K53">
            <v>0</v>
          </cell>
        </row>
        <row r="54">
          <cell r="E54">
            <v>0</v>
          </cell>
          <cell r="F54">
            <v>0</v>
          </cell>
          <cell r="G54">
            <v>0</v>
          </cell>
          <cell r="H54">
            <v>0</v>
          </cell>
          <cell r="I54">
            <v>0</v>
          </cell>
          <cell r="J54">
            <v>0</v>
          </cell>
          <cell r="K54">
            <v>0</v>
          </cell>
        </row>
        <row r="55">
          <cell r="E55">
            <v>0</v>
          </cell>
          <cell r="F55">
            <v>0</v>
          </cell>
          <cell r="G55">
            <v>0</v>
          </cell>
          <cell r="H55">
            <v>0</v>
          </cell>
          <cell r="I55">
            <v>0</v>
          </cell>
          <cell r="J55">
            <v>0</v>
          </cell>
          <cell r="K55">
            <v>0</v>
          </cell>
        </row>
        <row r="56">
          <cell r="E56">
            <v>0</v>
          </cell>
          <cell r="F56">
            <v>0</v>
          </cell>
          <cell r="G56">
            <v>0</v>
          </cell>
          <cell r="H56">
            <v>0</v>
          </cell>
          <cell r="I56">
            <v>0</v>
          </cell>
          <cell r="J56">
            <v>0</v>
          </cell>
          <cell r="K56">
            <v>0</v>
          </cell>
        </row>
        <row r="57">
          <cell r="E57">
            <v>30880.400000000001</v>
          </cell>
          <cell r="F57">
            <v>7993.47</v>
          </cell>
          <cell r="G57">
            <v>1139.8</v>
          </cell>
          <cell r="H57">
            <v>4755.83</v>
          </cell>
          <cell r="I57">
            <v>1639.71</v>
          </cell>
          <cell r="J57">
            <v>3097.48</v>
          </cell>
          <cell r="K57">
            <v>16649.560000000001</v>
          </cell>
        </row>
        <row r="58">
          <cell r="E58">
            <v>0</v>
          </cell>
          <cell r="F58">
            <v>0</v>
          </cell>
          <cell r="G58">
            <v>0</v>
          </cell>
          <cell r="H58">
            <v>0</v>
          </cell>
          <cell r="I58">
            <v>0</v>
          </cell>
          <cell r="J58">
            <v>0</v>
          </cell>
          <cell r="K58">
            <v>0</v>
          </cell>
        </row>
        <row r="59">
          <cell r="E59">
            <v>0</v>
          </cell>
          <cell r="F59">
            <v>0</v>
          </cell>
          <cell r="G59">
            <v>0</v>
          </cell>
          <cell r="H59">
            <v>0</v>
          </cell>
          <cell r="I59">
            <v>0</v>
          </cell>
          <cell r="J59">
            <v>0</v>
          </cell>
          <cell r="K59">
            <v>0</v>
          </cell>
        </row>
        <row r="60">
          <cell r="E60">
            <v>0</v>
          </cell>
          <cell r="F60">
            <v>0</v>
          </cell>
          <cell r="G60">
            <v>0</v>
          </cell>
          <cell r="H60">
            <v>0</v>
          </cell>
          <cell r="I60">
            <v>0</v>
          </cell>
          <cell r="J60">
            <v>0</v>
          </cell>
          <cell r="K60">
            <v>0</v>
          </cell>
        </row>
        <row r="61">
          <cell r="E61">
            <v>0</v>
          </cell>
          <cell r="F61">
            <v>0</v>
          </cell>
          <cell r="G61">
            <v>0</v>
          </cell>
          <cell r="H61">
            <v>0</v>
          </cell>
          <cell r="I61">
            <v>0</v>
          </cell>
          <cell r="J61">
            <v>0</v>
          </cell>
          <cell r="K61">
            <v>0</v>
          </cell>
        </row>
        <row r="62">
          <cell r="E62">
            <v>0</v>
          </cell>
          <cell r="F62">
            <v>0</v>
          </cell>
          <cell r="G62">
            <v>0</v>
          </cell>
          <cell r="H62">
            <v>0</v>
          </cell>
          <cell r="I62">
            <v>0</v>
          </cell>
          <cell r="J62">
            <v>0</v>
          </cell>
          <cell r="K62">
            <v>0</v>
          </cell>
        </row>
        <row r="63">
          <cell r="E63">
            <v>50046.06</v>
          </cell>
          <cell r="F63">
            <v>12262.51</v>
          </cell>
          <cell r="G63">
            <v>0</v>
          </cell>
          <cell r="H63">
            <v>68.92</v>
          </cell>
          <cell r="I63">
            <v>92963.85</v>
          </cell>
          <cell r="J63">
            <v>240</v>
          </cell>
          <cell r="K63">
            <v>16649.560000000001</v>
          </cell>
        </row>
        <row r="64">
          <cell r="E64">
            <v>0</v>
          </cell>
          <cell r="F64">
            <v>0</v>
          </cell>
          <cell r="G64">
            <v>0</v>
          </cell>
          <cell r="H64">
            <v>0</v>
          </cell>
          <cell r="I64">
            <v>0</v>
          </cell>
          <cell r="J64">
            <v>0</v>
          </cell>
          <cell r="K64">
            <v>0</v>
          </cell>
        </row>
        <row r="65">
          <cell r="E65">
            <v>0</v>
          </cell>
          <cell r="F65">
            <v>0</v>
          </cell>
          <cell r="G65">
            <v>0</v>
          </cell>
          <cell r="H65">
            <v>0</v>
          </cell>
          <cell r="I65">
            <v>0</v>
          </cell>
          <cell r="J65">
            <v>0</v>
          </cell>
          <cell r="K65">
            <v>0</v>
          </cell>
        </row>
        <row r="66">
          <cell r="E66">
            <v>0</v>
          </cell>
          <cell r="F66">
            <v>0</v>
          </cell>
          <cell r="G66">
            <v>0</v>
          </cell>
          <cell r="H66">
            <v>0</v>
          </cell>
          <cell r="I66">
            <v>0</v>
          </cell>
          <cell r="J66">
            <v>0</v>
          </cell>
          <cell r="K66">
            <v>0</v>
          </cell>
        </row>
        <row r="67">
          <cell r="E67">
            <v>0</v>
          </cell>
          <cell r="F67">
            <v>0</v>
          </cell>
          <cell r="G67">
            <v>0</v>
          </cell>
          <cell r="H67">
            <v>0</v>
          </cell>
          <cell r="I67">
            <v>0</v>
          </cell>
          <cell r="J67">
            <v>0</v>
          </cell>
          <cell r="K67">
            <v>0</v>
          </cell>
        </row>
        <row r="68">
          <cell r="E68">
            <v>0</v>
          </cell>
          <cell r="F68">
            <v>0</v>
          </cell>
          <cell r="G68">
            <v>0</v>
          </cell>
          <cell r="H68">
            <v>0</v>
          </cell>
          <cell r="I68">
            <v>0</v>
          </cell>
          <cell r="J68">
            <v>0</v>
          </cell>
          <cell r="K68">
            <v>0</v>
          </cell>
        </row>
        <row r="69">
          <cell r="E69">
            <v>0</v>
          </cell>
          <cell r="F69">
            <v>0</v>
          </cell>
          <cell r="G69">
            <v>0</v>
          </cell>
          <cell r="H69">
            <v>0</v>
          </cell>
          <cell r="I69">
            <v>0</v>
          </cell>
          <cell r="J69">
            <v>0</v>
          </cell>
          <cell r="K69">
            <v>0</v>
          </cell>
        </row>
        <row r="70">
          <cell r="E70">
            <v>0</v>
          </cell>
          <cell r="F70">
            <v>0</v>
          </cell>
          <cell r="G70">
            <v>0</v>
          </cell>
          <cell r="H70">
            <v>0</v>
          </cell>
          <cell r="I70">
            <v>0</v>
          </cell>
          <cell r="J70">
            <v>0</v>
          </cell>
          <cell r="K70">
            <v>0</v>
          </cell>
        </row>
        <row r="71">
          <cell r="E71">
            <v>2940</v>
          </cell>
          <cell r="F71">
            <v>483.2</v>
          </cell>
          <cell r="G71">
            <v>709.06</v>
          </cell>
          <cell r="H71">
            <v>7834.05</v>
          </cell>
          <cell r="I71">
            <v>12807.02</v>
          </cell>
          <cell r="J71">
            <v>3795.28</v>
          </cell>
          <cell r="K71">
            <v>16649.560000000001</v>
          </cell>
        </row>
        <row r="72">
          <cell r="E72">
            <v>0</v>
          </cell>
          <cell r="F72">
            <v>0</v>
          </cell>
          <cell r="G72">
            <v>0</v>
          </cell>
          <cell r="H72">
            <v>0</v>
          </cell>
          <cell r="I72">
            <v>0</v>
          </cell>
          <cell r="J72">
            <v>0</v>
          </cell>
          <cell r="K72">
            <v>0</v>
          </cell>
        </row>
        <row r="73">
          <cell r="E73">
            <v>102448.79</v>
          </cell>
          <cell r="F73">
            <v>24883.05</v>
          </cell>
          <cell r="G73">
            <v>1140.6500000000001</v>
          </cell>
          <cell r="H73">
            <v>25813.279999999999</v>
          </cell>
          <cell r="I73">
            <v>90826.880000000005</v>
          </cell>
          <cell r="J73">
            <v>4947</v>
          </cell>
          <cell r="K73">
            <v>16649.560000000001</v>
          </cell>
        </row>
        <row r="74">
          <cell r="E74">
            <v>18469.009999999998</v>
          </cell>
          <cell r="F74">
            <v>4491.88</v>
          </cell>
          <cell r="G74">
            <v>0</v>
          </cell>
          <cell r="H74">
            <v>1024.8800000000001</v>
          </cell>
          <cell r="I74">
            <v>0</v>
          </cell>
          <cell r="J74">
            <v>0</v>
          </cell>
          <cell r="K74">
            <v>16649.560000000001</v>
          </cell>
        </row>
        <row r="75">
          <cell r="E75">
            <v>29650</v>
          </cell>
          <cell r="F75">
            <v>7683.26</v>
          </cell>
          <cell r="G75">
            <v>0</v>
          </cell>
          <cell r="H75">
            <v>6894.61</v>
          </cell>
          <cell r="I75">
            <v>26061.64</v>
          </cell>
          <cell r="J75">
            <v>240</v>
          </cell>
          <cell r="K75">
            <v>16649.560000000001</v>
          </cell>
        </row>
        <row r="76">
          <cell r="E76">
            <v>53823.48</v>
          </cell>
          <cell r="F76">
            <v>15990.85</v>
          </cell>
          <cell r="G76">
            <v>108.47</v>
          </cell>
          <cell r="H76">
            <v>1295.55</v>
          </cell>
          <cell r="I76">
            <v>3351.31</v>
          </cell>
          <cell r="J76">
            <v>2783.97</v>
          </cell>
          <cell r="K76">
            <v>16649.560000000001</v>
          </cell>
        </row>
        <row r="77">
          <cell r="E77">
            <v>0</v>
          </cell>
          <cell r="F77">
            <v>0</v>
          </cell>
          <cell r="G77">
            <v>0</v>
          </cell>
          <cell r="H77">
            <v>0</v>
          </cell>
          <cell r="I77">
            <v>0</v>
          </cell>
          <cell r="J77">
            <v>0</v>
          </cell>
          <cell r="K77">
            <v>0</v>
          </cell>
        </row>
        <row r="78">
          <cell r="E78">
            <v>0</v>
          </cell>
          <cell r="F78">
            <v>0</v>
          </cell>
          <cell r="G78">
            <v>0</v>
          </cell>
          <cell r="H78">
            <v>0</v>
          </cell>
          <cell r="I78">
            <v>0</v>
          </cell>
          <cell r="J78">
            <v>0</v>
          </cell>
          <cell r="K78">
            <v>0</v>
          </cell>
        </row>
        <row r="79">
          <cell r="E79">
            <v>0</v>
          </cell>
          <cell r="F79">
            <v>0</v>
          </cell>
          <cell r="G79">
            <v>0</v>
          </cell>
          <cell r="H79">
            <v>0</v>
          </cell>
          <cell r="I79">
            <v>0</v>
          </cell>
          <cell r="J79">
            <v>0</v>
          </cell>
          <cell r="K79">
            <v>0</v>
          </cell>
        </row>
        <row r="80">
          <cell r="E80">
            <v>0</v>
          </cell>
          <cell r="F80">
            <v>0</v>
          </cell>
          <cell r="G80">
            <v>0</v>
          </cell>
          <cell r="H80">
            <v>0</v>
          </cell>
          <cell r="I80">
            <v>0</v>
          </cell>
          <cell r="J80">
            <v>0</v>
          </cell>
          <cell r="K80">
            <v>0</v>
          </cell>
        </row>
        <row r="81">
          <cell r="E81">
            <v>93393.66</v>
          </cell>
          <cell r="F81">
            <v>19344.580000000002</v>
          </cell>
          <cell r="G81">
            <v>1954.7</v>
          </cell>
          <cell r="H81">
            <v>199.18</v>
          </cell>
          <cell r="I81">
            <v>0</v>
          </cell>
          <cell r="J81">
            <v>0</v>
          </cell>
          <cell r="K81">
            <v>16649.560000000001</v>
          </cell>
        </row>
        <row r="82">
          <cell r="E82"/>
          <cell r="F82"/>
          <cell r="G82"/>
          <cell r="H82"/>
          <cell r="I82"/>
          <cell r="J82"/>
          <cell r="K82"/>
        </row>
        <row r="83">
          <cell r="E83"/>
          <cell r="F83"/>
          <cell r="G83"/>
          <cell r="H83"/>
          <cell r="I83"/>
          <cell r="J83"/>
          <cell r="K83"/>
        </row>
        <row r="84">
          <cell r="E84"/>
          <cell r="F84"/>
          <cell r="G84"/>
          <cell r="H84"/>
          <cell r="I84"/>
          <cell r="J84"/>
          <cell r="K84"/>
        </row>
        <row r="85">
          <cell r="E85"/>
          <cell r="F85"/>
          <cell r="G85"/>
          <cell r="H85"/>
          <cell r="I85"/>
          <cell r="J85"/>
          <cell r="K85"/>
        </row>
        <row r="86">
          <cell r="E86"/>
          <cell r="F86"/>
          <cell r="G86"/>
          <cell r="H86"/>
          <cell r="I86"/>
          <cell r="J86"/>
          <cell r="K86"/>
        </row>
        <row r="87">
          <cell r="E87"/>
          <cell r="F87"/>
          <cell r="G87"/>
          <cell r="H87"/>
          <cell r="I87"/>
          <cell r="J87"/>
          <cell r="K87"/>
        </row>
        <row r="88">
          <cell r="E88"/>
          <cell r="F88"/>
          <cell r="G88"/>
          <cell r="H88"/>
          <cell r="I88"/>
          <cell r="J88"/>
          <cell r="K88"/>
        </row>
        <row r="89">
          <cell r="E89"/>
          <cell r="F89"/>
          <cell r="G89"/>
          <cell r="H89"/>
          <cell r="I89"/>
          <cell r="J89"/>
          <cell r="K89"/>
        </row>
        <row r="90">
          <cell r="E90"/>
          <cell r="F90"/>
          <cell r="G90"/>
          <cell r="H90"/>
          <cell r="I90"/>
          <cell r="J90"/>
          <cell r="K90"/>
        </row>
        <row r="91">
          <cell r="E91"/>
          <cell r="F91"/>
          <cell r="G91"/>
          <cell r="H91"/>
          <cell r="I91"/>
          <cell r="J91"/>
          <cell r="K91"/>
        </row>
        <row r="92">
          <cell r="E92"/>
          <cell r="F92"/>
          <cell r="G92"/>
          <cell r="H92"/>
          <cell r="I92"/>
          <cell r="J92"/>
          <cell r="K92"/>
        </row>
        <row r="93">
          <cell r="E93"/>
          <cell r="F93"/>
          <cell r="G93"/>
          <cell r="H93"/>
          <cell r="I93"/>
          <cell r="J93"/>
          <cell r="K93"/>
        </row>
        <row r="94">
          <cell r="E94"/>
          <cell r="F94"/>
          <cell r="G94"/>
          <cell r="H94"/>
          <cell r="I94"/>
          <cell r="J94"/>
          <cell r="K94"/>
        </row>
      </sheetData>
      <sheetData sheetId="4">
        <row r="17">
          <cell r="E17">
            <v>0</v>
          </cell>
          <cell r="F17">
            <v>0</v>
          </cell>
          <cell r="G17">
            <v>0</v>
          </cell>
          <cell r="H17">
            <v>0</v>
          </cell>
          <cell r="I17">
            <v>0</v>
          </cell>
          <cell r="J17">
            <v>0</v>
          </cell>
          <cell r="K17">
            <v>0</v>
          </cell>
        </row>
        <row r="18">
          <cell r="E18">
            <v>0</v>
          </cell>
          <cell r="F18">
            <v>0</v>
          </cell>
          <cell r="G18">
            <v>0</v>
          </cell>
          <cell r="H18">
            <v>0</v>
          </cell>
          <cell r="I18">
            <v>0</v>
          </cell>
          <cell r="J18">
            <v>0</v>
          </cell>
          <cell r="K18">
            <v>0</v>
          </cell>
        </row>
        <row r="19">
          <cell r="E19">
            <v>0</v>
          </cell>
          <cell r="F19">
            <v>0</v>
          </cell>
          <cell r="G19">
            <v>0</v>
          </cell>
          <cell r="H19">
            <v>0</v>
          </cell>
          <cell r="I19">
            <v>0</v>
          </cell>
          <cell r="J19">
            <v>0</v>
          </cell>
          <cell r="K19">
            <v>0</v>
          </cell>
        </row>
        <row r="20">
          <cell r="E20">
            <v>0</v>
          </cell>
          <cell r="F20">
            <v>0</v>
          </cell>
          <cell r="G20">
            <v>0</v>
          </cell>
          <cell r="H20">
            <v>0</v>
          </cell>
          <cell r="I20">
            <v>0</v>
          </cell>
          <cell r="J20">
            <v>0</v>
          </cell>
          <cell r="K20">
            <v>0</v>
          </cell>
        </row>
        <row r="21">
          <cell r="E21">
            <v>0</v>
          </cell>
          <cell r="F21">
            <v>0</v>
          </cell>
          <cell r="G21">
            <v>0</v>
          </cell>
          <cell r="H21">
            <v>0</v>
          </cell>
          <cell r="I21">
            <v>0</v>
          </cell>
          <cell r="J21">
            <v>0</v>
          </cell>
          <cell r="K21">
            <v>0</v>
          </cell>
        </row>
        <row r="22">
          <cell r="E22">
            <v>0</v>
          </cell>
          <cell r="F22">
            <v>0</v>
          </cell>
          <cell r="G22">
            <v>0</v>
          </cell>
          <cell r="H22">
            <v>0</v>
          </cell>
          <cell r="I22">
            <v>0</v>
          </cell>
          <cell r="J22">
            <v>0</v>
          </cell>
          <cell r="K22">
            <v>0</v>
          </cell>
        </row>
        <row r="23">
          <cell r="E23">
            <v>0</v>
          </cell>
          <cell r="F23">
            <v>0</v>
          </cell>
          <cell r="G23">
            <v>0</v>
          </cell>
          <cell r="H23">
            <v>0</v>
          </cell>
          <cell r="I23">
            <v>0</v>
          </cell>
          <cell r="J23">
            <v>0</v>
          </cell>
          <cell r="K23">
            <v>0</v>
          </cell>
        </row>
        <row r="24">
          <cell r="E24">
            <v>0</v>
          </cell>
          <cell r="F24">
            <v>0</v>
          </cell>
          <cell r="G24">
            <v>0</v>
          </cell>
          <cell r="H24">
            <v>0</v>
          </cell>
          <cell r="I24">
            <v>0</v>
          </cell>
          <cell r="J24">
            <v>0</v>
          </cell>
          <cell r="K24">
            <v>0</v>
          </cell>
        </row>
        <row r="25">
          <cell r="E25">
            <v>0</v>
          </cell>
          <cell r="F25">
            <v>0</v>
          </cell>
          <cell r="G25">
            <v>0</v>
          </cell>
          <cell r="H25">
            <v>0</v>
          </cell>
          <cell r="I25">
            <v>0</v>
          </cell>
          <cell r="J25">
            <v>0</v>
          </cell>
          <cell r="K25">
            <v>0</v>
          </cell>
        </row>
        <row r="26">
          <cell r="E26">
            <v>50024</v>
          </cell>
          <cell r="F26">
            <v>12983.6</v>
          </cell>
          <cell r="G26">
            <v>789.44</v>
          </cell>
          <cell r="H26">
            <v>16423.28</v>
          </cell>
          <cell r="I26">
            <v>7956.64</v>
          </cell>
          <cell r="J26">
            <v>267</v>
          </cell>
          <cell r="K26">
            <v>16649.560000000001</v>
          </cell>
        </row>
        <row r="27">
          <cell r="E27">
            <v>38383</v>
          </cell>
          <cell r="F27">
            <v>11364.52</v>
          </cell>
          <cell r="G27">
            <v>937.4</v>
          </cell>
          <cell r="H27">
            <v>16991.830000000002</v>
          </cell>
          <cell r="I27">
            <v>1667.72</v>
          </cell>
          <cell r="J27">
            <v>147</v>
          </cell>
          <cell r="K27">
            <v>16649.560000000001</v>
          </cell>
        </row>
        <row r="28">
          <cell r="E28">
            <v>68418</v>
          </cell>
          <cell r="F28">
            <v>16418.59</v>
          </cell>
          <cell r="G28">
            <v>0</v>
          </cell>
          <cell r="H28">
            <v>17556.189999999999</v>
          </cell>
          <cell r="I28">
            <v>25490.55</v>
          </cell>
          <cell r="J28">
            <v>240</v>
          </cell>
          <cell r="K28">
            <v>16649.560000000001</v>
          </cell>
        </row>
        <row r="29">
          <cell r="E29">
            <v>78447</v>
          </cell>
          <cell r="F29">
            <v>18321.59</v>
          </cell>
          <cell r="G29">
            <v>819.98</v>
          </cell>
          <cell r="H29">
            <v>4009.13</v>
          </cell>
          <cell r="I29">
            <v>507.92</v>
          </cell>
          <cell r="J29">
            <v>225</v>
          </cell>
          <cell r="K29">
            <v>16649.560000000001</v>
          </cell>
        </row>
        <row r="30">
          <cell r="E30">
            <v>0</v>
          </cell>
          <cell r="F30">
            <v>0</v>
          </cell>
          <cell r="G30">
            <v>0</v>
          </cell>
          <cell r="H30">
            <v>0</v>
          </cell>
          <cell r="I30">
            <v>0</v>
          </cell>
          <cell r="J30">
            <v>0</v>
          </cell>
          <cell r="K30">
            <v>0</v>
          </cell>
        </row>
        <row r="31">
          <cell r="E31">
            <v>0</v>
          </cell>
          <cell r="F31">
            <v>0</v>
          </cell>
          <cell r="G31">
            <v>0</v>
          </cell>
          <cell r="H31">
            <v>0</v>
          </cell>
          <cell r="I31">
            <v>0</v>
          </cell>
          <cell r="J31">
            <v>0</v>
          </cell>
          <cell r="K31">
            <v>0</v>
          </cell>
        </row>
        <row r="32">
          <cell r="E32">
            <v>0</v>
          </cell>
          <cell r="F32">
            <v>0</v>
          </cell>
          <cell r="G32">
            <v>0</v>
          </cell>
          <cell r="H32">
            <v>0</v>
          </cell>
          <cell r="I32">
            <v>0</v>
          </cell>
          <cell r="J32">
            <v>0</v>
          </cell>
          <cell r="K32">
            <v>0</v>
          </cell>
        </row>
        <row r="33">
          <cell r="E33">
            <v>0</v>
          </cell>
          <cell r="F33">
            <v>0</v>
          </cell>
          <cell r="G33">
            <v>0</v>
          </cell>
          <cell r="H33">
            <v>0</v>
          </cell>
          <cell r="I33">
            <v>0</v>
          </cell>
          <cell r="J33">
            <v>0</v>
          </cell>
          <cell r="K33">
            <v>0</v>
          </cell>
        </row>
        <row r="34">
          <cell r="E34">
            <v>0</v>
          </cell>
          <cell r="F34">
            <v>0</v>
          </cell>
          <cell r="G34">
            <v>0</v>
          </cell>
          <cell r="H34">
            <v>0</v>
          </cell>
          <cell r="I34">
            <v>0</v>
          </cell>
          <cell r="J34">
            <v>0</v>
          </cell>
          <cell r="K34">
            <v>0</v>
          </cell>
        </row>
        <row r="35">
          <cell r="E35">
            <v>0</v>
          </cell>
          <cell r="F35">
            <v>0</v>
          </cell>
          <cell r="G35">
            <v>0</v>
          </cell>
          <cell r="H35">
            <v>0</v>
          </cell>
          <cell r="I35">
            <v>0</v>
          </cell>
          <cell r="J35">
            <v>0</v>
          </cell>
          <cell r="K35">
            <v>0</v>
          </cell>
        </row>
        <row r="36">
          <cell r="E36">
            <v>0</v>
          </cell>
          <cell r="F36">
            <v>0</v>
          </cell>
          <cell r="G36">
            <v>0</v>
          </cell>
          <cell r="H36">
            <v>0</v>
          </cell>
          <cell r="I36">
            <v>0</v>
          </cell>
          <cell r="J36">
            <v>0</v>
          </cell>
          <cell r="K36">
            <v>0</v>
          </cell>
        </row>
        <row r="37">
          <cell r="E37">
            <v>0</v>
          </cell>
          <cell r="F37">
            <v>0</v>
          </cell>
          <cell r="G37">
            <v>0</v>
          </cell>
          <cell r="H37">
            <v>0</v>
          </cell>
          <cell r="I37">
            <v>0</v>
          </cell>
          <cell r="J37">
            <v>0</v>
          </cell>
          <cell r="K37">
            <v>0</v>
          </cell>
        </row>
        <row r="38">
          <cell r="E38">
            <v>0</v>
          </cell>
          <cell r="F38">
            <v>0</v>
          </cell>
          <cell r="G38">
            <v>0</v>
          </cell>
          <cell r="H38">
            <v>0</v>
          </cell>
          <cell r="I38">
            <v>0</v>
          </cell>
          <cell r="J38">
            <v>0</v>
          </cell>
          <cell r="K38">
            <v>0</v>
          </cell>
        </row>
        <row r="39">
          <cell r="E39">
            <v>0</v>
          </cell>
          <cell r="F39">
            <v>0</v>
          </cell>
          <cell r="G39">
            <v>0</v>
          </cell>
          <cell r="H39">
            <v>0</v>
          </cell>
          <cell r="I39">
            <v>0</v>
          </cell>
          <cell r="J39">
            <v>0</v>
          </cell>
          <cell r="K39">
            <v>0</v>
          </cell>
        </row>
        <row r="40">
          <cell r="E40">
            <v>46447</v>
          </cell>
          <cell r="F40">
            <v>13370.85</v>
          </cell>
          <cell r="G40">
            <v>1827.7</v>
          </cell>
          <cell r="H40">
            <v>2384.73</v>
          </cell>
          <cell r="I40">
            <v>88637.62</v>
          </cell>
          <cell r="J40">
            <v>247</v>
          </cell>
          <cell r="K40">
            <v>16649.560000000001</v>
          </cell>
        </row>
        <row r="41">
          <cell r="E41">
            <v>59345</v>
          </cell>
          <cell r="F41">
            <v>15302.89</v>
          </cell>
          <cell r="G41">
            <v>526.5</v>
          </cell>
          <cell r="H41">
            <v>2734.3</v>
          </cell>
          <cell r="I41">
            <v>86939.92</v>
          </cell>
          <cell r="J41">
            <v>227</v>
          </cell>
          <cell r="K41">
            <v>16649.560000000001</v>
          </cell>
        </row>
        <row r="42">
          <cell r="E42">
            <v>0</v>
          </cell>
          <cell r="F42">
            <v>0</v>
          </cell>
          <cell r="G42">
            <v>0</v>
          </cell>
          <cell r="H42">
            <v>0</v>
          </cell>
          <cell r="I42">
            <v>0</v>
          </cell>
          <cell r="J42">
            <v>0</v>
          </cell>
          <cell r="K42">
            <v>0</v>
          </cell>
        </row>
        <row r="43">
          <cell r="E43">
            <v>0</v>
          </cell>
          <cell r="F43">
            <v>0</v>
          </cell>
          <cell r="G43">
            <v>0</v>
          </cell>
          <cell r="H43">
            <v>0</v>
          </cell>
          <cell r="I43">
            <v>0</v>
          </cell>
          <cell r="J43">
            <v>0</v>
          </cell>
          <cell r="K43">
            <v>0</v>
          </cell>
        </row>
        <row r="44">
          <cell r="E44">
            <v>0</v>
          </cell>
          <cell r="F44">
            <v>0</v>
          </cell>
          <cell r="G44">
            <v>0</v>
          </cell>
          <cell r="H44">
            <v>0</v>
          </cell>
          <cell r="I44">
            <v>0</v>
          </cell>
          <cell r="J44">
            <v>0</v>
          </cell>
          <cell r="K44">
            <v>0</v>
          </cell>
        </row>
        <row r="45">
          <cell r="E45">
            <v>0</v>
          </cell>
          <cell r="F45">
            <v>0</v>
          </cell>
          <cell r="G45">
            <v>0</v>
          </cell>
          <cell r="H45">
            <v>0</v>
          </cell>
          <cell r="I45">
            <v>0</v>
          </cell>
          <cell r="J45">
            <v>0</v>
          </cell>
          <cell r="K45">
            <v>0</v>
          </cell>
        </row>
        <row r="46">
          <cell r="E46">
            <v>0</v>
          </cell>
          <cell r="F46">
            <v>0</v>
          </cell>
          <cell r="G46">
            <v>0</v>
          </cell>
          <cell r="H46">
            <v>0</v>
          </cell>
          <cell r="I46">
            <v>0</v>
          </cell>
          <cell r="J46">
            <v>0</v>
          </cell>
          <cell r="K46">
            <v>0</v>
          </cell>
        </row>
        <row r="47">
          <cell r="E47">
            <v>42211.5</v>
          </cell>
          <cell r="F47">
            <v>10864.69</v>
          </cell>
          <cell r="G47">
            <v>0</v>
          </cell>
          <cell r="H47">
            <v>11850.97</v>
          </cell>
          <cell r="I47">
            <v>3853.55</v>
          </cell>
          <cell r="J47">
            <v>260</v>
          </cell>
          <cell r="K47">
            <v>16649.560000000001</v>
          </cell>
        </row>
        <row r="48">
          <cell r="E48">
            <v>0</v>
          </cell>
          <cell r="F48">
            <v>0</v>
          </cell>
          <cell r="G48">
            <v>0</v>
          </cell>
          <cell r="H48">
            <v>0</v>
          </cell>
          <cell r="I48">
            <v>0</v>
          </cell>
          <cell r="J48">
            <v>0</v>
          </cell>
          <cell r="K48">
            <v>0</v>
          </cell>
        </row>
        <row r="49">
          <cell r="E49">
            <v>0</v>
          </cell>
          <cell r="F49">
            <v>0</v>
          </cell>
          <cell r="G49">
            <v>0</v>
          </cell>
          <cell r="H49">
            <v>0</v>
          </cell>
          <cell r="I49">
            <v>0</v>
          </cell>
          <cell r="J49">
            <v>0</v>
          </cell>
          <cell r="K49">
            <v>0</v>
          </cell>
        </row>
        <row r="50">
          <cell r="E50">
            <v>49723.5</v>
          </cell>
          <cell r="F50">
            <v>13335.37</v>
          </cell>
          <cell r="G50">
            <v>0</v>
          </cell>
          <cell r="H50">
            <v>1189.07</v>
          </cell>
          <cell r="I50">
            <v>527.47</v>
          </cell>
          <cell r="J50">
            <v>225</v>
          </cell>
          <cell r="K50">
            <v>16649.560000000001</v>
          </cell>
        </row>
        <row r="51">
          <cell r="E51">
            <v>0</v>
          </cell>
          <cell r="F51">
            <v>0</v>
          </cell>
          <cell r="G51">
            <v>0</v>
          </cell>
          <cell r="H51">
            <v>0</v>
          </cell>
          <cell r="I51">
            <v>0</v>
          </cell>
          <cell r="J51">
            <v>0</v>
          </cell>
          <cell r="K51">
            <v>0</v>
          </cell>
        </row>
        <row r="52">
          <cell r="E52">
            <v>0</v>
          </cell>
          <cell r="F52">
            <v>0</v>
          </cell>
          <cell r="G52">
            <v>0</v>
          </cell>
          <cell r="H52">
            <v>0</v>
          </cell>
          <cell r="I52">
            <v>0</v>
          </cell>
          <cell r="J52">
            <v>0</v>
          </cell>
          <cell r="K52">
            <v>0</v>
          </cell>
        </row>
        <row r="53">
          <cell r="E53">
            <v>0</v>
          </cell>
          <cell r="F53">
            <v>0</v>
          </cell>
          <cell r="G53">
            <v>0</v>
          </cell>
          <cell r="H53">
            <v>0</v>
          </cell>
          <cell r="I53">
            <v>0</v>
          </cell>
          <cell r="J53">
            <v>0</v>
          </cell>
          <cell r="K53">
            <v>0</v>
          </cell>
        </row>
        <row r="54">
          <cell r="E54">
            <v>0</v>
          </cell>
          <cell r="F54">
            <v>0</v>
          </cell>
          <cell r="G54">
            <v>0</v>
          </cell>
          <cell r="H54">
            <v>0</v>
          </cell>
          <cell r="I54">
            <v>0</v>
          </cell>
          <cell r="J54">
            <v>0</v>
          </cell>
          <cell r="K54">
            <v>0</v>
          </cell>
        </row>
        <row r="55">
          <cell r="E55">
            <v>0</v>
          </cell>
          <cell r="F55">
            <v>0</v>
          </cell>
          <cell r="G55">
            <v>0</v>
          </cell>
          <cell r="H55">
            <v>0</v>
          </cell>
          <cell r="I55">
            <v>0</v>
          </cell>
          <cell r="J55">
            <v>0</v>
          </cell>
          <cell r="K55">
            <v>0</v>
          </cell>
        </row>
        <row r="56">
          <cell r="E56">
            <v>0</v>
          </cell>
          <cell r="F56">
            <v>0</v>
          </cell>
          <cell r="G56">
            <v>0</v>
          </cell>
          <cell r="H56">
            <v>0</v>
          </cell>
          <cell r="I56">
            <v>0</v>
          </cell>
          <cell r="J56">
            <v>0</v>
          </cell>
          <cell r="K56">
            <v>0</v>
          </cell>
        </row>
        <row r="57">
          <cell r="E57">
            <v>0</v>
          </cell>
          <cell r="F57">
            <v>0</v>
          </cell>
          <cell r="G57">
            <v>0</v>
          </cell>
          <cell r="H57">
            <v>0</v>
          </cell>
          <cell r="I57">
            <v>0</v>
          </cell>
          <cell r="J57">
            <v>0</v>
          </cell>
          <cell r="K57">
            <v>0</v>
          </cell>
        </row>
        <row r="58">
          <cell r="E58">
            <v>0</v>
          </cell>
          <cell r="F58">
            <v>0</v>
          </cell>
          <cell r="G58">
            <v>0</v>
          </cell>
          <cell r="H58">
            <v>0</v>
          </cell>
          <cell r="I58">
            <v>0</v>
          </cell>
          <cell r="J58">
            <v>0</v>
          </cell>
          <cell r="K58">
            <v>0</v>
          </cell>
        </row>
        <row r="59">
          <cell r="E59">
            <v>0</v>
          </cell>
          <cell r="F59">
            <v>0</v>
          </cell>
          <cell r="G59">
            <v>0</v>
          </cell>
          <cell r="H59">
            <v>0</v>
          </cell>
          <cell r="I59">
            <v>0</v>
          </cell>
          <cell r="J59">
            <v>0</v>
          </cell>
          <cell r="K59">
            <v>0</v>
          </cell>
        </row>
        <row r="60">
          <cell r="E60">
            <v>0</v>
          </cell>
          <cell r="F60">
            <v>0</v>
          </cell>
          <cell r="G60">
            <v>0</v>
          </cell>
          <cell r="H60">
            <v>0</v>
          </cell>
          <cell r="I60">
            <v>0</v>
          </cell>
          <cell r="J60">
            <v>0</v>
          </cell>
          <cell r="K60">
            <v>0</v>
          </cell>
        </row>
        <row r="61">
          <cell r="E61">
            <v>93134.5</v>
          </cell>
          <cell r="F61">
            <v>22790.38</v>
          </cell>
          <cell r="G61">
            <v>686.38</v>
          </cell>
          <cell r="H61">
            <v>1542.25</v>
          </cell>
          <cell r="I61">
            <v>1117.48</v>
          </cell>
          <cell r="J61">
            <v>227</v>
          </cell>
          <cell r="K61">
            <v>16649.560000000001</v>
          </cell>
        </row>
        <row r="62">
          <cell r="E62">
            <v>18825.71</v>
          </cell>
          <cell r="F62">
            <v>4499.71</v>
          </cell>
          <cell r="G62">
            <v>100</v>
          </cell>
          <cell r="H62">
            <v>3250.13</v>
          </cell>
          <cell r="I62">
            <v>0</v>
          </cell>
          <cell r="J62">
            <v>3978.5</v>
          </cell>
          <cell r="K62">
            <v>16649.55</v>
          </cell>
        </row>
        <row r="63">
          <cell r="E63">
            <v>0</v>
          </cell>
          <cell r="F63">
            <v>0</v>
          </cell>
          <cell r="G63">
            <v>0</v>
          </cell>
          <cell r="H63">
            <v>0</v>
          </cell>
          <cell r="I63">
            <v>0</v>
          </cell>
          <cell r="J63">
            <v>0</v>
          </cell>
          <cell r="K63">
            <v>0</v>
          </cell>
        </row>
        <row r="64">
          <cell r="E64">
            <v>0</v>
          </cell>
          <cell r="F64">
            <v>0</v>
          </cell>
          <cell r="G64">
            <v>0</v>
          </cell>
          <cell r="H64">
            <v>0</v>
          </cell>
          <cell r="I64">
            <v>0</v>
          </cell>
          <cell r="J64">
            <v>0</v>
          </cell>
          <cell r="K64">
            <v>0</v>
          </cell>
        </row>
        <row r="65">
          <cell r="E65">
            <v>0</v>
          </cell>
          <cell r="F65">
            <v>0</v>
          </cell>
          <cell r="G65">
            <v>0</v>
          </cell>
          <cell r="H65">
            <v>0</v>
          </cell>
          <cell r="I65">
            <v>0</v>
          </cell>
          <cell r="J65">
            <v>0</v>
          </cell>
          <cell r="K65">
            <v>0</v>
          </cell>
        </row>
        <row r="66">
          <cell r="E66">
            <v>0</v>
          </cell>
          <cell r="F66">
            <v>0</v>
          </cell>
          <cell r="G66">
            <v>0</v>
          </cell>
          <cell r="H66">
            <v>0</v>
          </cell>
          <cell r="I66">
            <v>0</v>
          </cell>
          <cell r="J66">
            <v>0</v>
          </cell>
          <cell r="K66">
            <v>0</v>
          </cell>
        </row>
        <row r="67">
          <cell r="E67">
            <v>0</v>
          </cell>
          <cell r="F67">
            <v>0</v>
          </cell>
          <cell r="G67">
            <v>0</v>
          </cell>
          <cell r="H67">
            <v>0</v>
          </cell>
          <cell r="I67">
            <v>0</v>
          </cell>
          <cell r="J67">
            <v>0</v>
          </cell>
          <cell r="K67">
            <v>0</v>
          </cell>
        </row>
        <row r="68">
          <cell r="E68">
            <v>0</v>
          </cell>
          <cell r="F68">
            <v>0</v>
          </cell>
          <cell r="G68">
            <v>0</v>
          </cell>
          <cell r="H68">
            <v>0</v>
          </cell>
          <cell r="I68">
            <v>0</v>
          </cell>
          <cell r="J68">
            <v>0</v>
          </cell>
          <cell r="K68">
            <v>0</v>
          </cell>
        </row>
        <row r="69">
          <cell r="E69">
            <v>0</v>
          </cell>
          <cell r="F69">
            <v>0</v>
          </cell>
          <cell r="G69">
            <v>0</v>
          </cell>
          <cell r="H69">
            <v>0</v>
          </cell>
          <cell r="I69">
            <v>0</v>
          </cell>
          <cell r="J69">
            <v>0</v>
          </cell>
          <cell r="K69">
            <v>0</v>
          </cell>
        </row>
        <row r="70">
          <cell r="E70">
            <v>0</v>
          </cell>
          <cell r="F70">
            <v>0</v>
          </cell>
          <cell r="G70">
            <v>0</v>
          </cell>
          <cell r="H70">
            <v>0</v>
          </cell>
          <cell r="I70">
            <v>0</v>
          </cell>
          <cell r="J70">
            <v>0</v>
          </cell>
          <cell r="K70">
            <v>0</v>
          </cell>
        </row>
        <row r="71">
          <cell r="E71">
            <v>0</v>
          </cell>
          <cell r="F71">
            <v>0</v>
          </cell>
          <cell r="G71">
            <v>0</v>
          </cell>
          <cell r="H71">
            <v>0</v>
          </cell>
          <cell r="I71">
            <v>0</v>
          </cell>
          <cell r="J71">
            <v>0</v>
          </cell>
          <cell r="K71">
            <v>0</v>
          </cell>
        </row>
        <row r="72">
          <cell r="E72">
            <v>0</v>
          </cell>
          <cell r="F72">
            <v>0</v>
          </cell>
          <cell r="G72">
            <v>0</v>
          </cell>
          <cell r="H72">
            <v>0</v>
          </cell>
          <cell r="I72">
            <v>0</v>
          </cell>
          <cell r="J72">
            <v>0</v>
          </cell>
          <cell r="K72">
            <v>0</v>
          </cell>
        </row>
        <row r="73">
          <cell r="E73">
            <v>0</v>
          </cell>
          <cell r="F73">
            <v>0</v>
          </cell>
          <cell r="G73">
            <v>0</v>
          </cell>
          <cell r="H73">
            <v>0</v>
          </cell>
          <cell r="I73">
            <v>0</v>
          </cell>
          <cell r="J73">
            <v>0</v>
          </cell>
          <cell r="K73">
            <v>0</v>
          </cell>
        </row>
        <row r="74">
          <cell r="E74">
            <v>41737</v>
          </cell>
          <cell r="F74">
            <v>11210.04</v>
          </cell>
          <cell r="G74">
            <v>2481.5100000000002</v>
          </cell>
          <cell r="H74">
            <v>3998.42</v>
          </cell>
          <cell r="I74">
            <v>3095</v>
          </cell>
          <cell r="J74">
            <v>225</v>
          </cell>
          <cell r="K74">
            <v>16649.55</v>
          </cell>
        </row>
        <row r="75">
          <cell r="E75">
            <v>27551.4</v>
          </cell>
          <cell r="F75">
            <v>7349.24</v>
          </cell>
          <cell r="G75">
            <v>291.83</v>
          </cell>
          <cell r="H75">
            <v>3490.6</v>
          </cell>
          <cell r="I75">
            <v>0</v>
          </cell>
          <cell r="J75">
            <v>260</v>
          </cell>
          <cell r="K75">
            <v>16649.55</v>
          </cell>
        </row>
        <row r="76">
          <cell r="E76">
            <v>0</v>
          </cell>
          <cell r="F76">
            <v>0</v>
          </cell>
          <cell r="G76">
            <v>0</v>
          </cell>
          <cell r="H76">
            <v>0</v>
          </cell>
          <cell r="I76">
            <v>0</v>
          </cell>
          <cell r="J76">
            <v>0</v>
          </cell>
          <cell r="K76">
            <v>0</v>
          </cell>
        </row>
        <row r="77">
          <cell r="E77">
            <v>0</v>
          </cell>
          <cell r="F77">
            <v>0</v>
          </cell>
          <cell r="G77">
            <v>0</v>
          </cell>
          <cell r="H77">
            <v>0</v>
          </cell>
          <cell r="I77">
            <v>0</v>
          </cell>
          <cell r="J77">
            <v>0</v>
          </cell>
          <cell r="K77">
            <v>0</v>
          </cell>
        </row>
        <row r="78">
          <cell r="E78">
            <v>0</v>
          </cell>
          <cell r="F78">
            <v>0</v>
          </cell>
          <cell r="G78">
            <v>0</v>
          </cell>
          <cell r="H78">
            <v>0</v>
          </cell>
          <cell r="I78">
            <v>0</v>
          </cell>
          <cell r="J78">
            <v>0</v>
          </cell>
          <cell r="K78">
            <v>0</v>
          </cell>
        </row>
        <row r="79">
          <cell r="E79">
            <v>0</v>
          </cell>
          <cell r="F79">
            <v>0</v>
          </cell>
          <cell r="G79">
            <v>0</v>
          </cell>
          <cell r="H79">
            <v>0</v>
          </cell>
          <cell r="I79">
            <v>0</v>
          </cell>
          <cell r="J79">
            <v>0</v>
          </cell>
          <cell r="K79">
            <v>0</v>
          </cell>
        </row>
        <row r="80">
          <cell r="E80">
            <v>0</v>
          </cell>
          <cell r="F80">
            <v>0</v>
          </cell>
          <cell r="G80">
            <v>0</v>
          </cell>
          <cell r="H80">
            <v>0</v>
          </cell>
          <cell r="I80">
            <v>0</v>
          </cell>
          <cell r="J80">
            <v>0</v>
          </cell>
          <cell r="K80">
            <v>0</v>
          </cell>
        </row>
        <row r="81">
          <cell r="E81">
            <v>0</v>
          </cell>
          <cell r="F81">
            <v>0</v>
          </cell>
          <cell r="G81">
            <v>0</v>
          </cell>
          <cell r="H81">
            <v>0</v>
          </cell>
          <cell r="I81">
            <v>0</v>
          </cell>
          <cell r="J81">
            <v>0</v>
          </cell>
          <cell r="K81">
            <v>0</v>
          </cell>
        </row>
        <row r="82">
          <cell r="E82"/>
          <cell r="F82"/>
          <cell r="G82"/>
          <cell r="H82"/>
          <cell r="I82"/>
          <cell r="J82"/>
          <cell r="K82"/>
        </row>
        <row r="83">
          <cell r="E83"/>
          <cell r="F83"/>
          <cell r="G83"/>
          <cell r="H83"/>
          <cell r="I83"/>
          <cell r="J83"/>
          <cell r="K83"/>
        </row>
        <row r="84">
          <cell r="E84"/>
          <cell r="F84"/>
          <cell r="G84"/>
          <cell r="H84"/>
          <cell r="I84"/>
          <cell r="J84"/>
          <cell r="K84"/>
        </row>
        <row r="85">
          <cell r="E85"/>
          <cell r="F85"/>
          <cell r="G85"/>
          <cell r="H85"/>
          <cell r="I85"/>
          <cell r="J85"/>
          <cell r="K85"/>
        </row>
        <row r="86">
          <cell r="E86"/>
          <cell r="F86"/>
          <cell r="G86"/>
          <cell r="H86"/>
          <cell r="I86"/>
          <cell r="J86"/>
          <cell r="K86"/>
        </row>
        <row r="87">
          <cell r="E87"/>
          <cell r="F87"/>
          <cell r="G87"/>
          <cell r="H87"/>
          <cell r="I87"/>
          <cell r="J87"/>
          <cell r="K87"/>
        </row>
        <row r="88">
          <cell r="E88"/>
          <cell r="F88"/>
          <cell r="G88"/>
          <cell r="H88"/>
          <cell r="I88"/>
          <cell r="J88"/>
          <cell r="K88"/>
        </row>
        <row r="89">
          <cell r="E89"/>
          <cell r="F89"/>
          <cell r="G89"/>
          <cell r="H89"/>
          <cell r="I89"/>
          <cell r="J89"/>
          <cell r="K89"/>
        </row>
        <row r="90">
          <cell r="E90"/>
          <cell r="F90"/>
          <cell r="G90"/>
          <cell r="H90"/>
          <cell r="I90"/>
          <cell r="J90"/>
          <cell r="K90"/>
        </row>
        <row r="91">
          <cell r="E91"/>
          <cell r="F91"/>
          <cell r="G91"/>
          <cell r="H91"/>
          <cell r="I91"/>
          <cell r="J91"/>
          <cell r="K91"/>
        </row>
        <row r="92">
          <cell r="E92"/>
          <cell r="F92"/>
          <cell r="G92"/>
          <cell r="H92"/>
          <cell r="I92"/>
          <cell r="J92"/>
          <cell r="K92"/>
        </row>
        <row r="93">
          <cell r="E93"/>
          <cell r="F93"/>
          <cell r="G93"/>
          <cell r="H93"/>
          <cell r="I93"/>
          <cell r="J93"/>
          <cell r="K93"/>
        </row>
        <row r="94">
          <cell r="E94"/>
          <cell r="F94"/>
          <cell r="G94"/>
          <cell r="H94"/>
          <cell r="I94"/>
          <cell r="J94"/>
          <cell r="K94"/>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row r="84">
          <cell r="E84"/>
          <cell r="F84"/>
          <cell r="G84"/>
          <cell r="H84"/>
          <cell r="I84"/>
          <cell r="J84"/>
          <cell r="K84"/>
        </row>
        <row r="85">
          <cell r="E85"/>
          <cell r="F85"/>
          <cell r="G85"/>
          <cell r="H85"/>
          <cell r="I85"/>
          <cell r="J85"/>
          <cell r="K85"/>
        </row>
        <row r="86">
          <cell r="E86"/>
          <cell r="F86"/>
          <cell r="G86"/>
          <cell r="H86"/>
          <cell r="I86"/>
          <cell r="J86"/>
          <cell r="K86"/>
        </row>
        <row r="87">
          <cell r="E87"/>
          <cell r="F87"/>
          <cell r="G87"/>
          <cell r="H87"/>
          <cell r="I87"/>
          <cell r="J87"/>
          <cell r="K87"/>
        </row>
        <row r="88">
          <cell r="E88"/>
          <cell r="F88"/>
          <cell r="G88"/>
          <cell r="H88"/>
          <cell r="I88"/>
          <cell r="J88"/>
          <cell r="K88"/>
        </row>
        <row r="89">
          <cell r="E89"/>
          <cell r="F89"/>
          <cell r="G89"/>
          <cell r="H89"/>
          <cell r="I89"/>
          <cell r="J89"/>
          <cell r="K89"/>
        </row>
        <row r="90">
          <cell r="E90"/>
          <cell r="F90"/>
          <cell r="G90"/>
          <cell r="H90"/>
          <cell r="I90"/>
          <cell r="J90"/>
          <cell r="K90"/>
        </row>
        <row r="91">
          <cell r="E91"/>
          <cell r="F91"/>
          <cell r="G91"/>
          <cell r="H91"/>
          <cell r="I91"/>
          <cell r="J91"/>
          <cell r="K91"/>
        </row>
        <row r="92">
          <cell r="E92"/>
          <cell r="F92"/>
          <cell r="G92"/>
          <cell r="H92"/>
          <cell r="I92"/>
          <cell r="J92"/>
          <cell r="K92"/>
        </row>
        <row r="93">
          <cell r="E93"/>
          <cell r="F93"/>
          <cell r="G93"/>
          <cell r="H93"/>
          <cell r="I93"/>
          <cell r="J93"/>
          <cell r="K93"/>
        </row>
        <row r="94">
          <cell r="E94"/>
          <cell r="F94"/>
          <cell r="G94"/>
          <cell r="H94"/>
          <cell r="I94"/>
          <cell r="J94"/>
          <cell r="K94"/>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row r="84">
          <cell r="E84"/>
          <cell r="F84"/>
          <cell r="G84"/>
          <cell r="H84"/>
          <cell r="I84"/>
          <cell r="J84"/>
          <cell r="K84"/>
        </row>
        <row r="85">
          <cell r="E85"/>
          <cell r="F85"/>
          <cell r="G85"/>
          <cell r="H85"/>
          <cell r="I85"/>
          <cell r="J85"/>
          <cell r="K85"/>
        </row>
        <row r="86">
          <cell r="E86"/>
          <cell r="F86"/>
          <cell r="G86"/>
          <cell r="H86"/>
          <cell r="I86"/>
          <cell r="J86"/>
          <cell r="K86"/>
        </row>
        <row r="87">
          <cell r="E87"/>
          <cell r="F87"/>
          <cell r="G87"/>
          <cell r="H87"/>
          <cell r="I87"/>
          <cell r="J87"/>
          <cell r="K87"/>
        </row>
        <row r="88">
          <cell r="E88"/>
          <cell r="F88"/>
          <cell r="G88"/>
          <cell r="H88"/>
          <cell r="I88"/>
          <cell r="J88"/>
          <cell r="K88"/>
        </row>
        <row r="89">
          <cell r="E89"/>
          <cell r="F89"/>
          <cell r="G89"/>
          <cell r="H89"/>
          <cell r="I89"/>
          <cell r="J89"/>
          <cell r="K89"/>
        </row>
        <row r="90">
          <cell r="E90"/>
          <cell r="F90"/>
          <cell r="G90"/>
          <cell r="H90"/>
          <cell r="I90"/>
          <cell r="J90"/>
          <cell r="K90"/>
        </row>
        <row r="91">
          <cell r="E91"/>
          <cell r="F91"/>
          <cell r="G91"/>
          <cell r="H91"/>
          <cell r="I91"/>
          <cell r="J91"/>
          <cell r="K91"/>
        </row>
        <row r="92">
          <cell r="E92"/>
          <cell r="F92"/>
          <cell r="G92"/>
          <cell r="H92"/>
          <cell r="I92"/>
          <cell r="J92"/>
          <cell r="K92"/>
        </row>
        <row r="93">
          <cell r="E93"/>
          <cell r="F93"/>
          <cell r="G93"/>
          <cell r="H93"/>
          <cell r="I93"/>
          <cell r="J93"/>
          <cell r="K93"/>
        </row>
        <row r="94">
          <cell r="E94"/>
          <cell r="F94"/>
          <cell r="G94"/>
          <cell r="H94"/>
          <cell r="I94"/>
          <cell r="J94"/>
          <cell r="K94"/>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row r="83">
          <cell r="E83"/>
          <cell r="F83"/>
          <cell r="G83"/>
          <cell r="H83"/>
          <cell r="I83"/>
          <cell r="J83"/>
          <cell r="K83"/>
        </row>
        <row r="84">
          <cell r="E84"/>
          <cell r="F84"/>
          <cell r="G84"/>
          <cell r="H84"/>
          <cell r="I84"/>
          <cell r="J84"/>
          <cell r="K84"/>
        </row>
        <row r="85">
          <cell r="E85"/>
          <cell r="F85"/>
          <cell r="G85"/>
          <cell r="H85"/>
          <cell r="I85"/>
          <cell r="J85"/>
          <cell r="K85"/>
        </row>
        <row r="86">
          <cell r="E86"/>
          <cell r="F86"/>
          <cell r="G86"/>
          <cell r="H86"/>
          <cell r="I86"/>
          <cell r="J86"/>
          <cell r="K86"/>
        </row>
        <row r="87">
          <cell r="E87"/>
          <cell r="F87"/>
          <cell r="G87"/>
          <cell r="H87"/>
          <cell r="I87"/>
          <cell r="J87"/>
          <cell r="K87"/>
        </row>
        <row r="88">
          <cell r="E88"/>
          <cell r="F88"/>
          <cell r="G88"/>
          <cell r="H88"/>
          <cell r="I88"/>
          <cell r="J88"/>
          <cell r="K88"/>
        </row>
        <row r="89">
          <cell r="E89"/>
          <cell r="F89"/>
          <cell r="G89"/>
          <cell r="H89"/>
          <cell r="I89"/>
          <cell r="J89"/>
          <cell r="K89"/>
        </row>
        <row r="90">
          <cell r="E90"/>
          <cell r="F90"/>
          <cell r="G90"/>
          <cell r="H90"/>
          <cell r="I90"/>
          <cell r="J90"/>
          <cell r="K90"/>
        </row>
        <row r="91">
          <cell r="E91"/>
          <cell r="F91"/>
          <cell r="G91"/>
          <cell r="H91"/>
          <cell r="I91"/>
          <cell r="J91"/>
          <cell r="K91"/>
        </row>
        <row r="92">
          <cell r="E92"/>
          <cell r="F92"/>
          <cell r="G92"/>
          <cell r="H92"/>
          <cell r="I92"/>
          <cell r="J92"/>
          <cell r="K92"/>
        </row>
        <row r="93">
          <cell r="E93"/>
          <cell r="F93"/>
          <cell r="G93"/>
          <cell r="H93"/>
          <cell r="I93"/>
          <cell r="J93"/>
          <cell r="K93"/>
        </row>
        <row r="94">
          <cell r="E94"/>
          <cell r="F94"/>
          <cell r="G94"/>
          <cell r="H94"/>
          <cell r="I94"/>
          <cell r="J94"/>
          <cell r="K94"/>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50800.77</v>
          </cell>
          <cell r="F36">
            <v>10858.12</v>
          </cell>
          <cell r="G36"/>
          <cell r="H36">
            <v>1537.19</v>
          </cell>
          <cell r="I36"/>
          <cell r="J36"/>
          <cell r="K36">
            <v>167.2</v>
          </cell>
        </row>
        <row r="37">
          <cell r="E37"/>
          <cell r="F37"/>
          <cell r="G37"/>
          <cell r="H37"/>
          <cell r="I37"/>
          <cell r="J37"/>
          <cell r="K37"/>
        </row>
        <row r="38">
          <cell r="E38"/>
          <cell r="F38"/>
          <cell r="G38"/>
          <cell r="H38"/>
          <cell r="I38"/>
          <cell r="J38"/>
          <cell r="K38"/>
        </row>
        <row r="39">
          <cell r="E39"/>
          <cell r="F39"/>
          <cell r="G39"/>
          <cell r="H39">
            <v>2735.86</v>
          </cell>
          <cell r="I39">
            <v>1965.62</v>
          </cell>
          <cell r="J39"/>
          <cell r="K39">
            <v>167.19</v>
          </cell>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v>157176.54999999999</v>
          </cell>
          <cell r="F19">
            <v>44570.34</v>
          </cell>
          <cell r="G19">
            <v>9334.49</v>
          </cell>
          <cell r="H19">
            <v>43293.11</v>
          </cell>
          <cell r="I19">
            <v>608627.32999999996</v>
          </cell>
          <cell r="J19">
            <v>7895.28</v>
          </cell>
          <cell r="K19">
            <v>103555.94</v>
          </cell>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73605.440000000002</v>
          </cell>
          <cell r="F27">
            <v>17647.71</v>
          </cell>
          <cell r="G27">
            <v>1321</v>
          </cell>
          <cell r="H27">
            <v>12676.59</v>
          </cell>
          <cell r="I27">
            <v>8468.44</v>
          </cell>
          <cell r="J27">
            <v>634</v>
          </cell>
          <cell r="K27">
            <v>13597.42</v>
          </cell>
        </row>
        <row r="28">
          <cell r="E28">
            <v>143119.76999999999</v>
          </cell>
          <cell r="F28">
            <v>35597.65</v>
          </cell>
          <cell r="G28">
            <v>10466.5</v>
          </cell>
          <cell r="H28">
            <v>7148.84</v>
          </cell>
          <cell r="I28">
            <v>29778.92</v>
          </cell>
          <cell r="J28">
            <v>690</v>
          </cell>
          <cell r="K28">
            <v>26968.35</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51995.99</v>
          </cell>
          <cell r="F36">
            <v>10479.31</v>
          </cell>
          <cell r="G36">
            <v>1928.83</v>
          </cell>
          <cell r="H36">
            <v>15217.4</v>
          </cell>
          <cell r="I36">
            <v>4691.03</v>
          </cell>
          <cell r="J36">
            <v>502.09</v>
          </cell>
          <cell r="K36">
            <v>10085.07</v>
          </cell>
        </row>
        <row r="37">
          <cell r="E37"/>
          <cell r="F37"/>
          <cell r="G37"/>
          <cell r="H37"/>
          <cell r="I37"/>
          <cell r="J37"/>
          <cell r="K37"/>
        </row>
        <row r="38">
          <cell r="E38"/>
          <cell r="F38"/>
          <cell r="G38"/>
          <cell r="H38"/>
          <cell r="I38"/>
          <cell r="J38"/>
          <cell r="K38"/>
        </row>
        <row r="39">
          <cell r="E39"/>
          <cell r="F39"/>
          <cell r="G39"/>
          <cell r="H39"/>
          <cell r="I39"/>
          <cell r="J39"/>
          <cell r="K39"/>
        </row>
        <row r="40">
          <cell r="E40">
            <v>30197.81</v>
          </cell>
          <cell r="F40">
            <v>9048.27</v>
          </cell>
          <cell r="G40">
            <v>1981.15</v>
          </cell>
          <cell r="H40">
            <v>3585.24</v>
          </cell>
          <cell r="I40">
            <v>0</v>
          </cell>
          <cell r="J40">
            <v>612</v>
          </cell>
          <cell r="K40">
            <v>5401.3</v>
          </cell>
        </row>
        <row r="41">
          <cell r="E41"/>
          <cell r="F41"/>
          <cell r="G41"/>
          <cell r="H41"/>
          <cell r="I41"/>
          <cell r="J41"/>
          <cell r="K41"/>
        </row>
        <row r="42">
          <cell r="E42"/>
          <cell r="F42"/>
          <cell r="G42"/>
          <cell r="H42"/>
          <cell r="I42"/>
          <cell r="J42"/>
          <cell r="K42"/>
        </row>
        <row r="43">
          <cell r="E43">
            <v>11096.22</v>
          </cell>
          <cell r="F43">
            <v>3129.19</v>
          </cell>
          <cell r="G43">
            <v>0</v>
          </cell>
          <cell r="H43">
            <v>0</v>
          </cell>
          <cell r="I43">
            <v>0</v>
          </cell>
          <cell r="J43">
            <v>0</v>
          </cell>
          <cell r="K43">
            <v>1691.5</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11991.5</v>
          </cell>
          <cell r="F48">
            <v>3248.38</v>
          </cell>
          <cell r="G48">
            <v>992</v>
          </cell>
          <cell r="H48">
            <v>22.5</v>
          </cell>
          <cell r="I48">
            <v>462.44</v>
          </cell>
          <cell r="J48">
            <v>277</v>
          </cell>
          <cell r="K48">
            <v>2020.69</v>
          </cell>
        </row>
        <row r="49">
          <cell r="E49">
            <v>49614.9</v>
          </cell>
          <cell r="F49">
            <v>13520.22</v>
          </cell>
          <cell r="G49">
            <v>2024.93</v>
          </cell>
          <cell r="H49">
            <v>10429.58</v>
          </cell>
          <cell r="I49">
            <v>0</v>
          </cell>
          <cell r="J49">
            <v>2765</v>
          </cell>
          <cell r="K49">
            <v>9316.93</v>
          </cell>
        </row>
        <row r="50">
          <cell r="E50">
            <v>21181.87</v>
          </cell>
          <cell r="F50">
            <v>6269.35</v>
          </cell>
          <cell r="G50">
            <v>1178.22</v>
          </cell>
          <cell r="H50">
            <v>3241.24</v>
          </cell>
          <cell r="I50">
            <v>1059.44</v>
          </cell>
          <cell r="J50">
            <v>350</v>
          </cell>
          <cell r="K50">
            <v>3957.25</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11678.3</v>
          </cell>
          <cell r="F74">
            <v>3311.04</v>
          </cell>
          <cell r="G74">
            <v>0</v>
          </cell>
          <cell r="H74">
            <v>0</v>
          </cell>
          <cell r="I74">
            <v>1091.6099999999999</v>
          </cell>
          <cell r="J74">
            <v>140</v>
          </cell>
          <cell r="K74">
            <v>1928.79</v>
          </cell>
        </row>
        <row r="75">
          <cell r="E75">
            <v>20371.88</v>
          </cell>
          <cell r="F75">
            <v>4031.92</v>
          </cell>
          <cell r="G75">
            <v>1664.01</v>
          </cell>
          <cell r="H75">
            <v>0</v>
          </cell>
          <cell r="I75">
            <v>9879.85</v>
          </cell>
          <cell r="J75">
            <v>205</v>
          </cell>
          <cell r="K75">
            <v>4298.8100000000004</v>
          </cell>
        </row>
        <row r="76">
          <cell r="E76">
            <v>41097.760000000002</v>
          </cell>
          <cell r="F76">
            <v>12714.66</v>
          </cell>
          <cell r="G76">
            <v>0</v>
          </cell>
          <cell r="H76">
            <v>7746.12</v>
          </cell>
          <cell r="I76">
            <v>7679.66</v>
          </cell>
          <cell r="J76">
            <v>1379</v>
          </cell>
          <cell r="K76">
            <v>8396.89</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sheetData>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v>33187</v>
          </cell>
          <cell r="F28">
            <v>8547</v>
          </cell>
          <cell r="G28">
            <v>2532</v>
          </cell>
          <cell r="H28">
            <v>17030</v>
          </cell>
          <cell r="I28">
            <v>14400</v>
          </cell>
          <cell r="J28">
            <v>1935</v>
          </cell>
          <cell r="K28">
            <v>12220</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58709</v>
          </cell>
          <cell r="F36">
            <v>15855</v>
          </cell>
          <cell r="G36">
            <v>727</v>
          </cell>
          <cell r="H36">
            <v>15485</v>
          </cell>
          <cell r="I36">
            <v>3551</v>
          </cell>
          <cell r="J36">
            <v>2360</v>
          </cell>
          <cell r="K36">
            <v>18000</v>
          </cell>
        </row>
        <row r="37">
          <cell r="E37"/>
          <cell r="F37"/>
          <cell r="G37"/>
          <cell r="H37"/>
          <cell r="I37"/>
          <cell r="J37"/>
          <cell r="K37"/>
        </row>
        <row r="38">
          <cell r="E38"/>
          <cell r="F38"/>
          <cell r="G38"/>
          <cell r="H38"/>
          <cell r="I38"/>
          <cell r="J38"/>
          <cell r="K38"/>
        </row>
        <row r="39">
          <cell r="E39"/>
          <cell r="F39"/>
          <cell r="G39"/>
          <cell r="H39"/>
          <cell r="I39"/>
          <cell r="J39"/>
          <cell r="K39"/>
        </row>
        <row r="40">
          <cell r="E40">
            <v>39481</v>
          </cell>
          <cell r="F40">
            <v>11267</v>
          </cell>
          <cell r="G40">
            <v>1216</v>
          </cell>
          <cell r="H40">
            <v>806</v>
          </cell>
          <cell r="I40">
            <v>5077</v>
          </cell>
          <cell r="J40">
            <v>419</v>
          </cell>
          <cell r="K40">
            <v>10280</v>
          </cell>
        </row>
        <row r="41">
          <cell r="E41"/>
          <cell r="F41"/>
          <cell r="G41"/>
          <cell r="H41"/>
          <cell r="I41"/>
          <cell r="J41"/>
          <cell r="K41"/>
        </row>
        <row r="42">
          <cell r="E42"/>
          <cell r="F42"/>
          <cell r="G42">
            <v>1679</v>
          </cell>
          <cell r="H42"/>
          <cell r="I42"/>
          <cell r="J42"/>
          <cell r="K42">
            <v>325</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31949</v>
          </cell>
          <cell r="F48">
            <v>6426</v>
          </cell>
          <cell r="G48">
            <v>0</v>
          </cell>
          <cell r="H48">
            <v>7019</v>
          </cell>
          <cell r="I48"/>
          <cell r="J48"/>
          <cell r="K48">
            <v>8773</v>
          </cell>
        </row>
        <row r="49">
          <cell r="E49"/>
          <cell r="F49"/>
          <cell r="G49"/>
          <cell r="H49"/>
          <cell r="I49"/>
          <cell r="J49"/>
          <cell r="K49"/>
        </row>
        <row r="50">
          <cell r="E50">
            <v>19195</v>
          </cell>
          <cell r="F50">
            <v>3798</v>
          </cell>
          <cell r="G50">
            <v>0</v>
          </cell>
          <cell r="H50">
            <v>1236</v>
          </cell>
          <cell r="I50">
            <v>807</v>
          </cell>
          <cell r="J50">
            <v>76</v>
          </cell>
          <cell r="K50">
            <v>4698</v>
          </cell>
        </row>
        <row r="51">
          <cell r="E51"/>
          <cell r="F51"/>
          <cell r="G51"/>
          <cell r="H51"/>
          <cell r="I51"/>
          <cell r="J51"/>
          <cell r="K51"/>
        </row>
        <row r="52">
          <cell r="E52"/>
          <cell r="F52"/>
          <cell r="G52"/>
          <cell r="H52"/>
          <cell r="I52"/>
          <cell r="J52"/>
          <cell r="K52"/>
        </row>
        <row r="53">
          <cell r="E53">
            <v>41816</v>
          </cell>
          <cell r="F53">
            <v>9150</v>
          </cell>
          <cell r="G53">
            <v>61</v>
          </cell>
          <cell r="H53">
            <v>1044</v>
          </cell>
          <cell r="I53">
            <v>3865</v>
          </cell>
          <cell r="J53">
            <v>418</v>
          </cell>
          <cell r="K53">
            <v>10144</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v>21252</v>
          </cell>
          <cell r="F67">
            <v>5782</v>
          </cell>
          <cell r="G67">
            <v>0</v>
          </cell>
          <cell r="H67">
            <v>277</v>
          </cell>
          <cell r="I67">
            <v>46315</v>
          </cell>
          <cell r="J67">
            <v>0</v>
          </cell>
          <cell r="K67">
            <v>5278</v>
          </cell>
        </row>
        <row r="68">
          <cell r="E68"/>
          <cell r="F68"/>
          <cell r="G68"/>
          <cell r="H68"/>
          <cell r="I68"/>
          <cell r="J68"/>
          <cell r="K68"/>
        </row>
        <row r="69">
          <cell r="E69">
            <v>0</v>
          </cell>
          <cell r="F69">
            <v>0</v>
          </cell>
          <cell r="G69">
            <v>0</v>
          </cell>
          <cell r="H69">
            <v>211</v>
          </cell>
          <cell r="I69">
            <v>8215</v>
          </cell>
          <cell r="J69">
            <v>0</v>
          </cell>
          <cell r="K69">
            <v>40</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48195</v>
          </cell>
          <cell r="F74">
            <v>13413</v>
          </cell>
          <cell r="G74">
            <v>158</v>
          </cell>
          <cell r="H74">
            <v>537</v>
          </cell>
          <cell r="I74">
            <v>0</v>
          </cell>
          <cell r="J74">
            <v>0</v>
          </cell>
          <cell r="K74">
            <v>12041</v>
          </cell>
        </row>
        <row r="75">
          <cell r="E75">
            <v>22826</v>
          </cell>
          <cell r="F75">
            <v>4557</v>
          </cell>
          <cell r="G75">
            <v>0</v>
          </cell>
          <cell r="H75">
            <v>10235</v>
          </cell>
          <cell r="I75">
            <v>4000</v>
          </cell>
          <cell r="J75">
            <v>1185</v>
          </cell>
          <cell r="K75">
            <v>7499</v>
          </cell>
        </row>
        <row r="76">
          <cell r="E76">
            <v>4208</v>
          </cell>
          <cell r="F76">
            <v>883</v>
          </cell>
          <cell r="G76">
            <v>0</v>
          </cell>
          <cell r="H76">
            <v>3071</v>
          </cell>
          <cell r="I76">
            <v>15905</v>
          </cell>
          <cell r="J76">
            <v>2862</v>
          </cell>
          <cell r="K76">
            <v>2130</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v>76192</v>
          </cell>
          <cell r="F22">
            <v>19094</v>
          </cell>
          <cell r="G22">
            <v>8552</v>
          </cell>
          <cell r="H22">
            <v>30954</v>
          </cell>
          <cell r="I22">
            <v>22086</v>
          </cell>
          <cell r="J22">
            <v>2618</v>
          </cell>
          <cell r="K22">
            <v>26557</v>
          </cell>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v>53408</v>
          </cell>
          <cell r="F38">
            <v>13183</v>
          </cell>
          <cell r="G38">
            <v>2213</v>
          </cell>
          <cell r="H38">
            <v>4136</v>
          </cell>
          <cell r="I38">
            <v>122</v>
          </cell>
          <cell r="J38">
            <v>1365</v>
          </cell>
          <cell r="K38">
            <v>14361</v>
          </cell>
        </row>
        <row r="39">
          <cell r="E39"/>
          <cell r="F39"/>
          <cell r="G39"/>
          <cell r="H39"/>
          <cell r="I39"/>
          <cell r="J39"/>
          <cell r="K39"/>
        </row>
        <row r="40">
          <cell r="E40">
            <v>46097</v>
          </cell>
          <cell r="F40">
            <v>12897</v>
          </cell>
          <cell r="G40">
            <v>368</v>
          </cell>
          <cell r="H40">
            <v>4317</v>
          </cell>
          <cell r="I40">
            <v>23660</v>
          </cell>
          <cell r="J40">
            <v>187</v>
          </cell>
          <cell r="K40">
            <v>12343</v>
          </cell>
        </row>
        <row r="41">
          <cell r="E41"/>
          <cell r="F41"/>
          <cell r="G41"/>
          <cell r="H41"/>
          <cell r="I41"/>
          <cell r="J41"/>
          <cell r="K41"/>
        </row>
        <row r="42">
          <cell r="E42">
            <v>38390</v>
          </cell>
          <cell r="F42">
            <v>7651</v>
          </cell>
          <cell r="G42">
            <v>40</v>
          </cell>
          <cell r="H42">
            <v>3102</v>
          </cell>
          <cell r="I42">
            <v>2533</v>
          </cell>
          <cell r="J42">
            <v>1560</v>
          </cell>
          <cell r="K42">
            <v>9807</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v>25</v>
          </cell>
          <cell r="I48"/>
          <cell r="J48"/>
          <cell r="K48">
            <v>5</v>
          </cell>
        </row>
        <row r="49">
          <cell r="E49"/>
          <cell r="F49"/>
          <cell r="G49"/>
          <cell r="H49"/>
          <cell r="I49"/>
          <cell r="J49"/>
          <cell r="K49"/>
        </row>
        <row r="50">
          <cell r="E50">
            <v>11462</v>
          </cell>
          <cell r="F50">
            <v>3003</v>
          </cell>
          <cell r="G50"/>
          <cell r="H50">
            <v>59</v>
          </cell>
          <cell r="I50">
            <v>2271</v>
          </cell>
          <cell r="J50">
            <v>247</v>
          </cell>
          <cell r="K50">
            <v>2855</v>
          </cell>
        </row>
        <row r="51">
          <cell r="E51"/>
          <cell r="F51"/>
          <cell r="G51"/>
          <cell r="H51"/>
          <cell r="I51"/>
          <cell r="J51"/>
          <cell r="K51"/>
        </row>
        <row r="52">
          <cell r="E52"/>
          <cell r="F52"/>
          <cell r="G52"/>
          <cell r="H52"/>
          <cell r="I52"/>
          <cell r="J52"/>
          <cell r="K52"/>
        </row>
        <row r="53">
          <cell r="E53"/>
          <cell r="F53"/>
          <cell r="G53"/>
          <cell r="H53">
            <v>25</v>
          </cell>
          <cell r="I53"/>
          <cell r="J53"/>
          <cell r="K53">
            <v>5</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v>50</v>
          </cell>
          <cell r="I67"/>
          <cell r="J67"/>
          <cell r="K67">
            <v>10</v>
          </cell>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48646</v>
          </cell>
          <cell r="F74">
            <v>13857</v>
          </cell>
          <cell r="G74">
            <v>3592</v>
          </cell>
          <cell r="H74">
            <v>3780</v>
          </cell>
          <cell r="I74">
            <v>16508</v>
          </cell>
          <cell r="J74">
            <v>247</v>
          </cell>
          <cell r="K74">
            <v>13553</v>
          </cell>
        </row>
        <row r="75">
          <cell r="E75">
            <v>51485</v>
          </cell>
          <cell r="F75">
            <v>14541</v>
          </cell>
          <cell r="G75"/>
          <cell r="H75">
            <v>1680</v>
          </cell>
          <cell r="I75"/>
          <cell r="J75">
            <v>760</v>
          </cell>
          <cell r="K75">
            <v>13232</v>
          </cell>
        </row>
        <row r="76">
          <cell r="E76">
            <v>1144</v>
          </cell>
          <cell r="F76">
            <v>283</v>
          </cell>
          <cell r="G76"/>
          <cell r="H76">
            <v>813</v>
          </cell>
          <cell r="I76">
            <v>2372</v>
          </cell>
          <cell r="J76"/>
          <cell r="K76">
            <v>433</v>
          </cell>
        </row>
        <row r="77">
          <cell r="E77"/>
          <cell r="F77"/>
          <cell r="G77"/>
          <cell r="H77"/>
          <cell r="I77"/>
          <cell r="J77"/>
          <cell r="K77"/>
        </row>
        <row r="78">
          <cell r="E78"/>
          <cell r="F78"/>
          <cell r="G78"/>
          <cell r="H78"/>
          <cell r="I78"/>
          <cell r="J78"/>
          <cell r="K78"/>
        </row>
        <row r="79">
          <cell r="E79">
            <v>18027</v>
          </cell>
          <cell r="F79">
            <v>3565</v>
          </cell>
          <cell r="G79">
            <v>22380</v>
          </cell>
          <cell r="H79">
            <v>105091</v>
          </cell>
          <cell r="I79">
            <v>132495</v>
          </cell>
          <cell r="J79"/>
          <cell r="K79">
            <v>28809</v>
          </cell>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v>47</v>
          </cell>
          <cell r="H22"/>
          <cell r="I22"/>
          <cell r="J22"/>
          <cell r="K22">
            <v>10</v>
          </cell>
        </row>
        <row r="23">
          <cell r="E23"/>
          <cell r="F23"/>
          <cell r="G23"/>
          <cell r="H23"/>
          <cell r="I23"/>
          <cell r="J23"/>
          <cell r="K23"/>
        </row>
        <row r="24">
          <cell r="E24">
            <v>20795</v>
          </cell>
          <cell r="F24">
            <v>5663</v>
          </cell>
          <cell r="G24"/>
          <cell r="H24">
            <v>2867</v>
          </cell>
          <cell r="I24">
            <v>4281</v>
          </cell>
          <cell r="J24">
            <v>366</v>
          </cell>
          <cell r="K24">
            <v>5738</v>
          </cell>
        </row>
        <row r="25">
          <cell r="E25"/>
          <cell r="F25"/>
          <cell r="G25"/>
          <cell r="H25"/>
          <cell r="I25"/>
          <cell r="J25"/>
          <cell r="K25"/>
        </row>
        <row r="26">
          <cell r="E26"/>
          <cell r="F26"/>
          <cell r="G26"/>
          <cell r="H26"/>
          <cell r="I26"/>
          <cell r="J26"/>
          <cell r="K26"/>
        </row>
        <row r="27">
          <cell r="E27">
            <v>55839</v>
          </cell>
          <cell r="F27">
            <v>15234</v>
          </cell>
          <cell r="G27">
            <v>203</v>
          </cell>
          <cell r="H27">
            <v>9558</v>
          </cell>
          <cell r="I27">
            <v>30774</v>
          </cell>
          <cell r="J27">
            <v>2968</v>
          </cell>
          <cell r="K27">
            <v>16196</v>
          </cell>
        </row>
        <row r="28">
          <cell r="E28">
            <v>30806</v>
          </cell>
          <cell r="F28">
            <v>8835</v>
          </cell>
          <cell r="G28"/>
          <cell r="H28">
            <v>16751</v>
          </cell>
          <cell r="I28">
            <v>27572</v>
          </cell>
          <cell r="J28">
            <v>409</v>
          </cell>
          <cell r="K28">
            <v>10978</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33918</v>
          </cell>
          <cell r="F34">
            <v>9127</v>
          </cell>
          <cell r="G34">
            <v>217</v>
          </cell>
          <cell r="H34">
            <v>9880</v>
          </cell>
          <cell r="I34">
            <v>11004</v>
          </cell>
          <cell r="J34">
            <v>5003</v>
          </cell>
          <cell r="K34">
            <v>11238</v>
          </cell>
        </row>
        <row r="35">
          <cell r="E35"/>
          <cell r="F35"/>
          <cell r="G35"/>
          <cell r="H35"/>
          <cell r="I35"/>
          <cell r="J35"/>
          <cell r="K35"/>
        </row>
        <row r="36">
          <cell r="E36">
            <v>98018</v>
          </cell>
          <cell r="F36">
            <v>27387</v>
          </cell>
          <cell r="G36">
            <v>279</v>
          </cell>
          <cell r="H36">
            <v>3352</v>
          </cell>
          <cell r="I36">
            <v>7960</v>
          </cell>
          <cell r="J36">
            <v>1986</v>
          </cell>
          <cell r="K36">
            <v>25322</v>
          </cell>
        </row>
        <row r="37">
          <cell r="E37"/>
          <cell r="F37"/>
          <cell r="G37"/>
          <cell r="H37"/>
          <cell r="I37"/>
          <cell r="J37"/>
          <cell r="K37"/>
        </row>
        <row r="38">
          <cell r="E38"/>
          <cell r="F38"/>
          <cell r="G38"/>
          <cell r="H38"/>
          <cell r="I38"/>
          <cell r="J38"/>
          <cell r="K38"/>
        </row>
        <row r="39">
          <cell r="E39"/>
          <cell r="F39"/>
          <cell r="G39"/>
          <cell r="H39"/>
          <cell r="I39"/>
          <cell r="J39"/>
          <cell r="K39"/>
        </row>
        <row r="40">
          <cell r="E40">
            <v>49458</v>
          </cell>
          <cell r="F40">
            <v>13733</v>
          </cell>
          <cell r="G40">
            <v>1800</v>
          </cell>
          <cell r="H40">
            <v>1026</v>
          </cell>
          <cell r="I40"/>
          <cell r="J40">
            <v>598</v>
          </cell>
          <cell r="K40">
            <v>12875</v>
          </cell>
        </row>
        <row r="41">
          <cell r="E41"/>
          <cell r="F41"/>
          <cell r="G41"/>
          <cell r="H41"/>
          <cell r="I41"/>
          <cell r="J41"/>
          <cell r="K41"/>
        </row>
        <row r="42">
          <cell r="E42">
            <v>185532</v>
          </cell>
          <cell r="F42">
            <v>39517</v>
          </cell>
          <cell r="G42">
            <v>3692</v>
          </cell>
          <cell r="H42">
            <v>10277</v>
          </cell>
          <cell r="I42">
            <v>15567</v>
          </cell>
          <cell r="J42">
            <v>1025</v>
          </cell>
          <cell r="K42">
            <v>46385</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22494</v>
          </cell>
          <cell r="F48">
            <v>6116</v>
          </cell>
          <cell r="G48"/>
          <cell r="H48">
            <v>7712</v>
          </cell>
          <cell r="I48"/>
          <cell r="J48">
            <v>87</v>
          </cell>
          <cell r="K48">
            <v>7037</v>
          </cell>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11954</v>
          </cell>
          <cell r="F53">
            <v>3257</v>
          </cell>
          <cell r="G53">
            <v>237</v>
          </cell>
          <cell r="H53">
            <v>2862</v>
          </cell>
          <cell r="I53">
            <v>0</v>
          </cell>
          <cell r="J53">
            <v>325</v>
          </cell>
          <cell r="K53">
            <v>3602</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50136</v>
          </cell>
          <cell r="F74">
            <v>12933</v>
          </cell>
          <cell r="G74">
            <v>369</v>
          </cell>
          <cell r="H74">
            <v>1105</v>
          </cell>
          <cell r="I74">
            <v>1972</v>
          </cell>
          <cell r="J74"/>
          <cell r="K74">
            <v>12474</v>
          </cell>
        </row>
        <row r="75">
          <cell r="E75">
            <v>43712</v>
          </cell>
          <cell r="F75">
            <v>12730</v>
          </cell>
          <cell r="G75"/>
          <cell r="H75">
            <v>840</v>
          </cell>
          <cell r="I75"/>
          <cell r="J75"/>
          <cell r="K75">
            <v>11070</v>
          </cell>
        </row>
        <row r="76">
          <cell r="E76">
            <v>12704</v>
          </cell>
          <cell r="F76">
            <v>3425</v>
          </cell>
          <cell r="G76"/>
          <cell r="H76">
            <v>5549</v>
          </cell>
          <cell r="I76">
            <v>2372</v>
          </cell>
          <cell r="J76">
            <v>128</v>
          </cell>
          <cell r="K76">
            <v>4215</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v>19533.84</v>
          </cell>
          <cell r="F19">
            <v>6246.18</v>
          </cell>
          <cell r="G19">
            <v>5476.62</v>
          </cell>
          <cell r="H19">
            <v>14419.75</v>
          </cell>
          <cell r="I19">
            <v>22699.54</v>
          </cell>
          <cell r="J19">
            <v>1500</v>
          </cell>
          <cell r="K19">
            <v>136.47</v>
          </cell>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v>7699.41</v>
          </cell>
          <cell r="F31">
            <v>2252.5500000000002</v>
          </cell>
          <cell r="G31">
            <v>501.82</v>
          </cell>
          <cell r="H31">
            <v>11382.42</v>
          </cell>
          <cell r="I31"/>
          <cell r="J31">
            <v>447</v>
          </cell>
          <cell r="K31">
            <v>136.47</v>
          </cell>
        </row>
        <row r="32">
          <cell r="E32">
            <v>29097.119999999999</v>
          </cell>
          <cell r="F32">
            <v>9636.02</v>
          </cell>
          <cell r="G32">
            <v>501.82</v>
          </cell>
          <cell r="H32">
            <v>7284</v>
          </cell>
          <cell r="I32"/>
          <cell r="J32">
            <v>800</v>
          </cell>
          <cell r="K32">
            <v>136.47</v>
          </cell>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13623.98</v>
          </cell>
          <cell r="F40">
            <v>4236.83</v>
          </cell>
          <cell r="G40">
            <v>501.82</v>
          </cell>
          <cell r="H40">
            <v>2747.23</v>
          </cell>
          <cell r="I40"/>
          <cell r="J40">
            <v>227</v>
          </cell>
          <cell r="K40">
            <v>136.47</v>
          </cell>
        </row>
        <row r="41">
          <cell r="E41"/>
          <cell r="F41"/>
          <cell r="G41"/>
          <cell r="H41"/>
          <cell r="I41"/>
          <cell r="J41"/>
          <cell r="K41"/>
        </row>
        <row r="42">
          <cell r="E42">
            <v>14623.16</v>
          </cell>
          <cell r="F42">
            <v>4933.22</v>
          </cell>
          <cell r="G42">
            <v>632.29</v>
          </cell>
          <cell r="H42">
            <v>299.45</v>
          </cell>
          <cell r="I42"/>
          <cell r="J42">
            <v>560</v>
          </cell>
          <cell r="K42">
            <v>136.47</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12132.84</v>
          </cell>
          <cell r="F79">
            <v>3729.84</v>
          </cell>
          <cell r="G79">
            <v>1635.02</v>
          </cell>
          <cell r="H79">
            <v>11320.98</v>
          </cell>
          <cell r="I79">
            <v>3236.53</v>
          </cell>
          <cell r="J79"/>
          <cell r="K79">
            <v>136.47</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56221.3</v>
          </cell>
          <cell r="F27">
            <v>14688.48</v>
          </cell>
          <cell r="G27">
            <v>2260.39</v>
          </cell>
          <cell r="H27">
            <v>10545.11</v>
          </cell>
          <cell r="I27">
            <v>5652.63</v>
          </cell>
          <cell r="J27">
            <v>629</v>
          </cell>
          <cell r="K27">
            <v>11957.56</v>
          </cell>
        </row>
        <row r="28">
          <cell r="E28">
            <v>13194.5</v>
          </cell>
          <cell r="F28">
            <v>3386.92</v>
          </cell>
          <cell r="G28">
            <v>0</v>
          </cell>
          <cell r="H28">
            <v>1271.8800000000001</v>
          </cell>
          <cell r="I28">
            <v>39503.61</v>
          </cell>
          <cell r="J28">
            <v>7814</v>
          </cell>
          <cell r="K28">
            <v>2817.23</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41597.81</v>
          </cell>
          <cell r="F34">
            <v>12660.15</v>
          </cell>
          <cell r="G34">
            <v>500</v>
          </cell>
          <cell r="H34">
            <v>36862.46</v>
          </cell>
          <cell r="I34">
            <v>0</v>
          </cell>
          <cell r="J34">
            <v>1677</v>
          </cell>
          <cell r="K34">
            <v>7512.6</v>
          </cell>
        </row>
        <row r="35">
          <cell r="E35"/>
          <cell r="F35"/>
          <cell r="G35"/>
          <cell r="H35"/>
          <cell r="I35"/>
          <cell r="J35"/>
          <cell r="K35"/>
        </row>
        <row r="36">
          <cell r="E36">
            <v>91415.679999999993</v>
          </cell>
          <cell r="F36">
            <v>26371.19</v>
          </cell>
          <cell r="G36">
            <v>9189.69</v>
          </cell>
          <cell r="H36">
            <v>40082.6</v>
          </cell>
          <cell r="I36">
            <v>5052.2299999999996</v>
          </cell>
          <cell r="J36">
            <v>7947.96</v>
          </cell>
          <cell r="K36">
            <v>26544.52</v>
          </cell>
        </row>
        <row r="37">
          <cell r="E37"/>
          <cell r="F37"/>
          <cell r="G37"/>
          <cell r="H37"/>
          <cell r="I37"/>
          <cell r="J37"/>
          <cell r="K37"/>
        </row>
        <row r="38">
          <cell r="E38"/>
          <cell r="F38"/>
          <cell r="G38"/>
          <cell r="H38"/>
          <cell r="I38"/>
          <cell r="J38"/>
          <cell r="K38"/>
        </row>
        <row r="39">
          <cell r="E39">
            <v>52</v>
          </cell>
          <cell r="F39">
            <v>10.27</v>
          </cell>
          <cell r="G39">
            <v>0</v>
          </cell>
          <cell r="H39">
            <v>0</v>
          </cell>
          <cell r="I39"/>
          <cell r="J39">
            <v>359.32</v>
          </cell>
          <cell r="K39">
            <v>3505.88</v>
          </cell>
        </row>
        <row r="40">
          <cell r="E40">
            <v>58418.92</v>
          </cell>
          <cell r="F40">
            <v>11836.18</v>
          </cell>
          <cell r="G40">
            <v>0</v>
          </cell>
          <cell r="H40">
            <v>5668.82</v>
          </cell>
          <cell r="I40">
            <v>9656.49</v>
          </cell>
          <cell r="J40">
            <v>678.09</v>
          </cell>
          <cell r="K40">
            <v>11581.93</v>
          </cell>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58559.13</v>
          </cell>
          <cell r="F50">
            <v>15784.39</v>
          </cell>
          <cell r="G50">
            <v>0</v>
          </cell>
          <cell r="H50">
            <v>8387.4500000000007</v>
          </cell>
          <cell r="I50">
            <v>17636.77</v>
          </cell>
          <cell r="J50">
            <v>1107</v>
          </cell>
          <cell r="K50">
            <v>17153.77</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77749.88</v>
          </cell>
          <cell r="F75">
            <v>19721.03</v>
          </cell>
          <cell r="G75">
            <v>675</v>
          </cell>
          <cell r="H75">
            <v>6931.36</v>
          </cell>
          <cell r="I75">
            <v>1238.25</v>
          </cell>
          <cell r="J75">
            <v>1813</v>
          </cell>
          <cell r="K75">
            <v>7074.37</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183212.62</v>
          </cell>
          <cell r="F81">
            <v>37412.6</v>
          </cell>
          <cell r="G81">
            <v>0</v>
          </cell>
          <cell r="H81">
            <v>21697.06</v>
          </cell>
          <cell r="I81">
            <v>0</v>
          </cell>
          <cell r="J81">
            <v>18222.25</v>
          </cell>
          <cell r="K81">
            <v>21664.36</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3354</v>
          </cell>
          <cell r="F39">
            <v>3717.57</v>
          </cell>
          <cell r="G39">
            <v>0</v>
          </cell>
          <cell r="H39">
            <v>6738.59</v>
          </cell>
          <cell r="I39">
            <v>3875.7</v>
          </cell>
          <cell r="J39">
            <v>643.51</v>
          </cell>
          <cell r="K39">
            <v>5708.51</v>
          </cell>
        </row>
        <row r="40">
          <cell r="E40">
            <v>53245.01</v>
          </cell>
          <cell r="F40">
            <v>8765.11</v>
          </cell>
          <cell r="G40">
            <v>0</v>
          </cell>
          <cell r="H40">
            <v>6255.78</v>
          </cell>
          <cell r="I40"/>
          <cell r="J40">
            <v>437</v>
          </cell>
          <cell r="K40">
            <v>14697.76</v>
          </cell>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23250.19</v>
          </cell>
          <cell r="F48">
            <v>6525.62</v>
          </cell>
          <cell r="G48">
            <v>0</v>
          </cell>
          <cell r="H48">
            <v>3427.88</v>
          </cell>
          <cell r="I48">
            <v>240.2</v>
          </cell>
          <cell r="J48">
            <v>847</v>
          </cell>
          <cell r="K48">
            <v>10355.129999999999</v>
          </cell>
        </row>
        <row r="49">
          <cell r="E49"/>
          <cell r="F49"/>
          <cell r="G49"/>
          <cell r="H49"/>
          <cell r="I49"/>
          <cell r="J49"/>
          <cell r="K49"/>
        </row>
        <row r="50">
          <cell r="E50">
            <v>35102.49</v>
          </cell>
          <cell r="F50">
            <v>6853.23</v>
          </cell>
          <cell r="G50">
            <v>382.54</v>
          </cell>
          <cell r="H50">
            <v>2571.86</v>
          </cell>
          <cell r="I50">
            <v>1663.17</v>
          </cell>
          <cell r="J50">
            <v>247</v>
          </cell>
          <cell r="K50">
            <v>11548.24</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49465.31</v>
          </cell>
          <cell r="F61">
            <v>9715.0499999999993</v>
          </cell>
          <cell r="G61">
            <v>2044.41</v>
          </cell>
          <cell r="H61">
            <v>3841.74</v>
          </cell>
          <cell r="I61">
            <v>32581</v>
          </cell>
          <cell r="J61">
            <v>641</v>
          </cell>
          <cell r="K61">
            <v>14783.84</v>
          </cell>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52170.7</v>
          </cell>
          <cell r="F75">
            <v>14748.33</v>
          </cell>
          <cell r="G75">
            <v>2320.14</v>
          </cell>
          <cell r="H75"/>
          <cell r="I75">
            <v>2273.91</v>
          </cell>
          <cell r="J75">
            <v>432</v>
          </cell>
          <cell r="K75">
            <v>8661.18</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v>0</v>
          </cell>
          <cell r="F17">
            <v>0</v>
          </cell>
          <cell r="G17">
            <v>0</v>
          </cell>
          <cell r="H17">
            <v>0</v>
          </cell>
          <cell r="I17">
            <v>0</v>
          </cell>
          <cell r="J17">
            <v>0</v>
          </cell>
          <cell r="K17"/>
        </row>
        <row r="18">
          <cell r="E18">
            <v>0</v>
          </cell>
          <cell r="F18">
            <v>0</v>
          </cell>
          <cell r="G18">
            <v>0</v>
          </cell>
          <cell r="H18">
            <v>0</v>
          </cell>
          <cell r="I18">
            <v>0</v>
          </cell>
          <cell r="J18">
            <v>0</v>
          </cell>
          <cell r="K18"/>
        </row>
        <row r="19">
          <cell r="E19">
            <v>0</v>
          </cell>
          <cell r="F19">
            <v>0</v>
          </cell>
          <cell r="H19">
            <v>0</v>
          </cell>
          <cell r="I19">
            <v>0</v>
          </cell>
          <cell r="J19">
            <v>0</v>
          </cell>
          <cell r="K19"/>
        </row>
        <row r="20">
          <cell r="E20">
            <v>0</v>
          </cell>
          <cell r="F20">
            <v>0</v>
          </cell>
          <cell r="G20">
            <v>0</v>
          </cell>
          <cell r="H20">
            <v>0</v>
          </cell>
          <cell r="I20">
            <v>0</v>
          </cell>
          <cell r="J20">
            <v>0</v>
          </cell>
          <cell r="K20"/>
        </row>
        <row r="21">
          <cell r="E21">
            <v>0</v>
          </cell>
          <cell r="F21">
            <v>0</v>
          </cell>
          <cell r="G21">
            <v>0</v>
          </cell>
          <cell r="H21">
            <v>0</v>
          </cell>
          <cell r="I21">
            <v>0</v>
          </cell>
          <cell r="J21">
            <v>0</v>
          </cell>
          <cell r="K21"/>
        </row>
        <row r="22">
          <cell r="E22">
            <v>48573.82</v>
          </cell>
          <cell r="F22">
            <v>14983.13</v>
          </cell>
          <cell r="G22">
            <v>1391.44</v>
          </cell>
          <cell r="H22">
            <v>5905.39</v>
          </cell>
          <cell r="I22">
            <v>12920.9</v>
          </cell>
          <cell r="J22">
            <v>1347</v>
          </cell>
          <cell r="K22">
            <v>19214.68</v>
          </cell>
        </row>
        <row r="23">
          <cell r="E23">
            <v>0</v>
          </cell>
          <cell r="F23">
            <v>0</v>
          </cell>
          <cell r="G23">
            <v>0</v>
          </cell>
          <cell r="H23">
            <v>0</v>
          </cell>
          <cell r="I23">
            <v>0</v>
          </cell>
          <cell r="J23">
            <v>0</v>
          </cell>
          <cell r="K23"/>
        </row>
        <row r="24">
          <cell r="E24">
            <v>58451.97</v>
          </cell>
          <cell r="F24">
            <v>16823.830000000002</v>
          </cell>
          <cell r="G24">
            <v>0</v>
          </cell>
          <cell r="H24">
            <v>275</v>
          </cell>
          <cell r="I24">
            <v>0</v>
          </cell>
          <cell r="J24">
            <v>0</v>
          </cell>
          <cell r="K24">
            <v>19214.68</v>
          </cell>
        </row>
        <row r="25">
          <cell r="E25">
            <v>0</v>
          </cell>
          <cell r="F25">
            <v>0</v>
          </cell>
          <cell r="G25">
            <v>0</v>
          </cell>
          <cell r="H25">
            <v>0</v>
          </cell>
          <cell r="I25">
            <v>0</v>
          </cell>
          <cell r="J25">
            <v>0</v>
          </cell>
          <cell r="K25"/>
        </row>
        <row r="26">
          <cell r="E26">
            <v>0</v>
          </cell>
          <cell r="F26">
            <v>0</v>
          </cell>
          <cell r="G26">
            <v>0</v>
          </cell>
          <cell r="H26">
            <v>0</v>
          </cell>
          <cell r="I26">
            <v>0</v>
          </cell>
          <cell r="J26">
            <v>0</v>
          </cell>
          <cell r="K26"/>
        </row>
        <row r="27">
          <cell r="E27">
            <v>120537.91</v>
          </cell>
          <cell r="F27">
            <v>42516.18</v>
          </cell>
          <cell r="G27">
            <v>2129.67</v>
          </cell>
          <cell r="H27">
            <v>8000.85</v>
          </cell>
          <cell r="I27">
            <v>2381.31</v>
          </cell>
          <cell r="J27">
            <v>214</v>
          </cell>
          <cell r="K27">
            <v>44275.7</v>
          </cell>
        </row>
        <row r="28">
          <cell r="E28">
            <v>35449.89</v>
          </cell>
          <cell r="F28">
            <v>9828.09</v>
          </cell>
          <cell r="G28">
            <v>0</v>
          </cell>
          <cell r="H28">
            <v>6106.54</v>
          </cell>
          <cell r="I28">
            <v>0</v>
          </cell>
          <cell r="J28">
            <v>400</v>
          </cell>
          <cell r="K28">
            <v>14063.45</v>
          </cell>
        </row>
        <row r="29">
          <cell r="E29">
            <v>0</v>
          </cell>
          <cell r="F29">
            <v>0</v>
          </cell>
          <cell r="G29">
            <v>0</v>
          </cell>
          <cell r="H29">
            <v>0</v>
          </cell>
          <cell r="I29">
            <v>0</v>
          </cell>
          <cell r="J29">
            <v>0</v>
          </cell>
          <cell r="K29"/>
        </row>
        <row r="30">
          <cell r="E30">
            <v>0</v>
          </cell>
          <cell r="F30">
            <v>0</v>
          </cell>
          <cell r="G30">
            <v>0</v>
          </cell>
          <cell r="H30">
            <v>0</v>
          </cell>
          <cell r="I30">
            <v>0</v>
          </cell>
          <cell r="J30">
            <v>0</v>
          </cell>
          <cell r="K30"/>
        </row>
        <row r="31">
          <cell r="E31">
            <v>0</v>
          </cell>
          <cell r="F31">
            <v>0</v>
          </cell>
          <cell r="G31">
            <v>0</v>
          </cell>
          <cell r="H31">
            <v>0</v>
          </cell>
          <cell r="I31">
            <v>0</v>
          </cell>
          <cell r="J31">
            <v>0</v>
          </cell>
          <cell r="K31"/>
        </row>
        <row r="32">
          <cell r="E32">
            <v>0</v>
          </cell>
          <cell r="F32">
            <v>0</v>
          </cell>
          <cell r="G32">
            <v>0</v>
          </cell>
          <cell r="H32">
            <v>0</v>
          </cell>
          <cell r="I32">
            <v>0</v>
          </cell>
          <cell r="J32">
            <v>0</v>
          </cell>
          <cell r="K32"/>
        </row>
        <row r="33">
          <cell r="E33">
            <v>0</v>
          </cell>
          <cell r="F33">
            <v>0</v>
          </cell>
          <cell r="G33">
            <v>0</v>
          </cell>
          <cell r="H33">
            <v>0</v>
          </cell>
          <cell r="I33">
            <v>0</v>
          </cell>
          <cell r="J33">
            <v>0</v>
          </cell>
          <cell r="K33"/>
        </row>
        <row r="34">
          <cell r="E34">
            <v>0</v>
          </cell>
          <cell r="F34">
            <v>0</v>
          </cell>
          <cell r="G34">
            <v>0</v>
          </cell>
          <cell r="H34">
            <v>0</v>
          </cell>
          <cell r="I34">
            <v>0</v>
          </cell>
          <cell r="J34">
            <v>0</v>
          </cell>
          <cell r="K34"/>
        </row>
        <row r="35">
          <cell r="E35">
            <v>0</v>
          </cell>
          <cell r="F35">
            <v>0</v>
          </cell>
          <cell r="G35">
            <v>0</v>
          </cell>
          <cell r="H35">
            <v>0</v>
          </cell>
          <cell r="I35">
            <v>0</v>
          </cell>
          <cell r="J35">
            <v>0</v>
          </cell>
          <cell r="K35"/>
        </row>
        <row r="36">
          <cell r="E36">
            <v>76984.429999999993</v>
          </cell>
          <cell r="F36">
            <v>25151.1</v>
          </cell>
          <cell r="G36">
            <v>432.68</v>
          </cell>
          <cell r="H36">
            <v>21017.95</v>
          </cell>
          <cell r="I36">
            <v>0</v>
          </cell>
          <cell r="J36">
            <v>840</v>
          </cell>
          <cell r="K36">
            <v>29517.13</v>
          </cell>
        </row>
        <row r="37">
          <cell r="E37">
            <v>0</v>
          </cell>
          <cell r="F37">
            <v>0</v>
          </cell>
          <cell r="G37">
            <v>0</v>
          </cell>
          <cell r="H37">
            <v>0</v>
          </cell>
          <cell r="I37">
            <v>0</v>
          </cell>
          <cell r="J37">
            <v>0</v>
          </cell>
          <cell r="K37"/>
        </row>
        <row r="38">
          <cell r="E38">
            <v>0</v>
          </cell>
          <cell r="F38">
            <v>0</v>
          </cell>
          <cell r="G38">
            <v>0</v>
          </cell>
          <cell r="H38">
            <v>0</v>
          </cell>
          <cell r="I38">
            <v>0</v>
          </cell>
          <cell r="J38">
            <v>0</v>
          </cell>
          <cell r="K38"/>
        </row>
        <row r="39">
          <cell r="E39">
            <v>0</v>
          </cell>
          <cell r="F39">
            <v>0</v>
          </cell>
          <cell r="G39">
            <v>0</v>
          </cell>
          <cell r="H39">
            <v>0</v>
          </cell>
          <cell r="I39">
            <v>0</v>
          </cell>
          <cell r="J39">
            <v>0</v>
          </cell>
          <cell r="K39"/>
        </row>
        <row r="40">
          <cell r="E40">
            <v>51259.99</v>
          </cell>
          <cell r="F40">
            <v>10489.91</v>
          </cell>
          <cell r="G40">
            <v>0</v>
          </cell>
          <cell r="H40">
            <v>506.66</v>
          </cell>
          <cell r="I40">
            <v>0</v>
          </cell>
          <cell r="J40">
            <v>135</v>
          </cell>
          <cell r="K40">
            <v>14758.57</v>
          </cell>
        </row>
        <row r="41">
          <cell r="E41">
            <v>0</v>
          </cell>
          <cell r="F41">
            <v>0</v>
          </cell>
          <cell r="G41">
            <v>0</v>
          </cell>
          <cell r="H41">
            <v>0</v>
          </cell>
          <cell r="I41">
            <v>0</v>
          </cell>
          <cell r="J41">
            <v>0</v>
          </cell>
          <cell r="K41"/>
        </row>
        <row r="42">
          <cell r="E42">
            <v>92898.95</v>
          </cell>
          <cell r="F42">
            <v>29148.31</v>
          </cell>
          <cell r="G42">
            <v>106.64</v>
          </cell>
          <cell r="H42">
            <v>816.54</v>
          </cell>
          <cell r="I42">
            <v>0</v>
          </cell>
          <cell r="J42">
            <v>160</v>
          </cell>
          <cell r="K42">
            <v>29517.13</v>
          </cell>
        </row>
        <row r="43">
          <cell r="E43">
            <v>14867.7</v>
          </cell>
          <cell r="F43">
            <v>4011.49</v>
          </cell>
          <cell r="G43">
            <v>735</v>
          </cell>
          <cell r="H43">
            <v>765.63</v>
          </cell>
          <cell r="I43">
            <v>0</v>
          </cell>
          <cell r="J43">
            <v>1485.7</v>
          </cell>
          <cell r="K43">
            <v>5151.2299999999996</v>
          </cell>
        </row>
        <row r="44">
          <cell r="E44">
            <v>0</v>
          </cell>
          <cell r="F44">
            <v>0</v>
          </cell>
          <cell r="G44">
            <v>0</v>
          </cell>
          <cell r="H44">
            <v>0</v>
          </cell>
          <cell r="I44">
            <v>0</v>
          </cell>
          <cell r="J44">
            <v>0</v>
          </cell>
          <cell r="K44"/>
        </row>
        <row r="45">
          <cell r="E45">
            <v>0</v>
          </cell>
          <cell r="F45">
            <v>0</v>
          </cell>
          <cell r="G45">
            <v>0</v>
          </cell>
          <cell r="H45">
            <v>0</v>
          </cell>
          <cell r="I45">
            <v>0</v>
          </cell>
          <cell r="J45">
            <v>0</v>
          </cell>
          <cell r="K45"/>
        </row>
        <row r="46">
          <cell r="E46">
            <v>0</v>
          </cell>
          <cell r="F46">
            <v>0</v>
          </cell>
          <cell r="G46">
            <v>0</v>
          </cell>
          <cell r="H46">
            <v>0</v>
          </cell>
          <cell r="I46">
            <v>0</v>
          </cell>
          <cell r="J46">
            <v>0</v>
          </cell>
          <cell r="K46"/>
        </row>
        <row r="47">
          <cell r="E47">
            <v>51682.28</v>
          </cell>
          <cell r="F47">
            <v>15720.11</v>
          </cell>
          <cell r="G47">
            <v>0</v>
          </cell>
          <cell r="H47">
            <v>2907.05</v>
          </cell>
          <cell r="I47">
            <v>0</v>
          </cell>
          <cell r="J47">
            <v>0</v>
          </cell>
          <cell r="K47">
            <v>15453.68</v>
          </cell>
        </row>
        <row r="48">
          <cell r="E48">
            <v>0</v>
          </cell>
          <cell r="F48">
            <v>0</v>
          </cell>
          <cell r="G48">
            <v>0</v>
          </cell>
          <cell r="H48">
            <v>0</v>
          </cell>
          <cell r="I48">
            <v>0</v>
          </cell>
          <cell r="J48">
            <v>0</v>
          </cell>
          <cell r="K48"/>
        </row>
        <row r="49">
          <cell r="E49">
            <v>0</v>
          </cell>
          <cell r="F49">
            <v>0</v>
          </cell>
          <cell r="G49">
            <v>0</v>
          </cell>
          <cell r="H49">
            <v>0</v>
          </cell>
          <cell r="I49">
            <v>0</v>
          </cell>
          <cell r="J49">
            <v>0</v>
          </cell>
          <cell r="K49"/>
        </row>
        <row r="50">
          <cell r="E50">
            <v>22575.26</v>
          </cell>
          <cell r="F50">
            <v>7622.47</v>
          </cell>
          <cell r="G50">
            <v>0</v>
          </cell>
          <cell r="H50">
            <v>0</v>
          </cell>
          <cell r="I50">
            <v>0</v>
          </cell>
          <cell r="J50">
            <v>0</v>
          </cell>
          <cell r="K50">
            <v>5846.34</v>
          </cell>
        </row>
        <row r="51">
          <cell r="E51">
            <v>0</v>
          </cell>
          <cell r="F51">
            <v>0</v>
          </cell>
          <cell r="G51">
            <v>0</v>
          </cell>
          <cell r="H51">
            <v>0</v>
          </cell>
          <cell r="I51">
            <v>0</v>
          </cell>
          <cell r="J51">
            <v>0</v>
          </cell>
          <cell r="K51"/>
        </row>
        <row r="52">
          <cell r="E52">
            <v>0</v>
          </cell>
          <cell r="F52">
            <v>0</v>
          </cell>
          <cell r="G52">
            <v>0</v>
          </cell>
          <cell r="H52">
            <v>1321.75</v>
          </cell>
          <cell r="I52">
            <v>0</v>
          </cell>
          <cell r="J52">
            <v>80</v>
          </cell>
          <cell r="K52">
            <v>0</v>
          </cell>
        </row>
        <row r="53">
          <cell r="E53">
            <v>0</v>
          </cell>
          <cell r="F53">
            <v>0</v>
          </cell>
          <cell r="G53">
            <v>0</v>
          </cell>
          <cell r="H53">
            <v>0</v>
          </cell>
          <cell r="I53">
            <v>0</v>
          </cell>
          <cell r="J53">
            <v>0</v>
          </cell>
          <cell r="K53"/>
        </row>
        <row r="54">
          <cell r="E54">
            <v>0</v>
          </cell>
          <cell r="F54">
            <v>0</v>
          </cell>
          <cell r="G54">
            <v>0</v>
          </cell>
          <cell r="H54">
            <v>0</v>
          </cell>
          <cell r="I54">
            <v>0</v>
          </cell>
          <cell r="J54">
            <v>0</v>
          </cell>
          <cell r="K54"/>
        </row>
        <row r="55">
          <cell r="E55">
            <v>0</v>
          </cell>
          <cell r="F55">
            <v>0</v>
          </cell>
          <cell r="G55">
            <v>0</v>
          </cell>
          <cell r="H55">
            <v>0</v>
          </cell>
          <cell r="I55">
            <v>0</v>
          </cell>
          <cell r="J55">
            <v>0</v>
          </cell>
          <cell r="K55"/>
        </row>
        <row r="56">
          <cell r="E56">
            <v>0</v>
          </cell>
          <cell r="F56">
            <v>0</v>
          </cell>
          <cell r="G56">
            <v>0</v>
          </cell>
          <cell r="H56">
            <v>0</v>
          </cell>
          <cell r="I56">
            <v>0</v>
          </cell>
          <cell r="J56">
            <v>0</v>
          </cell>
          <cell r="K56"/>
        </row>
        <row r="57">
          <cell r="E57">
            <v>0</v>
          </cell>
          <cell r="F57">
            <v>0</v>
          </cell>
          <cell r="G57">
            <v>0</v>
          </cell>
          <cell r="H57">
            <v>0</v>
          </cell>
          <cell r="I57">
            <v>0</v>
          </cell>
          <cell r="J57">
            <v>0</v>
          </cell>
          <cell r="K57"/>
        </row>
        <row r="58">
          <cell r="E58">
            <v>0</v>
          </cell>
          <cell r="F58">
            <v>0</v>
          </cell>
          <cell r="G58">
            <v>0</v>
          </cell>
          <cell r="H58">
            <v>0</v>
          </cell>
          <cell r="I58">
            <v>0</v>
          </cell>
          <cell r="J58">
            <v>0</v>
          </cell>
          <cell r="K58"/>
        </row>
        <row r="59">
          <cell r="E59">
            <v>0</v>
          </cell>
          <cell r="F59">
            <v>0</v>
          </cell>
          <cell r="G59">
            <v>0</v>
          </cell>
          <cell r="H59">
            <v>0</v>
          </cell>
          <cell r="I59">
            <v>0</v>
          </cell>
          <cell r="J59">
            <v>0</v>
          </cell>
          <cell r="K59"/>
        </row>
        <row r="60">
          <cell r="E60">
            <v>0</v>
          </cell>
          <cell r="F60">
            <v>0</v>
          </cell>
          <cell r="G60">
            <v>0</v>
          </cell>
          <cell r="H60">
            <v>0</v>
          </cell>
          <cell r="I60">
            <v>0</v>
          </cell>
          <cell r="J60">
            <v>0</v>
          </cell>
          <cell r="K60"/>
        </row>
        <row r="61">
          <cell r="E61">
            <v>31822.06</v>
          </cell>
          <cell r="F61">
            <v>8717.66</v>
          </cell>
          <cell r="G61">
            <v>0</v>
          </cell>
          <cell r="H61">
            <v>9300.15</v>
          </cell>
          <cell r="I61">
            <v>0</v>
          </cell>
          <cell r="J61">
            <v>80</v>
          </cell>
          <cell r="K61">
            <v>10302.450000000001</v>
          </cell>
        </row>
        <row r="62">
          <cell r="E62">
            <v>0</v>
          </cell>
          <cell r="F62">
            <v>0</v>
          </cell>
          <cell r="G62">
            <v>0</v>
          </cell>
          <cell r="H62">
            <v>0</v>
          </cell>
          <cell r="I62">
            <v>0</v>
          </cell>
          <cell r="J62">
            <v>0</v>
          </cell>
          <cell r="K62"/>
        </row>
        <row r="63">
          <cell r="E63">
            <v>0</v>
          </cell>
          <cell r="F63">
            <v>0</v>
          </cell>
          <cell r="G63">
            <v>0</v>
          </cell>
          <cell r="H63">
            <v>0</v>
          </cell>
          <cell r="I63">
            <v>0</v>
          </cell>
          <cell r="J63">
            <v>0</v>
          </cell>
          <cell r="K63"/>
        </row>
        <row r="64">
          <cell r="E64">
            <v>0</v>
          </cell>
          <cell r="F64">
            <v>0</v>
          </cell>
          <cell r="G64">
            <v>0</v>
          </cell>
          <cell r="H64">
            <v>0</v>
          </cell>
          <cell r="I64">
            <v>0</v>
          </cell>
          <cell r="J64">
            <v>0</v>
          </cell>
          <cell r="K64"/>
        </row>
        <row r="65">
          <cell r="E65">
            <v>0</v>
          </cell>
          <cell r="F65">
            <v>0</v>
          </cell>
          <cell r="G65">
            <v>0</v>
          </cell>
          <cell r="H65">
            <v>0</v>
          </cell>
          <cell r="I65">
            <v>0</v>
          </cell>
          <cell r="J65">
            <v>0</v>
          </cell>
          <cell r="K65"/>
        </row>
        <row r="66">
          <cell r="E66">
            <v>0</v>
          </cell>
          <cell r="F66">
            <v>0</v>
          </cell>
          <cell r="G66">
            <v>0</v>
          </cell>
          <cell r="H66">
            <v>0</v>
          </cell>
          <cell r="I66">
            <v>0</v>
          </cell>
          <cell r="J66">
            <v>0</v>
          </cell>
          <cell r="K66"/>
        </row>
        <row r="67">
          <cell r="E67">
            <v>0</v>
          </cell>
          <cell r="F67">
            <v>0</v>
          </cell>
          <cell r="G67">
            <v>0</v>
          </cell>
          <cell r="H67">
            <v>0</v>
          </cell>
          <cell r="I67">
            <v>0</v>
          </cell>
          <cell r="J67">
            <v>0</v>
          </cell>
          <cell r="K67"/>
        </row>
        <row r="68">
          <cell r="E68">
            <v>0</v>
          </cell>
          <cell r="F68">
            <v>0</v>
          </cell>
          <cell r="G68">
            <v>0</v>
          </cell>
          <cell r="H68">
            <v>0</v>
          </cell>
          <cell r="I68">
            <v>0</v>
          </cell>
          <cell r="J68">
            <v>0</v>
          </cell>
          <cell r="K68"/>
        </row>
        <row r="69">
          <cell r="E69">
            <v>0</v>
          </cell>
          <cell r="F69">
            <v>0</v>
          </cell>
          <cell r="G69">
            <v>0</v>
          </cell>
          <cell r="H69">
            <v>0</v>
          </cell>
          <cell r="I69">
            <v>0</v>
          </cell>
          <cell r="J69">
            <v>0</v>
          </cell>
          <cell r="K69"/>
        </row>
        <row r="70">
          <cell r="E70">
            <v>0</v>
          </cell>
          <cell r="F70">
            <v>0</v>
          </cell>
          <cell r="G70">
            <v>0</v>
          </cell>
          <cell r="H70">
            <v>0</v>
          </cell>
          <cell r="I70">
            <v>0</v>
          </cell>
          <cell r="J70">
            <v>0</v>
          </cell>
          <cell r="K70"/>
        </row>
        <row r="71">
          <cell r="E71">
            <v>0</v>
          </cell>
          <cell r="F71">
            <v>0</v>
          </cell>
          <cell r="G71">
            <v>0</v>
          </cell>
          <cell r="H71">
            <v>0</v>
          </cell>
          <cell r="I71">
            <v>0</v>
          </cell>
          <cell r="J71">
            <v>0</v>
          </cell>
          <cell r="K71"/>
        </row>
        <row r="72">
          <cell r="E72">
            <v>0</v>
          </cell>
          <cell r="F72">
            <v>0</v>
          </cell>
          <cell r="G72">
            <v>0</v>
          </cell>
          <cell r="H72">
            <v>0</v>
          </cell>
          <cell r="I72">
            <v>0</v>
          </cell>
          <cell r="J72">
            <v>0</v>
          </cell>
          <cell r="K72"/>
        </row>
        <row r="73">
          <cell r="E73">
            <v>0</v>
          </cell>
          <cell r="F73">
            <v>0</v>
          </cell>
          <cell r="G73">
            <v>0</v>
          </cell>
          <cell r="H73">
            <v>0</v>
          </cell>
          <cell r="I73">
            <v>0</v>
          </cell>
          <cell r="J73">
            <v>0</v>
          </cell>
          <cell r="K73"/>
        </row>
        <row r="74">
          <cell r="E74">
            <v>0</v>
          </cell>
          <cell r="F74">
            <v>0</v>
          </cell>
          <cell r="G74">
            <v>525</v>
          </cell>
          <cell r="H74">
            <v>698.62</v>
          </cell>
          <cell r="I74">
            <v>0</v>
          </cell>
          <cell r="J74">
            <v>80</v>
          </cell>
          <cell r="K74">
            <v>0</v>
          </cell>
        </row>
        <row r="75">
          <cell r="E75">
            <v>58142.22</v>
          </cell>
          <cell r="F75">
            <v>14884.96</v>
          </cell>
          <cell r="G75">
            <v>0</v>
          </cell>
          <cell r="H75">
            <v>1288.74</v>
          </cell>
          <cell r="I75">
            <v>0</v>
          </cell>
          <cell r="J75">
            <v>160</v>
          </cell>
          <cell r="K75">
            <v>19214.68</v>
          </cell>
        </row>
        <row r="76">
          <cell r="E76">
            <v>11017.57</v>
          </cell>
          <cell r="F76">
            <v>3063.06</v>
          </cell>
          <cell r="G76">
            <v>0</v>
          </cell>
          <cell r="H76">
            <v>3958.29</v>
          </cell>
          <cell r="I76">
            <v>0</v>
          </cell>
          <cell r="J76">
            <v>80</v>
          </cell>
          <cell r="K76">
            <v>5151.2299999999996</v>
          </cell>
        </row>
        <row r="77">
          <cell r="E77">
            <v>0</v>
          </cell>
          <cell r="F77">
            <v>0</v>
          </cell>
          <cell r="G77">
            <v>0</v>
          </cell>
          <cell r="H77">
            <v>0</v>
          </cell>
          <cell r="I77">
            <v>0</v>
          </cell>
          <cell r="J77">
            <v>0</v>
          </cell>
          <cell r="K77"/>
        </row>
        <row r="78">
          <cell r="E78">
            <v>0</v>
          </cell>
          <cell r="F78">
            <v>0</v>
          </cell>
          <cell r="G78">
            <v>0</v>
          </cell>
          <cell r="H78">
            <v>0</v>
          </cell>
          <cell r="I78">
            <v>0</v>
          </cell>
          <cell r="J78">
            <v>0</v>
          </cell>
          <cell r="K78"/>
        </row>
        <row r="79">
          <cell r="E79">
            <v>137046.35999999999</v>
          </cell>
          <cell r="F79">
            <v>39001.25</v>
          </cell>
          <cell r="G79">
            <v>2900</v>
          </cell>
          <cell r="H79">
            <v>74716.539999999994</v>
          </cell>
          <cell r="I79">
            <v>6225.51</v>
          </cell>
          <cell r="J79">
            <v>335</v>
          </cell>
          <cell r="K79">
            <v>63490.38</v>
          </cell>
        </row>
      </sheetData>
      <sheetData sheetId="4">
        <row r="17">
          <cell r="E17">
            <v>0</v>
          </cell>
          <cell r="F17">
            <v>0</v>
          </cell>
          <cell r="G17">
            <v>0</v>
          </cell>
          <cell r="H17">
            <v>0</v>
          </cell>
          <cell r="I17">
            <v>0</v>
          </cell>
          <cell r="J17">
            <v>0</v>
          </cell>
          <cell r="K17"/>
        </row>
        <row r="18">
          <cell r="E18">
            <v>0</v>
          </cell>
          <cell r="F18">
            <v>0</v>
          </cell>
          <cell r="G18">
            <v>0</v>
          </cell>
          <cell r="H18">
            <v>0</v>
          </cell>
          <cell r="I18">
            <v>0</v>
          </cell>
          <cell r="J18">
            <v>0</v>
          </cell>
          <cell r="K18"/>
        </row>
        <row r="19">
          <cell r="E19">
            <v>0</v>
          </cell>
          <cell r="F19">
            <v>0</v>
          </cell>
          <cell r="H19">
            <v>0</v>
          </cell>
          <cell r="I19">
            <v>0</v>
          </cell>
          <cell r="J19">
            <v>0</v>
          </cell>
          <cell r="K19"/>
        </row>
        <row r="20">
          <cell r="E20">
            <v>0</v>
          </cell>
          <cell r="F20">
            <v>0</v>
          </cell>
          <cell r="G20">
            <v>0</v>
          </cell>
          <cell r="H20">
            <v>0</v>
          </cell>
          <cell r="I20">
            <v>0</v>
          </cell>
          <cell r="J20">
            <v>0</v>
          </cell>
          <cell r="K20"/>
        </row>
        <row r="21">
          <cell r="E21">
            <v>0</v>
          </cell>
          <cell r="F21">
            <v>0</v>
          </cell>
          <cell r="G21">
            <v>0</v>
          </cell>
          <cell r="H21">
            <v>0</v>
          </cell>
          <cell r="I21">
            <v>0</v>
          </cell>
          <cell r="J21">
            <v>0</v>
          </cell>
          <cell r="K21"/>
        </row>
        <row r="22">
          <cell r="E22">
            <v>0</v>
          </cell>
          <cell r="F22">
            <v>0</v>
          </cell>
          <cell r="G22">
            <v>0</v>
          </cell>
          <cell r="H22">
            <v>0</v>
          </cell>
          <cell r="I22">
            <v>0</v>
          </cell>
          <cell r="J22">
            <v>0</v>
          </cell>
          <cell r="K22"/>
        </row>
        <row r="23">
          <cell r="E23">
            <v>0</v>
          </cell>
          <cell r="F23">
            <v>0</v>
          </cell>
          <cell r="G23">
            <v>0</v>
          </cell>
          <cell r="H23">
            <v>0</v>
          </cell>
          <cell r="I23">
            <v>0</v>
          </cell>
          <cell r="J23">
            <v>0</v>
          </cell>
          <cell r="K23"/>
        </row>
        <row r="24">
          <cell r="E24">
            <v>0</v>
          </cell>
          <cell r="F24">
            <v>0</v>
          </cell>
          <cell r="G24">
            <v>0</v>
          </cell>
          <cell r="H24">
            <v>0</v>
          </cell>
          <cell r="I24">
            <v>0</v>
          </cell>
          <cell r="J24">
            <v>0</v>
          </cell>
          <cell r="K24"/>
        </row>
        <row r="25">
          <cell r="E25">
            <v>0</v>
          </cell>
          <cell r="F25">
            <v>0</v>
          </cell>
          <cell r="G25">
            <v>0</v>
          </cell>
          <cell r="H25">
            <v>0</v>
          </cell>
          <cell r="I25">
            <v>0</v>
          </cell>
          <cell r="J25">
            <v>0</v>
          </cell>
          <cell r="K25"/>
        </row>
        <row r="26">
          <cell r="E26">
            <v>0</v>
          </cell>
          <cell r="F26">
            <v>0</v>
          </cell>
          <cell r="G26">
            <v>0</v>
          </cell>
          <cell r="H26">
            <v>0</v>
          </cell>
          <cell r="I26">
            <v>0</v>
          </cell>
          <cell r="J26">
            <v>0</v>
          </cell>
          <cell r="K26"/>
        </row>
        <row r="27">
          <cell r="E27">
            <v>76399.22</v>
          </cell>
          <cell r="F27">
            <v>23186.31</v>
          </cell>
          <cell r="G27">
            <v>2996.5</v>
          </cell>
          <cell r="H27">
            <v>6831.03</v>
          </cell>
          <cell r="I27">
            <v>944.48</v>
          </cell>
          <cell r="J27">
            <v>3697.01</v>
          </cell>
          <cell r="K27">
            <v>44128.959999999999</v>
          </cell>
        </row>
        <row r="28">
          <cell r="E28">
            <v>98075.37</v>
          </cell>
          <cell r="F28">
            <v>27286.57</v>
          </cell>
          <cell r="G28">
            <v>0</v>
          </cell>
          <cell r="H28">
            <v>1732.59</v>
          </cell>
          <cell r="I28">
            <v>210.08</v>
          </cell>
          <cell r="J28">
            <v>1744</v>
          </cell>
          <cell r="K28">
            <v>46398.73</v>
          </cell>
        </row>
        <row r="29">
          <cell r="E29">
            <v>0</v>
          </cell>
          <cell r="F29">
            <v>0</v>
          </cell>
          <cell r="G29">
            <v>0</v>
          </cell>
          <cell r="H29">
            <v>0</v>
          </cell>
          <cell r="I29">
            <v>0</v>
          </cell>
          <cell r="J29">
            <v>0</v>
          </cell>
          <cell r="K29"/>
        </row>
        <row r="30">
          <cell r="E30">
            <v>0</v>
          </cell>
          <cell r="F30">
            <v>0</v>
          </cell>
          <cell r="G30">
            <v>0</v>
          </cell>
          <cell r="H30">
            <v>0</v>
          </cell>
          <cell r="I30">
            <v>0</v>
          </cell>
          <cell r="J30">
            <v>0</v>
          </cell>
          <cell r="K30"/>
        </row>
        <row r="31">
          <cell r="E31">
            <v>0</v>
          </cell>
          <cell r="F31">
            <v>0</v>
          </cell>
          <cell r="G31">
            <v>0</v>
          </cell>
          <cell r="H31">
            <v>0</v>
          </cell>
          <cell r="I31">
            <v>0</v>
          </cell>
          <cell r="J31">
            <v>0</v>
          </cell>
          <cell r="K31"/>
        </row>
        <row r="32">
          <cell r="E32">
            <v>0</v>
          </cell>
          <cell r="F32">
            <v>0</v>
          </cell>
          <cell r="G32">
            <v>0</v>
          </cell>
          <cell r="H32">
            <v>0</v>
          </cell>
          <cell r="I32">
            <v>0</v>
          </cell>
          <cell r="J32">
            <v>0</v>
          </cell>
          <cell r="K32"/>
        </row>
        <row r="33">
          <cell r="E33">
            <v>0</v>
          </cell>
          <cell r="F33">
            <v>0</v>
          </cell>
          <cell r="G33">
            <v>0</v>
          </cell>
          <cell r="H33">
            <v>0</v>
          </cell>
          <cell r="I33">
            <v>0</v>
          </cell>
          <cell r="J33">
            <v>0</v>
          </cell>
          <cell r="K33"/>
        </row>
        <row r="34">
          <cell r="E34">
            <v>0</v>
          </cell>
          <cell r="F34">
            <v>0</v>
          </cell>
          <cell r="G34">
            <v>0</v>
          </cell>
          <cell r="H34">
            <v>0</v>
          </cell>
          <cell r="I34">
            <v>0</v>
          </cell>
          <cell r="J34">
            <v>0</v>
          </cell>
          <cell r="K34"/>
        </row>
        <row r="35">
          <cell r="E35">
            <v>0</v>
          </cell>
          <cell r="F35">
            <v>0</v>
          </cell>
          <cell r="G35">
            <v>0</v>
          </cell>
          <cell r="H35">
            <v>0</v>
          </cell>
          <cell r="I35">
            <v>0</v>
          </cell>
          <cell r="J35">
            <v>0</v>
          </cell>
          <cell r="K35"/>
        </row>
        <row r="36">
          <cell r="E36">
            <v>0</v>
          </cell>
          <cell r="F36">
            <v>0</v>
          </cell>
          <cell r="G36">
            <v>0</v>
          </cell>
          <cell r="H36">
            <v>0</v>
          </cell>
          <cell r="I36">
            <v>0</v>
          </cell>
          <cell r="J36">
            <v>0</v>
          </cell>
          <cell r="K36"/>
        </row>
        <row r="37">
          <cell r="E37">
            <v>0</v>
          </cell>
          <cell r="F37">
            <v>0</v>
          </cell>
          <cell r="G37">
            <v>0</v>
          </cell>
          <cell r="H37">
            <v>0</v>
          </cell>
          <cell r="I37">
            <v>0</v>
          </cell>
          <cell r="J37">
            <v>0</v>
          </cell>
          <cell r="K37"/>
        </row>
        <row r="38">
          <cell r="E38">
            <v>0</v>
          </cell>
          <cell r="F38">
            <v>0</v>
          </cell>
          <cell r="G38">
            <v>0</v>
          </cell>
          <cell r="H38">
            <v>0</v>
          </cell>
          <cell r="I38">
            <v>0</v>
          </cell>
          <cell r="J38">
            <v>0</v>
          </cell>
          <cell r="K38"/>
        </row>
        <row r="39">
          <cell r="E39">
            <v>0</v>
          </cell>
          <cell r="F39">
            <v>0</v>
          </cell>
          <cell r="G39">
            <v>0</v>
          </cell>
          <cell r="H39">
            <v>0</v>
          </cell>
          <cell r="I39">
            <v>0</v>
          </cell>
          <cell r="J39">
            <v>0</v>
          </cell>
          <cell r="K39"/>
        </row>
        <row r="40">
          <cell r="E40">
            <v>47638.76</v>
          </cell>
          <cell r="F40">
            <v>14860.66</v>
          </cell>
          <cell r="G40">
            <v>975</v>
          </cell>
          <cell r="H40">
            <v>982.89</v>
          </cell>
          <cell r="I40">
            <v>0</v>
          </cell>
          <cell r="J40">
            <v>537</v>
          </cell>
          <cell r="K40">
            <v>23766.82</v>
          </cell>
        </row>
        <row r="41">
          <cell r="E41">
            <v>0</v>
          </cell>
          <cell r="F41">
            <v>0</v>
          </cell>
          <cell r="G41">
            <v>0</v>
          </cell>
          <cell r="H41">
            <v>0</v>
          </cell>
          <cell r="I41">
            <v>0</v>
          </cell>
          <cell r="J41">
            <v>0</v>
          </cell>
          <cell r="K41"/>
        </row>
        <row r="42">
          <cell r="E42">
            <v>0</v>
          </cell>
          <cell r="F42">
            <v>0</v>
          </cell>
          <cell r="G42">
            <v>0</v>
          </cell>
          <cell r="H42">
            <v>0</v>
          </cell>
          <cell r="I42">
            <v>0</v>
          </cell>
          <cell r="J42">
            <v>0</v>
          </cell>
          <cell r="K42"/>
        </row>
        <row r="43">
          <cell r="E43">
            <v>0</v>
          </cell>
          <cell r="F43">
            <v>0</v>
          </cell>
          <cell r="G43">
            <v>0</v>
          </cell>
          <cell r="H43">
            <v>0</v>
          </cell>
          <cell r="I43">
            <v>0</v>
          </cell>
          <cell r="J43">
            <v>0</v>
          </cell>
          <cell r="K43"/>
        </row>
        <row r="44">
          <cell r="E44">
            <v>0</v>
          </cell>
          <cell r="F44">
            <v>0</v>
          </cell>
          <cell r="G44">
            <v>0</v>
          </cell>
          <cell r="H44">
            <v>0</v>
          </cell>
          <cell r="I44">
            <v>0</v>
          </cell>
          <cell r="J44">
            <v>0</v>
          </cell>
          <cell r="K44"/>
        </row>
        <row r="45">
          <cell r="E45">
            <v>0</v>
          </cell>
          <cell r="F45">
            <v>0</v>
          </cell>
          <cell r="G45">
            <v>0</v>
          </cell>
          <cell r="H45">
            <v>0</v>
          </cell>
          <cell r="I45">
            <v>0</v>
          </cell>
          <cell r="J45">
            <v>0</v>
          </cell>
          <cell r="K45"/>
        </row>
        <row r="46">
          <cell r="E46">
            <v>0</v>
          </cell>
          <cell r="F46">
            <v>0</v>
          </cell>
          <cell r="G46">
            <v>0</v>
          </cell>
          <cell r="H46">
            <v>0</v>
          </cell>
          <cell r="I46">
            <v>0</v>
          </cell>
          <cell r="J46">
            <v>0</v>
          </cell>
          <cell r="K46"/>
        </row>
        <row r="47">
          <cell r="E47">
            <v>110</v>
          </cell>
          <cell r="F47">
            <v>24.41</v>
          </cell>
          <cell r="G47">
            <v>1880.31</v>
          </cell>
          <cell r="H47">
            <v>3716.56</v>
          </cell>
          <cell r="I47">
            <v>0</v>
          </cell>
          <cell r="J47">
            <v>0</v>
          </cell>
          <cell r="K47">
            <v>1134.8900000000001</v>
          </cell>
        </row>
        <row r="48">
          <cell r="E48">
            <v>0</v>
          </cell>
          <cell r="F48">
            <v>0</v>
          </cell>
          <cell r="G48">
            <v>640</v>
          </cell>
          <cell r="H48">
            <v>653.29999999999995</v>
          </cell>
          <cell r="I48">
            <v>0</v>
          </cell>
          <cell r="J48">
            <v>80</v>
          </cell>
          <cell r="K48">
            <v>0</v>
          </cell>
        </row>
        <row r="49">
          <cell r="E49">
            <v>0</v>
          </cell>
          <cell r="F49">
            <v>0</v>
          </cell>
          <cell r="G49">
            <v>0</v>
          </cell>
          <cell r="H49">
            <v>0</v>
          </cell>
          <cell r="I49">
            <v>0</v>
          </cell>
          <cell r="J49">
            <v>0</v>
          </cell>
          <cell r="K49"/>
        </row>
        <row r="50">
          <cell r="E50">
            <v>0</v>
          </cell>
          <cell r="F50">
            <v>0</v>
          </cell>
          <cell r="G50">
            <v>0</v>
          </cell>
          <cell r="H50">
            <v>0</v>
          </cell>
          <cell r="I50">
            <v>0</v>
          </cell>
          <cell r="J50">
            <v>0</v>
          </cell>
          <cell r="K50"/>
        </row>
        <row r="51">
          <cell r="E51">
            <v>0</v>
          </cell>
          <cell r="F51">
            <v>0</v>
          </cell>
          <cell r="G51">
            <v>0</v>
          </cell>
          <cell r="H51">
            <v>0</v>
          </cell>
          <cell r="I51">
            <v>0</v>
          </cell>
          <cell r="J51">
            <v>0</v>
          </cell>
          <cell r="K51"/>
        </row>
        <row r="52">
          <cell r="E52">
            <v>0</v>
          </cell>
          <cell r="F52">
            <v>0</v>
          </cell>
          <cell r="G52">
            <v>0</v>
          </cell>
          <cell r="H52">
            <v>0</v>
          </cell>
          <cell r="I52">
            <v>0</v>
          </cell>
          <cell r="J52">
            <v>0</v>
          </cell>
          <cell r="K52"/>
        </row>
        <row r="53">
          <cell r="E53">
            <v>0</v>
          </cell>
          <cell r="F53">
            <v>0</v>
          </cell>
          <cell r="G53">
            <v>0</v>
          </cell>
          <cell r="H53">
            <v>0</v>
          </cell>
          <cell r="I53">
            <v>0</v>
          </cell>
          <cell r="J53">
            <v>0</v>
          </cell>
          <cell r="K53"/>
        </row>
        <row r="54">
          <cell r="E54">
            <v>0</v>
          </cell>
          <cell r="F54">
            <v>0</v>
          </cell>
          <cell r="G54">
            <v>0</v>
          </cell>
          <cell r="H54">
            <v>0</v>
          </cell>
          <cell r="I54">
            <v>0</v>
          </cell>
          <cell r="J54">
            <v>0</v>
          </cell>
          <cell r="K54"/>
        </row>
        <row r="55">
          <cell r="E55">
            <v>0</v>
          </cell>
          <cell r="F55">
            <v>0</v>
          </cell>
          <cell r="G55">
            <v>0</v>
          </cell>
          <cell r="H55">
            <v>0</v>
          </cell>
          <cell r="I55">
            <v>0</v>
          </cell>
          <cell r="J55">
            <v>0</v>
          </cell>
          <cell r="K55"/>
        </row>
        <row r="56">
          <cell r="E56">
            <v>0</v>
          </cell>
          <cell r="F56">
            <v>0</v>
          </cell>
          <cell r="G56">
            <v>0</v>
          </cell>
          <cell r="H56">
            <v>0</v>
          </cell>
          <cell r="I56">
            <v>0</v>
          </cell>
          <cell r="J56">
            <v>0</v>
          </cell>
          <cell r="K56"/>
        </row>
        <row r="57">
          <cell r="E57">
            <v>0</v>
          </cell>
          <cell r="F57">
            <v>0</v>
          </cell>
          <cell r="G57">
            <v>0</v>
          </cell>
          <cell r="H57">
            <v>0</v>
          </cell>
          <cell r="I57">
            <v>0</v>
          </cell>
          <cell r="J57">
            <v>0</v>
          </cell>
          <cell r="K57"/>
        </row>
        <row r="58">
          <cell r="E58">
            <v>0</v>
          </cell>
          <cell r="F58">
            <v>0</v>
          </cell>
          <cell r="G58">
            <v>0</v>
          </cell>
          <cell r="H58">
            <v>0</v>
          </cell>
          <cell r="I58">
            <v>0</v>
          </cell>
          <cell r="J58">
            <v>0</v>
          </cell>
          <cell r="K58"/>
        </row>
        <row r="59">
          <cell r="E59">
            <v>0</v>
          </cell>
          <cell r="F59">
            <v>0</v>
          </cell>
          <cell r="G59">
            <v>0</v>
          </cell>
          <cell r="H59">
            <v>0</v>
          </cell>
          <cell r="I59">
            <v>0</v>
          </cell>
          <cell r="J59">
            <v>0</v>
          </cell>
          <cell r="K59"/>
        </row>
        <row r="60">
          <cell r="E60">
            <v>0</v>
          </cell>
          <cell r="F60">
            <v>0</v>
          </cell>
          <cell r="G60">
            <v>0</v>
          </cell>
          <cell r="H60">
            <v>0</v>
          </cell>
          <cell r="I60">
            <v>0</v>
          </cell>
          <cell r="J60">
            <v>0</v>
          </cell>
          <cell r="K60"/>
        </row>
        <row r="61">
          <cell r="E61">
            <v>0</v>
          </cell>
          <cell r="F61">
            <v>0</v>
          </cell>
          <cell r="G61">
            <v>0</v>
          </cell>
          <cell r="H61">
            <v>0</v>
          </cell>
          <cell r="I61">
            <v>0</v>
          </cell>
          <cell r="J61">
            <v>0</v>
          </cell>
          <cell r="K61"/>
        </row>
        <row r="62">
          <cell r="E62">
            <v>46494.79</v>
          </cell>
          <cell r="F62">
            <v>9902.4599999999991</v>
          </cell>
          <cell r="G62">
            <v>817.11</v>
          </cell>
          <cell r="H62">
            <v>0</v>
          </cell>
          <cell r="I62">
            <v>0</v>
          </cell>
          <cell r="J62">
            <v>305</v>
          </cell>
          <cell r="K62">
            <v>21497.03</v>
          </cell>
        </row>
        <row r="63">
          <cell r="E63">
            <v>0</v>
          </cell>
          <cell r="F63">
            <v>0</v>
          </cell>
          <cell r="G63">
            <v>0</v>
          </cell>
          <cell r="H63">
            <v>0</v>
          </cell>
          <cell r="I63">
            <v>0</v>
          </cell>
          <cell r="J63">
            <v>0</v>
          </cell>
          <cell r="K63"/>
        </row>
        <row r="64">
          <cell r="E64">
            <v>0</v>
          </cell>
          <cell r="F64">
            <v>0</v>
          </cell>
          <cell r="G64">
            <v>0</v>
          </cell>
          <cell r="H64">
            <v>0</v>
          </cell>
          <cell r="I64">
            <v>0</v>
          </cell>
          <cell r="J64">
            <v>0</v>
          </cell>
          <cell r="K64"/>
        </row>
        <row r="65">
          <cell r="E65">
            <v>0</v>
          </cell>
          <cell r="F65">
            <v>0</v>
          </cell>
          <cell r="G65">
            <v>0</v>
          </cell>
          <cell r="H65">
            <v>0</v>
          </cell>
          <cell r="I65">
            <v>0</v>
          </cell>
          <cell r="J65">
            <v>0</v>
          </cell>
          <cell r="K65"/>
        </row>
        <row r="66">
          <cell r="E66">
            <v>0</v>
          </cell>
          <cell r="F66">
            <v>0</v>
          </cell>
          <cell r="G66">
            <v>0</v>
          </cell>
          <cell r="H66">
            <v>0</v>
          </cell>
          <cell r="I66">
            <v>0</v>
          </cell>
          <cell r="J66">
            <v>0</v>
          </cell>
          <cell r="K66"/>
        </row>
        <row r="67">
          <cell r="E67">
            <v>0</v>
          </cell>
          <cell r="F67">
            <v>0</v>
          </cell>
          <cell r="G67">
            <v>0</v>
          </cell>
          <cell r="H67">
            <v>0</v>
          </cell>
          <cell r="I67">
            <v>0</v>
          </cell>
          <cell r="J67">
            <v>0</v>
          </cell>
          <cell r="K67"/>
        </row>
        <row r="68">
          <cell r="E68">
            <v>0</v>
          </cell>
          <cell r="F68">
            <v>0</v>
          </cell>
          <cell r="G68">
            <v>0</v>
          </cell>
          <cell r="H68">
            <v>0</v>
          </cell>
          <cell r="I68">
            <v>0</v>
          </cell>
          <cell r="J68">
            <v>0</v>
          </cell>
          <cell r="K68"/>
        </row>
        <row r="69">
          <cell r="E69">
            <v>0</v>
          </cell>
          <cell r="F69">
            <v>0</v>
          </cell>
          <cell r="G69">
            <v>0</v>
          </cell>
          <cell r="H69">
            <v>0</v>
          </cell>
          <cell r="I69">
            <v>0</v>
          </cell>
          <cell r="J69">
            <v>0</v>
          </cell>
          <cell r="K69"/>
        </row>
        <row r="70">
          <cell r="E70">
            <v>0</v>
          </cell>
          <cell r="F70">
            <v>0</v>
          </cell>
          <cell r="G70">
            <v>0</v>
          </cell>
          <cell r="H70">
            <v>0</v>
          </cell>
          <cell r="I70">
            <v>0</v>
          </cell>
          <cell r="J70">
            <v>0</v>
          </cell>
          <cell r="K70"/>
        </row>
        <row r="71">
          <cell r="E71">
            <v>0</v>
          </cell>
          <cell r="F71">
            <v>0</v>
          </cell>
          <cell r="G71">
            <v>0</v>
          </cell>
          <cell r="H71">
            <v>0</v>
          </cell>
          <cell r="I71">
            <v>0</v>
          </cell>
          <cell r="J71">
            <v>0</v>
          </cell>
          <cell r="K71"/>
        </row>
        <row r="72">
          <cell r="E72">
            <v>0</v>
          </cell>
          <cell r="F72">
            <v>0</v>
          </cell>
          <cell r="G72">
            <v>0</v>
          </cell>
          <cell r="H72">
            <v>0</v>
          </cell>
          <cell r="I72">
            <v>0</v>
          </cell>
          <cell r="J72">
            <v>0</v>
          </cell>
          <cell r="K72"/>
        </row>
        <row r="73">
          <cell r="E73">
            <v>0</v>
          </cell>
          <cell r="F73">
            <v>0</v>
          </cell>
          <cell r="G73">
            <v>0</v>
          </cell>
          <cell r="H73">
            <v>0</v>
          </cell>
          <cell r="I73">
            <v>0</v>
          </cell>
          <cell r="J73">
            <v>0</v>
          </cell>
          <cell r="K73"/>
        </row>
        <row r="74">
          <cell r="E74">
            <v>33339.919999999998</v>
          </cell>
          <cell r="F74">
            <v>9251.7099999999991</v>
          </cell>
          <cell r="G74">
            <v>300</v>
          </cell>
          <cell r="H74">
            <v>2285.94</v>
          </cell>
          <cell r="I74">
            <v>0</v>
          </cell>
          <cell r="J74">
            <v>813.69</v>
          </cell>
          <cell r="K74">
            <v>16601.14</v>
          </cell>
        </row>
        <row r="75">
          <cell r="E75">
            <v>119008.63</v>
          </cell>
          <cell r="F75">
            <v>35575.360000000001</v>
          </cell>
          <cell r="G75">
            <v>0</v>
          </cell>
          <cell r="H75">
            <v>4829.71</v>
          </cell>
          <cell r="I75">
            <v>856.5</v>
          </cell>
          <cell r="J75">
            <v>1067</v>
          </cell>
          <cell r="K75">
            <v>59595.199999999997</v>
          </cell>
        </row>
        <row r="76">
          <cell r="E76">
            <v>18414.55</v>
          </cell>
          <cell r="F76">
            <v>5439.58</v>
          </cell>
          <cell r="G76">
            <v>558</v>
          </cell>
          <cell r="H76">
            <v>497.74</v>
          </cell>
          <cell r="I76">
            <v>1430.52</v>
          </cell>
          <cell r="J76">
            <v>813.23</v>
          </cell>
          <cell r="K76">
            <v>8300.57</v>
          </cell>
        </row>
        <row r="77">
          <cell r="E77">
            <v>0</v>
          </cell>
          <cell r="F77">
            <v>0</v>
          </cell>
          <cell r="G77">
            <v>0</v>
          </cell>
          <cell r="H77">
            <v>0</v>
          </cell>
          <cell r="I77">
            <v>0</v>
          </cell>
          <cell r="J77">
            <v>0</v>
          </cell>
          <cell r="K77"/>
        </row>
        <row r="78">
          <cell r="E78">
            <v>0</v>
          </cell>
          <cell r="F78">
            <v>0</v>
          </cell>
          <cell r="G78">
            <v>0</v>
          </cell>
          <cell r="H78">
            <v>0</v>
          </cell>
          <cell r="I78">
            <v>0</v>
          </cell>
          <cell r="J78">
            <v>0</v>
          </cell>
          <cell r="K78"/>
        </row>
        <row r="79">
          <cell r="E79">
            <v>6409</v>
          </cell>
          <cell r="F79">
            <v>1286.27</v>
          </cell>
          <cell r="G79">
            <v>0</v>
          </cell>
          <cell r="H79">
            <v>0</v>
          </cell>
          <cell r="I79">
            <v>0</v>
          </cell>
          <cell r="J79">
            <v>0</v>
          </cell>
          <cell r="K79">
            <v>4895.8900000000003</v>
          </cell>
        </row>
      </sheetData>
      <sheetData sheetId="5">
        <row r="17">
          <cell r="E17">
            <v>0</v>
          </cell>
          <cell r="F17">
            <v>0</v>
          </cell>
          <cell r="G17">
            <v>0</v>
          </cell>
          <cell r="H17">
            <v>0</v>
          </cell>
          <cell r="I17">
            <v>0</v>
          </cell>
          <cell r="J17">
            <v>0</v>
          </cell>
          <cell r="K17"/>
        </row>
        <row r="18">
          <cell r="E18">
            <v>0</v>
          </cell>
          <cell r="F18">
            <v>0</v>
          </cell>
          <cell r="G18">
            <v>0</v>
          </cell>
          <cell r="H18">
            <v>0</v>
          </cell>
          <cell r="I18">
            <v>0</v>
          </cell>
          <cell r="J18">
            <v>0</v>
          </cell>
          <cell r="K18"/>
        </row>
        <row r="19">
          <cell r="E19">
            <v>0</v>
          </cell>
          <cell r="F19">
            <v>0</v>
          </cell>
          <cell r="H19">
            <v>0</v>
          </cell>
          <cell r="I19">
            <v>0</v>
          </cell>
          <cell r="J19">
            <v>0</v>
          </cell>
          <cell r="K19"/>
        </row>
        <row r="20">
          <cell r="E20">
            <v>0</v>
          </cell>
          <cell r="F20">
            <v>0</v>
          </cell>
          <cell r="G20">
            <v>0</v>
          </cell>
          <cell r="H20">
            <v>0</v>
          </cell>
          <cell r="I20">
            <v>0</v>
          </cell>
          <cell r="J20">
            <v>0</v>
          </cell>
          <cell r="K20"/>
        </row>
        <row r="21">
          <cell r="E21">
            <v>0</v>
          </cell>
          <cell r="F21">
            <v>0</v>
          </cell>
          <cell r="G21">
            <v>0</v>
          </cell>
          <cell r="H21">
            <v>0</v>
          </cell>
          <cell r="I21">
            <v>0</v>
          </cell>
          <cell r="J21">
            <v>0</v>
          </cell>
          <cell r="K21"/>
        </row>
        <row r="22">
          <cell r="E22">
            <v>0</v>
          </cell>
          <cell r="F22">
            <v>0</v>
          </cell>
          <cell r="G22">
            <v>0</v>
          </cell>
          <cell r="H22">
            <v>0</v>
          </cell>
          <cell r="I22">
            <v>0</v>
          </cell>
          <cell r="J22">
            <v>0</v>
          </cell>
          <cell r="K22"/>
        </row>
        <row r="23">
          <cell r="E23">
            <v>0</v>
          </cell>
          <cell r="F23">
            <v>0</v>
          </cell>
          <cell r="G23">
            <v>0</v>
          </cell>
          <cell r="H23">
            <v>0</v>
          </cell>
          <cell r="I23">
            <v>0</v>
          </cell>
          <cell r="J23">
            <v>0</v>
          </cell>
          <cell r="K23"/>
        </row>
        <row r="24">
          <cell r="E24">
            <v>0</v>
          </cell>
          <cell r="F24">
            <v>0</v>
          </cell>
          <cell r="G24">
            <v>0</v>
          </cell>
          <cell r="H24">
            <v>0</v>
          </cell>
          <cell r="I24">
            <v>0</v>
          </cell>
          <cell r="J24">
            <v>0</v>
          </cell>
          <cell r="K24"/>
        </row>
        <row r="25">
          <cell r="E25">
            <v>17428.669999999998</v>
          </cell>
          <cell r="F25">
            <v>5277.85</v>
          </cell>
          <cell r="G25">
            <v>1169.92</v>
          </cell>
          <cell r="H25">
            <v>19452.11</v>
          </cell>
          <cell r="I25">
            <v>895.88</v>
          </cell>
          <cell r="J25">
            <v>80</v>
          </cell>
          <cell r="K25">
            <v>7522</v>
          </cell>
        </row>
        <row r="26">
          <cell r="E26">
            <v>0</v>
          </cell>
          <cell r="F26">
            <v>0</v>
          </cell>
          <cell r="G26">
            <v>0</v>
          </cell>
          <cell r="H26">
            <v>0</v>
          </cell>
          <cell r="I26">
            <v>0</v>
          </cell>
          <cell r="J26">
            <v>0</v>
          </cell>
          <cell r="K26"/>
        </row>
        <row r="27">
          <cell r="E27">
            <v>0</v>
          </cell>
          <cell r="F27">
            <v>0</v>
          </cell>
          <cell r="G27">
            <v>0</v>
          </cell>
          <cell r="H27">
            <v>0</v>
          </cell>
          <cell r="I27">
            <v>0</v>
          </cell>
          <cell r="J27">
            <v>0</v>
          </cell>
          <cell r="K27"/>
        </row>
        <row r="28">
          <cell r="E28">
            <v>0</v>
          </cell>
          <cell r="F28">
            <v>0</v>
          </cell>
          <cell r="G28">
            <v>0</v>
          </cell>
          <cell r="H28">
            <v>0</v>
          </cell>
          <cell r="I28">
            <v>0</v>
          </cell>
          <cell r="J28">
            <v>0</v>
          </cell>
          <cell r="K28"/>
        </row>
        <row r="29">
          <cell r="E29">
            <v>0</v>
          </cell>
          <cell r="F29">
            <v>0</v>
          </cell>
          <cell r="G29">
            <v>0</v>
          </cell>
          <cell r="H29">
            <v>0</v>
          </cell>
          <cell r="I29">
            <v>0</v>
          </cell>
          <cell r="J29">
            <v>0</v>
          </cell>
          <cell r="K29"/>
        </row>
        <row r="30">
          <cell r="E30">
            <v>0</v>
          </cell>
          <cell r="F30">
            <v>0</v>
          </cell>
          <cell r="G30">
            <v>0</v>
          </cell>
          <cell r="H30">
            <v>0</v>
          </cell>
          <cell r="I30">
            <v>0</v>
          </cell>
          <cell r="J30">
            <v>0</v>
          </cell>
          <cell r="K30"/>
        </row>
        <row r="31">
          <cell r="E31">
            <v>0</v>
          </cell>
          <cell r="F31">
            <v>0</v>
          </cell>
          <cell r="G31">
            <v>0</v>
          </cell>
          <cell r="H31">
            <v>0</v>
          </cell>
          <cell r="I31">
            <v>0</v>
          </cell>
          <cell r="J31">
            <v>0</v>
          </cell>
          <cell r="K31"/>
        </row>
        <row r="32">
          <cell r="E32">
            <v>0</v>
          </cell>
          <cell r="F32">
            <v>0</v>
          </cell>
          <cell r="G32">
            <v>0</v>
          </cell>
          <cell r="H32">
            <v>0</v>
          </cell>
          <cell r="I32">
            <v>0</v>
          </cell>
          <cell r="J32">
            <v>0</v>
          </cell>
          <cell r="K32"/>
        </row>
        <row r="33">
          <cell r="E33">
            <v>0</v>
          </cell>
          <cell r="F33">
            <v>0</v>
          </cell>
          <cell r="G33">
            <v>0</v>
          </cell>
          <cell r="H33">
            <v>0</v>
          </cell>
          <cell r="I33">
            <v>0</v>
          </cell>
          <cell r="J33">
            <v>0</v>
          </cell>
          <cell r="K33"/>
        </row>
        <row r="34">
          <cell r="E34">
            <v>31631.29</v>
          </cell>
          <cell r="F34">
            <v>9183.89</v>
          </cell>
          <cell r="G34">
            <v>0</v>
          </cell>
          <cell r="H34">
            <v>20953.05</v>
          </cell>
          <cell r="I34">
            <v>43810.13</v>
          </cell>
          <cell r="J34">
            <v>585</v>
          </cell>
          <cell r="K34">
            <v>11283</v>
          </cell>
        </row>
        <row r="35">
          <cell r="E35">
            <v>0</v>
          </cell>
          <cell r="F35">
            <v>0</v>
          </cell>
          <cell r="G35">
            <v>0</v>
          </cell>
          <cell r="H35">
            <v>0</v>
          </cell>
          <cell r="I35">
            <v>0</v>
          </cell>
          <cell r="J35">
            <v>0</v>
          </cell>
          <cell r="K35"/>
        </row>
        <row r="36">
          <cell r="E36">
            <v>0</v>
          </cell>
          <cell r="F36">
            <v>0</v>
          </cell>
          <cell r="G36">
            <v>0</v>
          </cell>
          <cell r="H36">
            <v>0</v>
          </cell>
          <cell r="I36">
            <v>0</v>
          </cell>
          <cell r="J36">
            <v>0</v>
          </cell>
          <cell r="K36"/>
        </row>
        <row r="37">
          <cell r="E37">
            <v>50587.76</v>
          </cell>
          <cell r="F37">
            <v>13912.81</v>
          </cell>
          <cell r="G37">
            <v>0</v>
          </cell>
          <cell r="H37">
            <v>687.64</v>
          </cell>
          <cell r="I37">
            <v>259.44</v>
          </cell>
          <cell r="J37">
            <v>680</v>
          </cell>
          <cell r="K37">
            <v>11283</v>
          </cell>
        </row>
        <row r="38">
          <cell r="E38">
            <v>0</v>
          </cell>
          <cell r="F38">
            <v>0</v>
          </cell>
          <cell r="G38">
            <v>0</v>
          </cell>
          <cell r="H38">
            <v>0</v>
          </cell>
          <cell r="I38">
            <v>0</v>
          </cell>
          <cell r="J38">
            <v>0</v>
          </cell>
          <cell r="K38"/>
        </row>
        <row r="39">
          <cell r="E39">
            <v>0</v>
          </cell>
          <cell r="F39">
            <v>0</v>
          </cell>
          <cell r="G39">
            <v>0</v>
          </cell>
          <cell r="H39">
            <v>0</v>
          </cell>
          <cell r="I39">
            <v>0</v>
          </cell>
          <cell r="J39">
            <v>0</v>
          </cell>
          <cell r="K39"/>
        </row>
        <row r="40">
          <cell r="E40">
            <v>0</v>
          </cell>
          <cell r="F40">
            <v>0</v>
          </cell>
          <cell r="G40">
            <v>0</v>
          </cell>
          <cell r="H40">
            <v>0</v>
          </cell>
          <cell r="I40">
            <v>0</v>
          </cell>
          <cell r="J40">
            <v>0</v>
          </cell>
          <cell r="K40"/>
        </row>
        <row r="41">
          <cell r="E41">
            <v>0</v>
          </cell>
          <cell r="F41">
            <v>0</v>
          </cell>
          <cell r="G41">
            <v>0</v>
          </cell>
          <cell r="H41">
            <v>0</v>
          </cell>
          <cell r="I41">
            <v>0</v>
          </cell>
          <cell r="J41">
            <v>0</v>
          </cell>
          <cell r="K41"/>
        </row>
        <row r="42">
          <cell r="E42">
            <v>0</v>
          </cell>
          <cell r="F42">
            <v>0</v>
          </cell>
          <cell r="G42">
            <v>0</v>
          </cell>
          <cell r="H42">
            <v>0</v>
          </cell>
          <cell r="I42">
            <v>0</v>
          </cell>
          <cell r="J42">
            <v>0</v>
          </cell>
          <cell r="K42"/>
        </row>
        <row r="43">
          <cell r="E43">
            <v>0</v>
          </cell>
          <cell r="F43">
            <v>0</v>
          </cell>
          <cell r="G43">
            <v>0</v>
          </cell>
          <cell r="H43">
            <v>0</v>
          </cell>
          <cell r="I43">
            <v>0</v>
          </cell>
          <cell r="J43">
            <v>0</v>
          </cell>
          <cell r="K43"/>
        </row>
        <row r="44">
          <cell r="E44">
            <v>0</v>
          </cell>
          <cell r="F44">
            <v>0</v>
          </cell>
          <cell r="G44">
            <v>0</v>
          </cell>
          <cell r="H44">
            <v>0</v>
          </cell>
          <cell r="I44">
            <v>0</v>
          </cell>
          <cell r="J44">
            <v>0</v>
          </cell>
          <cell r="K44"/>
        </row>
        <row r="45">
          <cell r="E45">
            <v>0</v>
          </cell>
          <cell r="F45">
            <v>0</v>
          </cell>
          <cell r="G45">
            <v>0</v>
          </cell>
          <cell r="H45">
            <v>0</v>
          </cell>
          <cell r="I45">
            <v>0</v>
          </cell>
          <cell r="J45">
            <v>0</v>
          </cell>
          <cell r="K45"/>
        </row>
        <row r="46">
          <cell r="E46">
            <v>0</v>
          </cell>
          <cell r="F46">
            <v>0</v>
          </cell>
          <cell r="G46">
            <v>0</v>
          </cell>
          <cell r="H46">
            <v>0</v>
          </cell>
          <cell r="I46">
            <v>0</v>
          </cell>
          <cell r="J46">
            <v>0</v>
          </cell>
          <cell r="K46"/>
        </row>
        <row r="47">
          <cell r="E47">
            <v>0</v>
          </cell>
          <cell r="F47">
            <v>0</v>
          </cell>
          <cell r="G47">
            <v>0</v>
          </cell>
          <cell r="H47">
            <v>0</v>
          </cell>
          <cell r="I47">
            <v>0</v>
          </cell>
          <cell r="J47">
            <v>0</v>
          </cell>
          <cell r="K47"/>
        </row>
        <row r="48">
          <cell r="E48">
            <v>0</v>
          </cell>
          <cell r="F48">
            <v>0</v>
          </cell>
          <cell r="G48">
            <v>0</v>
          </cell>
          <cell r="H48">
            <v>0</v>
          </cell>
          <cell r="I48">
            <v>0</v>
          </cell>
          <cell r="J48">
            <v>0</v>
          </cell>
          <cell r="K48"/>
        </row>
        <row r="49">
          <cell r="E49">
            <v>0</v>
          </cell>
          <cell r="F49">
            <v>0</v>
          </cell>
          <cell r="G49">
            <v>0</v>
          </cell>
          <cell r="H49">
            <v>0</v>
          </cell>
          <cell r="I49">
            <v>0</v>
          </cell>
          <cell r="J49">
            <v>0</v>
          </cell>
          <cell r="K49"/>
        </row>
        <row r="50">
          <cell r="E50">
            <v>0</v>
          </cell>
          <cell r="F50">
            <v>0</v>
          </cell>
          <cell r="G50">
            <v>0</v>
          </cell>
          <cell r="H50">
            <v>0</v>
          </cell>
          <cell r="I50">
            <v>0</v>
          </cell>
          <cell r="J50">
            <v>0</v>
          </cell>
          <cell r="K50"/>
        </row>
        <row r="51">
          <cell r="E51">
            <v>0</v>
          </cell>
          <cell r="F51">
            <v>0</v>
          </cell>
          <cell r="G51">
            <v>0</v>
          </cell>
          <cell r="H51">
            <v>0</v>
          </cell>
          <cell r="I51">
            <v>0</v>
          </cell>
          <cell r="J51">
            <v>0</v>
          </cell>
          <cell r="K51"/>
        </row>
        <row r="52">
          <cell r="E52">
            <v>0</v>
          </cell>
          <cell r="F52">
            <v>0</v>
          </cell>
          <cell r="G52">
            <v>0</v>
          </cell>
          <cell r="H52">
            <v>0</v>
          </cell>
          <cell r="I52">
            <v>0</v>
          </cell>
          <cell r="J52">
            <v>0</v>
          </cell>
          <cell r="K52"/>
        </row>
        <row r="53">
          <cell r="E53">
            <v>0</v>
          </cell>
          <cell r="F53">
            <v>0</v>
          </cell>
          <cell r="G53">
            <v>0</v>
          </cell>
          <cell r="H53">
            <v>0</v>
          </cell>
          <cell r="I53">
            <v>0</v>
          </cell>
          <cell r="J53">
            <v>0</v>
          </cell>
          <cell r="K53"/>
        </row>
        <row r="54">
          <cell r="E54">
            <v>0</v>
          </cell>
          <cell r="F54">
            <v>0</v>
          </cell>
          <cell r="G54">
            <v>0</v>
          </cell>
          <cell r="H54">
            <v>0</v>
          </cell>
          <cell r="I54">
            <v>0</v>
          </cell>
          <cell r="J54">
            <v>0</v>
          </cell>
          <cell r="K54"/>
        </row>
        <row r="55">
          <cell r="E55">
            <v>0</v>
          </cell>
          <cell r="F55">
            <v>0</v>
          </cell>
          <cell r="G55">
            <v>0</v>
          </cell>
          <cell r="H55">
            <v>0</v>
          </cell>
          <cell r="I55">
            <v>0</v>
          </cell>
          <cell r="J55">
            <v>0</v>
          </cell>
          <cell r="K55"/>
        </row>
        <row r="56">
          <cell r="E56">
            <v>0</v>
          </cell>
          <cell r="F56">
            <v>0</v>
          </cell>
          <cell r="G56">
            <v>0</v>
          </cell>
          <cell r="H56">
            <v>0</v>
          </cell>
          <cell r="I56">
            <v>0</v>
          </cell>
          <cell r="J56">
            <v>0</v>
          </cell>
          <cell r="K56"/>
        </row>
        <row r="57">
          <cell r="E57">
            <v>0</v>
          </cell>
          <cell r="F57">
            <v>0</v>
          </cell>
          <cell r="G57">
            <v>0</v>
          </cell>
          <cell r="H57">
            <v>0</v>
          </cell>
          <cell r="I57">
            <v>0</v>
          </cell>
          <cell r="J57">
            <v>0</v>
          </cell>
          <cell r="K57"/>
        </row>
        <row r="58">
          <cell r="E58">
            <v>0</v>
          </cell>
          <cell r="F58">
            <v>0</v>
          </cell>
          <cell r="G58">
            <v>0</v>
          </cell>
          <cell r="H58">
            <v>0</v>
          </cell>
          <cell r="I58">
            <v>0</v>
          </cell>
          <cell r="J58">
            <v>0</v>
          </cell>
          <cell r="K58"/>
        </row>
        <row r="59">
          <cell r="E59">
            <v>0</v>
          </cell>
          <cell r="F59">
            <v>0</v>
          </cell>
          <cell r="G59">
            <v>0</v>
          </cell>
          <cell r="H59">
            <v>0</v>
          </cell>
          <cell r="I59">
            <v>0</v>
          </cell>
          <cell r="J59">
            <v>0</v>
          </cell>
          <cell r="K59"/>
        </row>
        <row r="60">
          <cell r="E60">
            <v>0</v>
          </cell>
          <cell r="F60">
            <v>0</v>
          </cell>
          <cell r="G60">
            <v>0</v>
          </cell>
          <cell r="H60">
            <v>0</v>
          </cell>
          <cell r="I60">
            <v>0</v>
          </cell>
          <cell r="J60">
            <v>0</v>
          </cell>
          <cell r="K60"/>
        </row>
        <row r="61">
          <cell r="E61">
            <v>0</v>
          </cell>
          <cell r="F61">
            <v>0</v>
          </cell>
          <cell r="G61">
            <v>0</v>
          </cell>
          <cell r="H61">
            <v>0</v>
          </cell>
          <cell r="I61">
            <v>0</v>
          </cell>
          <cell r="J61">
            <v>0</v>
          </cell>
          <cell r="K61"/>
        </row>
        <row r="62">
          <cell r="E62">
            <v>0</v>
          </cell>
          <cell r="F62">
            <v>0</v>
          </cell>
          <cell r="G62">
            <v>0</v>
          </cell>
          <cell r="H62">
            <v>0</v>
          </cell>
          <cell r="I62">
            <v>0</v>
          </cell>
          <cell r="J62">
            <v>0</v>
          </cell>
          <cell r="K62"/>
        </row>
        <row r="63">
          <cell r="E63">
            <v>0</v>
          </cell>
          <cell r="F63">
            <v>0</v>
          </cell>
          <cell r="G63">
            <v>0</v>
          </cell>
          <cell r="H63">
            <v>0</v>
          </cell>
          <cell r="I63">
            <v>0</v>
          </cell>
          <cell r="J63">
            <v>0</v>
          </cell>
          <cell r="K63"/>
        </row>
        <row r="64">
          <cell r="E64">
            <v>0</v>
          </cell>
          <cell r="F64">
            <v>0</v>
          </cell>
          <cell r="G64">
            <v>0</v>
          </cell>
          <cell r="H64">
            <v>0</v>
          </cell>
          <cell r="I64">
            <v>0</v>
          </cell>
          <cell r="J64">
            <v>0</v>
          </cell>
          <cell r="K64"/>
        </row>
        <row r="65">
          <cell r="E65">
            <v>0</v>
          </cell>
          <cell r="F65">
            <v>0</v>
          </cell>
          <cell r="G65">
            <v>0</v>
          </cell>
          <cell r="H65">
            <v>0</v>
          </cell>
          <cell r="I65">
            <v>0</v>
          </cell>
          <cell r="J65">
            <v>0</v>
          </cell>
          <cell r="K65"/>
        </row>
        <row r="66">
          <cell r="E66">
            <v>0</v>
          </cell>
          <cell r="F66">
            <v>0</v>
          </cell>
          <cell r="G66">
            <v>0</v>
          </cell>
          <cell r="H66">
            <v>0</v>
          </cell>
          <cell r="I66">
            <v>0</v>
          </cell>
          <cell r="J66">
            <v>0</v>
          </cell>
          <cell r="K66"/>
        </row>
        <row r="67">
          <cell r="E67">
            <v>0</v>
          </cell>
          <cell r="F67">
            <v>0</v>
          </cell>
          <cell r="G67">
            <v>0</v>
          </cell>
          <cell r="H67">
            <v>0</v>
          </cell>
          <cell r="I67">
            <v>0</v>
          </cell>
          <cell r="J67">
            <v>0</v>
          </cell>
          <cell r="K67"/>
        </row>
        <row r="68">
          <cell r="E68">
            <v>13773.99</v>
          </cell>
          <cell r="F68">
            <v>4537.74</v>
          </cell>
          <cell r="G68">
            <v>0</v>
          </cell>
          <cell r="H68">
            <v>0</v>
          </cell>
          <cell r="I68">
            <v>0</v>
          </cell>
          <cell r="J68">
            <v>0</v>
          </cell>
          <cell r="K68">
            <v>3761</v>
          </cell>
        </row>
        <row r="69">
          <cell r="E69">
            <v>0</v>
          </cell>
          <cell r="F69">
            <v>0</v>
          </cell>
          <cell r="G69">
            <v>0</v>
          </cell>
          <cell r="H69">
            <v>0</v>
          </cell>
          <cell r="I69">
            <v>0</v>
          </cell>
          <cell r="J69">
            <v>0</v>
          </cell>
          <cell r="K69"/>
        </row>
        <row r="70">
          <cell r="E70">
            <v>0</v>
          </cell>
          <cell r="F70">
            <v>0</v>
          </cell>
          <cell r="G70">
            <v>0</v>
          </cell>
          <cell r="H70">
            <v>0</v>
          </cell>
          <cell r="I70">
            <v>0</v>
          </cell>
          <cell r="J70">
            <v>0</v>
          </cell>
          <cell r="K70"/>
        </row>
        <row r="71">
          <cell r="E71">
            <v>0</v>
          </cell>
          <cell r="F71">
            <v>0</v>
          </cell>
          <cell r="G71">
            <v>0</v>
          </cell>
          <cell r="H71">
            <v>0</v>
          </cell>
          <cell r="I71">
            <v>0</v>
          </cell>
          <cell r="J71">
            <v>0</v>
          </cell>
          <cell r="K71"/>
        </row>
        <row r="72">
          <cell r="E72">
            <v>0</v>
          </cell>
          <cell r="F72">
            <v>0</v>
          </cell>
          <cell r="G72">
            <v>0</v>
          </cell>
          <cell r="H72">
            <v>0</v>
          </cell>
          <cell r="I72">
            <v>0</v>
          </cell>
          <cell r="J72">
            <v>0</v>
          </cell>
          <cell r="K72"/>
        </row>
        <row r="73">
          <cell r="E73">
            <v>0</v>
          </cell>
          <cell r="F73">
            <v>0</v>
          </cell>
          <cell r="G73">
            <v>0</v>
          </cell>
          <cell r="H73">
            <v>0</v>
          </cell>
          <cell r="I73">
            <v>0</v>
          </cell>
          <cell r="J73">
            <v>0</v>
          </cell>
          <cell r="K73"/>
        </row>
        <row r="74">
          <cell r="E74">
            <v>1503.67</v>
          </cell>
          <cell r="F74">
            <v>304.63</v>
          </cell>
          <cell r="G74">
            <v>0</v>
          </cell>
          <cell r="H74">
            <v>5997.72</v>
          </cell>
          <cell r="I74">
            <v>0</v>
          </cell>
          <cell r="J74">
            <v>0</v>
          </cell>
          <cell r="K74">
            <v>3761</v>
          </cell>
        </row>
        <row r="75">
          <cell r="E75">
            <v>0</v>
          </cell>
          <cell r="F75">
            <v>0</v>
          </cell>
          <cell r="G75">
            <v>0</v>
          </cell>
          <cell r="H75">
            <v>0</v>
          </cell>
          <cell r="I75">
            <v>0</v>
          </cell>
          <cell r="J75">
            <v>0</v>
          </cell>
          <cell r="K75"/>
        </row>
        <row r="76">
          <cell r="E76">
            <v>0</v>
          </cell>
          <cell r="F76">
            <v>0</v>
          </cell>
          <cell r="G76">
            <v>0</v>
          </cell>
          <cell r="H76">
            <v>0</v>
          </cell>
          <cell r="I76">
            <v>0</v>
          </cell>
          <cell r="J76">
            <v>0</v>
          </cell>
          <cell r="K76"/>
        </row>
        <row r="77">
          <cell r="E77">
            <v>0</v>
          </cell>
          <cell r="F77">
            <v>0</v>
          </cell>
          <cell r="G77">
            <v>0</v>
          </cell>
          <cell r="H77">
            <v>0</v>
          </cell>
          <cell r="I77">
            <v>0</v>
          </cell>
          <cell r="J77">
            <v>0</v>
          </cell>
          <cell r="K77"/>
        </row>
        <row r="78">
          <cell r="E78">
            <v>0</v>
          </cell>
          <cell r="F78">
            <v>0</v>
          </cell>
          <cell r="G78">
            <v>0</v>
          </cell>
          <cell r="H78">
            <v>0</v>
          </cell>
          <cell r="I78">
            <v>0</v>
          </cell>
          <cell r="J78">
            <v>0</v>
          </cell>
          <cell r="K78"/>
        </row>
        <row r="79">
          <cell r="E79">
            <v>0</v>
          </cell>
          <cell r="F79">
            <v>0</v>
          </cell>
          <cell r="G79">
            <v>0</v>
          </cell>
          <cell r="H79">
            <v>0</v>
          </cell>
          <cell r="I79">
            <v>0</v>
          </cell>
          <cell r="J79">
            <v>0</v>
          </cell>
          <cell r="K79"/>
        </row>
      </sheetData>
      <sheetData sheetId="6">
        <row r="17">
          <cell r="E17"/>
          <cell r="F17"/>
          <cell r="G17"/>
          <cell r="H17"/>
          <cell r="I17"/>
          <cell r="J17"/>
          <cell r="K17"/>
        </row>
        <row r="18">
          <cell r="E18"/>
          <cell r="F18"/>
          <cell r="G18"/>
          <cell r="H18"/>
          <cell r="I18"/>
          <cell r="J18"/>
          <cell r="K18"/>
        </row>
        <row r="19">
          <cell r="E19"/>
          <cell r="F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43222.97</v>
          </cell>
          <cell r="F27">
            <v>13672.93</v>
          </cell>
          <cell r="G27">
            <v>2168.42</v>
          </cell>
          <cell r="H27">
            <v>7415.38</v>
          </cell>
          <cell r="I27">
            <v>4056.22</v>
          </cell>
          <cell r="J27">
            <v>0</v>
          </cell>
          <cell r="K27">
            <v>8014.81</v>
          </cell>
        </row>
        <row r="28">
          <cell r="E28"/>
          <cell r="F28"/>
          <cell r="G28"/>
          <cell r="H28"/>
          <cell r="I28"/>
          <cell r="J28"/>
          <cell r="K28">
            <v>0</v>
          </cell>
        </row>
        <row r="29">
          <cell r="E29">
            <v>127605.53</v>
          </cell>
          <cell r="F29">
            <v>39591.19</v>
          </cell>
          <cell r="G29">
            <v>1287.6600000000001</v>
          </cell>
          <cell r="H29">
            <v>19945.8</v>
          </cell>
          <cell r="I29">
            <v>15836.79</v>
          </cell>
          <cell r="J29">
            <v>0</v>
          </cell>
          <cell r="K29">
            <v>4007.4</v>
          </cell>
        </row>
        <row r="30">
          <cell r="E30"/>
          <cell r="F30"/>
          <cell r="G30"/>
          <cell r="H30"/>
          <cell r="I30"/>
          <cell r="J30"/>
          <cell r="K30">
            <v>0</v>
          </cell>
        </row>
        <row r="31">
          <cell r="E31">
            <v>1000</v>
          </cell>
          <cell r="F31">
            <v>203.3</v>
          </cell>
          <cell r="G31">
            <v>384.45</v>
          </cell>
          <cell r="H31">
            <v>9977.36</v>
          </cell>
          <cell r="I31">
            <v>14688.19</v>
          </cell>
          <cell r="J31">
            <v>0</v>
          </cell>
          <cell r="K31">
            <v>8014.81</v>
          </cell>
        </row>
        <row r="32">
          <cell r="E32"/>
          <cell r="F32"/>
          <cell r="G32"/>
          <cell r="H32"/>
          <cell r="I32"/>
          <cell r="J32"/>
          <cell r="K32"/>
        </row>
        <row r="33">
          <cell r="E33">
            <v>22485.62</v>
          </cell>
          <cell r="F33">
            <v>6543.01</v>
          </cell>
          <cell r="G33">
            <v>236.63</v>
          </cell>
          <cell r="H33">
            <v>2345.9</v>
          </cell>
          <cell r="I33">
            <v>0</v>
          </cell>
          <cell r="J33">
            <v>207</v>
          </cell>
          <cell r="K33">
            <v>4007.4</v>
          </cell>
        </row>
        <row r="34">
          <cell r="E34"/>
          <cell r="F34"/>
          <cell r="G34"/>
          <cell r="H34"/>
          <cell r="I34"/>
          <cell r="J34"/>
          <cell r="K34">
            <v>0</v>
          </cell>
        </row>
        <row r="35">
          <cell r="E35"/>
          <cell r="F35"/>
          <cell r="G35"/>
          <cell r="H35"/>
          <cell r="I35"/>
          <cell r="J35"/>
          <cell r="K35">
            <v>0</v>
          </cell>
        </row>
        <row r="36">
          <cell r="E36">
            <v>38840.97</v>
          </cell>
          <cell r="F36">
            <v>12896.97</v>
          </cell>
          <cell r="G36">
            <v>424.63</v>
          </cell>
          <cell r="H36">
            <v>8176.01</v>
          </cell>
          <cell r="I36">
            <v>38065.370000000003</v>
          </cell>
          <cell r="J36">
            <v>260</v>
          </cell>
          <cell r="K36">
            <v>8014.81</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cell r="F40"/>
          <cell r="G40"/>
          <cell r="H40"/>
          <cell r="I40"/>
          <cell r="J40"/>
          <cell r="K40">
            <v>0</v>
          </cell>
        </row>
        <row r="41">
          <cell r="E41"/>
          <cell r="F41"/>
          <cell r="G41"/>
          <cell r="H41"/>
          <cell r="I41"/>
          <cell r="J41"/>
          <cell r="K41">
            <v>0</v>
          </cell>
        </row>
        <row r="42">
          <cell r="E42">
            <v>22387.5</v>
          </cell>
          <cell r="F42">
            <v>6570.35</v>
          </cell>
          <cell r="G42">
            <v>201.61</v>
          </cell>
          <cell r="H42">
            <v>2833.13</v>
          </cell>
          <cell r="I42">
            <v>1215.49</v>
          </cell>
          <cell r="J42">
            <v>135</v>
          </cell>
          <cell r="K42">
            <v>8014.81</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cell r="F48"/>
          <cell r="G48"/>
          <cell r="H48"/>
          <cell r="I48"/>
          <cell r="J48"/>
          <cell r="K48">
            <v>0</v>
          </cell>
        </row>
        <row r="49">
          <cell r="E49">
            <v>30535.25</v>
          </cell>
          <cell r="F49">
            <v>8995.91</v>
          </cell>
          <cell r="G49">
            <v>658.33</v>
          </cell>
          <cell r="H49">
            <v>2130.4499999999998</v>
          </cell>
          <cell r="I49">
            <v>8414.2199999999993</v>
          </cell>
          <cell r="J49">
            <v>125</v>
          </cell>
          <cell r="K49">
            <v>8014.81</v>
          </cell>
        </row>
        <row r="50">
          <cell r="E50"/>
          <cell r="F50"/>
          <cell r="G50"/>
          <cell r="H50"/>
          <cell r="I50"/>
          <cell r="J50"/>
          <cell r="K50">
            <v>0</v>
          </cell>
        </row>
        <row r="51">
          <cell r="E51"/>
          <cell r="F51"/>
          <cell r="G51"/>
          <cell r="H51"/>
          <cell r="I51"/>
          <cell r="J51"/>
          <cell r="K51">
            <v>0</v>
          </cell>
        </row>
        <row r="52">
          <cell r="E52"/>
          <cell r="F52"/>
          <cell r="G52"/>
          <cell r="H52"/>
          <cell r="I52"/>
          <cell r="J52"/>
          <cell r="K52">
            <v>0</v>
          </cell>
        </row>
        <row r="53">
          <cell r="E53">
            <v>57662.94</v>
          </cell>
          <cell r="F53">
            <v>16694.55</v>
          </cell>
          <cell r="G53">
            <v>235.02</v>
          </cell>
          <cell r="H53">
            <v>10467.56</v>
          </cell>
          <cell r="I53">
            <v>2605.0700000000002</v>
          </cell>
          <cell r="J53">
            <v>1227</v>
          </cell>
          <cell r="K53">
            <v>8014.81</v>
          </cell>
        </row>
        <row r="54">
          <cell r="E54"/>
          <cell r="F54"/>
          <cell r="G54"/>
          <cell r="H54"/>
          <cell r="I54"/>
          <cell r="J54"/>
          <cell r="K54">
            <v>0</v>
          </cell>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v>29427.98</v>
          </cell>
          <cell r="F68">
            <v>8705.27</v>
          </cell>
          <cell r="G68">
            <v>0</v>
          </cell>
          <cell r="H68">
            <v>8071.07</v>
          </cell>
          <cell r="I68">
            <v>39812.449999999997</v>
          </cell>
          <cell r="J68">
            <v>0</v>
          </cell>
          <cell r="K68">
            <v>8014.81</v>
          </cell>
        </row>
        <row r="69">
          <cell r="E69">
            <v>0</v>
          </cell>
          <cell r="F69">
            <v>0</v>
          </cell>
          <cell r="G69">
            <v>0</v>
          </cell>
          <cell r="H69">
            <v>0</v>
          </cell>
          <cell r="I69">
            <v>0</v>
          </cell>
          <cell r="J69">
            <v>0</v>
          </cell>
          <cell r="K69">
            <v>0</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199250.94</v>
          </cell>
          <cell r="F81">
            <v>39226.26</v>
          </cell>
          <cell r="G81">
            <v>0</v>
          </cell>
          <cell r="H81">
            <v>185.25</v>
          </cell>
          <cell r="I81">
            <v>0</v>
          </cell>
          <cell r="J81">
            <v>0</v>
          </cell>
          <cell r="K81">
            <v>8014.79</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20994.71</v>
          </cell>
          <cell r="F29">
            <v>6594.63</v>
          </cell>
          <cell r="G29">
            <v>209.19</v>
          </cell>
          <cell r="H29">
            <v>3333.19</v>
          </cell>
          <cell r="I29">
            <v>7204.05</v>
          </cell>
          <cell r="J29">
            <v>0</v>
          </cell>
          <cell r="K29">
            <v>4007.41</v>
          </cell>
        </row>
        <row r="30">
          <cell r="E30"/>
          <cell r="F30"/>
          <cell r="G30"/>
          <cell r="H30"/>
          <cell r="I30"/>
          <cell r="J30"/>
          <cell r="K30"/>
        </row>
        <row r="31">
          <cell r="E31"/>
          <cell r="F31"/>
          <cell r="G31"/>
          <cell r="H31"/>
          <cell r="I31"/>
          <cell r="J31"/>
          <cell r="K31"/>
        </row>
        <row r="32">
          <cell r="E32"/>
          <cell r="F32"/>
          <cell r="G32"/>
          <cell r="H32"/>
          <cell r="I32"/>
          <cell r="J32"/>
          <cell r="K32"/>
        </row>
        <row r="33">
          <cell r="E33">
            <v>44475.96</v>
          </cell>
          <cell r="F33">
            <v>13919.88</v>
          </cell>
          <cell r="G33">
            <v>316.85000000000002</v>
          </cell>
          <cell r="H33">
            <v>2253.61</v>
          </cell>
          <cell r="I33">
            <v>999.11</v>
          </cell>
          <cell r="J33">
            <v>0</v>
          </cell>
          <cell r="K33">
            <v>4007.41</v>
          </cell>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57218.16</v>
          </cell>
          <cell r="F69">
            <v>15860.37</v>
          </cell>
          <cell r="G69">
            <v>842.99</v>
          </cell>
          <cell r="H69">
            <v>5668.59</v>
          </cell>
          <cell r="I69">
            <v>913.43</v>
          </cell>
          <cell r="J69">
            <v>0</v>
          </cell>
          <cell r="K69">
            <v>8014.81</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58621.984655135297</v>
          </cell>
          <cell r="F30">
            <v>18979.348846166857</v>
          </cell>
          <cell r="G30">
            <v>2325.13</v>
          </cell>
          <cell r="H30">
            <v>12282.509489004269</v>
          </cell>
          <cell r="I30">
            <v>10164.888418421877</v>
          </cell>
          <cell r="J30">
            <v>300</v>
          </cell>
          <cell r="K30">
            <v>57.448999999999998</v>
          </cell>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43420.322639459373</v>
          </cell>
          <cell r="F36">
            <v>10137.898692185849</v>
          </cell>
          <cell r="G36">
            <v>26726.28</v>
          </cell>
          <cell r="H36">
            <v>6205.8851810203005</v>
          </cell>
          <cell r="I36">
            <v>7351.2256280888814</v>
          </cell>
          <cell r="J36">
            <v>3925</v>
          </cell>
          <cell r="K36">
            <v>57.448999999999998</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43771.954521001324</v>
          </cell>
          <cell r="F48">
            <v>6783.2066666917326</v>
          </cell>
          <cell r="G48">
            <v>3630.18</v>
          </cell>
          <cell r="H48">
            <v>12770.445404748965</v>
          </cell>
          <cell r="I48">
            <v>27940.342324368059</v>
          </cell>
          <cell r="J48">
            <v>1020</v>
          </cell>
          <cell r="K48">
            <v>57.448999999999998</v>
          </cell>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48529.467692554164</v>
          </cell>
          <cell r="F53">
            <v>16652.15028519457</v>
          </cell>
          <cell r="G53">
            <v>927.63</v>
          </cell>
          <cell r="H53">
            <v>4431.7037813418247</v>
          </cell>
          <cell r="I53">
            <v>11482.287997622814</v>
          </cell>
          <cell r="J53">
            <v>300</v>
          </cell>
          <cell r="K53">
            <v>57.448999999999998</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53445.87905820868</v>
          </cell>
          <cell r="F61">
            <v>17798.223485080161</v>
          </cell>
          <cell r="G61">
            <v>917.2</v>
          </cell>
          <cell r="H61">
            <v>6041.5384895026482</v>
          </cell>
          <cell r="I61">
            <v>12608.224968404313</v>
          </cell>
          <cell r="J61">
            <v>270</v>
          </cell>
          <cell r="K61">
            <v>57.448999999999998</v>
          </cell>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62003.183556570795</v>
          </cell>
          <cell r="F69">
            <v>19266.175628263227</v>
          </cell>
          <cell r="G69">
            <v>1863.92</v>
          </cell>
          <cell r="H69">
            <v>7238.6917549200771</v>
          </cell>
          <cell r="I69">
            <v>11805.056631677293</v>
          </cell>
          <cell r="J69">
            <v>1458.5</v>
          </cell>
          <cell r="K69">
            <v>57.448999999999998</v>
          </cell>
        </row>
        <row r="70">
          <cell r="E70"/>
          <cell r="F70"/>
          <cell r="G70"/>
          <cell r="H70"/>
          <cell r="I70"/>
          <cell r="J70"/>
          <cell r="K70"/>
        </row>
        <row r="71">
          <cell r="E71">
            <v>107806.77272725597</v>
          </cell>
          <cell r="F71">
            <v>27890.227177049943</v>
          </cell>
          <cell r="G71">
            <v>10125.74</v>
          </cell>
          <cell r="H71">
            <v>13860.334299793007</v>
          </cell>
          <cell r="I71">
            <v>33548.197461443837</v>
          </cell>
          <cell r="J71">
            <v>2484.08</v>
          </cell>
          <cell r="K71">
            <v>57.448999999999998</v>
          </cell>
        </row>
        <row r="72">
          <cell r="E72"/>
          <cell r="F72"/>
          <cell r="G72"/>
          <cell r="H72"/>
          <cell r="I72"/>
          <cell r="J72"/>
          <cell r="K72"/>
        </row>
        <row r="73">
          <cell r="E73"/>
          <cell r="F73"/>
          <cell r="G73"/>
          <cell r="H73"/>
          <cell r="I73"/>
          <cell r="J73"/>
          <cell r="K73"/>
        </row>
        <row r="74">
          <cell r="E74"/>
          <cell r="F74"/>
          <cell r="G74"/>
          <cell r="H74"/>
          <cell r="I74"/>
          <cell r="J74"/>
          <cell r="K74"/>
        </row>
        <row r="75">
          <cell r="E75">
            <v>51439.759952749911</v>
          </cell>
          <cell r="F75">
            <v>18149.151151918122</v>
          </cell>
          <cell r="G75">
            <v>1481.74</v>
          </cell>
          <cell r="H75">
            <v>4337.0469522974545</v>
          </cell>
          <cell r="I75">
            <v>14808.782019924962</v>
          </cell>
          <cell r="J75">
            <v>3780</v>
          </cell>
          <cell r="K75">
            <v>57.448999999999998</v>
          </cell>
        </row>
        <row r="76">
          <cell r="E76">
            <v>3579.6756629204715</v>
          </cell>
          <cell r="F76">
            <v>989.78135925739025</v>
          </cell>
          <cell r="G76">
            <v>2450.02</v>
          </cell>
          <cell r="H76">
            <v>13208.108365808024</v>
          </cell>
          <cell r="I76">
            <v>12843.615931683151</v>
          </cell>
          <cell r="J76">
            <v>1573.92</v>
          </cell>
          <cell r="K76">
            <v>57.448999999999998</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81407.279534143992</v>
          </cell>
          <cell r="F81">
            <v>20590.706708192141</v>
          </cell>
          <cell r="G81">
            <v>1448.41</v>
          </cell>
          <cell r="H81">
            <v>3479.1062815634318</v>
          </cell>
          <cell r="I81">
            <v>22375.1786183648</v>
          </cell>
          <cell r="J81">
            <v>339.12</v>
          </cell>
          <cell r="K81">
            <v>57.448999999999998</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8" customWidth="1"/>
    <col min="2" max="2" width="82" style="119" customWidth="1"/>
    <col min="3" max="3" width="3.7109375" style="116" customWidth="1"/>
    <col min="4" max="4" width="5.42578125" style="116" customWidth="1"/>
    <col min="5" max="10" width="9" style="116"/>
    <col min="11" max="11" width="8" style="116" customWidth="1"/>
    <col min="12" max="16384" width="9" style="116"/>
  </cols>
  <sheetData>
    <row r="1" spans="1:3" ht="15" customHeight="1" x14ac:dyDescent="0.2">
      <c r="A1" s="232" t="s">
        <v>219</v>
      </c>
      <c r="B1" s="232"/>
    </row>
    <row r="2" spans="1:3" ht="15" customHeight="1" x14ac:dyDescent="0.2">
      <c r="A2" s="232" t="s">
        <v>155</v>
      </c>
      <c r="B2" s="232"/>
    </row>
    <row r="3" spans="1:3" ht="15" customHeight="1" x14ac:dyDescent="0.2">
      <c r="A3" s="232" t="s">
        <v>182</v>
      </c>
      <c r="B3" s="232"/>
    </row>
    <row r="4" spans="1:3" ht="15" customHeight="1" x14ac:dyDescent="0.2">
      <c r="A4" s="117"/>
      <c r="B4" s="117"/>
    </row>
    <row r="5" spans="1:3" ht="30" customHeight="1" x14ac:dyDescent="0.2">
      <c r="A5" s="233" t="s">
        <v>140</v>
      </c>
      <c r="B5" s="233"/>
      <c r="C5" s="233"/>
    </row>
    <row r="6" spans="1:3" ht="15" customHeight="1" x14ac:dyDescent="0.2"/>
    <row r="7" spans="1:3" ht="15" customHeight="1" x14ac:dyDescent="0.2">
      <c r="A7" s="120" t="s">
        <v>183</v>
      </c>
      <c r="B7" s="121" t="s">
        <v>184</v>
      </c>
      <c r="C7" s="122"/>
    </row>
    <row r="8" spans="1:3" ht="29.25" customHeight="1" x14ac:dyDescent="0.2">
      <c r="A8" s="120"/>
      <c r="B8" s="166" t="s">
        <v>224</v>
      </c>
      <c r="C8" s="122"/>
    </row>
    <row r="9" spans="1:3" ht="15" customHeight="1" x14ac:dyDescent="0.2">
      <c r="A9" s="123">
        <v>1</v>
      </c>
      <c r="B9" s="124" t="s">
        <v>185</v>
      </c>
      <c r="C9" s="125"/>
    </row>
    <row r="10" spans="1:3" ht="15" customHeight="1" x14ac:dyDescent="0.2">
      <c r="A10" s="126">
        <v>2</v>
      </c>
      <c r="B10" s="124" t="s">
        <v>144</v>
      </c>
      <c r="C10" s="125"/>
    </row>
    <row r="11" spans="1:3" ht="15" customHeight="1" x14ac:dyDescent="0.2">
      <c r="A11" s="126"/>
      <c r="B11" s="124" t="s">
        <v>221</v>
      </c>
      <c r="C11" s="125"/>
    </row>
    <row r="12" spans="1:3" ht="15" customHeight="1" x14ac:dyDescent="0.2">
      <c r="A12" s="126">
        <v>3</v>
      </c>
      <c r="B12" s="124" t="s">
        <v>186</v>
      </c>
      <c r="C12" s="125"/>
    </row>
    <row r="13" spans="1:3" ht="15" customHeight="1" x14ac:dyDescent="0.2">
      <c r="A13" s="126">
        <v>4</v>
      </c>
      <c r="B13" s="124" t="s">
        <v>145</v>
      </c>
      <c r="C13" s="125"/>
    </row>
    <row r="14" spans="1:3" ht="25.5" customHeight="1" x14ac:dyDescent="0.2">
      <c r="A14" s="126">
        <v>5</v>
      </c>
      <c r="B14" s="124" t="s">
        <v>222</v>
      </c>
      <c r="C14" s="125"/>
    </row>
    <row r="15" spans="1:3" ht="15" customHeight="1" x14ac:dyDescent="0.2">
      <c r="A15" s="126"/>
      <c r="B15" s="119" t="s">
        <v>141</v>
      </c>
      <c r="C15" s="125"/>
    </row>
    <row r="16" spans="1:3" ht="15" customHeight="1" x14ac:dyDescent="0.2">
      <c r="A16" s="126"/>
      <c r="B16" s="119" t="s">
        <v>142</v>
      </c>
      <c r="C16" s="125"/>
    </row>
    <row r="17" spans="1:11" ht="15" customHeight="1" x14ac:dyDescent="0.2">
      <c r="A17" s="126"/>
      <c r="B17" s="119" t="s">
        <v>143</v>
      </c>
      <c r="C17" s="125"/>
    </row>
    <row r="18" spans="1:11" ht="15" customHeight="1" x14ac:dyDescent="0.2">
      <c r="A18" s="126"/>
      <c r="C18" s="125"/>
    </row>
    <row r="19" spans="1:11" ht="12.75" customHeight="1" x14ac:dyDescent="0.2">
      <c r="A19" s="126"/>
      <c r="C19" s="125"/>
    </row>
    <row r="20" spans="1:11" ht="12.75" customHeight="1" x14ac:dyDescent="0.2">
      <c r="A20" s="126"/>
      <c r="C20" s="125"/>
    </row>
    <row r="21" spans="1:11" ht="12.75" customHeight="1" x14ac:dyDescent="0.2">
      <c r="A21" s="126"/>
      <c r="C21" s="125"/>
    </row>
    <row r="22" spans="1:11" ht="12.75" customHeight="1" x14ac:dyDescent="0.2">
      <c r="A22" s="126"/>
      <c r="C22" s="125"/>
    </row>
    <row r="23" spans="1:11" ht="12.75" customHeight="1" x14ac:dyDescent="0.2">
      <c r="A23" s="126"/>
      <c r="C23" s="125"/>
    </row>
    <row r="24" spans="1:11" ht="12.75" customHeight="1" x14ac:dyDescent="0.2">
      <c r="A24" s="126"/>
      <c r="C24" s="125"/>
    </row>
    <row r="25" spans="1:11" ht="12.75" customHeight="1" x14ac:dyDescent="0.2">
      <c r="A25" s="126"/>
      <c r="C25" s="125"/>
    </row>
    <row r="26" spans="1:11" ht="12.75" customHeight="1" x14ac:dyDescent="0.2">
      <c r="A26" s="126"/>
      <c r="C26" s="125"/>
    </row>
    <row r="27" spans="1:11" ht="12.75" customHeight="1" x14ac:dyDescent="0.2">
      <c r="A27" s="126"/>
      <c r="C27" s="125"/>
    </row>
    <row r="28" spans="1:11" ht="12.75" customHeight="1" x14ac:dyDescent="0.2">
      <c r="A28" s="126"/>
      <c r="C28" s="125"/>
      <c r="G28" s="127"/>
      <c r="H28" s="127"/>
      <c r="I28" s="127"/>
      <c r="J28" s="127"/>
      <c r="K28" s="127"/>
    </row>
    <row r="29" spans="1:11" ht="12.75" customHeight="1" x14ac:dyDescent="0.2">
      <c r="A29" s="126"/>
      <c r="C29" s="125"/>
      <c r="G29" s="127"/>
      <c r="H29" s="127"/>
      <c r="I29" s="127"/>
      <c r="J29" s="127"/>
      <c r="K29" s="127"/>
    </row>
    <row r="30" spans="1:11" ht="12.75" customHeight="1" x14ac:dyDescent="0.2">
      <c r="A30" s="126"/>
      <c r="C30" s="125"/>
      <c r="G30" s="127"/>
      <c r="H30" s="127"/>
      <c r="I30" s="127"/>
      <c r="J30" s="127"/>
      <c r="K30" s="127"/>
    </row>
    <row r="31" spans="1:11" ht="12.75" customHeight="1" x14ac:dyDescent="0.2">
      <c r="A31" s="126"/>
      <c r="C31" s="125"/>
      <c r="G31" s="127"/>
      <c r="H31" s="127"/>
      <c r="I31" s="127"/>
      <c r="J31" s="127"/>
      <c r="K31" s="127"/>
    </row>
    <row r="32" spans="1:11" ht="13.5" customHeight="1" x14ac:dyDescent="0.2">
      <c r="A32" s="126"/>
      <c r="C32" s="125"/>
      <c r="G32" s="127"/>
      <c r="H32" s="127"/>
      <c r="I32" s="127"/>
      <c r="J32" s="127"/>
      <c r="K32" s="127"/>
    </row>
    <row r="33" spans="1:3" ht="12.75" customHeight="1" x14ac:dyDescent="0.2">
      <c r="A33" s="126"/>
      <c r="C33" s="125"/>
    </row>
    <row r="34" spans="1:3" ht="12.75" customHeight="1" x14ac:dyDescent="0.2">
      <c r="A34" s="126"/>
      <c r="C34" s="125"/>
    </row>
    <row r="35" spans="1:3" ht="12.75" customHeight="1" x14ac:dyDescent="0.2">
      <c r="A35" s="126"/>
      <c r="C35" s="125"/>
    </row>
    <row r="36" spans="1:3" ht="12.75" customHeight="1" x14ac:dyDescent="0.2">
      <c r="A36" s="126"/>
      <c r="C36" s="125"/>
    </row>
    <row r="37" spans="1:3" ht="12.75" customHeight="1" x14ac:dyDescent="0.2">
      <c r="A37" s="126"/>
      <c r="C37" s="125"/>
    </row>
    <row r="38" spans="1:3" ht="12.75" customHeight="1" x14ac:dyDescent="0.2">
      <c r="A38" s="126"/>
      <c r="C38" s="125"/>
    </row>
    <row r="39" spans="1:3" x14ac:dyDescent="0.2">
      <c r="A39" s="126"/>
      <c r="C39" s="125"/>
    </row>
    <row r="40" spans="1:3" x14ac:dyDescent="0.2">
      <c r="A40" s="126"/>
      <c r="C40" s="125"/>
    </row>
    <row r="41" spans="1:3" x14ac:dyDescent="0.2">
      <c r="A41" s="126"/>
      <c r="C41" s="125"/>
    </row>
    <row r="42" spans="1:3" x14ac:dyDescent="0.2">
      <c r="A42" s="126"/>
      <c r="B42" s="124" t="s">
        <v>146</v>
      </c>
      <c r="C42" s="125"/>
    </row>
    <row r="43" spans="1:3" ht="51" x14ac:dyDescent="0.2">
      <c r="A43" s="126"/>
      <c r="B43" s="124" t="s">
        <v>147</v>
      </c>
      <c r="C43" s="125"/>
    </row>
    <row r="44" spans="1:3" ht="17.25" customHeight="1" x14ac:dyDescent="0.2">
      <c r="A44" s="126">
        <v>6</v>
      </c>
      <c r="B44" s="167" t="s">
        <v>225</v>
      </c>
      <c r="C44" s="125"/>
    </row>
    <row r="45" spans="1:3" ht="15.75" customHeight="1" x14ac:dyDescent="0.2">
      <c r="A45" s="126">
        <v>7</v>
      </c>
      <c r="B45" s="124" t="s">
        <v>187</v>
      </c>
      <c r="C45" s="125"/>
    </row>
    <row r="46" spans="1:3" x14ac:dyDescent="0.2">
      <c r="A46" s="126"/>
      <c r="B46" s="128"/>
      <c r="C46" s="125"/>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topLeftCell="A73" zoomScale="65" zoomScaleNormal="65" zoomScaleSheetLayoutView="100" workbookViewId="0">
      <selection activeCell="C86" sqref="C86"/>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1499296.3900000001</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v>51712.1</v>
      </c>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1551008.4900000002</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1551008.49</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230</v>
      </c>
      <c r="C11" s="286"/>
      <c r="D11" s="115">
        <v>100230</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IF(SUM('[6]School 1:School 5'!E17:E17)&gt;0,SUM('[6]School 1:School 5'!E17:E17),"")</f>
        <v/>
      </c>
      <c r="F17" s="209" t="str">
        <f>IF(SUM('[6]School 1:School 5'!F17:F17)&gt;0,SUM('[6]School 1:School 5'!F17:F17),"")</f>
        <v/>
      </c>
      <c r="G17" s="209" t="str">
        <f>IF(SUM('[6]School 1:School 5'!G17:G17)&gt;0,SUM('[6]School 1:School 5'!G17:G17),"")</f>
        <v/>
      </c>
      <c r="H17" s="209" t="str">
        <f>IF(SUM('[6]School 1:School 5'!H17:H17)&gt;0,SUM('[6]School 1:School 5'!H17:H17),"")</f>
        <v/>
      </c>
      <c r="I17" s="209" t="str">
        <f>IF(SUM('[6]School 1:School 5'!I17:I17)&gt;0,SUM('[6]School 1:School 5'!I17:I17),"")</f>
        <v/>
      </c>
      <c r="J17" s="210" t="str">
        <f>IF(SUM('[6]School 1:School 5'!J17:J17)&gt;0,SUM('[6]School 1:School 5'!J17:J17),"")</f>
        <v/>
      </c>
      <c r="K17" s="211" t="str">
        <f>IF(SUM('[6]School 1:School 5'!K17:K17)&gt;0,SUM('[6]School 1:School 5'!K17:K17),"")</f>
        <v/>
      </c>
      <c r="M17" s="94"/>
      <c r="N17" s="151" t="s">
        <v>157</v>
      </c>
    </row>
    <row r="18" spans="1:14" s="91" customFormat="1" ht="24.95" customHeight="1" x14ac:dyDescent="0.25">
      <c r="A18" s="50" t="s">
        <v>16</v>
      </c>
      <c r="B18" s="157">
        <v>302</v>
      </c>
      <c r="C18" s="131" t="s">
        <v>17</v>
      </c>
      <c r="D18" s="133" t="str">
        <f t="shared" si="0"/>
        <v/>
      </c>
      <c r="E18" s="209" t="str">
        <f>IF(SUM('[6]School 1:School 5'!E18:E18)&gt;0,SUM('[6]School 1:School 5'!E18:E18),"")</f>
        <v/>
      </c>
      <c r="F18" s="209" t="str">
        <f>IF(SUM('[6]School 1:School 5'!F18:F18)&gt;0,SUM('[6]School 1:School 5'!F18:F18),"")</f>
        <v/>
      </c>
      <c r="G18" s="209" t="str">
        <f>IF(SUM('[6]School 1:School 5'!G18:G18)&gt;0,SUM('[6]School 1:School 5'!G18:G18),"")</f>
        <v/>
      </c>
      <c r="H18" s="209" t="str">
        <f>IF(SUM('[6]School 1:School 5'!H18:H18)&gt;0,SUM('[6]School 1:School 5'!H18:H18),"")</f>
        <v/>
      </c>
      <c r="I18" s="209" t="str">
        <f>IF(SUM('[6]School 1:School 5'!I18:I18)&gt;0,SUM('[6]School 1:School 5'!I18:I18),"")</f>
        <v/>
      </c>
      <c r="J18" s="210" t="str">
        <f>IF(SUM('[6]School 1:School 5'!J18:J18)&gt;0,SUM('[6]School 1:School 5'!J18:J18),"")</f>
        <v/>
      </c>
      <c r="K18" s="212" t="str">
        <f>IF(SUM('[6]School 1:School 5'!K18:K18)&gt;0,SUM('[6]School 1:School 5'!K18:K18),"")</f>
        <v/>
      </c>
      <c r="M18" s="153"/>
      <c r="N18" s="151" t="s">
        <v>158</v>
      </c>
    </row>
    <row r="19" spans="1:14" s="91" customFormat="1" ht="24.95" customHeight="1" x14ac:dyDescent="0.25">
      <c r="A19" s="50" t="s">
        <v>194</v>
      </c>
      <c r="B19" s="157">
        <v>376</v>
      </c>
      <c r="C19" s="131" t="s">
        <v>195</v>
      </c>
      <c r="D19" s="133" t="str">
        <f t="shared" si="0"/>
        <v/>
      </c>
      <c r="E19" s="209" t="str">
        <f>IF(SUM('[6]School 1:School 5'!E19:E19)&gt;0,SUM('[6]School 1:School 5'!E19:E19),"")</f>
        <v/>
      </c>
      <c r="F19" s="209" t="str">
        <f>IF(SUM('[6]School 1:School 5'!F19:F19)&gt;0,SUM('[6]School 1:School 5'!F19:F19),"")</f>
        <v/>
      </c>
      <c r="G19" s="209" t="str">
        <f>IF(SUM('[6]School 1:School 5'!G19:G19)&gt;0,SUM('[6]School 1:School 5'!G19:G19),"")</f>
        <v/>
      </c>
      <c r="H19" s="209" t="str">
        <f>IF(SUM('[6]School 1:School 5'!H19:H19)&gt;0,SUM('[6]School 1:School 5'!H19:H19),"")</f>
        <v/>
      </c>
      <c r="I19" s="209" t="str">
        <f>IF(SUM('[6]School 1:School 5'!I19:I19)&gt;0,SUM('[6]School 1:School 5'!I19:I19),"")</f>
        <v/>
      </c>
      <c r="J19" s="210" t="str">
        <f>IF(SUM('[6]School 1:School 5'!J19:J19)&gt;0,SUM('[6]School 1:School 5'!J19:J19),"")</f>
        <v/>
      </c>
      <c r="K19" s="212" t="str">
        <f>IF(SUM('[6]School 1:School 5'!K19:K19)&gt;0,SUM('[6]School 1:School 5'!K19:K19),"")</f>
        <v/>
      </c>
      <c r="M19" s="153"/>
      <c r="N19" s="151"/>
    </row>
    <row r="20" spans="1:14" s="91" customFormat="1" ht="24.95" customHeight="1" x14ac:dyDescent="0.25">
      <c r="A20" s="50" t="s">
        <v>18</v>
      </c>
      <c r="B20" s="157">
        <v>303</v>
      </c>
      <c r="C20" s="131" t="s">
        <v>19</v>
      </c>
      <c r="D20" s="133" t="str">
        <f t="shared" si="0"/>
        <v/>
      </c>
      <c r="E20" s="209" t="str">
        <f>IF(SUM('[6]School 1:School 5'!E20:E20)&gt;0,SUM('[6]School 1:School 5'!E20:E20),"")</f>
        <v/>
      </c>
      <c r="F20" s="209" t="str">
        <f>IF(SUM('[6]School 1:School 5'!F20:F20)&gt;0,SUM('[6]School 1:School 5'!F20:F20),"")</f>
        <v/>
      </c>
      <c r="G20" s="209" t="str">
        <f>IF(SUM('[6]School 1:School 5'!G20:G20)&gt;0,SUM('[6]School 1:School 5'!G20:G20),"")</f>
        <v/>
      </c>
      <c r="H20" s="209" t="str">
        <f>IF(SUM('[6]School 1:School 5'!H20:H20)&gt;0,SUM('[6]School 1:School 5'!H20:H20),"")</f>
        <v/>
      </c>
      <c r="I20" s="209" t="str">
        <f>IF(SUM('[6]School 1:School 5'!I20:I20)&gt;0,SUM('[6]School 1:School 5'!I20:I20),"")</f>
        <v/>
      </c>
      <c r="J20" s="210" t="str">
        <f>IF(SUM('[6]School 1:School 5'!J20:J20)&gt;0,SUM('[6]School 1:School 5'!J20:J20),"")</f>
        <v/>
      </c>
      <c r="K20" s="212" t="str">
        <f>IF(SUM('[6]School 1:School 5'!K20:K20)&gt;0,SUM('[6]School 1:School 5'!K20:K20),"")</f>
        <v/>
      </c>
      <c r="M20" s="94"/>
      <c r="N20" s="234" t="s">
        <v>159</v>
      </c>
    </row>
    <row r="21" spans="1:14" s="91" customFormat="1" ht="24.95" customHeight="1" x14ac:dyDescent="0.25">
      <c r="A21" s="50" t="s">
        <v>20</v>
      </c>
      <c r="B21" s="157">
        <v>304</v>
      </c>
      <c r="C21" s="131" t="s">
        <v>21</v>
      </c>
      <c r="D21" s="133" t="str">
        <f t="shared" si="0"/>
        <v/>
      </c>
      <c r="E21" s="209" t="str">
        <f>IF(SUM('[6]School 1:School 5'!E21:E21)&gt;0,SUM('[6]School 1:School 5'!E21:E21),"")</f>
        <v/>
      </c>
      <c r="F21" s="209" t="str">
        <f>IF(SUM('[6]School 1:School 5'!F21:F21)&gt;0,SUM('[6]School 1:School 5'!F21:F21),"")</f>
        <v/>
      </c>
      <c r="G21" s="209" t="str">
        <f>IF(SUM('[6]School 1:School 5'!G21:G21)&gt;0,SUM('[6]School 1:School 5'!G21:G21),"")</f>
        <v/>
      </c>
      <c r="H21" s="209" t="str">
        <f>IF(SUM('[6]School 1:School 5'!H21:H21)&gt;0,SUM('[6]School 1:School 5'!H21:H21),"")</f>
        <v/>
      </c>
      <c r="I21" s="209" t="str">
        <f>IF(SUM('[6]School 1:School 5'!I21:I21)&gt;0,SUM('[6]School 1:School 5'!I21:I21),"")</f>
        <v/>
      </c>
      <c r="J21" s="210" t="str">
        <f>IF(SUM('[6]School 1:School 5'!J21:J21)&gt;0,SUM('[6]School 1:School 5'!J21:J21),"")</f>
        <v/>
      </c>
      <c r="K21" s="212" t="str">
        <f>IF(SUM('[6]School 1:School 5'!K21:K21)&gt;0,SUM('[6]School 1:School 5'!K21:K21),"")</f>
        <v/>
      </c>
      <c r="M21" s="94"/>
      <c r="N21" s="234"/>
    </row>
    <row r="22" spans="1:14" s="91" customFormat="1" ht="24.95" customHeight="1" x14ac:dyDescent="0.25">
      <c r="A22" s="50" t="s">
        <v>22</v>
      </c>
      <c r="B22" s="157">
        <v>305</v>
      </c>
      <c r="C22" s="131" t="s">
        <v>23</v>
      </c>
      <c r="D22" s="133" t="str">
        <f t="shared" si="0"/>
        <v/>
      </c>
      <c r="E22" s="209" t="str">
        <f>IF(SUM('[6]School 1:School 5'!E22:E22)&gt;0,SUM('[6]School 1:School 5'!E22:E22),"")</f>
        <v/>
      </c>
      <c r="F22" s="209" t="str">
        <f>IF(SUM('[6]School 1:School 5'!F22:F22)&gt;0,SUM('[6]School 1:School 5'!F22:F22),"")</f>
        <v/>
      </c>
      <c r="G22" s="209" t="str">
        <f>IF(SUM('[6]School 1:School 5'!G22:G22)&gt;0,SUM('[6]School 1:School 5'!G22:G22),"")</f>
        <v/>
      </c>
      <c r="H22" s="209" t="str">
        <f>IF(SUM('[6]School 1:School 5'!H22:H22)&gt;0,SUM('[6]School 1:School 5'!H22:H22),"")</f>
        <v/>
      </c>
      <c r="I22" s="209" t="str">
        <f>IF(SUM('[6]School 1:School 5'!I22:I22)&gt;0,SUM('[6]School 1:School 5'!I22:I22),"")</f>
        <v/>
      </c>
      <c r="J22" s="210" t="str">
        <f>IF(SUM('[6]School 1:School 5'!J22:J22)&gt;0,SUM('[6]School 1:School 5'!J22:J22),"")</f>
        <v/>
      </c>
      <c r="K22" s="212" t="str">
        <f>IF(SUM('[6]School 1:School 5'!K22:K22)&gt;0,SUM('[6]School 1:School 5'!K22:K22),"")</f>
        <v/>
      </c>
      <c r="M22" s="94"/>
      <c r="N22" s="234"/>
    </row>
    <row r="23" spans="1:14" s="91" customFormat="1" ht="24.95" customHeight="1" x14ac:dyDescent="0.25">
      <c r="A23" s="50" t="s">
        <v>24</v>
      </c>
      <c r="B23" s="157">
        <v>306</v>
      </c>
      <c r="C23" s="131" t="s">
        <v>25</v>
      </c>
      <c r="D23" s="133" t="str">
        <f t="shared" si="0"/>
        <v/>
      </c>
      <c r="E23" s="209" t="str">
        <f>IF(SUM('[6]School 1:School 5'!E23:E23)&gt;0,SUM('[6]School 1:School 5'!E23:E23),"")</f>
        <v/>
      </c>
      <c r="F23" s="209" t="str">
        <f>IF(SUM('[6]School 1:School 5'!F23:F23)&gt;0,SUM('[6]School 1:School 5'!F23:F23),"")</f>
        <v/>
      </c>
      <c r="G23" s="209" t="str">
        <f>IF(SUM('[6]School 1:School 5'!G23:G23)&gt;0,SUM('[6]School 1:School 5'!G23:G23),"")</f>
        <v/>
      </c>
      <c r="H23" s="209" t="str">
        <f>IF(SUM('[6]School 1:School 5'!H23:H23)&gt;0,SUM('[6]School 1:School 5'!H23:H23),"")</f>
        <v/>
      </c>
      <c r="I23" s="209" t="str">
        <f>IF(SUM('[6]School 1:School 5'!I23:I23)&gt;0,SUM('[6]School 1:School 5'!I23:I23),"")</f>
        <v/>
      </c>
      <c r="J23" s="210" t="str">
        <f>IF(SUM('[6]School 1:School 5'!J23:J23)&gt;0,SUM('[6]School 1:School 5'!J23:J23),"")</f>
        <v/>
      </c>
      <c r="K23" s="212" t="str">
        <f>IF(SUM('[6]School 1:School 5'!K23:K23)&gt;0,SUM('[6]School 1:School 5'!K23:K23),"")</f>
        <v/>
      </c>
      <c r="M23" s="94"/>
      <c r="N23" s="234" t="s">
        <v>160</v>
      </c>
    </row>
    <row r="24" spans="1:14" s="91" customFormat="1" ht="24.95" customHeight="1" x14ac:dyDescent="0.25">
      <c r="A24" s="50" t="s">
        <v>26</v>
      </c>
      <c r="B24" s="157">
        <v>307</v>
      </c>
      <c r="C24" s="131" t="s">
        <v>27</v>
      </c>
      <c r="D24" s="133" t="str">
        <f t="shared" si="0"/>
        <v/>
      </c>
      <c r="E24" s="209" t="str">
        <f>IF(SUM('[6]School 1:School 5'!E24:E24)&gt;0,SUM('[6]School 1:School 5'!E24:E24),"")</f>
        <v/>
      </c>
      <c r="F24" s="209" t="str">
        <f>IF(SUM('[6]School 1:School 5'!F24:F24)&gt;0,SUM('[6]School 1:School 5'!F24:F24),"")</f>
        <v/>
      </c>
      <c r="G24" s="209" t="str">
        <f>IF(SUM('[6]School 1:School 5'!G24:G24)&gt;0,SUM('[6]School 1:School 5'!G24:G24),"")</f>
        <v/>
      </c>
      <c r="H24" s="209" t="str">
        <f>IF(SUM('[6]School 1:School 5'!H24:H24)&gt;0,SUM('[6]School 1:School 5'!H24:H24),"")</f>
        <v/>
      </c>
      <c r="I24" s="209" t="str">
        <f>IF(SUM('[6]School 1:School 5'!I24:I24)&gt;0,SUM('[6]School 1:School 5'!I24:I24),"")</f>
        <v/>
      </c>
      <c r="J24" s="210" t="str">
        <f>IF(SUM('[6]School 1:School 5'!J24:J24)&gt;0,SUM('[6]School 1:School 5'!J24:J24),"")</f>
        <v/>
      </c>
      <c r="K24" s="212" t="str">
        <f>IF(SUM('[6]School 1:School 5'!K24:K24)&gt;0,SUM('[6]School 1:School 5'!K24:K24),"")</f>
        <v/>
      </c>
      <c r="M24" s="94"/>
      <c r="N24" s="234"/>
    </row>
    <row r="25" spans="1:14" s="91" customFormat="1" ht="24.95" customHeight="1" x14ac:dyDescent="0.25">
      <c r="A25" s="50" t="s">
        <v>28</v>
      </c>
      <c r="B25" s="157">
        <v>309</v>
      </c>
      <c r="C25" s="131" t="s">
        <v>209</v>
      </c>
      <c r="D25" s="133" t="str">
        <f t="shared" si="0"/>
        <v/>
      </c>
      <c r="E25" s="209" t="str">
        <f>IF(SUM('[6]School 1:School 5'!E25:E25)&gt;0,SUM('[6]School 1:School 5'!E25:E25),"")</f>
        <v/>
      </c>
      <c r="F25" s="209" t="str">
        <f>IF(SUM('[6]School 1:School 5'!F25:F25)&gt;0,SUM('[6]School 1:School 5'!F25:F25),"")</f>
        <v/>
      </c>
      <c r="G25" s="209" t="str">
        <f>IF(SUM('[6]School 1:School 5'!G25:G25)&gt;0,SUM('[6]School 1:School 5'!G25:G25),"")</f>
        <v/>
      </c>
      <c r="H25" s="209" t="str">
        <f>IF(SUM('[6]School 1:School 5'!H25:H25)&gt;0,SUM('[6]School 1:School 5'!H25:H25),"")</f>
        <v/>
      </c>
      <c r="I25" s="209" t="str">
        <f>IF(SUM('[6]School 1:School 5'!I25:I25)&gt;0,SUM('[6]School 1:School 5'!I25:I25),"")</f>
        <v/>
      </c>
      <c r="J25" s="210" t="str">
        <f>IF(SUM('[6]School 1:School 5'!J25:J25)&gt;0,SUM('[6]School 1:School 5'!J25:J25),"")</f>
        <v/>
      </c>
      <c r="K25" s="212" t="str">
        <f>IF(SUM('[6]School 1:School 5'!K25:K25)&gt;0,SUM('[6]School 1:School 5'!K25:K25),"")</f>
        <v/>
      </c>
      <c r="M25" s="94"/>
      <c r="N25" s="234" t="s">
        <v>161</v>
      </c>
    </row>
    <row r="26" spans="1:14" s="91" customFormat="1" ht="24.95" customHeight="1" x14ac:dyDescent="0.25">
      <c r="A26" s="50" t="s">
        <v>29</v>
      </c>
      <c r="B26" s="157">
        <v>310</v>
      </c>
      <c r="C26" s="131" t="s">
        <v>30</v>
      </c>
      <c r="D26" s="133" t="str">
        <f t="shared" si="0"/>
        <v/>
      </c>
      <c r="E26" s="209" t="str">
        <f>IF(SUM('[6]School 1:School 5'!E26:E26)&gt;0,SUM('[6]School 1:School 5'!E26:E26),"")</f>
        <v/>
      </c>
      <c r="F26" s="209" t="str">
        <f>IF(SUM('[6]School 1:School 5'!F26:F26)&gt;0,SUM('[6]School 1:School 5'!F26:F26),"")</f>
        <v/>
      </c>
      <c r="G26" s="209" t="str">
        <f>IF(SUM('[6]School 1:School 5'!G26:G26)&gt;0,SUM('[6]School 1:School 5'!G26:G26),"")</f>
        <v/>
      </c>
      <c r="H26" s="209" t="str">
        <f>IF(SUM('[6]School 1:School 5'!H26:H26)&gt;0,SUM('[6]School 1:School 5'!H26:H26),"")</f>
        <v/>
      </c>
      <c r="I26" s="209" t="str">
        <f>IF(SUM('[6]School 1:School 5'!I26:I26)&gt;0,SUM('[6]School 1:School 5'!I26:I26),"")</f>
        <v/>
      </c>
      <c r="J26" s="210" t="str">
        <f>IF(SUM('[6]School 1:School 5'!J26:J26)&gt;0,SUM('[6]School 1:School 5'!J26:J26),"")</f>
        <v/>
      </c>
      <c r="K26" s="212" t="str">
        <f>IF(SUM('[6]School 1:School 5'!K26:K26)&gt;0,SUM('[6]School 1:School 5'!K26:K26),"")</f>
        <v/>
      </c>
      <c r="M26" s="94"/>
      <c r="N26" s="234"/>
    </row>
    <row r="27" spans="1:14" s="91" customFormat="1" ht="24.95" customHeight="1" x14ac:dyDescent="0.25">
      <c r="A27" s="50" t="s">
        <v>31</v>
      </c>
      <c r="B27" s="157">
        <v>311</v>
      </c>
      <c r="C27" s="131" t="s">
        <v>32</v>
      </c>
      <c r="D27" s="133">
        <f t="shared" si="0"/>
        <v>101954.47</v>
      </c>
      <c r="E27" s="209">
        <f>IF(SUM('[6]School 1:School 5'!E27:E27)&gt;0,SUM('[6]School 1:School 5'!E27:E27),"")</f>
        <v>56221.3</v>
      </c>
      <c r="F27" s="209">
        <f>IF(SUM('[6]School 1:School 5'!F27:F27)&gt;0,SUM('[6]School 1:School 5'!F27:F27),"")</f>
        <v>14688.48</v>
      </c>
      <c r="G27" s="209">
        <f>IF(SUM('[6]School 1:School 5'!G27:G27)&gt;0,SUM('[6]School 1:School 5'!G27:G27),"")</f>
        <v>2260.39</v>
      </c>
      <c r="H27" s="209">
        <f>IF(SUM('[6]School 1:School 5'!H27:H27)&gt;0,SUM('[6]School 1:School 5'!H27:H27),"")</f>
        <v>10545.11</v>
      </c>
      <c r="I27" s="209">
        <f>IF(SUM('[6]School 1:School 5'!I27:I27)&gt;0,SUM('[6]School 1:School 5'!I27:I27),"")</f>
        <v>5652.63</v>
      </c>
      <c r="J27" s="210">
        <f>IF(SUM('[6]School 1:School 5'!J27:J27)&gt;0,SUM('[6]School 1:School 5'!J27:J27),"")</f>
        <v>629</v>
      </c>
      <c r="K27" s="212">
        <f>IF(SUM('[6]School 1:School 5'!K27:K27)&gt;0,SUM('[6]School 1:School 5'!K27:K27),"")</f>
        <v>11957.56</v>
      </c>
      <c r="M27" s="94"/>
      <c r="N27" s="234" t="s">
        <v>162</v>
      </c>
    </row>
    <row r="28" spans="1:14" s="91" customFormat="1" ht="24.95" customHeight="1" x14ac:dyDescent="0.25">
      <c r="A28" s="50" t="s">
        <v>33</v>
      </c>
      <c r="B28" s="157">
        <v>312</v>
      </c>
      <c r="C28" s="131" t="s">
        <v>34</v>
      </c>
      <c r="D28" s="133">
        <f t="shared" si="0"/>
        <v>67988.14</v>
      </c>
      <c r="E28" s="209">
        <f>IF(SUM('[6]School 1:School 5'!E28:E28)&gt;0,SUM('[6]School 1:School 5'!E28:E28),"")</f>
        <v>13194.5</v>
      </c>
      <c r="F28" s="209">
        <f>IF(SUM('[6]School 1:School 5'!F28:F28)&gt;0,SUM('[6]School 1:School 5'!F28:F28),"")</f>
        <v>3386.92</v>
      </c>
      <c r="G28" s="209" t="str">
        <f>IF(SUM('[6]School 1:School 5'!G28:G28)&gt;0,SUM('[6]School 1:School 5'!G28:G28),"")</f>
        <v/>
      </c>
      <c r="H28" s="209">
        <f>IF(SUM('[6]School 1:School 5'!H28:H28)&gt;0,SUM('[6]School 1:School 5'!H28:H28),"")</f>
        <v>1271.8800000000001</v>
      </c>
      <c r="I28" s="209">
        <f>IF(SUM('[6]School 1:School 5'!I28:I28)&gt;0,SUM('[6]School 1:School 5'!I28:I28),"")</f>
        <v>39503.61</v>
      </c>
      <c r="J28" s="210">
        <f>IF(SUM('[6]School 1:School 5'!J28:J28)&gt;0,SUM('[6]School 1:School 5'!J28:J28),"")</f>
        <v>7814</v>
      </c>
      <c r="K28" s="212">
        <f>IF(SUM('[6]School 1:School 5'!K28:K28)&gt;0,SUM('[6]School 1:School 5'!K28:K28),"")</f>
        <v>2817.23</v>
      </c>
      <c r="M28" s="94"/>
      <c r="N28" s="234"/>
    </row>
    <row r="29" spans="1:14" s="91" customFormat="1" ht="24.95" customHeight="1" x14ac:dyDescent="0.25">
      <c r="A29" s="50" t="s">
        <v>35</v>
      </c>
      <c r="B29" s="157">
        <v>313</v>
      </c>
      <c r="C29" s="131" t="s">
        <v>196</v>
      </c>
      <c r="D29" s="133" t="str">
        <f t="shared" si="0"/>
        <v/>
      </c>
      <c r="E29" s="209" t="str">
        <f>IF(SUM('[6]School 1:School 5'!E29:E29)&gt;0,SUM('[6]School 1:School 5'!E29:E29),"")</f>
        <v/>
      </c>
      <c r="F29" s="209" t="str">
        <f>IF(SUM('[6]School 1:School 5'!F29:F29)&gt;0,SUM('[6]School 1:School 5'!F29:F29),"")</f>
        <v/>
      </c>
      <c r="G29" s="209" t="str">
        <f>IF(SUM('[6]School 1:School 5'!G29:G29)&gt;0,SUM('[6]School 1:School 5'!G29:G29),"")</f>
        <v/>
      </c>
      <c r="H29" s="209" t="str">
        <f>IF(SUM('[6]School 1:School 5'!H29:H29)&gt;0,SUM('[6]School 1:School 5'!H29:H29),"")</f>
        <v/>
      </c>
      <c r="I29" s="209" t="str">
        <f>IF(SUM('[6]School 1:School 5'!I29:I29)&gt;0,SUM('[6]School 1:School 5'!I29:I29),"")</f>
        <v/>
      </c>
      <c r="J29" s="210" t="str">
        <f>IF(SUM('[6]School 1:School 5'!J29:J29)&gt;0,SUM('[6]School 1:School 5'!J29:J29),"")</f>
        <v/>
      </c>
      <c r="K29" s="212" t="str">
        <f>IF(SUM('[6]School 1:School 5'!K29:K29)&gt;0,SUM('[6]School 1:School 5'!K29:K29),"")</f>
        <v/>
      </c>
      <c r="M29" s="94"/>
      <c r="N29" s="234"/>
    </row>
    <row r="30" spans="1:14" s="91" customFormat="1" ht="24.95" customHeight="1" x14ac:dyDescent="0.25">
      <c r="A30" s="50" t="s">
        <v>36</v>
      </c>
      <c r="B30" s="157">
        <v>314</v>
      </c>
      <c r="C30" s="131" t="s">
        <v>197</v>
      </c>
      <c r="D30" s="133" t="str">
        <f t="shared" si="0"/>
        <v/>
      </c>
      <c r="E30" s="209" t="str">
        <f>IF(SUM('[6]School 1:School 5'!E30:E30)&gt;0,SUM('[6]School 1:School 5'!E30:E30),"")</f>
        <v/>
      </c>
      <c r="F30" s="209" t="str">
        <f>IF(SUM('[6]School 1:School 5'!F30:F30)&gt;0,SUM('[6]School 1:School 5'!F30:F30),"")</f>
        <v/>
      </c>
      <c r="G30" s="209" t="str">
        <f>IF(SUM('[6]School 1:School 5'!G30:G30)&gt;0,SUM('[6]School 1:School 5'!G30:G30),"")</f>
        <v/>
      </c>
      <c r="H30" s="209" t="str">
        <f>IF(SUM('[6]School 1:School 5'!H30:H30)&gt;0,SUM('[6]School 1:School 5'!H30:H30),"")</f>
        <v/>
      </c>
      <c r="I30" s="209" t="str">
        <f>IF(SUM('[6]School 1:School 5'!I30:I30)&gt;0,SUM('[6]School 1:School 5'!I30:I30),"")</f>
        <v/>
      </c>
      <c r="J30" s="210" t="str">
        <f>IF(SUM('[6]School 1:School 5'!J30:J30)&gt;0,SUM('[6]School 1:School 5'!J30:J30),"")</f>
        <v/>
      </c>
      <c r="K30" s="212" t="str">
        <f>IF(SUM('[6]School 1:School 5'!K30:K30)&gt;0,SUM('[6]School 1:School 5'!K30:K30),"")</f>
        <v/>
      </c>
      <c r="M30" s="234" t="s">
        <v>174</v>
      </c>
      <c r="N30" s="234"/>
    </row>
    <row r="31" spans="1:14" s="91" customFormat="1" ht="24.95" customHeight="1" x14ac:dyDescent="0.25">
      <c r="A31" s="50" t="s">
        <v>37</v>
      </c>
      <c r="B31" s="157">
        <v>315</v>
      </c>
      <c r="C31" s="131" t="s">
        <v>38</v>
      </c>
      <c r="D31" s="133" t="str">
        <f t="shared" si="0"/>
        <v/>
      </c>
      <c r="E31" s="209" t="str">
        <f>IF(SUM('[6]School 1:School 5'!E31:E31)&gt;0,SUM('[6]School 1:School 5'!E31:E31),"")</f>
        <v/>
      </c>
      <c r="F31" s="209" t="str">
        <f>IF(SUM('[6]School 1:School 5'!F31:F31)&gt;0,SUM('[6]School 1:School 5'!F31:F31),"")</f>
        <v/>
      </c>
      <c r="G31" s="209" t="str">
        <f>IF(SUM('[6]School 1:School 5'!G31:G31)&gt;0,SUM('[6]School 1:School 5'!G31:G31),"")</f>
        <v/>
      </c>
      <c r="H31" s="209" t="str">
        <f>IF(SUM('[6]School 1:School 5'!H31:H31)&gt;0,SUM('[6]School 1:School 5'!H31:H31),"")</f>
        <v/>
      </c>
      <c r="I31" s="209" t="str">
        <f>IF(SUM('[6]School 1:School 5'!I31:I31)&gt;0,SUM('[6]School 1:School 5'!I31:I31),"")</f>
        <v/>
      </c>
      <c r="J31" s="210" t="str">
        <f>IF(SUM('[6]School 1:School 5'!J31:J31)&gt;0,SUM('[6]School 1:School 5'!J31:J31),"")</f>
        <v/>
      </c>
      <c r="K31" s="212" t="str">
        <f>IF(SUM('[6]School 1:School 5'!K31:K31)&gt;0,SUM('[6]School 1:School 5'!K31:K31),"")</f>
        <v/>
      </c>
      <c r="M31" s="234"/>
      <c r="N31" s="234"/>
    </row>
    <row r="32" spans="1:14" s="91" customFormat="1" ht="24.95" customHeight="1" x14ac:dyDescent="0.25">
      <c r="A32" s="50" t="s">
        <v>39</v>
      </c>
      <c r="B32" s="157">
        <v>316</v>
      </c>
      <c r="C32" s="131" t="s">
        <v>40</v>
      </c>
      <c r="D32" s="133" t="str">
        <f t="shared" si="0"/>
        <v/>
      </c>
      <c r="E32" s="209" t="str">
        <f>IF(SUM('[6]School 1:School 5'!E32:E32)&gt;0,SUM('[6]School 1:School 5'!E32:E32),"")</f>
        <v/>
      </c>
      <c r="F32" s="209" t="str">
        <f>IF(SUM('[6]School 1:School 5'!F32:F32)&gt;0,SUM('[6]School 1:School 5'!F32:F32),"")</f>
        <v/>
      </c>
      <c r="G32" s="209" t="str">
        <f>IF(SUM('[6]School 1:School 5'!G32:G32)&gt;0,SUM('[6]School 1:School 5'!G32:G32),"")</f>
        <v/>
      </c>
      <c r="H32" s="209" t="str">
        <f>IF(SUM('[6]School 1:School 5'!H32:H32)&gt;0,SUM('[6]School 1:School 5'!H32:H32),"")</f>
        <v/>
      </c>
      <c r="I32" s="209" t="str">
        <f>IF(SUM('[6]School 1:School 5'!I32:I32)&gt;0,SUM('[6]School 1:School 5'!I32:I32),"")</f>
        <v/>
      </c>
      <c r="J32" s="210" t="str">
        <f>IF(SUM('[6]School 1:School 5'!J32:J32)&gt;0,SUM('[6]School 1:School 5'!J32:J32),"")</f>
        <v/>
      </c>
      <c r="K32" s="212" t="str">
        <f>IF(SUM('[6]School 1:School 5'!K32:K32)&gt;0,SUM('[6]School 1:School 5'!K32:K32),"")</f>
        <v/>
      </c>
      <c r="M32" s="234"/>
      <c r="N32" s="234"/>
    </row>
    <row r="33" spans="1:23" s="91" customFormat="1" ht="24.95" customHeight="1" x14ac:dyDescent="0.25">
      <c r="A33" s="50" t="s">
        <v>41</v>
      </c>
      <c r="B33" s="157">
        <v>317</v>
      </c>
      <c r="C33" s="131" t="s">
        <v>42</v>
      </c>
      <c r="D33" s="133" t="str">
        <f t="shared" si="0"/>
        <v/>
      </c>
      <c r="E33" s="209" t="str">
        <f>IF(SUM('[6]School 1:School 5'!E33:E33)&gt;0,SUM('[6]School 1:School 5'!E33:E33),"")</f>
        <v/>
      </c>
      <c r="F33" s="209" t="str">
        <f>IF(SUM('[6]School 1:School 5'!F33:F33)&gt;0,SUM('[6]School 1:School 5'!F33:F33),"")</f>
        <v/>
      </c>
      <c r="G33" s="209" t="str">
        <f>IF(SUM('[6]School 1:School 5'!G33:G33)&gt;0,SUM('[6]School 1:School 5'!G33:G33),"")</f>
        <v/>
      </c>
      <c r="H33" s="209" t="str">
        <f>IF(SUM('[6]School 1:School 5'!H33:H33)&gt;0,SUM('[6]School 1:School 5'!H33:H33),"")</f>
        <v/>
      </c>
      <c r="I33" s="209" t="str">
        <f>IF(SUM('[6]School 1:School 5'!I33:I33)&gt;0,SUM('[6]School 1:School 5'!I33:I33),"")</f>
        <v/>
      </c>
      <c r="J33" s="210" t="str">
        <f>IF(SUM('[6]School 1:School 5'!J33:J33)&gt;0,SUM('[6]School 1:School 5'!J33:J33),"")</f>
        <v/>
      </c>
      <c r="K33" s="212" t="str">
        <f>IF(SUM('[6]School 1:School 5'!K33:K33)&gt;0,SUM('[6]School 1:School 5'!K33:K33),"")</f>
        <v/>
      </c>
      <c r="M33" s="234"/>
      <c r="N33" s="234"/>
    </row>
    <row r="34" spans="1:23" s="91" customFormat="1" ht="24.95" customHeight="1" x14ac:dyDescent="0.25">
      <c r="A34" s="50" t="s">
        <v>43</v>
      </c>
      <c r="B34" s="157">
        <v>318</v>
      </c>
      <c r="C34" s="131" t="s">
        <v>44</v>
      </c>
      <c r="D34" s="133">
        <f t="shared" si="0"/>
        <v>100810.02</v>
      </c>
      <c r="E34" s="209">
        <f>IF(SUM('[6]School 1:School 5'!E34:E34)&gt;0,SUM('[6]School 1:School 5'!E34:E34),"")</f>
        <v>41597.81</v>
      </c>
      <c r="F34" s="209">
        <f>IF(SUM('[6]School 1:School 5'!F34:F34)&gt;0,SUM('[6]School 1:School 5'!F34:F34),"")</f>
        <v>12660.15</v>
      </c>
      <c r="G34" s="209">
        <f>IF(SUM('[6]School 1:School 5'!G34:G34)&gt;0,SUM('[6]School 1:School 5'!G34:G34),"")</f>
        <v>500</v>
      </c>
      <c r="H34" s="209">
        <f>IF(SUM('[6]School 1:School 5'!H34:H34)&gt;0,SUM('[6]School 1:School 5'!H34:H34),"")</f>
        <v>36862.46</v>
      </c>
      <c r="I34" s="209" t="str">
        <f>IF(SUM('[6]School 1:School 5'!I34:I34)&gt;0,SUM('[6]School 1:School 5'!I34:I34),"")</f>
        <v/>
      </c>
      <c r="J34" s="210">
        <f>IF(SUM('[6]School 1:School 5'!J34:J34)&gt;0,SUM('[6]School 1:School 5'!J34:J34),"")</f>
        <v>1677</v>
      </c>
      <c r="K34" s="212">
        <f>IF(SUM('[6]School 1:School 5'!K34:K34)&gt;0,SUM('[6]School 1:School 5'!K34:K34),"")</f>
        <v>7512.6</v>
      </c>
      <c r="M34" s="234"/>
      <c r="N34" s="234"/>
    </row>
    <row r="35" spans="1:23" s="91" customFormat="1" ht="24.95" customHeight="1" x14ac:dyDescent="0.25">
      <c r="A35" s="50" t="s">
        <v>45</v>
      </c>
      <c r="B35" s="157">
        <v>319</v>
      </c>
      <c r="C35" s="131" t="s">
        <v>208</v>
      </c>
      <c r="D35" s="133" t="str">
        <f t="shared" si="0"/>
        <v/>
      </c>
      <c r="E35" s="209" t="str">
        <f>IF(SUM('[6]School 1:School 5'!E35:E35)&gt;0,SUM('[6]School 1:School 5'!E35:E35),"")</f>
        <v/>
      </c>
      <c r="F35" s="209" t="str">
        <f>IF(SUM('[6]School 1:School 5'!F35:F35)&gt;0,SUM('[6]School 1:School 5'!F35:F35),"")</f>
        <v/>
      </c>
      <c r="G35" s="209" t="str">
        <f>IF(SUM('[6]School 1:School 5'!G35:G35)&gt;0,SUM('[6]School 1:School 5'!G35:G35),"")</f>
        <v/>
      </c>
      <c r="H35" s="209" t="str">
        <f>IF(SUM('[6]School 1:School 5'!H35:H35)&gt;0,SUM('[6]School 1:School 5'!H35:H35),"")</f>
        <v/>
      </c>
      <c r="I35" s="209" t="str">
        <f>IF(SUM('[6]School 1:School 5'!I35:I35)&gt;0,SUM('[6]School 1:School 5'!I35:I35),"")</f>
        <v/>
      </c>
      <c r="J35" s="210" t="str">
        <f>IF(SUM('[6]School 1:School 5'!J35:J35)&gt;0,SUM('[6]School 1:School 5'!J35:J35),"")</f>
        <v/>
      </c>
      <c r="K35" s="212" t="str">
        <f>IF(SUM('[6]School 1:School 5'!K35:K35)&gt;0,SUM('[6]School 1:School 5'!K35:K35),"")</f>
        <v/>
      </c>
      <c r="M35" s="234"/>
      <c r="N35" s="234"/>
    </row>
    <row r="36" spans="1:23" s="91" customFormat="1" ht="24.95" customHeight="1" x14ac:dyDescent="0.25">
      <c r="A36" s="50" t="s">
        <v>46</v>
      </c>
      <c r="B36" s="157">
        <v>320</v>
      </c>
      <c r="C36" s="131" t="s">
        <v>47</v>
      </c>
      <c r="D36" s="133">
        <f t="shared" si="0"/>
        <v>206603.87</v>
      </c>
      <c r="E36" s="209">
        <f>IF(SUM('[6]School 1:School 5'!E36:E36)&gt;0,SUM('[6]School 1:School 5'!E36:E36),"")</f>
        <v>91415.679999999993</v>
      </c>
      <c r="F36" s="209">
        <f>IF(SUM('[6]School 1:School 5'!F36:F36)&gt;0,SUM('[6]School 1:School 5'!F36:F36),"")</f>
        <v>26371.19</v>
      </c>
      <c r="G36" s="209">
        <f>IF(SUM('[6]School 1:School 5'!G36:G36)&gt;0,SUM('[6]School 1:School 5'!G36:G36),"")</f>
        <v>9189.69</v>
      </c>
      <c r="H36" s="209">
        <f>IF(SUM('[6]School 1:School 5'!H36:H36)&gt;0,SUM('[6]School 1:School 5'!H36:H36),"")</f>
        <v>40082.6</v>
      </c>
      <c r="I36" s="209">
        <f>IF(SUM('[6]School 1:School 5'!I36:I36)&gt;0,SUM('[6]School 1:School 5'!I36:I36),"")</f>
        <v>5052.2299999999996</v>
      </c>
      <c r="J36" s="210">
        <f>IF(SUM('[6]School 1:School 5'!J36:J36)&gt;0,SUM('[6]School 1:School 5'!J36:J36),"")</f>
        <v>7947.96</v>
      </c>
      <c r="K36" s="212">
        <f>IF(SUM('[6]School 1:School 5'!K36:K36)&gt;0,SUM('[6]School 1:School 5'!K36:K36),"")</f>
        <v>26544.52</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IF(SUM('[6]School 1:School 5'!E37:E37)&gt;0,SUM('[6]School 1:School 5'!E37:E37),"")</f>
        <v/>
      </c>
      <c r="F37" s="209" t="str">
        <f>IF(SUM('[6]School 1:School 5'!F37:F37)&gt;0,SUM('[6]School 1:School 5'!F37:F37),"")</f>
        <v/>
      </c>
      <c r="G37" s="209" t="str">
        <f>IF(SUM('[6]School 1:School 5'!G37:G37)&gt;0,SUM('[6]School 1:School 5'!G37:G37),"")</f>
        <v/>
      </c>
      <c r="H37" s="209" t="str">
        <f>IF(SUM('[6]School 1:School 5'!H37:H37)&gt;0,SUM('[6]School 1:School 5'!H37:H37),"")</f>
        <v/>
      </c>
      <c r="I37" s="209" t="str">
        <f>IF(SUM('[6]School 1:School 5'!I37:I37)&gt;0,SUM('[6]School 1:School 5'!I37:I37),"")</f>
        <v/>
      </c>
      <c r="J37" s="210" t="str">
        <f>IF(SUM('[6]School 1:School 5'!J37:J37)&gt;0,SUM('[6]School 1:School 5'!J37:J37),"")</f>
        <v/>
      </c>
      <c r="K37" s="212" t="str">
        <f>IF(SUM('[6]School 1:School 5'!K37:K37)&gt;0,SUM('[6]School 1:School 5'!K37:K37),"")</f>
        <v/>
      </c>
      <c r="M37" s="234"/>
      <c r="N37" s="234"/>
    </row>
    <row r="38" spans="1:23" s="91" customFormat="1" ht="24.95" customHeight="1" x14ac:dyDescent="0.25">
      <c r="A38" s="50" t="s">
        <v>50</v>
      </c>
      <c r="B38" s="157">
        <v>322</v>
      </c>
      <c r="C38" s="131" t="s">
        <v>51</v>
      </c>
      <c r="D38" s="133" t="str">
        <f t="shared" si="0"/>
        <v/>
      </c>
      <c r="E38" s="209" t="str">
        <f>IF(SUM('[6]School 1:School 5'!E38:E38)&gt;0,SUM('[6]School 1:School 5'!E38:E38),"")</f>
        <v/>
      </c>
      <c r="F38" s="209" t="str">
        <f>IF(SUM('[6]School 1:School 5'!F38:F38)&gt;0,SUM('[6]School 1:School 5'!F38:F38),"")</f>
        <v/>
      </c>
      <c r="G38" s="209" t="str">
        <f>IF(SUM('[6]School 1:School 5'!G38:G38)&gt;0,SUM('[6]School 1:School 5'!G38:G38),"")</f>
        <v/>
      </c>
      <c r="H38" s="209" t="str">
        <f>IF(SUM('[6]School 1:School 5'!H38:H38)&gt;0,SUM('[6]School 1:School 5'!H38:H38),"")</f>
        <v/>
      </c>
      <c r="I38" s="209" t="str">
        <f>IF(SUM('[6]School 1:School 5'!I38:I38)&gt;0,SUM('[6]School 1:School 5'!I38:I38),"")</f>
        <v/>
      </c>
      <c r="J38" s="210" t="str">
        <f>IF(SUM('[6]School 1:School 5'!J38:J38)&gt;0,SUM('[6]School 1:School 5'!J38:J38),"")</f>
        <v/>
      </c>
      <c r="K38" s="212" t="str">
        <f>IF(SUM('[6]School 1:School 5'!K38:K38)&gt;0,SUM('[6]School 1:School 5'!K38:K38),"")</f>
        <v/>
      </c>
      <c r="M38" s="234"/>
      <c r="N38" s="234"/>
    </row>
    <row r="39" spans="1:23" s="91" customFormat="1" ht="24.95" customHeight="1" x14ac:dyDescent="0.25">
      <c r="A39" s="50" t="s">
        <v>52</v>
      </c>
      <c r="B39" s="157">
        <v>345</v>
      </c>
      <c r="C39" s="131" t="s">
        <v>53</v>
      </c>
      <c r="D39" s="133">
        <f t="shared" si="0"/>
        <v>27965.35</v>
      </c>
      <c r="E39" s="209">
        <f>IF(SUM('[6]School 1:School 5'!E39:E39)&gt;0,SUM('[6]School 1:School 5'!E39:E39),"")</f>
        <v>3406</v>
      </c>
      <c r="F39" s="209">
        <f>IF(SUM('[6]School 1:School 5'!F39:F39)&gt;0,SUM('[6]School 1:School 5'!F39:F39),"")</f>
        <v>3727.84</v>
      </c>
      <c r="G39" s="209" t="str">
        <f>IF(SUM('[6]School 1:School 5'!G39:G39)&gt;0,SUM('[6]School 1:School 5'!G39:G39),"")</f>
        <v/>
      </c>
      <c r="H39" s="209">
        <f>IF(SUM('[6]School 1:School 5'!H39:H39)&gt;0,SUM('[6]School 1:School 5'!H39:H39),"")</f>
        <v>6738.59</v>
      </c>
      <c r="I39" s="209">
        <f>IF(SUM('[6]School 1:School 5'!I39:I39)&gt;0,SUM('[6]School 1:School 5'!I39:I39),"")</f>
        <v>3875.7</v>
      </c>
      <c r="J39" s="210">
        <f>IF(SUM('[6]School 1:School 5'!J39:J39)&gt;0,SUM('[6]School 1:School 5'!J39:J39),"")</f>
        <v>1002.8299999999999</v>
      </c>
      <c r="K39" s="212">
        <f>IF(SUM('[6]School 1:School 5'!K39:K39)&gt;0,SUM('[6]School 1:School 5'!K39:K39),"")</f>
        <v>9214.39</v>
      </c>
      <c r="M39" s="95"/>
      <c r="N39" s="95"/>
    </row>
    <row r="40" spans="1:23" s="91" customFormat="1" ht="24.95" customHeight="1" x14ac:dyDescent="0.25">
      <c r="A40" s="50" t="s">
        <v>54</v>
      </c>
      <c r="B40" s="157">
        <v>323</v>
      </c>
      <c r="C40" s="131" t="s">
        <v>55</v>
      </c>
      <c r="D40" s="133">
        <f t="shared" si="0"/>
        <v>181241.09</v>
      </c>
      <c r="E40" s="209">
        <f>IF(SUM('[6]School 1:School 5'!E40:E40)&gt;0,SUM('[6]School 1:School 5'!E40:E40),"")</f>
        <v>111663.93</v>
      </c>
      <c r="F40" s="209">
        <f>IF(SUM('[6]School 1:School 5'!F40:F40)&gt;0,SUM('[6]School 1:School 5'!F40:F40),"")</f>
        <v>20601.29</v>
      </c>
      <c r="G40" s="209" t="str">
        <f>IF(SUM('[6]School 1:School 5'!G40:G40)&gt;0,SUM('[6]School 1:School 5'!G40:G40),"")</f>
        <v/>
      </c>
      <c r="H40" s="209">
        <f>IF(SUM('[6]School 1:School 5'!H40:H40)&gt;0,SUM('[6]School 1:School 5'!H40:H40),"")</f>
        <v>11924.599999999999</v>
      </c>
      <c r="I40" s="209">
        <f>IF(SUM('[6]School 1:School 5'!I40:I40)&gt;0,SUM('[6]School 1:School 5'!I40:I40),"")</f>
        <v>9656.49</v>
      </c>
      <c r="J40" s="210">
        <f>IF(SUM('[6]School 1:School 5'!J40:J40)&gt;0,SUM('[6]School 1:School 5'!J40:J40),"")</f>
        <v>1115.0900000000001</v>
      </c>
      <c r="K40" s="212">
        <f>IF(SUM('[6]School 1:School 5'!K40:K40)&gt;0,SUM('[6]School 1:School 5'!K40:K40),"")</f>
        <v>26279.690000000002</v>
      </c>
      <c r="M40" s="94"/>
      <c r="N40" s="234" t="s">
        <v>164</v>
      </c>
    </row>
    <row r="41" spans="1:23" s="91" customFormat="1" ht="24.95" customHeight="1" x14ac:dyDescent="0.25">
      <c r="A41" s="50" t="s">
        <v>56</v>
      </c>
      <c r="B41" s="157">
        <v>324</v>
      </c>
      <c r="C41" s="131" t="s">
        <v>57</v>
      </c>
      <c r="D41" s="133" t="str">
        <f t="shared" si="0"/>
        <v/>
      </c>
      <c r="E41" s="209" t="str">
        <f>IF(SUM('[6]School 1:School 5'!E41:E41)&gt;0,SUM('[6]School 1:School 5'!E41:E41),"")</f>
        <v/>
      </c>
      <c r="F41" s="209" t="str">
        <f>IF(SUM('[6]School 1:School 5'!F41:F41)&gt;0,SUM('[6]School 1:School 5'!F41:F41),"")</f>
        <v/>
      </c>
      <c r="G41" s="209" t="str">
        <f>IF(SUM('[6]School 1:School 5'!G41:G41)&gt;0,SUM('[6]School 1:School 5'!G41:G41),"")</f>
        <v/>
      </c>
      <c r="H41" s="209" t="str">
        <f>IF(SUM('[6]School 1:School 5'!H41:H41)&gt;0,SUM('[6]School 1:School 5'!H41:H41),"")</f>
        <v/>
      </c>
      <c r="I41" s="209" t="str">
        <f>IF(SUM('[6]School 1:School 5'!I41:I41)&gt;0,SUM('[6]School 1:School 5'!I41:I41),"")</f>
        <v/>
      </c>
      <c r="J41" s="210" t="str">
        <f>IF(SUM('[6]School 1:School 5'!J41:J41)&gt;0,SUM('[6]School 1:School 5'!J41:J41),"")</f>
        <v/>
      </c>
      <c r="K41" s="212" t="str">
        <f>IF(SUM('[6]School 1:School 5'!K41:K41)&gt;0,SUM('[6]School 1:School 5'!K41:K41),"")</f>
        <v/>
      </c>
      <c r="M41" s="94"/>
      <c r="N41" s="234"/>
    </row>
    <row r="42" spans="1:23" s="91" customFormat="1" ht="24.95" customHeight="1" x14ac:dyDescent="0.25">
      <c r="A42" s="50" t="s">
        <v>58</v>
      </c>
      <c r="B42" s="157">
        <v>325</v>
      </c>
      <c r="C42" s="131" t="s">
        <v>59</v>
      </c>
      <c r="D42" s="133" t="str">
        <f t="shared" si="0"/>
        <v/>
      </c>
      <c r="E42" s="209" t="str">
        <f>IF(SUM('[6]School 1:School 5'!E42:E42)&gt;0,SUM('[6]School 1:School 5'!E42:E42),"")</f>
        <v/>
      </c>
      <c r="F42" s="209" t="str">
        <f>IF(SUM('[6]School 1:School 5'!F42:F42)&gt;0,SUM('[6]School 1:School 5'!F42:F42),"")</f>
        <v/>
      </c>
      <c r="G42" s="209" t="str">
        <f>IF(SUM('[6]School 1:School 5'!G42:G42)&gt;0,SUM('[6]School 1:School 5'!G42:G42),"")</f>
        <v/>
      </c>
      <c r="H42" s="209" t="str">
        <f>IF(SUM('[6]School 1:School 5'!H42:H42)&gt;0,SUM('[6]School 1:School 5'!H42:H42),"")</f>
        <v/>
      </c>
      <c r="I42" s="209" t="str">
        <f>IF(SUM('[6]School 1:School 5'!I42:I42)&gt;0,SUM('[6]School 1:School 5'!I42:I42),"")</f>
        <v/>
      </c>
      <c r="J42" s="210" t="str">
        <f>IF(SUM('[6]School 1:School 5'!J42:J42)&gt;0,SUM('[6]School 1:School 5'!J42:J42),"")</f>
        <v/>
      </c>
      <c r="K42" s="212" t="str">
        <f>IF(SUM('[6]School 1:School 5'!K42:K42)&gt;0,SUM('[6]School 1:School 5'!K42:K42),"")</f>
        <v/>
      </c>
      <c r="M42" s="94"/>
      <c r="N42" s="234" t="s">
        <v>165</v>
      </c>
    </row>
    <row r="43" spans="1:23" s="91" customFormat="1" ht="24.95" customHeight="1" x14ac:dyDescent="0.25">
      <c r="A43" s="50" t="s">
        <v>60</v>
      </c>
      <c r="B43" s="157">
        <v>326</v>
      </c>
      <c r="C43" s="131" t="s">
        <v>61</v>
      </c>
      <c r="D43" s="133" t="str">
        <f t="shared" si="0"/>
        <v/>
      </c>
      <c r="E43" s="209" t="str">
        <f>IF(SUM('[6]School 1:School 5'!E43:E43)&gt;0,SUM('[6]School 1:School 5'!E43:E43),"")</f>
        <v/>
      </c>
      <c r="F43" s="209" t="str">
        <f>IF(SUM('[6]School 1:School 5'!F43:F43)&gt;0,SUM('[6]School 1:School 5'!F43:F43),"")</f>
        <v/>
      </c>
      <c r="G43" s="209" t="str">
        <f>IF(SUM('[6]School 1:School 5'!G43:G43)&gt;0,SUM('[6]School 1:School 5'!G43:G43),"")</f>
        <v/>
      </c>
      <c r="H43" s="209" t="str">
        <f>IF(SUM('[6]School 1:School 5'!H43:H43)&gt;0,SUM('[6]School 1:School 5'!H43:H43),"")</f>
        <v/>
      </c>
      <c r="I43" s="209" t="str">
        <f>IF(SUM('[6]School 1:School 5'!I43:I43)&gt;0,SUM('[6]School 1:School 5'!I43:I43),"")</f>
        <v/>
      </c>
      <c r="J43" s="210" t="str">
        <f>IF(SUM('[6]School 1:School 5'!J43:J43)&gt;0,SUM('[6]School 1:School 5'!J43:J43),"")</f>
        <v/>
      </c>
      <c r="K43" s="212" t="str">
        <f>IF(SUM('[6]School 1:School 5'!K43:K43)&gt;0,SUM('[6]School 1:School 5'!K43:K43),"")</f>
        <v/>
      </c>
      <c r="M43" s="94"/>
      <c r="N43" s="234"/>
    </row>
    <row r="44" spans="1:23" s="91" customFormat="1" ht="33" customHeight="1" x14ac:dyDescent="0.25">
      <c r="A44" s="50" t="s">
        <v>108</v>
      </c>
      <c r="B44" s="157">
        <v>359</v>
      </c>
      <c r="C44" s="131" t="s">
        <v>226</v>
      </c>
      <c r="D44" s="133" t="str">
        <f t="shared" si="0"/>
        <v/>
      </c>
      <c r="E44" s="209" t="str">
        <f>IF(SUM('[6]School 1:School 5'!E44:E44)&gt;0,SUM('[6]School 1:School 5'!E44:E44),"")</f>
        <v/>
      </c>
      <c r="F44" s="209" t="str">
        <f>IF(SUM('[6]School 1:School 5'!F44:F44)&gt;0,SUM('[6]School 1:School 5'!F44:F44),"")</f>
        <v/>
      </c>
      <c r="G44" s="209" t="str">
        <f>IF(SUM('[6]School 1:School 5'!G44:G44)&gt;0,SUM('[6]School 1:School 5'!G44:G44),"")</f>
        <v/>
      </c>
      <c r="H44" s="209" t="str">
        <f>IF(SUM('[6]School 1:School 5'!H44:H44)&gt;0,SUM('[6]School 1:School 5'!H44:H44),"")</f>
        <v/>
      </c>
      <c r="I44" s="209" t="str">
        <f>IF(SUM('[6]School 1:School 5'!I44:I44)&gt;0,SUM('[6]School 1:School 5'!I44:I44),"")</f>
        <v/>
      </c>
      <c r="J44" s="210" t="str">
        <f>IF(SUM('[6]School 1:School 5'!J44:J44)&gt;0,SUM('[6]School 1:School 5'!J44:J44),"")</f>
        <v/>
      </c>
      <c r="K44" s="212" t="str">
        <f>IF(SUM('[6]School 1:School 5'!K44:K44)&gt;0,SUM('[6]School 1:School 5'!K44:K44),"")</f>
        <v/>
      </c>
      <c r="M44" s="94"/>
      <c r="N44" s="234" t="s">
        <v>166</v>
      </c>
    </row>
    <row r="45" spans="1:23" s="91" customFormat="1" ht="24.95" customHeight="1" x14ac:dyDescent="0.25">
      <c r="A45" s="50" t="s">
        <v>62</v>
      </c>
      <c r="B45" s="157">
        <v>327</v>
      </c>
      <c r="C45" s="131" t="s">
        <v>63</v>
      </c>
      <c r="D45" s="133" t="str">
        <f t="shared" si="0"/>
        <v/>
      </c>
      <c r="E45" s="209" t="str">
        <f>IF(SUM('[6]School 1:School 5'!E45:E45)&gt;0,SUM('[6]School 1:School 5'!E45:E45),"")</f>
        <v/>
      </c>
      <c r="F45" s="209" t="str">
        <f>IF(SUM('[6]School 1:School 5'!F45:F45)&gt;0,SUM('[6]School 1:School 5'!F45:F45),"")</f>
        <v/>
      </c>
      <c r="G45" s="209" t="str">
        <f>IF(SUM('[6]School 1:School 5'!G45:G45)&gt;0,SUM('[6]School 1:School 5'!G45:G45),"")</f>
        <v/>
      </c>
      <c r="H45" s="209" t="str">
        <f>IF(SUM('[6]School 1:School 5'!H45:H45)&gt;0,SUM('[6]School 1:School 5'!H45:H45),"")</f>
        <v/>
      </c>
      <c r="I45" s="209" t="str">
        <f>IF(SUM('[6]School 1:School 5'!I45:I45)&gt;0,SUM('[6]School 1:School 5'!I45:I45),"")</f>
        <v/>
      </c>
      <c r="J45" s="210" t="str">
        <f>IF(SUM('[6]School 1:School 5'!J45:J45)&gt;0,SUM('[6]School 1:School 5'!J45:J45),"")</f>
        <v/>
      </c>
      <c r="K45" s="212" t="str">
        <f>IF(SUM('[6]School 1:School 5'!K45:K45)&gt;0,SUM('[6]School 1:School 5'!K45:K45),"")</f>
        <v/>
      </c>
      <c r="M45" s="94"/>
      <c r="N45" s="234"/>
    </row>
    <row r="46" spans="1:23" s="91" customFormat="1" ht="24.95" customHeight="1" x14ac:dyDescent="0.25">
      <c r="A46" s="50" t="s">
        <v>64</v>
      </c>
      <c r="B46" s="157">
        <v>328</v>
      </c>
      <c r="C46" s="131" t="s">
        <v>65</v>
      </c>
      <c r="D46" s="133" t="str">
        <f t="shared" si="0"/>
        <v/>
      </c>
      <c r="E46" s="209" t="str">
        <f>IF(SUM('[6]School 1:School 5'!E46:E46)&gt;0,SUM('[6]School 1:School 5'!E46:E46),"")</f>
        <v/>
      </c>
      <c r="F46" s="209" t="str">
        <f>IF(SUM('[6]School 1:School 5'!F46:F46)&gt;0,SUM('[6]School 1:School 5'!F46:F46),"")</f>
        <v/>
      </c>
      <c r="G46" s="209" t="str">
        <f>IF(SUM('[6]School 1:School 5'!G46:G46)&gt;0,SUM('[6]School 1:School 5'!G46:G46),"")</f>
        <v/>
      </c>
      <c r="H46" s="209" t="str">
        <f>IF(SUM('[6]School 1:School 5'!H46:H46)&gt;0,SUM('[6]School 1:School 5'!H46:H46),"")</f>
        <v/>
      </c>
      <c r="I46" s="209" t="str">
        <f>IF(SUM('[6]School 1:School 5'!I46:I46)&gt;0,SUM('[6]School 1:School 5'!I46:I46),"")</f>
        <v/>
      </c>
      <c r="J46" s="210" t="str">
        <f>IF(SUM('[6]School 1:School 5'!J46:J46)&gt;0,SUM('[6]School 1:School 5'!J46:J46),"")</f>
        <v/>
      </c>
      <c r="K46" s="212" t="str">
        <f>IF(SUM('[6]School 1:School 5'!K46:K46)&gt;0,SUM('[6]School 1:School 5'!K46:K46),"")</f>
        <v/>
      </c>
      <c r="M46" s="94"/>
      <c r="N46" s="234" t="s">
        <v>167</v>
      </c>
    </row>
    <row r="47" spans="1:23" s="91" customFormat="1" ht="24.95" customHeight="1" x14ac:dyDescent="0.25">
      <c r="A47" s="50" t="s">
        <v>66</v>
      </c>
      <c r="B47" s="157">
        <v>329</v>
      </c>
      <c r="C47" s="131" t="s">
        <v>67</v>
      </c>
      <c r="D47" s="133" t="str">
        <f t="shared" si="0"/>
        <v/>
      </c>
      <c r="E47" s="209" t="str">
        <f>IF(SUM('[6]School 1:School 5'!E47:E47)&gt;0,SUM('[6]School 1:School 5'!E47:E47),"")</f>
        <v/>
      </c>
      <c r="F47" s="209" t="str">
        <f>IF(SUM('[6]School 1:School 5'!F47:F47)&gt;0,SUM('[6]School 1:School 5'!F47:F47),"")</f>
        <v/>
      </c>
      <c r="G47" s="209" t="str">
        <f>IF(SUM('[6]School 1:School 5'!G47:G47)&gt;0,SUM('[6]School 1:School 5'!G47:G47),"")</f>
        <v/>
      </c>
      <c r="H47" s="209" t="str">
        <f>IF(SUM('[6]School 1:School 5'!H47:H47)&gt;0,SUM('[6]School 1:School 5'!H47:H47),"")</f>
        <v/>
      </c>
      <c r="I47" s="209" t="str">
        <f>IF(SUM('[6]School 1:School 5'!I47:I47)&gt;0,SUM('[6]School 1:School 5'!I47:I47),"")</f>
        <v/>
      </c>
      <c r="J47" s="210" t="str">
        <f>IF(SUM('[6]School 1:School 5'!J47:J47)&gt;0,SUM('[6]School 1:School 5'!J47:J47),"")</f>
        <v/>
      </c>
      <c r="K47" s="212" t="str">
        <f>IF(SUM('[6]School 1:School 5'!K47:K47)&gt;0,SUM('[6]School 1:School 5'!K47:K47),"")</f>
        <v/>
      </c>
      <c r="M47" s="94"/>
      <c r="N47" s="234"/>
    </row>
    <row r="48" spans="1:23" s="91" customFormat="1" ht="24.95" customHeight="1" x14ac:dyDescent="0.25">
      <c r="A48" s="50" t="s">
        <v>68</v>
      </c>
      <c r="B48" s="157">
        <v>330</v>
      </c>
      <c r="C48" s="131" t="s">
        <v>210</v>
      </c>
      <c r="D48" s="133">
        <f t="shared" si="0"/>
        <v>44646.01999999999</v>
      </c>
      <c r="E48" s="209">
        <f>IF(SUM('[6]School 1:School 5'!E48:E48)&gt;0,SUM('[6]School 1:School 5'!E48:E48),"")</f>
        <v>23250.19</v>
      </c>
      <c r="F48" s="209">
        <f>IF(SUM('[6]School 1:School 5'!F48:F48)&gt;0,SUM('[6]School 1:School 5'!F48:F48),"")</f>
        <v>6525.62</v>
      </c>
      <c r="G48" s="209" t="str">
        <f>IF(SUM('[6]School 1:School 5'!G48:G48)&gt;0,SUM('[6]School 1:School 5'!G48:G48),"")</f>
        <v/>
      </c>
      <c r="H48" s="209">
        <f>IF(SUM('[6]School 1:School 5'!H48:H48)&gt;0,SUM('[6]School 1:School 5'!H48:H48),"")</f>
        <v>3427.88</v>
      </c>
      <c r="I48" s="209">
        <f>IF(SUM('[6]School 1:School 5'!I48:I48)&gt;0,SUM('[6]School 1:School 5'!I48:I48),"")</f>
        <v>240.2</v>
      </c>
      <c r="J48" s="210">
        <f>IF(SUM('[6]School 1:School 5'!J48:J48)&gt;0,SUM('[6]School 1:School 5'!J48:J48),"")</f>
        <v>847</v>
      </c>
      <c r="K48" s="212">
        <f>IF(SUM('[6]School 1:School 5'!K48:K48)&gt;0,SUM('[6]School 1:School 5'!K48:K48),"")</f>
        <v>10355.129999999999</v>
      </c>
      <c r="M48" s="94"/>
      <c r="N48" s="153"/>
    </row>
    <row r="49" spans="1:14" s="91" customFormat="1" ht="24.95" customHeight="1" x14ac:dyDescent="0.25">
      <c r="A49" s="50" t="s">
        <v>69</v>
      </c>
      <c r="B49" s="157">
        <v>333</v>
      </c>
      <c r="C49" s="131" t="s">
        <v>70</v>
      </c>
      <c r="D49" s="133" t="str">
        <f t="shared" ref="D49:D79" si="1">IF(SUM(E49:K49)&gt;0,(SUM(E49:K49)),"")</f>
        <v/>
      </c>
      <c r="E49" s="209" t="str">
        <f>IF(SUM('[6]School 1:School 5'!E49:E49)&gt;0,SUM('[6]School 1:School 5'!E49:E49),"")</f>
        <v/>
      </c>
      <c r="F49" s="209" t="str">
        <f>IF(SUM('[6]School 1:School 5'!F49:F49)&gt;0,SUM('[6]School 1:School 5'!F49:F49),"")</f>
        <v/>
      </c>
      <c r="G49" s="209" t="str">
        <f>IF(SUM('[6]School 1:School 5'!G49:G49)&gt;0,SUM('[6]School 1:School 5'!G49:G49),"")</f>
        <v/>
      </c>
      <c r="H49" s="209" t="str">
        <f>IF(SUM('[6]School 1:School 5'!H49:H49)&gt;0,SUM('[6]School 1:School 5'!H49:H49),"")</f>
        <v/>
      </c>
      <c r="I49" s="209" t="str">
        <f>IF(SUM('[6]School 1:School 5'!I49:I49)&gt;0,SUM('[6]School 1:School 5'!I49:I49),"")</f>
        <v/>
      </c>
      <c r="J49" s="210" t="str">
        <f>IF(SUM('[6]School 1:School 5'!J49:J49)&gt;0,SUM('[6]School 1:School 5'!J49:J49),"")</f>
        <v/>
      </c>
      <c r="K49" s="212" t="str">
        <f>IF(SUM('[6]School 1:School 5'!K49:K49)&gt;0,SUM('[6]School 1:School 5'!K49:K49),"")</f>
        <v/>
      </c>
      <c r="M49" s="94"/>
      <c r="N49" s="151" t="s">
        <v>122</v>
      </c>
    </row>
    <row r="50" spans="1:14" s="91" customFormat="1" ht="24.95" customHeight="1" x14ac:dyDescent="0.25">
      <c r="A50" s="50" t="s">
        <v>71</v>
      </c>
      <c r="B50" s="157">
        <v>334</v>
      </c>
      <c r="C50" s="131" t="s">
        <v>207</v>
      </c>
      <c r="D50" s="133">
        <f t="shared" si="1"/>
        <v>176997.03999999998</v>
      </c>
      <c r="E50" s="209">
        <f>IF(SUM('[6]School 1:School 5'!E50:E50)&gt;0,SUM('[6]School 1:School 5'!E50:E50),"")</f>
        <v>93661.62</v>
      </c>
      <c r="F50" s="209">
        <f>IF(SUM('[6]School 1:School 5'!F50:F50)&gt;0,SUM('[6]School 1:School 5'!F50:F50),"")</f>
        <v>22637.62</v>
      </c>
      <c r="G50" s="209">
        <f>IF(SUM('[6]School 1:School 5'!G50:G50)&gt;0,SUM('[6]School 1:School 5'!G50:G50),"")</f>
        <v>382.54</v>
      </c>
      <c r="H50" s="209">
        <f>IF(SUM('[6]School 1:School 5'!H50:H50)&gt;0,SUM('[6]School 1:School 5'!H50:H50),"")</f>
        <v>10959.310000000001</v>
      </c>
      <c r="I50" s="209">
        <f>IF(SUM('[6]School 1:School 5'!I50:I50)&gt;0,SUM('[6]School 1:School 5'!I50:I50),"")</f>
        <v>19299.940000000002</v>
      </c>
      <c r="J50" s="210">
        <f>IF(SUM('[6]School 1:School 5'!J50:J50)&gt;0,SUM('[6]School 1:School 5'!J50:J50),"")</f>
        <v>1354</v>
      </c>
      <c r="K50" s="212">
        <f>IF(SUM('[6]School 1:School 5'!K50:K50)&gt;0,SUM('[6]School 1:School 5'!K50:K50),"")</f>
        <v>28702.010000000002</v>
      </c>
      <c r="M50" s="94"/>
      <c r="N50" s="153"/>
    </row>
    <row r="51" spans="1:14" s="91" customFormat="1" ht="24.95" customHeight="1" x14ac:dyDescent="0.25">
      <c r="A51" s="50" t="s">
        <v>72</v>
      </c>
      <c r="B51" s="157">
        <v>335</v>
      </c>
      <c r="C51" s="131" t="s">
        <v>198</v>
      </c>
      <c r="D51" s="133" t="str">
        <f t="shared" si="1"/>
        <v/>
      </c>
      <c r="E51" s="209" t="str">
        <f>IF(SUM('[6]School 1:School 5'!E51:E51)&gt;0,SUM('[6]School 1:School 5'!E51:E51),"")</f>
        <v/>
      </c>
      <c r="F51" s="209" t="str">
        <f>IF(SUM('[6]School 1:School 5'!F51:F51)&gt;0,SUM('[6]School 1:School 5'!F51:F51),"")</f>
        <v/>
      </c>
      <c r="G51" s="209" t="str">
        <f>IF(SUM('[6]School 1:School 5'!G51:G51)&gt;0,SUM('[6]School 1:School 5'!G51:G51),"")</f>
        <v/>
      </c>
      <c r="H51" s="209" t="str">
        <f>IF(SUM('[6]School 1:School 5'!H51:H51)&gt;0,SUM('[6]School 1:School 5'!H51:H51),"")</f>
        <v/>
      </c>
      <c r="I51" s="209" t="str">
        <f>IF(SUM('[6]School 1:School 5'!I51:I51)&gt;0,SUM('[6]School 1:School 5'!I51:I51),"")</f>
        <v/>
      </c>
      <c r="J51" s="210" t="str">
        <f>IF(SUM('[6]School 1:School 5'!J51:J51)&gt;0,SUM('[6]School 1:School 5'!J51:J51),"")</f>
        <v/>
      </c>
      <c r="K51" s="212" t="str">
        <f>IF(SUM('[6]School 1:School 5'!K51:K51)&gt;0,SUM('[6]School 1:School 5'!K51:K51),"")</f>
        <v/>
      </c>
      <c r="M51" s="151" t="s">
        <v>75</v>
      </c>
      <c r="N51" s="94"/>
    </row>
    <row r="52" spans="1:14" s="91" customFormat="1" ht="24.95" customHeight="1" x14ac:dyDescent="0.25">
      <c r="A52" s="50" t="s">
        <v>73</v>
      </c>
      <c r="B52" s="157">
        <v>336</v>
      </c>
      <c r="C52" s="131" t="s">
        <v>74</v>
      </c>
      <c r="D52" s="133" t="str">
        <f t="shared" si="1"/>
        <v/>
      </c>
      <c r="E52" s="209" t="str">
        <f>IF(SUM('[6]School 1:School 5'!E52:E52)&gt;0,SUM('[6]School 1:School 5'!E52:E52),"")</f>
        <v/>
      </c>
      <c r="F52" s="209" t="str">
        <f>IF(SUM('[6]School 1:School 5'!F52:F52)&gt;0,SUM('[6]School 1:School 5'!F52:F52),"")</f>
        <v/>
      </c>
      <c r="G52" s="209" t="str">
        <f>IF(SUM('[6]School 1:School 5'!G52:G52)&gt;0,SUM('[6]School 1:School 5'!G52:G52),"")</f>
        <v/>
      </c>
      <c r="H52" s="209" t="str">
        <f>IF(SUM('[6]School 1:School 5'!H52:H52)&gt;0,SUM('[6]School 1:School 5'!H52:H52),"")</f>
        <v/>
      </c>
      <c r="I52" s="209" t="str">
        <f>IF(SUM('[6]School 1:School 5'!I52:I52)&gt;0,SUM('[6]School 1:School 5'!I52:I52),"")</f>
        <v/>
      </c>
      <c r="J52" s="210" t="str">
        <f>IF(SUM('[6]School 1:School 5'!J52:J52)&gt;0,SUM('[6]School 1:School 5'!J52:J52),"")</f>
        <v/>
      </c>
      <c r="K52" s="212" t="str">
        <f>IF(SUM('[6]School 1:School 5'!K52:K52)&gt;0,SUM('[6]School 1:School 5'!K52:K52),"")</f>
        <v/>
      </c>
      <c r="M52" s="151"/>
      <c r="N52" s="94"/>
    </row>
    <row r="53" spans="1:14" s="91" customFormat="1" ht="24.95" customHeight="1" x14ac:dyDescent="0.25">
      <c r="A53" s="50" t="s">
        <v>76</v>
      </c>
      <c r="B53" s="157">
        <v>337</v>
      </c>
      <c r="C53" s="131" t="s">
        <v>211</v>
      </c>
      <c r="D53" s="133" t="str">
        <f t="shared" si="1"/>
        <v/>
      </c>
      <c r="E53" s="209" t="str">
        <f>IF(SUM('[6]School 1:School 5'!E53:E53)&gt;0,SUM('[6]School 1:School 5'!E53:E53),"")</f>
        <v/>
      </c>
      <c r="F53" s="209" t="str">
        <f>IF(SUM('[6]School 1:School 5'!F53:F53)&gt;0,SUM('[6]School 1:School 5'!F53:F53),"")</f>
        <v/>
      </c>
      <c r="G53" s="209" t="str">
        <f>IF(SUM('[6]School 1:School 5'!G53:G53)&gt;0,SUM('[6]School 1:School 5'!G53:G53),"")</f>
        <v/>
      </c>
      <c r="H53" s="209" t="str">
        <f>IF(SUM('[6]School 1:School 5'!H53:H53)&gt;0,SUM('[6]School 1:School 5'!H53:H53),"")</f>
        <v/>
      </c>
      <c r="I53" s="209" t="str">
        <f>IF(SUM('[6]School 1:School 5'!I53:I53)&gt;0,SUM('[6]School 1:School 5'!I53:I53),"")</f>
        <v/>
      </c>
      <c r="J53" s="210" t="str">
        <f>IF(SUM('[6]School 1:School 5'!J53:J53)&gt;0,SUM('[6]School 1:School 5'!J53:J53),"")</f>
        <v/>
      </c>
      <c r="K53" s="212" t="str">
        <f>IF(SUM('[6]School 1:School 5'!K53:K53)&gt;0,SUM('[6]School 1:School 5'!K53:K53),"")</f>
        <v/>
      </c>
      <c r="M53" s="94"/>
      <c r="N53" s="94"/>
    </row>
    <row r="54" spans="1:14" s="91" customFormat="1" ht="24.95" customHeight="1" x14ac:dyDescent="0.25">
      <c r="A54" s="50" t="s">
        <v>78</v>
      </c>
      <c r="B54" s="157">
        <v>339</v>
      </c>
      <c r="C54" s="131" t="s">
        <v>79</v>
      </c>
      <c r="D54" s="133" t="str">
        <f t="shared" si="1"/>
        <v/>
      </c>
      <c r="E54" s="209" t="str">
        <f>IF(SUM('[6]School 1:School 5'!E54:E54)&gt;0,SUM('[6]School 1:School 5'!E54:E54),"")</f>
        <v/>
      </c>
      <c r="F54" s="209" t="str">
        <f>IF(SUM('[6]School 1:School 5'!F54:F54)&gt;0,SUM('[6]School 1:School 5'!F54:F54),"")</f>
        <v/>
      </c>
      <c r="G54" s="209" t="str">
        <f>IF(SUM('[6]School 1:School 5'!G54:G54)&gt;0,SUM('[6]School 1:School 5'!G54:G54),"")</f>
        <v/>
      </c>
      <c r="H54" s="209" t="str">
        <f>IF(SUM('[6]School 1:School 5'!H54:H54)&gt;0,SUM('[6]School 1:School 5'!H54:H54),"")</f>
        <v/>
      </c>
      <c r="I54" s="209" t="str">
        <f>IF(SUM('[6]School 1:School 5'!I54:I54)&gt;0,SUM('[6]School 1:School 5'!I54:I54),"")</f>
        <v/>
      </c>
      <c r="J54" s="210" t="str">
        <f>IF(SUM('[6]School 1:School 5'!J54:J54)&gt;0,SUM('[6]School 1:School 5'!J54:J54),"")</f>
        <v/>
      </c>
      <c r="K54" s="212" t="str">
        <f>IF(SUM('[6]School 1:School 5'!K54:K54)&gt;0,SUM('[6]School 1:School 5'!K54:K54),"")</f>
        <v/>
      </c>
      <c r="M54" s="94"/>
      <c r="N54" s="94"/>
    </row>
    <row r="55" spans="1:14" s="91" customFormat="1" ht="24.95" customHeight="1" x14ac:dyDescent="0.25">
      <c r="A55" s="50" t="s">
        <v>80</v>
      </c>
      <c r="B55" s="157">
        <v>340</v>
      </c>
      <c r="C55" s="131" t="s">
        <v>81</v>
      </c>
      <c r="D55" s="133" t="str">
        <f t="shared" si="1"/>
        <v/>
      </c>
      <c r="E55" s="209" t="str">
        <f>IF(SUM('[6]School 1:School 5'!E55:E55)&gt;0,SUM('[6]School 1:School 5'!E55:E55),"")</f>
        <v/>
      </c>
      <c r="F55" s="209" t="str">
        <f>IF(SUM('[6]School 1:School 5'!F55:F55)&gt;0,SUM('[6]School 1:School 5'!F55:F55),"")</f>
        <v/>
      </c>
      <c r="G55" s="209" t="str">
        <f>IF(SUM('[6]School 1:School 5'!G55:G55)&gt;0,SUM('[6]School 1:School 5'!G55:G55),"")</f>
        <v/>
      </c>
      <c r="H55" s="209" t="str">
        <f>IF(SUM('[6]School 1:School 5'!H55:H55)&gt;0,SUM('[6]School 1:School 5'!H55:H55),"")</f>
        <v/>
      </c>
      <c r="I55" s="209" t="str">
        <f>IF(SUM('[6]School 1:School 5'!I55:I55)&gt;0,SUM('[6]School 1:School 5'!I55:I55),"")</f>
        <v/>
      </c>
      <c r="J55" s="210" t="str">
        <f>IF(SUM('[6]School 1:School 5'!J55:J55)&gt;0,SUM('[6]School 1:School 5'!J55:J55),"")</f>
        <v/>
      </c>
      <c r="K55" s="212" t="str">
        <f>IF(SUM('[6]School 1:School 5'!K55:K55)&gt;0,SUM('[6]School 1:School 5'!K55:K55),"")</f>
        <v/>
      </c>
      <c r="M55" s="94"/>
      <c r="N55" s="94"/>
    </row>
    <row r="56" spans="1:14" s="91" customFormat="1" ht="24.95" customHeight="1" x14ac:dyDescent="0.25">
      <c r="A56" s="50" t="s">
        <v>199</v>
      </c>
      <c r="B56" s="157">
        <v>373</v>
      </c>
      <c r="C56" s="131" t="s">
        <v>200</v>
      </c>
      <c r="D56" s="133" t="str">
        <f t="shared" si="1"/>
        <v/>
      </c>
      <c r="E56" s="209" t="str">
        <f>IF(SUM('[6]School 1:School 5'!E56:E56)&gt;0,SUM('[6]School 1:School 5'!E56:E56),"")</f>
        <v/>
      </c>
      <c r="F56" s="209" t="str">
        <f>IF(SUM('[6]School 1:School 5'!F56:F56)&gt;0,SUM('[6]School 1:School 5'!F56:F56),"")</f>
        <v/>
      </c>
      <c r="G56" s="209" t="str">
        <f>IF(SUM('[6]School 1:School 5'!G56:G56)&gt;0,SUM('[6]School 1:School 5'!G56:G56),"")</f>
        <v/>
      </c>
      <c r="H56" s="209" t="str">
        <f>IF(SUM('[6]School 1:School 5'!H56:H56)&gt;0,SUM('[6]School 1:School 5'!H56:H56),"")</f>
        <v/>
      </c>
      <c r="I56" s="209" t="str">
        <f>IF(SUM('[6]School 1:School 5'!I56:I56)&gt;0,SUM('[6]School 1:School 5'!I56:I56),"")</f>
        <v/>
      </c>
      <c r="J56" s="210" t="str">
        <f>IF(SUM('[6]School 1:School 5'!J56:J56)&gt;0,SUM('[6]School 1:School 5'!J56:J56),"")</f>
        <v/>
      </c>
      <c r="K56" s="212" t="str">
        <f>IF(SUM('[6]School 1:School 5'!K56:K56)&gt;0,SUM('[6]School 1:School 5'!K56:K56),"")</f>
        <v/>
      </c>
      <c r="M56" s="94"/>
      <c r="N56" s="94"/>
    </row>
    <row r="57" spans="1:14" s="91" customFormat="1" ht="24.95" customHeight="1" x14ac:dyDescent="0.25">
      <c r="A57" s="50" t="s">
        <v>82</v>
      </c>
      <c r="B57" s="157">
        <v>342</v>
      </c>
      <c r="C57" s="131" t="s">
        <v>83</v>
      </c>
      <c r="D57" s="133" t="str">
        <f t="shared" si="1"/>
        <v/>
      </c>
      <c r="E57" s="209" t="str">
        <f>IF(SUM('[6]School 1:School 5'!E57:E57)&gt;0,SUM('[6]School 1:School 5'!E57:E57),"")</f>
        <v/>
      </c>
      <c r="F57" s="209" t="str">
        <f>IF(SUM('[6]School 1:School 5'!F57:F57)&gt;0,SUM('[6]School 1:School 5'!F57:F57),"")</f>
        <v/>
      </c>
      <c r="G57" s="209" t="str">
        <f>IF(SUM('[6]School 1:School 5'!G57:G57)&gt;0,SUM('[6]School 1:School 5'!G57:G57),"")</f>
        <v/>
      </c>
      <c r="H57" s="209" t="str">
        <f>IF(SUM('[6]School 1:School 5'!H57:H57)&gt;0,SUM('[6]School 1:School 5'!H57:H57),"")</f>
        <v/>
      </c>
      <c r="I57" s="209" t="str">
        <f>IF(SUM('[6]School 1:School 5'!I57:I57)&gt;0,SUM('[6]School 1:School 5'!I57:I57),"")</f>
        <v/>
      </c>
      <c r="J57" s="210" t="str">
        <f>IF(SUM('[6]School 1:School 5'!J57:J57)&gt;0,SUM('[6]School 1:School 5'!J57:J57),"")</f>
        <v/>
      </c>
      <c r="K57" s="212" t="str">
        <f>IF(SUM('[6]School 1:School 5'!K57:K57)&gt;0,SUM('[6]School 1:School 5'!K57:K57),"")</f>
        <v/>
      </c>
      <c r="M57" s="94"/>
      <c r="N57" s="94"/>
    </row>
    <row r="58" spans="1:14" s="91" customFormat="1" ht="24.95" customHeight="1" x14ac:dyDescent="0.25">
      <c r="A58" s="50" t="s">
        <v>84</v>
      </c>
      <c r="B58" s="157">
        <v>343</v>
      </c>
      <c r="C58" s="131" t="s">
        <v>85</v>
      </c>
      <c r="D58" s="133" t="str">
        <f t="shared" si="1"/>
        <v/>
      </c>
      <c r="E58" s="209" t="str">
        <f>IF(SUM('[6]School 1:School 5'!E58:E58)&gt;0,SUM('[6]School 1:School 5'!E58:E58),"")</f>
        <v/>
      </c>
      <c r="F58" s="209" t="str">
        <f>IF(SUM('[6]School 1:School 5'!F58:F58)&gt;0,SUM('[6]School 1:School 5'!F58:F58),"")</f>
        <v/>
      </c>
      <c r="G58" s="209" t="str">
        <f>IF(SUM('[6]School 1:School 5'!G58:G58)&gt;0,SUM('[6]School 1:School 5'!G58:G58),"")</f>
        <v/>
      </c>
      <c r="H58" s="209" t="str">
        <f>IF(SUM('[6]School 1:School 5'!H58:H58)&gt;0,SUM('[6]School 1:School 5'!H58:H58),"")</f>
        <v/>
      </c>
      <c r="I58" s="209" t="str">
        <f>IF(SUM('[6]School 1:School 5'!I58:I58)&gt;0,SUM('[6]School 1:School 5'!I58:I58),"")</f>
        <v/>
      </c>
      <c r="J58" s="210" t="str">
        <f>IF(SUM('[6]School 1:School 5'!J58:J58)&gt;0,SUM('[6]School 1:School 5'!J58:J58),"")</f>
        <v/>
      </c>
      <c r="K58" s="212" t="str">
        <f>IF(SUM('[6]School 1:School 5'!K58:K58)&gt;0,SUM('[6]School 1:School 5'!K58:K58),"")</f>
        <v/>
      </c>
      <c r="M58" s="94"/>
      <c r="N58" s="94"/>
    </row>
    <row r="59" spans="1:14" s="91" customFormat="1" ht="24.95" customHeight="1" x14ac:dyDescent="0.25">
      <c r="A59" s="50" t="s">
        <v>86</v>
      </c>
      <c r="B59" s="157">
        <v>344</v>
      </c>
      <c r="C59" s="131" t="s">
        <v>87</v>
      </c>
      <c r="D59" s="133" t="str">
        <f t="shared" si="1"/>
        <v/>
      </c>
      <c r="E59" s="209" t="str">
        <f>IF(SUM('[6]School 1:School 5'!E59:E59)&gt;0,SUM('[6]School 1:School 5'!E59:E59),"")</f>
        <v/>
      </c>
      <c r="F59" s="209" t="str">
        <f>IF(SUM('[6]School 1:School 5'!F59:F59)&gt;0,SUM('[6]School 1:School 5'!F59:F59),"")</f>
        <v/>
      </c>
      <c r="G59" s="209" t="str">
        <f>IF(SUM('[6]School 1:School 5'!G59:G59)&gt;0,SUM('[6]School 1:School 5'!G59:G59),"")</f>
        <v/>
      </c>
      <c r="H59" s="209" t="str">
        <f>IF(SUM('[6]School 1:School 5'!H59:H59)&gt;0,SUM('[6]School 1:School 5'!H59:H59),"")</f>
        <v/>
      </c>
      <c r="I59" s="209" t="str">
        <f>IF(SUM('[6]School 1:School 5'!I59:I59)&gt;0,SUM('[6]School 1:School 5'!I59:I59),"")</f>
        <v/>
      </c>
      <c r="J59" s="210" t="str">
        <f>IF(SUM('[6]School 1:School 5'!J59:J59)&gt;0,SUM('[6]School 1:School 5'!J59:J59),"")</f>
        <v/>
      </c>
      <c r="K59" s="212" t="str">
        <f>IF(SUM('[6]School 1:School 5'!K59:K59)&gt;0,SUM('[6]School 1:School 5'!K59:K59),"")</f>
        <v/>
      </c>
      <c r="M59" s="94"/>
      <c r="N59" s="94"/>
    </row>
    <row r="60" spans="1:14" s="90" customFormat="1" ht="24.95" customHeight="1" x14ac:dyDescent="0.25">
      <c r="A60" s="50" t="s">
        <v>88</v>
      </c>
      <c r="B60" s="157">
        <v>346</v>
      </c>
      <c r="C60" s="131" t="s">
        <v>89</v>
      </c>
      <c r="D60" s="133" t="str">
        <f t="shared" si="1"/>
        <v/>
      </c>
      <c r="E60" s="209" t="str">
        <f>IF(SUM('[6]School 1:School 5'!E60:E60)&gt;0,SUM('[6]School 1:School 5'!E60:E60),"")</f>
        <v/>
      </c>
      <c r="F60" s="209" t="str">
        <f>IF(SUM('[6]School 1:School 5'!F60:F60)&gt;0,SUM('[6]School 1:School 5'!F60:F60),"")</f>
        <v/>
      </c>
      <c r="G60" s="209" t="str">
        <f>IF(SUM('[6]School 1:School 5'!G60:G60)&gt;0,SUM('[6]School 1:School 5'!G60:G60),"")</f>
        <v/>
      </c>
      <c r="H60" s="209" t="str">
        <f>IF(SUM('[6]School 1:School 5'!H60:H60)&gt;0,SUM('[6]School 1:School 5'!H60:H60),"")</f>
        <v/>
      </c>
      <c r="I60" s="209" t="str">
        <f>IF(SUM('[6]School 1:School 5'!I60:I60)&gt;0,SUM('[6]School 1:School 5'!I60:I60),"")</f>
        <v/>
      </c>
      <c r="J60" s="210" t="str">
        <f>IF(SUM('[6]School 1:School 5'!J60:J60)&gt;0,SUM('[6]School 1:School 5'!J60:J60),"")</f>
        <v/>
      </c>
      <c r="K60" s="212" t="str">
        <f>IF(SUM('[6]School 1:School 5'!K60:K60)&gt;0,SUM('[6]School 1:School 5'!K60:K60),"")</f>
        <v/>
      </c>
      <c r="M60" s="94"/>
      <c r="N60" s="38"/>
    </row>
    <row r="61" spans="1:14" ht="24.95" customHeight="1" x14ac:dyDescent="0.25">
      <c r="A61" s="50" t="s">
        <v>90</v>
      </c>
      <c r="B61" s="157">
        <v>347</v>
      </c>
      <c r="C61" s="131" t="s">
        <v>212</v>
      </c>
      <c r="D61" s="133">
        <f t="shared" si="1"/>
        <v>113072.35</v>
      </c>
      <c r="E61" s="209">
        <f>IF(SUM('[6]School 1:School 5'!E61:E61)&gt;0,SUM('[6]School 1:School 5'!E61:E61),"")</f>
        <v>49465.31</v>
      </c>
      <c r="F61" s="209">
        <f>IF(SUM('[6]School 1:School 5'!F61:F61)&gt;0,SUM('[6]School 1:School 5'!F61:F61),"")</f>
        <v>9715.0499999999993</v>
      </c>
      <c r="G61" s="209">
        <f>IF(SUM('[6]School 1:School 5'!G61:G61)&gt;0,SUM('[6]School 1:School 5'!G61:G61),"")</f>
        <v>2044.41</v>
      </c>
      <c r="H61" s="209">
        <f>IF(SUM('[6]School 1:School 5'!H61:H61)&gt;0,SUM('[6]School 1:School 5'!H61:H61),"")</f>
        <v>3841.74</v>
      </c>
      <c r="I61" s="209">
        <f>IF(SUM('[6]School 1:School 5'!I61:I61)&gt;0,SUM('[6]School 1:School 5'!I61:I61),"")</f>
        <v>32581</v>
      </c>
      <c r="J61" s="210">
        <f>IF(SUM('[6]School 1:School 5'!J61:J61)&gt;0,SUM('[6]School 1:School 5'!J61:J61),"")</f>
        <v>641</v>
      </c>
      <c r="K61" s="212">
        <f>IF(SUM('[6]School 1:School 5'!K61:K61)&gt;0,SUM('[6]School 1:School 5'!K61:K61),"")</f>
        <v>14783.84</v>
      </c>
      <c r="L61" s="64"/>
      <c r="M61" s="38"/>
    </row>
    <row r="62" spans="1:14" ht="24.95" customHeight="1" x14ac:dyDescent="0.25">
      <c r="A62" s="50" t="s">
        <v>107</v>
      </c>
      <c r="B62" s="157">
        <v>358</v>
      </c>
      <c r="C62" s="131" t="s">
        <v>201</v>
      </c>
      <c r="D62" s="133" t="str">
        <f t="shared" si="1"/>
        <v/>
      </c>
      <c r="E62" s="209" t="str">
        <f>IF(SUM('[6]School 1:School 5'!E62:E62)&gt;0,SUM('[6]School 1:School 5'!E62:E62),"")</f>
        <v/>
      </c>
      <c r="F62" s="209" t="str">
        <f>IF(SUM('[6]School 1:School 5'!F62:F62)&gt;0,SUM('[6]School 1:School 5'!F62:F62),"")</f>
        <v/>
      </c>
      <c r="G62" s="209" t="str">
        <f>IF(SUM('[6]School 1:School 5'!G62:G62)&gt;0,SUM('[6]School 1:School 5'!G62:G62),"")</f>
        <v/>
      </c>
      <c r="H62" s="209" t="str">
        <f>IF(SUM('[6]School 1:School 5'!H62:H62)&gt;0,SUM('[6]School 1:School 5'!H62:H62),"")</f>
        <v/>
      </c>
      <c r="I62" s="209" t="str">
        <f>IF(SUM('[6]School 1:School 5'!I62:I62)&gt;0,SUM('[6]School 1:School 5'!I62:I62),"")</f>
        <v/>
      </c>
      <c r="J62" s="210" t="str">
        <f>IF(SUM('[6]School 1:School 5'!J62:J62)&gt;0,SUM('[6]School 1:School 5'!J62:J62),"")</f>
        <v/>
      </c>
      <c r="K62" s="212" t="str">
        <f>IF(SUM('[6]School 1:School 5'!K62:K62)&gt;0,SUM('[6]School 1:School 5'!K62:K62),"")</f>
        <v/>
      </c>
      <c r="L62" s="64"/>
    </row>
    <row r="63" spans="1:14" ht="24.95" customHeight="1" x14ac:dyDescent="0.25">
      <c r="A63" s="50" t="s">
        <v>91</v>
      </c>
      <c r="B63" s="157">
        <v>348</v>
      </c>
      <c r="C63" s="131" t="s">
        <v>92</v>
      </c>
      <c r="D63" s="133" t="str">
        <f t="shared" si="1"/>
        <v/>
      </c>
      <c r="E63" s="209" t="str">
        <f>IF(SUM('[6]School 1:School 5'!E63:E63)&gt;0,SUM('[6]School 1:School 5'!E63:E63),"")</f>
        <v/>
      </c>
      <c r="F63" s="209" t="str">
        <f>IF(SUM('[6]School 1:School 5'!F63:F63)&gt;0,SUM('[6]School 1:School 5'!F63:F63),"")</f>
        <v/>
      </c>
      <c r="G63" s="209" t="str">
        <f>IF(SUM('[6]School 1:School 5'!G63:G63)&gt;0,SUM('[6]School 1:School 5'!G63:G63),"")</f>
        <v/>
      </c>
      <c r="H63" s="209" t="str">
        <f>IF(SUM('[6]School 1:School 5'!H63:H63)&gt;0,SUM('[6]School 1:School 5'!H63:H63),"")</f>
        <v/>
      </c>
      <c r="I63" s="209" t="str">
        <f>IF(SUM('[6]School 1:School 5'!I63:I63)&gt;0,SUM('[6]School 1:School 5'!I63:I63),"")</f>
        <v/>
      </c>
      <c r="J63" s="210" t="str">
        <f>IF(SUM('[6]School 1:School 5'!J63:J63)&gt;0,SUM('[6]School 1:School 5'!J63:J63),"")</f>
        <v/>
      </c>
      <c r="K63" s="212" t="str">
        <f>IF(SUM('[6]School 1:School 5'!K63:K63)&gt;0,SUM('[6]School 1:School 5'!K63:K63),"")</f>
        <v/>
      </c>
      <c r="L63" s="64"/>
    </row>
    <row r="64" spans="1:14" ht="24.95" customHeight="1" x14ac:dyDescent="0.25">
      <c r="A64" s="50" t="s">
        <v>93</v>
      </c>
      <c r="B64" s="157">
        <v>349</v>
      </c>
      <c r="C64" s="131" t="s">
        <v>94</v>
      </c>
      <c r="D64" s="133" t="str">
        <f t="shared" si="1"/>
        <v/>
      </c>
      <c r="E64" s="209" t="str">
        <f>IF(SUM('[6]School 1:School 5'!E64:E64)&gt;0,SUM('[6]School 1:School 5'!E64:E64),"")</f>
        <v/>
      </c>
      <c r="F64" s="209" t="str">
        <f>IF(SUM('[6]School 1:School 5'!F64:F64)&gt;0,SUM('[6]School 1:School 5'!F64:F64),"")</f>
        <v/>
      </c>
      <c r="G64" s="209" t="str">
        <f>IF(SUM('[6]School 1:School 5'!G64:G64)&gt;0,SUM('[6]School 1:School 5'!G64:G64),"")</f>
        <v/>
      </c>
      <c r="H64" s="209" t="str">
        <f>IF(SUM('[6]School 1:School 5'!H64:H64)&gt;0,SUM('[6]School 1:School 5'!H64:H64),"")</f>
        <v/>
      </c>
      <c r="I64" s="209" t="str">
        <f>IF(SUM('[6]School 1:School 5'!I64:I64)&gt;0,SUM('[6]School 1:School 5'!I64:I64),"")</f>
        <v/>
      </c>
      <c r="J64" s="210" t="str">
        <f>IF(SUM('[6]School 1:School 5'!J64:J64)&gt;0,SUM('[6]School 1:School 5'!J64:J64),"")</f>
        <v/>
      </c>
      <c r="K64" s="212" t="str">
        <f>IF(SUM('[6]School 1:School 5'!K64:K64)&gt;0,SUM('[6]School 1:School 5'!K64:K64),"")</f>
        <v/>
      </c>
      <c r="L64" s="64"/>
    </row>
    <row r="65" spans="1:12" ht="24.95" customHeight="1" x14ac:dyDescent="0.25">
      <c r="A65" s="50" t="s">
        <v>77</v>
      </c>
      <c r="B65" s="157">
        <v>338</v>
      </c>
      <c r="C65" s="131" t="s">
        <v>202</v>
      </c>
      <c r="D65" s="133" t="str">
        <f t="shared" si="1"/>
        <v/>
      </c>
      <c r="E65" s="209" t="str">
        <f>IF(SUM('[6]School 1:School 5'!E65:E65)&gt;0,SUM('[6]School 1:School 5'!E65:E65),"")</f>
        <v/>
      </c>
      <c r="F65" s="209" t="str">
        <f>IF(SUM('[6]School 1:School 5'!F65:F65)&gt;0,SUM('[6]School 1:School 5'!F65:F65),"")</f>
        <v/>
      </c>
      <c r="G65" s="209" t="str">
        <f>IF(SUM('[6]School 1:School 5'!G65:G65)&gt;0,SUM('[6]School 1:School 5'!G65:G65),"")</f>
        <v/>
      </c>
      <c r="H65" s="209" t="str">
        <f>IF(SUM('[6]School 1:School 5'!H65:H65)&gt;0,SUM('[6]School 1:School 5'!H65:H65),"")</f>
        <v/>
      </c>
      <c r="I65" s="209" t="str">
        <f>IF(SUM('[6]School 1:School 5'!I65:I65)&gt;0,SUM('[6]School 1:School 5'!I65:I65),"")</f>
        <v/>
      </c>
      <c r="J65" s="210" t="str">
        <f>IF(SUM('[6]School 1:School 5'!J65:J65)&gt;0,SUM('[6]School 1:School 5'!J65:J65),"")</f>
        <v/>
      </c>
      <c r="K65" s="212" t="str">
        <f>IF(SUM('[6]School 1:School 5'!K65:K65)&gt;0,SUM('[6]School 1:School 5'!K65:K65),"")</f>
        <v/>
      </c>
      <c r="L65" s="64"/>
    </row>
    <row r="66" spans="1:12" ht="24.95" customHeight="1" x14ac:dyDescent="0.25">
      <c r="A66" s="50" t="s">
        <v>95</v>
      </c>
      <c r="B66" s="157">
        <v>351</v>
      </c>
      <c r="C66" s="131" t="s">
        <v>203</v>
      </c>
      <c r="D66" s="133" t="str">
        <f t="shared" si="1"/>
        <v/>
      </c>
      <c r="E66" s="209" t="str">
        <f>IF(SUM('[6]School 1:School 5'!E66:E66)&gt;0,SUM('[6]School 1:School 5'!E66:E66),"")</f>
        <v/>
      </c>
      <c r="F66" s="209" t="str">
        <f>IF(SUM('[6]School 1:School 5'!F66:F66)&gt;0,SUM('[6]School 1:School 5'!F66:F66),"")</f>
        <v/>
      </c>
      <c r="G66" s="209" t="str">
        <f>IF(SUM('[6]School 1:School 5'!G66:G66)&gt;0,SUM('[6]School 1:School 5'!G66:G66),"")</f>
        <v/>
      </c>
      <c r="H66" s="209" t="str">
        <f>IF(SUM('[6]School 1:School 5'!H66:H66)&gt;0,SUM('[6]School 1:School 5'!H66:H66),"")</f>
        <v/>
      </c>
      <c r="I66" s="209" t="str">
        <f>IF(SUM('[6]School 1:School 5'!I66:I66)&gt;0,SUM('[6]School 1:School 5'!I66:I66),"")</f>
        <v/>
      </c>
      <c r="J66" s="210" t="str">
        <f>IF(SUM('[6]School 1:School 5'!J66:J66)&gt;0,SUM('[6]School 1:School 5'!J66:J66),"")</f>
        <v/>
      </c>
      <c r="K66" s="212" t="str">
        <f>IF(SUM('[6]School 1:School 5'!K66:K66)&gt;0,SUM('[6]School 1:School 5'!K66:K66),"")</f>
        <v/>
      </c>
      <c r="L66" s="64"/>
    </row>
    <row r="67" spans="1:12" ht="24.95" customHeight="1" x14ac:dyDescent="0.25">
      <c r="A67" s="50" t="s">
        <v>96</v>
      </c>
      <c r="B67" s="157">
        <v>352</v>
      </c>
      <c r="C67" s="131" t="s">
        <v>97</v>
      </c>
      <c r="D67" s="133" t="str">
        <f t="shared" si="1"/>
        <v/>
      </c>
      <c r="E67" s="209" t="str">
        <f>IF(SUM('[6]School 1:School 5'!E67:E67)&gt;0,SUM('[6]School 1:School 5'!E67:E67),"")</f>
        <v/>
      </c>
      <c r="F67" s="209" t="str">
        <f>IF(SUM('[6]School 1:School 5'!F67:F67)&gt;0,SUM('[6]School 1:School 5'!F67:F67),"")</f>
        <v/>
      </c>
      <c r="G67" s="209" t="str">
        <f>IF(SUM('[6]School 1:School 5'!G67:G67)&gt;0,SUM('[6]School 1:School 5'!G67:G67),"")</f>
        <v/>
      </c>
      <c r="H67" s="209" t="str">
        <f>IF(SUM('[6]School 1:School 5'!H67:H67)&gt;0,SUM('[6]School 1:School 5'!H67:H67),"")</f>
        <v/>
      </c>
      <c r="I67" s="209" t="str">
        <f>IF(SUM('[6]School 1:School 5'!I67:I67)&gt;0,SUM('[6]School 1:School 5'!I67:I67),"")</f>
        <v/>
      </c>
      <c r="J67" s="210" t="str">
        <f>IF(SUM('[6]School 1:School 5'!J67:J67)&gt;0,SUM('[6]School 1:School 5'!J67:J67),"")</f>
        <v/>
      </c>
      <c r="K67" s="212" t="str">
        <f>IF(SUM('[6]School 1:School 5'!K67:K67)&gt;0,SUM('[6]School 1:School 5'!K67:K67),"")</f>
        <v/>
      </c>
      <c r="L67" s="64"/>
    </row>
    <row r="68" spans="1:12" ht="24.95" customHeight="1" x14ac:dyDescent="0.25">
      <c r="A68" s="50" t="s">
        <v>98</v>
      </c>
      <c r="B68" s="157">
        <v>353</v>
      </c>
      <c r="C68" s="131" t="s">
        <v>213</v>
      </c>
      <c r="D68" s="133" t="str">
        <f t="shared" si="1"/>
        <v/>
      </c>
      <c r="E68" s="209" t="str">
        <f>IF(SUM('[6]School 1:School 5'!E68:E68)&gt;0,SUM('[6]School 1:School 5'!E68:E68),"")</f>
        <v/>
      </c>
      <c r="F68" s="209" t="str">
        <f>IF(SUM('[6]School 1:School 5'!F68:F68)&gt;0,SUM('[6]School 1:School 5'!F68:F68),"")</f>
        <v/>
      </c>
      <c r="G68" s="209" t="str">
        <f>IF(SUM('[6]School 1:School 5'!G68:G68)&gt;0,SUM('[6]School 1:School 5'!G68:G68),"")</f>
        <v/>
      </c>
      <c r="H68" s="209" t="str">
        <f>IF(SUM('[6]School 1:School 5'!H68:H68)&gt;0,SUM('[6]School 1:School 5'!H68:H68),"")</f>
        <v/>
      </c>
      <c r="I68" s="209" t="str">
        <f>IF(SUM('[6]School 1:School 5'!I68:I68)&gt;0,SUM('[6]School 1:School 5'!I68:I68),"")</f>
        <v/>
      </c>
      <c r="J68" s="210" t="str">
        <f>IF(SUM('[6]School 1:School 5'!J68:J68)&gt;0,SUM('[6]School 1:School 5'!J68:J68),"")</f>
        <v/>
      </c>
      <c r="K68" s="212" t="str">
        <f>IF(SUM('[6]School 1:School 5'!K68:K68)&gt;0,SUM('[6]School 1:School 5'!K68:K68),"")</f>
        <v/>
      </c>
      <c r="L68" s="64"/>
    </row>
    <row r="69" spans="1:12" ht="24.95" customHeight="1" x14ac:dyDescent="0.25">
      <c r="A69" s="50" t="s">
        <v>99</v>
      </c>
      <c r="B69" s="157">
        <v>354</v>
      </c>
      <c r="C69" s="131" t="s">
        <v>100</v>
      </c>
      <c r="D69" s="133" t="str">
        <f t="shared" si="1"/>
        <v/>
      </c>
      <c r="E69" s="209" t="str">
        <f>IF(SUM('[6]School 1:School 5'!E69:E69)&gt;0,SUM('[6]School 1:School 5'!E69:E69),"")</f>
        <v/>
      </c>
      <c r="F69" s="209" t="str">
        <f>IF(SUM('[6]School 1:School 5'!F69:F69)&gt;0,SUM('[6]School 1:School 5'!F69:F69),"")</f>
        <v/>
      </c>
      <c r="G69" s="209" t="str">
        <f>IF(SUM('[6]School 1:School 5'!G69:G69)&gt;0,SUM('[6]School 1:School 5'!G69:G69),"")</f>
        <v/>
      </c>
      <c r="H69" s="209" t="str">
        <f>IF(SUM('[6]School 1:School 5'!H69:H69)&gt;0,SUM('[6]School 1:School 5'!H69:H69),"")</f>
        <v/>
      </c>
      <c r="I69" s="209" t="str">
        <f>IF(SUM('[6]School 1:School 5'!I69:I69)&gt;0,SUM('[6]School 1:School 5'!I69:I69),"")</f>
        <v/>
      </c>
      <c r="J69" s="210" t="str">
        <f>IF(SUM('[6]School 1:School 5'!J69:J69)&gt;0,SUM('[6]School 1:School 5'!J69:J69),"")</f>
        <v/>
      </c>
      <c r="K69" s="212" t="str">
        <f>IF(SUM('[6]School 1:School 5'!K69:K69)&gt;0,SUM('[6]School 1:School 5'!K69:K69),"")</f>
        <v/>
      </c>
      <c r="L69" s="64"/>
    </row>
    <row r="70" spans="1:12" ht="24.95" customHeight="1" x14ac:dyDescent="0.25">
      <c r="A70" s="50" t="s">
        <v>101</v>
      </c>
      <c r="B70" s="157">
        <v>355</v>
      </c>
      <c r="C70" s="131" t="s">
        <v>102</v>
      </c>
      <c r="D70" s="133" t="str">
        <f t="shared" si="1"/>
        <v/>
      </c>
      <c r="E70" s="209" t="str">
        <f>IF(SUM('[6]School 1:School 5'!E70:E70)&gt;0,SUM('[6]School 1:School 5'!E70:E70),"")</f>
        <v/>
      </c>
      <c r="F70" s="209" t="str">
        <f>IF(SUM('[6]School 1:School 5'!F70:F70)&gt;0,SUM('[6]School 1:School 5'!F70:F70),"")</f>
        <v/>
      </c>
      <c r="G70" s="209" t="str">
        <f>IF(SUM('[6]School 1:School 5'!G70:G70)&gt;0,SUM('[6]School 1:School 5'!G70:G70),"")</f>
        <v/>
      </c>
      <c r="H70" s="209" t="str">
        <f>IF(SUM('[6]School 1:School 5'!H70:H70)&gt;0,SUM('[6]School 1:School 5'!H70:H70),"")</f>
        <v/>
      </c>
      <c r="I70" s="209" t="str">
        <f>IF(SUM('[6]School 1:School 5'!I70:I70)&gt;0,SUM('[6]School 1:School 5'!I70:I70),"")</f>
        <v/>
      </c>
      <c r="J70" s="210" t="str">
        <f>IF(SUM('[6]School 1:School 5'!J70:J70)&gt;0,SUM('[6]School 1:School 5'!J70:J70),"")</f>
        <v/>
      </c>
      <c r="K70" s="212" t="str">
        <f>IF(SUM('[6]School 1:School 5'!K70:K70)&gt;0,SUM('[6]School 1:School 5'!K70:K70),"")</f>
        <v/>
      </c>
      <c r="L70" s="64"/>
    </row>
    <row r="71" spans="1:12" ht="24.95" customHeight="1" x14ac:dyDescent="0.25">
      <c r="A71" s="50" t="s">
        <v>103</v>
      </c>
      <c r="B71" s="157">
        <v>356</v>
      </c>
      <c r="C71" s="131" t="s">
        <v>104</v>
      </c>
      <c r="D71" s="133" t="str">
        <f t="shared" si="1"/>
        <v/>
      </c>
      <c r="E71" s="209" t="str">
        <f>IF(SUM('[6]School 1:School 5'!E71:E71)&gt;0,SUM('[6]School 1:School 5'!E71:E71),"")</f>
        <v/>
      </c>
      <c r="F71" s="209" t="str">
        <f>IF(SUM('[6]School 1:School 5'!F71:F71)&gt;0,SUM('[6]School 1:School 5'!F71:F71),"")</f>
        <v/>
      </c>
      <c r="G71" s="209" t="str">
        <f>IF(SUM('[6]School 1:School 5'!G71:G71)&gt;0,SUM('[6]School 1:School 5'!G71:G71),"")</f>
        <v/>
      </c>
      <c r="H71" s="209" t="str">
        <f>IF(SUM('[6]School 1:School 5'!H71:H71)&gt;0,SUM('[6]School 1:School 5'!H71:H71),"")</f>
        <v/>
      </c>
      <c r="I71" s="209" t="str">
        <f>IF(SUM('[6]School 1:School 5'!I71:I71)&gt;0,SUM('[6]School 1:School 5'!I71:I71),"")</f>
        <v/>
      </c>
      <c r="J71" s="210" t="str">
        <f>IF(SUM('[6]School 1:School 5'!J71:J71)&gt;0,SUM('[6]School 1:School 5'!J71:J71),"")</f>
        <v/>
      </c>
      <c r="K71" s="212" t="str">
        <f>IF(SUM('[6]School 1:School 5'!K71:K71)&gt;0,SUM('[6]School 1:School 5'!K71:K71),"")</f>
        <v/>
      </c>
      <c r="L71" s="64"/>
    </row>
    <row r="72" spans="1:12" ht="24.95" customHeight="1" x14ac:dyDescent="0.25">
      <c r="A72" s="50" t="s">
        <v>214</v>
      </c>
      <c r="B72" s="157">
        <v>374</v>
      </c>
      <c r="C72" s="131" t="s">
        <v>215</v>
      </c>
      <c r="D72" s="133" t="str">
        <f t="shared" si="1"/>
        <v/>
      </c>
      <c r="E72" s="209" t="str">
        <f>IF(SUM('[6]School 1:School 5'!E72:E72)&gt;0,SUM('[6]School 1:School 5'!E72:E72),"")</f>
        <v/>
      </c>
      <c r="F72" s="209" t="str">
        <f>IF(SUM('[6]School 1:School 5'!F72:F72)&gt;0,SUM('[6]School 1:School 5'!F72:F72),"")</f>
        <v/>
      </c>
      <c r="G72" s="209" t="str">
        <f>IF(SUM('[6]School 1:School 5'!G72:G72)&gt;0,SUM('[6]School 1:School 5'!G72:G72),"")</f>
        <v/>
      </c>
      <c r="H72" s="209" t="str">
        <f>IF(SUM('[6]School 1:School 5'!H72:H72)&gt;0,SUM('[6]School 1:School 5'!H72:H72),"")</f>
        <v/>
      </c>
      <c r="I72" s="209" t="str">
        <f>IF(SUM('[6]School 1:School 5'!I72:I72)&gt;0,SUM('[6]School 1:School 5'!I72:I72),"")</f>
        <v/>
      </c>
      <c r="J72" s="210" t="str">
        <f>IF(SUM('[6]School 1:School 5'!J72:J72)&gt;0,SUM('[6]School 1:School 5'!J72:J72),"")</f>
        <v/>
      </c>
      <c r="K72" s="212" t="str">
        <f>IF(SUM('[6]School 1:School 5'!K72:K72)&gt;0,SUM('[6]School 1:School 5'!K72:K72),"")</f>
        <v/>
      </c>
      <c r="L72" s="64"/>
    </row>
    <row r="73" spans="1:12" ht="24.95" customHeight="1" x14ac:dyDescent="0.25">
      <c r="A73" s="50" t="s">
        <v>105</v>
      </c>
      <c r="B73" s="157">
        <v>357</v>
      </c>
      <c r="C73" s="131" t="s">
        <v>106</v>
      </c>
      <c r="D73" s="133" t="str">
        <f t="shared" si="1"/>
        <v/>
      </c>
      <c r="E73" s="209" t="str">
        <f>IF(SUM('[6]School 1:School 5'!E73:E73)&gt;0,SUM('[6]School 1:School 5'!E73:E73),"")</f>
        <v/>
      </c>
      <c r="F73" s="209" t="str">
        <f>IF(SUM('[6]School 1:School 5'!F73:F73)&gt;0,SUM('[6]School 1:School 5'!F73:F73),"")</f>
        <v/>
      </c>
      <c r="G73" s="209" t="str">
        <f>IF(SUM('[6]School 1:School 5'!G73:G73)&gt;0,SUM('[6]School 1:School 5'!G73:G73),"")</f>
        <v/>
      </c>
      <c r="H73" s="209" t="str">
        <f>IF(SUM('[6]School 1:School 5'!H73:H73)&gt;0,SUM('[6]School 1:School 5'!H73:H73),"")</f>
        <v/>
      </c>
      <c r="I73" s="209" t="str">
        <f>IF(SUM('[6]School 1:School 5'!I73:I73)&gt;0,SUM('[6]School 1:School 5'!I73:I73),"")</f>
        <v/>
      </c>
      <c r="J73" s="210" t="str">
        <f>IF(SUM('[6]School 1:School 5'!J73:J73)&gt;0,SUM('[6]School 1:School 5'!J73:J73),"")</f>
        <v/>
      </c>
      <c r="K73" s="212" t="str">
        <f>IF(SUM('[6]School 1:School 5'!K73:K73)&gt;0,SUM('[6]School 1:School 5'!K73:K73),"")</f>
        <v/>
      </c>
      <c r="L73" s="64"/>
    </row>
    <row r="74" spans="1:12" ht="24.95" customHeight="1" x14ac:dyDescent="0.25">
      <c r="A74" s="50" t="s">
        <v>109</v>
      </c>
      <c r="B74" s="157">
        <v>361</v>
      </c>
      <c r="C74" s="131" t="s">
        <v>204</v>
      </c>
      <c r="D74" s="133" t="str">
        <f t="shared" si="1"/>
        <v/>
      </c>
      <c r="E74" s="209" t="str">
        <f>IF(SUM('[6]School 1:School 5'!E74:E74)&gt;0,SUM('[6]School 1:School 5'!E74:E74),"")</f>
        <v/>
      </c>
      <c r="F74" s="209" t="str">
        <f>IF(SUM('[6]School 1:School 5'!F74:F74)&gt;0,SUM('[6]School 1:School 5'!F74:F74),"")</f>
        <v/>
      </c>
      <c r="G74" s="209" t="str">
        <f>IF(SUM('[6]School 1:School 5'!G74:G74)&gt;0,SUM('[6]School 1:School 5'!G74:G74),"")</f>
        <v/>
      </c>
      <c r="H74" s="209" t="str">
        <f>IF(SUM('[6]School 1:School 5'!H74:H74)&gt;0,SUM('[6]School 1:School 5'!H74:H74),"")</f>
        <v/>
      </c>
      <c r="I74" s="209" t="str">
        <f>IF(SUM('[6]School 1:School 5'!I74:I74)&gt;0,SUM('[6]School 1:School 5'!I74:I74),"")</f>
        <v/>
      </c>
      <c r="J74" s="210" t="str">
        <f>IF(SUM('[6]School 1:School 5'!J74:J74)&gt;0,SUM('[6]School 1:School 5'!J74:J74),"")</f>
        <v/>
      </c>
      <c r="K74" s="212" t="str">
        <f>IF(SUM('[6]School 1:School 5'!K74:K74)&gt;0,SUM('[6]School 1:School 5'!K74:K74),"")</f>
        <v/>
      </c>
      <c r="L74" s="64"/>
    </row>
    <row r="75" spans="1:12" ht="24.95" customHeight="1" x14ac:dyDescent="0.25">
      <c r="A75" s="50" t="s">
        <v>110</v>
      </c>
      <c r="B75" s="157">
        <v>362</v>
      </c>
      <c r="C75" s="131" t="s">
        <v>216</v>
      </c>
      <c r="D75" s="133">
        <f t="shared" si="1"/>
        <v>195809.15</v>
      </c>
      <c r="E75" s="209">
        <f>IF(SUM('[6]School 1:School 5'!E75:E75)&gt;0,SUM('[6]School 1:School 5'!E75:E75),"")</f>
        <v>129920.58</v>
      </c>
      <c r="F75" s="209">
        <f>IF(SUM('[6]School 1:School 5'!F75:F75)&gt;0,SUM('[6]School 1:School 5'!F75:F75),"")</f>
        <v>34469.360000000001</v>
      </c>
      <c r="G75" s="209">
        <f>IF(SUM('[6]School 1:School 5'!G75:G75)&gt;0,SUM('[6]School 1:School 5'!G75:G75),"")</f>
        <v>2995.14</v>
      </c>
      <c r="H75" s="209">
        <f>IF(SUM('[6]School 1:School 5'!H75:H75)&gt;0,SUM('[6]School 1:School 5'!H75:H75),"")</f>
        <v>6931.36</v>
      </c>
      <c r="I75" s="209">
        <f>IF(SUM('[6]School 1:School 5'!I75:I75)&gt;0,SUM('[6]School 1:School 5'!I75:I75),"")</f>
        <v>3512.16</v>
      </c>
      <c r="J75" s="210">
        <f>IF(SUM('[6]School 1:School 5'!J75:J75)&gt;0,SUM('[6]School 1:School 5'!J75:J75),"")</f>
        <v>2245</v>
      </c>
      <c r="K75" s="212">
        <f>IF(SUM('[6]School 1:School 5'!K75:K75)&gt;0,SUM('[6]School 1:School 5'!K75:K75),"")</f>
        <v>15735.55</v>
      </c>
      <c r="L75" s="64"/>
    </row>
    <row r="76" spans="1:12" ht="24.95" customHeight="1" x14ac:dyDescent="0.25">
      <c r="A76" s="50" t="s">
        <v>111</v>
      </c>
      <c r="B76" s="157">
        <v>364</v>
      </c>
      <c r="C76" s="131" t="s">
        <v>205</v>
      </c>
      <c r="D76" s="133" t="str">
        <f t="shared" si="1"/>
        <v/>
      </c>
      <c r="E76" s="209" t="str">
        <f>IF(SUM('[6]School 1:School 5'!E76:E76)&gt;0,SUM('[6]School 1:School 5'!E76:E76),"")</f>
        <v/>
      </c>
      <c r="F76" s="209" t="str">
        <f>IF(SUM('[6]School 1:School 5'!F76:F76)&gt;0,SUM('[6]School 1:School 5'!F76:F76),"")</f>
        <v/>
      </c>
      <c r="G76" s="209" t="str">
        <f>IF(SUM('[6]School 1:School 5'!G76:G76)&gt;0,SUM('[6]School 1:School 5'!G76:G76),"")</f>
        <v/>
      </c>
      <c r="H76" s="209" t="str">
        <f>IF(SUM('[6]School 1:School 5'!H76:H76)&gt;0,SUM('[6]School 1:School 5'!H76:H76),"")</f>
        <v/>
      </c>
      <c r="I76" s="209" t="str">
        <f>IF(SUM('[6]School 1:School 5'!I76:I76)&gt;0,SUM('[6]School 1:School 5'!I76:I76),"")</f>
        <v/>
      </c>
      <c r="J76" s="210" t="str">
        <f>IF(SUM('[6]School 1:School 5'!J76:J76)&gt;0,SUM('[6]School 1:School 5'!J76:J76),"")</f>
        <v/>
      </c>
      <c r="K76" s="212" t="str">
        <f>IF(SUM('[6]School 1:School 5'!K76:K76)&gt;0,SUM('[6]School 1:School 5'!K76:K76),"")</f>
        <v/>
      </c>
      <c r="L76" s="64"/>
    </row>
    <row r="77" spans="1:12" ht="24.95" customHeight="1" x14ac:dyDescent="0.25">
      <c r="A77" s="50" t="s">
        <v>112</v>
      </c>
      <c r="B77" s="157">
        <v>365</v>
      </c>
      <c r="C77" s="131" t="s">
        <v>113</v>
      </c>
      <c r="D77" s="133" t="str">
        <f t="shared" si="1"/>
        <v/>
      </c>
      <c r="E77" s="209" t="str">
        <f>IF(SUM('[6]School 1:School 5'!E77:E77)&gt;0,SUM('[6]School 1:School 5'!E77:E77),"")</f>
        <v/>
      </c>
      <c r="F77" s="209" t="str">
        <f>IF(SUM('[6]School 1:School 5'!F77:F77)&gt;0,SUM('[6]School 1:School 5'!F77:F77),"")</f>
        <v/>
      </c>
      <c r="G77" s="209" t="str">
        <f>IF(SUM('[6]School 1:School 5'!G77:G77)&gt;0,SUM('[6]School 1:School 5'!G77:G77),"")</f>
        <v/>
      </c>
      <c r="H77" s="209" t="str">
        <f>IF(SUM('[6]School 1:School 5'!H77:H77)&gt;0,SUM('[6]School 1:School 5'!H77:H77),"")</f>
        <v/>
      </c>
      <c r="I77" s="209" t="str">
        <f>IF(SUM('[6]School 1:School 5'!I77:I77)&gt;0,SUM('[6]School 1:School 5'!I77:I77),"")</f>
        <v/>
      </c>
      <c r="J77" s="210" t="str">
        <f>IF(SUM('[6]School 1:School 5'!J77:J77)&gt;0,SUM('[6]School 1:School 5'!J77:J77),"")</f>
        <v/>
      </c>
      <c r="K77" s="212" t="str">
        <f>IF(SUM('[6]School 1:School 5'!K77:K77)&gt;0,SUM('[6]School 1:School 5'!K77:K77),"")</f>
        <v/>
      </c>
      <c r="L77" s="64"/>
    </row>
    <row r="78" spans="1:12" ht="24.95" customHeight="1" x14ac:dyDescent="0.25">
      <c r="A78" s="50" t="s">
        <v>114</v>
      </c>
      <c r="B78" s="157">
        <v>366</v>
      </c>
      <c r="C78" s="131" t="s">
        <v>217</v>
      </c>
      <c r="D78" s="133" t="str">
        <f t="shared" si="1"/>
        <v/>
      </c>
      <c r="E78" s="209" t="str">
        <f>IF(SUM('[6]School 1:School 5'!E78:E78)&gt;0,SUM('[6]School 1:School 5'!E78:E78),"")</f>
        <v/>
      </c>
      <c r="F78" s="209" t="str">
        <f>IF(SUM('[6]School 1:School 5'!F78:F78)&gt;0,SUM('[6]School 1:School 5'!F78:F78),"")</f>
        <v/>
      </c>
      <c r="G78" s="209" t="str">
        <f>IF(SUM('[6]School 1:School 5'!G78:G78)&gt;0,SUM('[6]School 1:School 5'!G78:G78),"")</f>
        <v/>
      </c>
      <c r="H78" s="209" t="str">
        <f>IF(SUM('[6]School 1:School 5'!H78:H78)&gt;0,SUM('[6]School 1:School 5'!H78:H78),"")</f>
        <v/>
      </c>
      <c r="I78" s="209" t="str">
        <f>IF(SUM('[6]School 1:School 5'!I78:I78)&gt;0,SUM('[6]School 1:School 5'!I78:I78),"")</f>
        <v/>
      </c>
      <c r="J78" s="210" t="str">
        <f>IF(SUM('[6]School 1:School 5'!J78:J78)&gt;0,SUM('[6]School 1:School 5'!J78:J78),"")</f>
        <v/>
      </c>
      <c r="K78" s="212" t="str">
        <f>IF(SUM('[6]School 1:School 5'!K78:K78)&gt;0,SUM('[6]School 1:School 5'!K78:K78),"")</f>
        <v/>
      </c>
      <c r="L78" s="64"/>
    </row>
    <row r="79" spans="1:12" ht="24.95" customHeight="1" x14ac:dyDescent="0.25">
      <c r="A79" s="50" t="s">
        <v>115</v>
      </c>
      <c r="B79" s="157">
        <v>368</v>
      </c>
      <c r="C79" s="131" t="s">
        <v>116</v>
      </c>
      <c r="D79" s="133" t="str">
        <f t="shared" si="1"/>
        <v/>
      </c>
      <c r="E79" s="209" t="str">
        <f>IF(SUM('[6]School 1:School 5'!E79:E79)&gt;0,SUM('[6]School 1:School 5'!E79:E79),"")</f>
        <v/>
      </c>
      <c r="F79" s="209" t="str">
        <f>IF(SUM('[6]School 1:School 5'!F79:F79)&gt;0,SUM('[6]School 1:School 5'!F79:F79),"")</f>
        <v/>
      </c>
      <c r="G79" s="209" t="str">
        <f>IF(SUM('[6]School 1:School 5'!G79:G79)&gt;0,SUM('[6]School 1:School 5'!G79:G79),"")</f>
        <v/>
      </c>
      <c r="H79" s="209" t="str">
        <f>IF(SUM('[6]School 1:School 5'!H79:H79)&gt;0,SUM('[6]School 1:School 5'!H79:H79),"")</f>
        <v/>
      </c>
      <c r="I79" s="209" t="str">
        <f>IF(SUM('[6]School 1:School 5'!I79:I79)&gt;0,SUM('[6]School 1:School 5'!I79:I79),"")</f>
        <v/>
      </c>
      <c r="J79" s="210" t="str">
        <f>IF(SUM('[6]School 1:School 5'!J79:J79)&gt;0,SUM('[6]School 1:School 5'!J79:J79),"")</f>
        <v/>
      </c>
      <c r="K79" s="212" t="str">
        <f>IF(SUM('[6]School 1:School 5'!K79:K79)&gt;0,SUM('[6]School 1:School 5'!K79:K79),"")</f>
        <v/>
      </c>
      <c r="L79" s="64"/>
    </row>
    <row r="80" spans="1:12" ht="41.25" customHeight="1" x14ac:dyDescent="0.25">
      <c r="A80" s="279" t="s">
        <v>168</v>
      </c>
      <c r="B80" s="280"/>
      <c r="C80" s="280"/>
      <c r="D80" s="133"/>
      <c r="E80" s="229" t="str">
        <f>IF(SUM('[6]School 1:School 5'!E80:E80)&gt;0,SUM('[6]School 1:School 5'!E80:E80),"")</f>
        <v/>
      </c>
      <c r="F80" s="229" t="str">
        <f>IF(SUM('[6]School 1:School 5'!F80:F80)&gt;0,SUM('[6]School 1:School 5'!F80:F80),"")</f>
        <v/>
      </c>
      <c r="G80" s="229" t="str">
        <f>IF(SUM('[6]School 1:School 5'!G80:G80)&gt;0,SUM('[6]School 1:School 5'!G80:G80),"")</f>
        <v/>
      </c>
      <c r="H80" s="229" t="str">
        <f>IF(SUM('[6]School 1:School 5'!H80:H80)&gt;0,SUM('[6]School 1:School 5'!H80:H80),"")</f>
        <v/>
      </c>
      <c r="I80" s="229" t="str">
        <f>IF(SUM('[6]School 1:School 5'!I80:I80)&gt;0,SUM('[6]School 1:School 5'!I80:I80),"")</f>
        <v/>
      </c>
      <c r="J80" s="230" t="str">
        <f>IF(SUM('[6]School 1:School 5'!J80:J80)&gt;0,SUM('[6]School 1:School 5'!J80:J80),"")</f>
        <v/>
      </c>
      <c r="K80" s="231" t="str">
        <f>IF(SUM('[6]School 1:School 5'!K80:K80)&gt;0,SUM('[6]School 1:School 5'!K80:K80),"")</f>
        <v/>
      </c>
      <c r="L80" s="64"/>
    </row>
    <row r="81" spans="1:12" ht="24.95" customHeight="1" x14ac:dyDescent="0.25">
      <c r="A81" s="186" t="s">
        <v>231</v>
      </c>
      <c r="B81" s="187">
        <v>382</v>
      </c>
      <c r="C81" s="188" t="s">
        <v>232</v>
      </c>
      <c r="D81" s="133">
        <f t="shared" ref="D81:D94" si="2">IF(SUM(E81:K81)&gt;0,(SUM(E81:K81)),"")</f>
        <v>282208.89</v>
      </c>
      <c r="E81" s="209">
        <f>IF(SUM('[6]School 1:School 5'!E81:E81)&gt;0,SUM('[6]School 1:School 5'!E81:E81),"")</f>
        <v>183212.62</v>
      </c>
      <c r="F81" s="209">
        <f>IF(SUM('[6]School 1:School 5'!F81:F81)&gt;0,SUM('[6]School 1:School 5'!F81:F81),"")</f>
        <v>37412.6</v>
      </c>
      <c r="G81" s="209" t="str">
        <f>IF(SUM('[6]School 1:School 5'!G81:G81)&gt;0,SUM('[6]School 1:School 5'!G81:G81),"")</f>
        <v/>
      </c>
      <c r="H81" s="209">
        <f>IF(SUM('[6]School 1:School 5'!H81:H81)&gt;0,SUM('[6]School 1:School 5'!H81:H81),"")</f>
        <v>21697.06</v>
      </c>
      <c r="I81" s="209" t="str">
        <f>IF(SUM('[6]School 1:School 5'!I81:I81)&gt;0,SUM('[6]School 1:School 5'!I81:I81),"")</f>
        <v/>
      </c>
      <c r="J81" s="210">
        <f>IF(SUM('[6]School 1:School 5'!J81:J81)&gt;0,SUM('[6]School 1:School 5'!J81:J81),"")</f>
        <v>18222.25</v>
      </c>
      <c r="K81" s="212">
        <f>IF(SUM('[6]School 1:School 5'!K81:K81)&gt;0,SUM('[6]School 1:School 5'!K81:K81),"")</f>
        <v>21664.36</v>
      </c>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1499296.3900000001</v>
      </c>
      <c r="E95" s="105">
        <f t="shared" ref="E95:K95" si="3">SUM(E17:E94)</f>
        <v>797009.53999999992</v>
      </c>
      <c r="F95" s="105">
        <f t="shared" si="3"/>
        <v>192196.12</v>
      </c>
      <c r="G95" s="105">
        <f t="shared" si="3"/>
        <v>17372.170000000002</v>
      </c>
      <c r="H95" s="105">
        <f t="shared" si="3"/>
        <v>154282.59</v>
      </c>
      <c r="I95" s="105">
        <f t="shared" si="3"/>
        <v>119373.95999999999</v>
      </c>
      <c r="J95" s="105">
        <f t="shared" si="3"/>
        <v>43495.130000000005</v>
      </c>
      <c r="K95" s="105">
        <f t="shared" si="3"/>
        <v>175566.88</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topLeftCell="A79"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2642715.02</v>
      </c>
      <c r="M2" s="234" t="s">
        <v>171</v>
      </c>
      <c r="N2" s="234"/>
    </row>
    <row r="3" spans="1:25" ht="30" customHeight="1" x14ac:dyDescent="0.25">
      <c r="A3" s="269"/>
      <c r="B3" s="269"/>
      <c r="C3" s="269"/>
      <c r="D3" s="269"/>
      <c r="E3" s="269"/>
      <c r="F3" s="76"/>
      <c r="G3" s="296" t="s">
        <v>172</v>
      </c>
      <c r="H3" s="297"/>
      <c r="I3" s="297"/>
      <c r="J3" s="297"/>
      <c r="K3" s="62">
        <v>7315.13</v>
      </c>
      <c r="M3" s="264" t="s">
        <v>118</v>
      </c>
      <c r="N3" s="264"/>
    </row>
    <row r="4" spans="1:25" ht="30" customHeight="1" x14ac:dyDescent="0.25">
      <c r="A4" s="269"/>
      <c r="B4" s="269"/>
      <c r="C4" s="269"/>
      <c r="D4" s="269"/>
      <c r="E4" s="269"/>
      <c r="F4" s="76"/>
      <c r="G4" s="292" t="s">
        <v>173</v>
      </c>
      <c r="H4" s="293"/>
      <c r="I4" s="293"/>
      <c r="J4" s="293"/>
      <c r="K4" s="62">
        <v>169315.52</v>
      </c>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v>15864.09</v>
      </c>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2835209.76</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2835209.76</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246</v>
      </c>
      <c r="C11" s="286"/>
      <c r="D11" s="115">
        <v>100206</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IF(SUM('[7]School 1:School 5'!E17:E17)&gt;0,SUM('[7]School 1:School 5'!E17:E17),"")</f>
        <v/>
      </c>
      <c r="F17" s="209" t="str">
        <f>IF(SUM('[7]School 1:School 5'!F17:F17)&gt;0,SUM('[7]School 1:School 5'!F17:F17),"")</f>
        <v/>
      </c>
      <c r="G17" s="209" t="str">
        <f>IF(SUM('[7]School 1:School 5'!G17:G17)&gt;0,SUM('[7]School 1:School 5'!G17:G17),"")</f>
        <v/>
      </c>
      <c r="H17" s="209" t="str">
        <f>IF(SUM('[7]School 1:School 5'!H17:H17)&gt;0,SUM('[7]School 1:School 5'!H17:H17),"")</f>
        <v/>
      </c>
      <c r="I17" s="209" t="str">
        <f>IF(SUM('[7]School 1:School 5'!I17:I17)&gt;0,SUM('[7]School 1:School 5'!I17:I17),"")</f>
        <v/>
      </c>
      <c r="J17" s="210" t="str">
        <f>IF(SUM('[7]School 1:School 5'!J17:J17)&gt;0,SUM('[7]School 1:School 5'!J17:J17),"")</f>
        <v/>
      </c>
      <c r="K17" s="211" t="str">
        <f>IF(SUM('[7]School 1:School 5'!K17:K17)&gt;0,SUM('[7]School 1:School 5'!K17:K17),"")</f>
        <v/>
      </c>
      <c r="M17" s="94"/>
      <c r="N17" s="151" t="s">
        <v>157</v>
      </c>
    </row>
    <row r="18" spans="1:14" s="91" customFormat="1" ht="24.95" customHeight="1" x14ac:dyDescent="0.25">
      <c r="A18" s="50" t="s">
        <v>16</v>
      </c>
      <c r="B18" s="157">
        <v>302</v>
      </c>
      <c r="C18" s="131" t="s">
        <v>17</v>
      </c>
      <c r="D18" s="133" t="str">
        <f t="shared" si="0"/>
        <v/>
      </c>
      <c r="E18" s="209" t="str">
        <f>IF(SUM('[7]School 1:School 5'!E18:E18)&gt;0,SUM('[7]School 1:School 5'!E18:E18),"")</f>
        <v/>
      </c>
      <c r="F18" s="209" t="str">
        <f>IF(SUM('[7]School 1:School 5'!F18:F18)&gt;0,SUM('[7]School 1:School 5'!F18:F18),"")</f>
        <v/>
      </c>
      <c r="G18" s="209" t="str">
        <f>IF(SUM('[7]School 1:School 5'!G18:G18)&gt;0,SUM('[7]School 1:School 5'!G18:G18),"")</f>
        <v/>
      </c>
      <c r="H18" s="209" t="str">
        <f>IF(SUM('[7]School 1:School 5'!H18:H18)&gt;0,SUM('[7]School 1:School 5'!H18:H18),"")</f>
        <v/>
      </c>
      <c r="I18" s="209" t="str">
        <f>IF(SUM('[7]School 1:School 5'!I18:I18)&gt;0,SUM('[7]School 1:School 5'!I18:I18),"")</f>
        <v/>
      </c>
      <c r="J18" s="210" t="str">
        <f>IF(SUM('[7]School 1:School 5'!J18:J18)&gt;0,SUM('[7]School 1:School 5'!J18:J18),"")</f>
        <v/>
      </c>
      <c r="K18" s="212" t="str">
        <f>IF(SUM('[7]School 1:School 5'!K18:K18)&gt;0,SUM('[7]School 1:School 5'!K18:K18),"")</f>
        <v/>
      </c>
      <c r="M18" s="153"/>
      <c r="N18" s="151" t="s">
        <v>158</v>
      </c>
    </row>
    <row r="19" spans="1:14" s="91" customFormat="1" ht="24.95" customHeight="1" x14ac:dyDescent="0.25">
      <c r="A19" s="50" t="s">
        <v>194</v>
      </c>
      <c r="B19" s="157">
        <v>376</v>
      </c>
      <c r="C19" s="131" t="s">
        <v>195</v>
      </c>
      <c r="D19" s="133" t="str">
        <f t="shared" si="0"/>
        <v/>
      </c>
      <c r="E19" s="209" t="str">
        <f>IF(SUM('[7]School 1:School 5'!E19:E19)&gt;0,SUM('[7]School 1:School 5'!E19:E19),"")</f>
        <v/>
      </c>
      <c r="F19" s="209" t="str">
        <f>IF(SUM('[7]School 1:School 5'!F19:F19)&gt;0,SUM('[7]School 1:School 5'!F19:F19),"")</f>
        <v/>
      </c>
      <c r="G19" s="209"/>
      <c r="H19" s="209" t="str">
        <f>IF(SUM('[7]School 1:School 5'!H19:H19)&gt;0,SUM('[7]School 1:School 5'!H19:H19),"")</f>
        <v/>
      </c>
      <c r="I19" s="209" t="str">
        <f>IF(SUM('[7]School 1:School 5'!I19:I19)&gt;0,SUM('[7]School 1:School 5'!I19:I19),"")</f>
        <v/>
      </c>
      <c r="J19" s="210" t="str">
        <f>IF(SUM('[7]School 1:School 5'!J19:J19)&gt;0,SUM('[7]School 1:School 5'!J19:J19),"")</f>
        <v/>
      </c>
      <c r="K19" s="212" t="str">
        <f>IF(SUM('[7]School 1:School 5'!K19:K19)&gt;0,SUM('[7]School 1:School 5'!K19:K19),"")</f>
        <v/>
      </c>
      <c r="M19" s="153"/>
      <c r="N19" s="151"/>
    </row>
    <row r="20" spans="1:14" s="91" customFormat="1" ht="24.95" customHeight="1" x14ac:dyDescent="0.25">
      <c r="A20" s="50" t="s">
        <v>18</v>
      </c>
      <c r="B20" s="157">
        <v>303</v>
      </c>
      <c r="C20" s="131" t="s">
        <v>19</v>
      </c>
      <c r="D20" s="133" t="str">
        <f t="shared" si="0"/>
        <v/>
      </c>
      <c r="E20" s="209" t="str">
        <f>IF(SUM('[7]School 1:School 5'!E20:E20)&gt;0,SUM('[7]School 1:School 5'!E20:E20),"")</f>
        <v/>
      </c>
      <c r="F20" s="209" t="str">
        <f>IF(SUM('[7]School 1:School 5'!F20:F20)&gt;0,SUM('[7]School 1:School 5'!F20:F20),"")</f>
        <v/>
      </c>
      <c r="G20" s="209" t="str">
        <f>IF(SUM('[7]School 1:School 5'!G20:G20)&gt;0,SUM('[7]School 1:School 5'!G20:G20),"")</f>
        <v/>
      </c>
      <c r="H20" s="209" t="str">
        <f>IF(SUM('[7]School 1:School 5'!H20:H20)&gt;0,SUM('[7]School 1:School 5'!H20:H20),"")</f>
        <v/>
      </c>
      <c r="I20" s="209" t="str">
        <f>IF(SUM('[7]School 1:School 5'!I20:I20)&gt;0,SUM('[7]School 1:School 5'!I20:I20),"")</f>
        <v/>
      </c>
      <c r="J20" s="210" t="str">
        <f>IF(SUM('[7]School 1:School 5'!J20:J20)&gt;0,SUM('[7]School 1:School 5'!J20:J20),"")</f>
        <v/>
      </c>
      <c r="K20" s="212" t="str">
        <f>IF(SUM('[7]School 1:School 5'!K20:K20)&gt;0,SUM('[7]School 1:School 5'!K20:K20),"")</f>
        <v/>
      </c>
      <c r="M20" s="94"/>
      <c r="N20" s="234" t="s">
        <v>159</v>
      </c>
    </row>
    <row r="21" spans="1:14" s="91" customFormat="1" ht="24.95" customHeight="1" x14ac:dyDescent="0.25">
      <c r="A21" s="50" t="s">
        <v>20</v>
      </c>
      <c r="B21" s="157">
        <v>304</v>
      </c>
      <c r="C21" s="131" t="s">
        <v>21</v>
      </c>
      <c r="D21" s="133" t="str">
        <f t="shared" si="0"/>
        <v/>
      </c>
      <c r="E21" s="209" t="str">
        <f>IF(SUM('[7]School 1:School 5'!E21:E21)&gt;0,SUM('[7]School 1:School 5'!E21:E21),"")</f>
        <v/>
      </c>
      <c r="F21" s="209" t="str">
        <f>IF(SUM('[7]School 1:School 5'!F21:F21)&gt;0,SUM('[7]School 1:School 5'!F21:F21),"")</f>
        <v/>
      </c>
      <c r="G21" s="209" t="str">
        <f>IF(SUM('[7]School 1:School 5'!G21:G21)&gt;0,SUM('[7]School 1:School 5'!G21:G21),"")</f>
        <v/>
      </c>
      <c r="H21" s="209" t="str">
        <f>IF(SUM('[7]School 1:School 5'!H21:H21)&gt;0,SUM('[7]School 1:School 5'!H21:H21),"")</f>
        <v/>
      </c>
      <c r="I21" s="209" t="str">
        <f>IF(SUM('[7]School 1:School 5'!I21:I21)&gt;0,SUM('[7]School 1:School 5'!I21:I21),"")</f>
        <v/>
      </c>
      <c r="J21" s="210" t="str">
        <f>IF(SUM('[7]School 1:School 5'!J21:J21)&gt;0,SUM('[7]School 1:School 5'!J21:J21),"")</f>
        <v/>
      </c>
      <c r="K21" s="212" t="str">
        <f>IF(SUM('[7]School 1:School 5'!K21:K21)&gt;0,SUM('[7]School 1:School 5'!K21:K21),"")</f>
        <v/>
      </c>
      <c r="M21" s="94"/>
      <c r="N21" s="234"/>
    </row>
    <row r="22" spans="1:14" s="91" customFormat="1" ht="24.95" customHeight="1" x14ac:dyDescent="0.25">
      <c r="A22" s="50" t="s">
        <v>22</v>
      </c>
      <c r="B22" s="157">
        <v>305</v>
      </c>
      <c r="C22" s="131" t="s">
        <v>23</v>
      </c>
      <c r="D22" s="133">
        <f t="shared" si="0"/>
        <v>104336.35999999999</v>
      </c>
      <c r="E22" s="209">
        <f>IF(SUM('[7]School 1:School 5'!E22:E22)&gt;0,SUM('[7]School 1:School 5'!E22:E22),"")</f>
        <v>48573.82</v>
      </c>
      <c r="F22" s="209">
        <f>IF(SUM('[7]School 1:School 5'!F22:F22)&gt;0,SUM('[7]School 1:School 5'!F22:F22),"")</f>
        <v>14983.13</v>
      </c>
      <c r="G22" s="209">
        <f>IF(SUM('[7]School 1:School 5'!G22:G22)&gt;0,SUM('[7]School 1:School 5'!G22:G22),"")</f>
        <v>1391.44</v>
      </c>
      <c r="H22" s="209">
        <f>IF(SUM('[7]School 1:School 5'!H22:H22)&gt;0,SUM('[7]School 1:School 5'!H22:H22),"")</f>
        <v>5905.39</v>
      </c>
      <c r="I22" s="209">
        <f>IF(SUM('[7]School 1:School 5'!I22:I22)&gt;0,SUM('[7]School 1:School 5'!I22:I22),"")</f>
        <v>12920.9</v>
      </c>
      <c r="J22" s="210">
        <f>IF(SUM('[7]School 1:School 5'!J22:J22)&gt;0,SUM('[7]School 1:School 5'!J22:J22),"")</f>
        <v>1347</v>
      </c>
      <c r="K22" s="212">
        <f>IF(SUM('[7]School 1:School 5'!K22:K22)&gt;0,SUM('[7]School 1:School 5'!K22:K22),"")</f>
        <v>19214.68</v>
      </c>
      <c r="M22" s="94"/>
      <c r="N22" s="234"/>
    </row>
    <row r="23" spans="1:14" s="91" customFormat="1" ht="24.95" customHeight="1" x14ac:dyDescent="0.25">
      <c r="A23" s="50" t="s">
        <v>24</v>
      </c>
      <c r="B23" s="157">
        <v>306</v>
      </c>
      <c r="C23" s="131" t="s">
        <v>25</v>
      </c>
      <c r="D23" s="133" t="str">
        <f t="shared" si="0"/>
        <v/>
      </c>
      <c r="E23" s="209" t="str">
        <f>IF(SUM('[7]School 1:School 5'!E23:E23)&gt;0,SUM('[7]School 1:School 5'!E23:E23),"")</f>
        <v/>
      </c>
      <c r="F23" s="209" t="str">
        <f>IF(SUM('[7]School 1:School 5'!F23:F23)&gt;0,SUM('[7]School 1:School 5'!F23:F23),"")</f>
        <v/>
      </c>
      <c r="G23" s="209" t="str">
        <f>IF(SUM('[7]School 1:School 5'!G23:G23)&gt;0,SUM('[7]School 1:School 5'!G23:G23),"")</f>
        <v/>
      </c>
      <c r="H23" s="209" t="str">
        <f>IF(SUM('[7]School 1:School 5'!H23:H23)&gt;0,SUM('[7]School 1:School 5'!H23:H23),"")</f>
        <v/>
      </c>
      <c r="I23" s="209" t="str">
        <f>IF(SUM('[7]School 1:School 5'!I23:I23)&gt;0,SUM('[7]School 1:School 5'!I23:I23),"")</f>
        <v/>
      </c>
      <c r="J23" s="210" t="str">
        <f>IF(SUM('[7]School 1:School 5'!J23:J23)&gt;0,SUM('[7]School 1:School 5'!J23:J23),"")</f>
        <v/>
      </c>
      <c r="K23" s="212" t="str">
        <f>IF(SUM('[7]School 1:School 5'!K23:K23)&gt;0,SUM('[7]School 1:School 5'!K23:K23),"")</f>
        <v/>
      </c>
      <c r="M23" s="94"/>
      <c r="N23" s="234" t="s">
        <v>160</v>
      </c>
    </row>
    <row r="24" spans="1:14" s="91" customFormat="1" ht="24.95" customHeight="1" x14ac:dyDescent="0.25">
      <c r="A24" s="50" t="s">
        <v>26</v>
      </c>
      <c r="B24" s="157">
        <v>307</v>
      </c>
      <c r="C24" s="131" t="s">
        <v>27</v>
      </c>
      <c r="D24" s="133">
        <f t="shared" si="0"/>
        <v>94765.48000000001</v>
      </c>
      <c r="E24" s="209">
        <f>IF(SUM('[7]School 1:School 5'!E24:E24)&gt;0,SUM('[7]School 1:School 5'!E24:E24),"")</f>
        <v>58451.97</v>
      </c>
      <c r="F24" s="209">
        <f>IF(SUM('[7]School 1:School 5'!F24:F24)&gt;0,SUM('[7]School 1:School 5'!F24:F24),"")</f>
        <v>16823.830000000002</v>
      </c>
      <c r="G24" s="209" t="str">
        <f>IF(SUM('[7]School 1:School 5'!G24:G24)&gt;0,SUM('[7]School 1:School 5'!G24:G24),"")</f>
        <v/>
      </c>
      <c r="H24" s="209">
        <f>IF(SUM('[7]School 1:School 5'!H24:H24)&gt;0,SUM('[7]School 1:School 5'!H24:H24),"")</f>
        <v>275</v>
      </c>
      <c r="I24" s="209" t="str">
        <f>IF(SUM('[7]School 1:School 5'!I24:I24)&gt;0,SUM('[7]School 1:School 5'!I24:I24),"")</f>
        <v/>
      </c>
      <c r="J24" s="210" t="str">
        <f>IF(SUM('[7]School 1:School 5'!J24:J24)&gt;0,SUM('[7]School 1:School 5'!J24:J24),"")</f>
        <v/>
      </c>
      <c r="K24" s="212">
        <f>IF(SUM('[7]School 1:School 5'!K24:K24)&gt;0,SUM('[7]School 1:School 5'!K24:K24),"")</f>
        <v>19214.68</v>
      </c>
      <c r="M24" s="94"/>
      <c r="N24" s="234"/>
    </row>
    <row r="25" spans="1:14" s="91" customFormat="1" ht="24.95" customHeight="1" x14ac:dyDescent="0.25">
      <c r="A25" s="50" t="s">
        <v>28</v>
      </c>
      <c r="B25" s="157">
        <v>309</v>
      </c>
      <c r="C25" s="131" t="s">
        <v>209</v>
      </c>
      <c r="D25" s="133">
        <f t="shared" si="0"/>
        <v>51826.429999999993</v>
      </c>
      <c r="E25" s="209">
        <f>IF(SUM('[7]School 1:School 5'!E25:E25)&gt;0,SUM('[7]School 1:School 5'!E25:E25),"")</f>
        <v>17428.669999999998</v>
      </c>
      <c r="F25" s="209">
        <f>IF(SUM('[7]School 1:School 5'!F25:F25)&gt;0,SUM('[7]School 1:School 5'!F25:F25),"")</f>
        <v>5277.85</v>
      </c>
      <c r="G25" s="209">
        <f>IF(SUM('[7]School 1:School 5'!G25:G25)&gt;0,SUM('[7]School 1:School 5'!G25:G25),"")</f>
        <v>1169.92</v>
      </c>
      <c r="H25" s="209">
        <f>IF(SUM('[7]School 1:School 5'!H25:H25)&gt;0,SUM('[7]School 1:School 5'!H25:H25),"")</f>
        <v>19452.11</v>
      </c>
      <c r="I25" s="209">
        <f>IF(SUM('[7]School 1:School 5'!I25:I25)&gt;0,SUM('[7]School 1:School 5'!I25:I25),"")</f>
        <v>895.88</v>
      </c>
      <c r="J25" s="210">
        <f>IF(SUM('[7]School 1:School 5'!J25:J25)&gt;0,SUM('[7]School 1:School 5'!J25:J25),"")</f>
        <v>80</v>
      </c>
      <c r="K25" s="212">
        <f>IF(SUM('[7]School 1:School 5'!K25:K25)&gt;0,SUM('[7]School 1:School 5'!K25:K25),"")</f>
        <v>7522</v>
      </c>
      <c r="M25" s="94"/>
      <c r="N25" s="234" t="s">
        <v>161</v>
      </c>
    </row>
    <row r="26" spans="1:14" s="91" customFormat="1" ht="24.95" customHeight="1" x14ac:dyDescent="0.25">
      <c r="A26" s="50" t="s">
        <v>29</v>
      </c>
      <c r="B26" s="157">
        <v>310</v>
      </c>
      <c r="C26" s="131" t="s">
        <v>30</v>
      </c>
      <c r="D26" s="133" t="str">
        <f t="shared" si="0"/>
        <v/>
      </c>
      <c r="E26" s="209" t="str">
        <f>IF(SUM('[7]School 1:School 5'!E26:E26)&gt;0,SUM('[7]School 1:School 5'!E26:E26),"")</f>
        <v/>
      </c>
      <c r="F26" s="209" t="str">
        <f>IF(SUM('[7]School 1:School 5'!F26:F26)&gt;0,SUM('[7]School 1:School 5'!F26:F26),"")</f>
        <v/>
      </c>
      <c r="G26" s="209" t="str">
        <f>IF(SUM('[7]School 1:School 5'!G26:G26)&gt;0,SUM('[7]School 1:School 5'!G26:G26),"")</f>
        <v/>
      </c>
      <c r="H26" s="209" t="str">
        <f>IF(SUM('[7]School 1:School 5'!H26:H26)&gt;0,SUM('[7]School 1:School 5'!H26:H26),"")</f>
        <v/>
      </c>
      <c r="I26" s="209" t="str">
        <f>IF(SUM('[7]School 1:School 5'!I26:I26)&gt;0,SUM('[7]School 1:School 5'!I26:I26),"")</f>
        <v/>
      </c>
      <c r="J26" s="210" t="str">
        <f>IF(SUM('[7]School 1:School 5'!J26:J26)&gt;0,SUM('[7]School 1:School 5'!J26:J26),"")</f>
        <v/>
      </c>
      <c r="K26" s="212" t="str">
        <f>IF(SUM('[7]School 1:School 5'!K26:K26)&gt;0,SUM('[7]School 1:School 5'!K26:K26),"")</f>
        <v/>
      </c>
      <c r="M26" s="94"/>
      <c r="N26" s="234"/>
    </row>
    <row r="27" spans="1:14" s="91" customFormat="1" ht="24.95" customHeight="1" x14ac:dyDescent="0.25">
      <c r="A27" s="50" t="s">
        <v>31</v>
      </c>
      <c r="B27" s="157">
        <v>311</v>
      </c>
      <c r="C27" s="131" t="s">
        <v>32</v>
      </c>
      <c r="D27" s="133">
        <f t="shared" si="0"/>
        <v>378239.13</v>
      </c>
      <c r="E27" s="209">
        <f>IF(SUM('[7]School 1:School 5'!E27:E27)&gt;0,SUM('[7]School 1:School 5'!E27:E27),"")</f>
        <v>196937.13</v>
      </c>
      <c r="F27" s="209">
        <f>IF(SUM('[7]School 1:School 5'!F27:F27)&gt;0,SUM('[7]School 1:School 5'!F27:F27),"")</f>
        <v>65702.490000000005</v>
      </c>
      <c r="G27" s="209">
        <f>IF(SUM('[7]School 1:School 5'!G27:G27)&gt;0,SUM('[7]School 1:School 5'!G27:G27),"")</f>
        <v>5126.17</v>
      </c>
      <c r="H27" s="209">
        <f>IF(SUM('[7]School 1:School 5'!H27:H27)&gt;0,SUM('[7]School 1:School 5'!H27:H27),"")</f>
        <v>14831.880000000001</v>
      </c>
      <c r="I27" s="209">
        <f>IF(SUM('[7]School 1:School 5'!I27:I27)&gt;0,SUM('[7]School 1:School 5'!I27:I27),"")</f>
        <v>3325.79</v>
      </c>
      <c r="J27" s="210">
        <f>IF(SUM('[7]School 1:School 5'!J27:J27)&gt;0,SUM('[7]School 1:School 5'!J27:J27),"")</f>
        <v>3911.01</v>
      </c>
      <c r="K27" s="212">
        <f>IF(SUM('[7]School 1:School 5'!K27:K27)&gt;0,SUM('[7]School 1:School 5'!K27:K27),"")</f>
        <v>88404.66</v>
      </c>
      <c r="M27" s="94"/>
      <c r="N27" s="234" t="s">
        <v>162</v>
      </c>
    </row>
    <row r="28" spans="1:14" s="91" customFormat="1" ht="24.95" customHeight="1" x14ac:dyDescent="0.25">
      <c r="A28" s="50" t="s">
        <v>33</v>
      </c>
      <c r="B28" s="157">
        <v>312</v>
      </c>
      <c r="C28" s="131" t="s">
        <v>34</v>
      </c>
      <c r="D28" s="133">
        <f t="shared" si="0"/>
        <v>241295.31</v>
      </c>
      <c r="E28" s="209">
        <f>IF(SUM('[7]School 1:School 5'!E28:E28)&gt;0,SUM('[7]School 1:School 5'!E28:E28),"")</f>
        <v>133525.26</v>
      </c>
      <c r="F28" s="209">
        <f>IF(SUM('[7]School 1:School 5'!F28:F28)&gt;0,SUM('[7]School 1:School 5'!F28:F28),"")</f>
        <v>37114.660000000003</v>
      </c>
      <c r="G28" s="209" t="str">
        <f>IF(SUM('[7]School 1:School 5'!G28:G28)&gt;0,SUM('[7]School 1:School 5'!G28:G28),"")</f>
        <v/>
      </c>
      <c r="H28" s="209">
        <f>IF(SUM('[7]School 1:School 5'!H28:H28)&gt;0,SUM('[7]School 1:School 5'!H28:H28),"")</f>
        <v>7839.13</v>
      </c>
      <c r="I28" s="209">
        <f>IF(SUM('[7]School 1:School 5'!I28:I28)&gt;0,SUM('[7]School 1:School 5'!I28:I28),"")</f>
        <v>210.08</v>
      </c>
      <c r="J28" s="210">
        <f>IF(SUM('[7]School 1:School 5'!J28:J28)&gt;0,SUM('[7]School 1:School 5'!J28:J28),"")</f>
        <v>2144</v>
      </c>
      <c r="K28" s="212">
        <f>IF(SUM('[7]School 1:School 5'!K28:K28)&gt;0,SUM('[7]School 1:School 5'!K28:K28),"")</f>
        <v>60462.180000000008</v>
      </c>
      <c r="M28" s="94"/>
      <c r="N28" s="234"/>
    </row>
    <row r="29" spans="1:14" s="91" customFormat="1" ht="24.95" customHeight="1" x14ac:dyDescent="0.25">
      <c r="A29" s="50" t="s">
        <v>35</v>
      </c>
      <c r="B29" s="157">
        <v>313</v>
      </c>
      <c r="C29" s="131" t="s">
        <v>196</v>
      </c>
      <c r="D29" s="133" t="str">
        <f t="shared" si="0"/>
        <v/>
      </c>
      <c r="E29" s="209" t="str">
        <f>IF(SUM('[7]School 1:School 5'!E29:E29)&gt;0,SUM('[7]School 1:School 5'!E29:E29),"")</f>
        <v/>
      </c>
      <c r="F29" s="209" t="str">
        <f>IF(SUM('[7]School 1:School 5'!F29:F29)&gt;0,SUM('[7]School 1:School 5'!F29:F29),"")</f>
        <v/>
      </c>
      <c r="G29" s="209" t="str">
        <f>IF(SUM('[7]School 1:School 5'!G29:G29)&gt;0,SUM('[7]School 1:School 5'!G29:G29),"")</f>
        <v/>
      </c>
      <c r="H29" s="209" t="str">
        <f>IF(SUM('[7]School 1:School 5'!H29:H29)&gt;0,SUM('[7]School 1:School 5'!H29:H29),"")</f>
        <v/>
      </c>
      <c r="I29" s="209" t="str">
        <f>IF(SUM('[7]School 1:School 5'!I29:I29)&gt;0,SUM('[7]School 1:School 5'!I29:I29),"")</f>
        <v/>
      </c>
      <c r="J29" s="210" t="str">
        <f>IF(SUM('[7]School 1:School 5'!J29:J29)&gt;0,SUM('[7]School 1:School 5'!J29:J29),"")</f>
        <v/>
      </c>
      <c r="K29" s="212" t="str">
        <f>IF(SUM('[7]School 1:School 5'!K29:K29)&gt;0,SUM('[7]School 1:School 5'!K29:K29),"")</f>
        <v/>
      </c>
      <c r="M29" s="94"/>
      <c r="N29" s="234"/>
    </row>
    <row r="30" spans="1:14" s="91" customFormat="1" ht="24.95" customHeight="1" x14ac:dyDescent="0.25">
      <c r="A30" s="50" t="s">
        <v>36</v>
      </c>
      <c r="B30" s="157">
        <v>314</v>
      </c>
      <c r="C30" s="131" t="s">
        <v>197</v>
      </c>
      <c r="D30" s="133" t="str">
        <f t="shared" si="0"/>
        <v/>
      </c>
      <c r="E30" s="209" t="str">
        <f>IF(SUM('[7]School 1:School 5'!E30:E30)&gt;0,SUM('[7]School 1:School 5'!E30:E30),"")</f>
        <v/>
      </c>
      <c r="F30" s="209" t="str">
        <f>IF(SUM('[7]School 1:School 5'!F30:F30)&gt;0,SUM('[7]School 1:School 5'!F30:F30),"")</f>
        <v/>
      </c>
      <c r="G30" s="209" t="str">
        <f>IF(SUM('[7]School 1:School 5'!G30:G30)&gt;0,SUM('[7]School 1:School 5'!G30:G30),"")</f>
        <v/>
      </c>
      <c r="H30" s="209" t="str">
        <f>IF(SUM('[7]School 1:School 5'!H30:H30)&gt;0,SUM('[7]School 1:School 5'!H30:H30),"")</f>
        <v/>
      </c>
      <c r="I30" s="209" t="str">
        <f>IF(SUM('[7]School 1:School 5'!I30:I30)&gt;0,SUM('[7]School 1:School 5'!I30:I30),"")</f>
        <v/>
      </c>
      <c r="J30" s="210" t="str">
        <f>IF(SUM('[7]School 1:School 5'!J30:J30)&gt;0,SUM('[7]School 1:School 5'!J30:J30),"")</f>
        <v/>
      </c>
      <c r="K30" s="212" t="str">
        <f>IF(SUM('[7]School 1:School 5'!K30:K30)&gt;0,SUM('[7]School 1:School 5'!K30:K30),"")</f>
        <v/>
      </c>
      <c r="M30" s="234" t="s">
        <v>174</v>
      </c>
      <c r="N30" s="234"/>
    </row>
    <row r="31" spans="1:14" s="91" customFormat="1" ht="24.95" customHeight="1" x14ac:dyDescent="0.25">
      <c r="A31" s="50" t="s">
        <v>37</v>
      </c>
      <c r="B31" s="157">
        <v>315</v>
      </c>
      <c r="C31" s="131" t="s">
        <v>38</v>
      </c>
      <c r="D31" s="133" t="str">
        <f t="shared" si="0"/>
        <v/>
      </c>
      <c r="E31" s="209" t="str">
        <f>IF(SUM('[7]School 1:School 5'!E31:E31)&gt;0,SUM('[7]School 1:School 5'!E31:E31),"")</f>
        <v/>
      </c>
      <c r="F31" s="209" t="str">
        <f>IF(SUM('[7]School 1:School 5'!F31:F31)&gt;0,SUM('[7]School 1:School 5'!F31:F31),"")</f>
        <v/>
      </c>
      <c r="G31" s="209" t="str">
        <f>IF(SUM('[7]School 1:School 5'!G31:G31)&gt;0,SUM('[7]School 1:School 5'!G31:G31),"")</f>
        <v/>
      </c>
      <c r="H31" s="209" t="str">
        <f>IF(SUM('[7]School 1:School 5'!H31:H31)&gt;0,SUM('[7]School 1:School 5'!H31:H31),"")</f>
        <v/>
      </c>
      <c r="I31" s="209" t="str">
        <f>IF(SUM('[7]School 1:School 5'!I31:I31)&gt;0,SUM('[7]School 1:School 5'!I31:I31),"")</f>
        <v/>
      </c>
      <c r="J31" s="210" t="str">
        <f>IF(SUM('[7]School 1:School 5'!J31:J31)&gt;0,SUM('[7]School 1:School 5'!J31:J31),"")</f>
        <v/>
      </c>
      <c r="K31" s="212" t="str">
        <f>IF(SUM('[7]School 1:School 5'!K31:K31)&gt;0,SUM('[7]School 1:School 5'!K31:K31),"")</f>
        <v/>
      </c>
      <c r="M31" s="234"/>
      <c r="N31" s="234"/>
    </row>
    <row r="32" spans="1:14" s="91" customFormat="1" ht="24.95" customHeight="1" x14ac:dyDescent="0.25">
      <c r="A32" s="50" t="s">
        <v>39</v>
      </c>
      <c r="B32" s="157">
        <v>316</v>
      </c>
      <c r="C32" s="131" t="s">
        <v>40</v>
      </c>
      <c r="D32" s="133" t="str">
        <f t="shared" si="0"/>
        <v/>
      </c>
      <c r="E32" s="209" t="str">
        <f>IF(SUM('[7]School 1:School 5'!E32:E32)&gt;0,SUM('[7]School 1:School 5'!E32:E32),"")</f>
        <v/>
      </c>
      <c r="F32" s="209" t="str">
        <f>IF(SUM('[7]School 1:School 5'!F32:F32)&gt;0,SUM('[7]School 1:School 5'!F32:F32),"")</f>
        <v/>
      </c>
      <c r="G32" s="209" t="str">
        <f>IF(SUM('[7]School 1:School 5'!G32:G32)&gt;0,SUM('[7]School 1:School 5'!G32:G32),"")</f>
        <v/>
      </c>
      <c r="H32" s="209" t="str">
        <f>IF(SUM('[7]School 1:School 5'!H32:H32)&gt;0,SUM('[7]School 1:School 5'!H32:H32),"")</f>
        <v/>
      </c>
      <c r="I32" s="209" t="str">
        <f>IF(SUM('[7]School 1:School 5'!I32:I32)&gt;0,SUM('[7]School 1:School 5'!I32:I32),"")</f>
        <v/>
      </c>
      <c r="J32" s="210" t="str">
        <f>IF(SUM('[7]School 1:School 5'!J32:J32)&gt;0,SUM('[7]School 1:School 5'!J32:J32),"")</f>
        <v/>
      </c>
      <c r="K32" s="212" t="str">
        <f>IF(SUM('[7]School 1:School 5'!K32:K32)&gt;0,SUM('[7]School 1:School 5'!K32:K32),"")</f>
        <v/>
      </c>
      <c r="M32" s="234"/>
      <c r="N32" s="234"/>
    </row>
    <row r="33" spans="1:23" s="91" customFormat="1" ht="24.95" customHeight="1" x14ac:dyDescent="0.25">
      <c r="A33" s="50" t="s">
        <v>41</v>
      </c>
      <c r="B33" s="157">
        <v>317</v>
      </c>
      <c r="C33" s="131" t="s">
        <v>42</v>
      </c>
      <c r="D33" s="133" t="str">
        <f t="shared" si="0"/>
        <v/>
      </c>
      <c r="E33" s="209" t="str">
        <f>IF(SUM('[7]School 1:School 5'!E33:E33)&gt;0,SUM('[7]School 1:School 5'!E33:E33),"")</f>
        <v/>
      </c>
      <c r="F33" s="209" t="str">
        <f>IF(SUM('[7]School 1:School 5'!F33:F33)&gt;0,SUM('[7]School 1:School 5'!F33:F33),"")</f>
        <v/>
      </c>
      <c r="G33" s="209" t="str">
        <f>IF(SUM('[7]School 1:School 5'!G33:G33)&gt;0,SUM('[7]School 1:School 5'!G33:G33),"")</f>
        <v/>
      </c>
      <c r="H33" s="209" t="str">
        <f>IF(SUM('[7]School 1:School 5'!H33:H33)&gt;0,SUM('[7]School 1:School 5'!H33:H33),"")</f>
        <v/>
      </c>
      <c r="I33" s="209" t="str">
        <f>IF(SUM('[7]School 1:School 5'!I33:I33)&gt;0,SUM('[7]School 1:School 5'!I33:I33),"")</f>
        <v/>
      </c>
      <c r="J33" s="210" t="str">
        <f>IF(SUM('[7]School 1:School 5'!J33:J33)&gt;0,SUM('[7]School 1:School 5'!J33:J33),"")</f>
        <v/>
      </c>
      <c r="K33" s="212" t="str">
        <f>IF(SUM('[7]School 1:School 5'!K33:K33)&gt;0,SUM('[7]School 1:School 5'!K33:K33),"")</f>
        <v/>
      </c>
      <c r="M33" s="234"/>
      <c r="N33" s="234"/>
    </row>
    <row r="34" spans="1:23" s="91" customFormat="1" ht="24.95" customHeight="1" x14ac:dyDescent="0.25">
      <c r="A34" s="50" t="s">
        <v>43</v>
      </c>
      <c r="B34" s="157">
        <v>318</v>
      </c>
      <c r="C34" s="131" t="s">
        <v>44</v>
      </c>
      <c r="D34" s="133">
        <f t="shared" si="0"/>
        <v>117446.35999999999</v>
      </c>
      <c r="E34" s="209">
        <f>IF(SUM('[7]School 1:School 5'!E34:E34)&gt;0,SUM('[7]School 1:School 5'!E34:E34),"")</f>
        <v>31631.29</v>
      </c>
      <c r="F34" s="209">
        <f>IF(SUM('[7]School 1:School 5'!F34:F34)&gt;0,SUM('[7]School 1:School 5'!F34:F34),"")</f>
        <v>9183.89</v>
      </c>
      <c r="G34" s="209" t="str">
        <f>IF(SUM('[7]School 1:School 5'!G34:G34)&gt;0,SUM('[7]School 1:School 5'!G34:G34),"")</f>
        <v/>
      </c>
      <c r="H34" s="209">
        <f>IF(SUM('[7]School 1:School 5'!H34:H34)&gt;0,SUM('[7]School 1:School 5'!H34:H34),"")</f>
        <v>20953.05</v>
      </c>
      <c r="I34" s="209">
        <f>IF(SUM('[7]School 1:School 5'!I34:I34)&gt;0,SUM('[7]School 1:School 5'!I34:I34),"")</f>
        <v>43810.13</v>
      </c>
      <c r="J34" s="210">
        <f>IF(SUM('[7]School 1:School 5'!J34:J34)&gt;0,SUM('[7]School 1:School 5'!J34:J34),"")</f>
        <v>585</v>
      </c>
      <c r="K34" s="212">
        <f>IF(SUM('[7]School 1:School 5'!K34:K34)&gt;0,SUM('[7]School 1:School 5'!K34:K34),"")</f>
        <v>11283</v>
      </c>
      <c r="M34" s="234"/>
      <c r="N34" s="234"/>
    </row>
    <row r="35" spans="1:23" s="91" customFormat="1" ht="24.95" customHeight="1" x14ac:dyDescent="0.25">
      <c r="A35" s="50" t="s">
        <v>45</v>
      </c>
      <c r="B35" s="157">
        <v>319</v>
      </c>
      <c r="C35" s="131" t="s">
        <v>208</v>
      </c>
      <c r="D35" s="133" t="str">
        <f t="shared" si="0"/>
        <v/>
      </c>
      <c r="E35" s="209" t="str">
        <f>IF(SUM('[7]School 1:School 5'!E35:E35)&gt;0,SUM('[7]School 1:School 5'!E35:E35),"")</f>
        <v/>
      </c>
      <c r="F35" s="209" t="str">
        <f>IF(SUM('[7]School 1:School 5'!F35:F35)&gt;0,SUM('[7]School 1:School 5'!F35:F35),"")</f>
        <v/>
      </c>
      <c r="G35" s="209" t="str">
        <f>IF(SUM('[7]School 1:School 5'!G35:G35)&gt;0,SUM('[7]School 1:School 5'!G35:G35),"")</f>
        <v/>
      </c>
      <c r="H35" s="209" t="str">
        <f>IF(SUM('[7]School 1:School 5'!H35:H35)&gt;0,SUM('[7]School 1:School 5'!H35:H35),"")</f>
        <v/>
      </c>
      <c r="I35" s="209" t="str">
        <f>IF(SUM('[7]School 1:School 5'!I35:I35)&gt;0,SUM('[7]School 1:School 5'!I35:I35),"")</f>
        <v/>
      </c>
      <c r="J35" s="210" t="str">
        <f>IF(SUM('[7]School 1:School 5'!J35:J35)&gt;0,SUM('[7]School 1:School 5'!J35:J35),"")</f>
        <v/>
      </c>
      <c r="K35" s="212" t="str">
        <f>IF(SUM('[7]School 1:School 5'!K35:K35)&gt;0,SUM('[7]School 1:School 5'!K35:K35),"")</f>
        <v/>
      </c>
      <c r="M35" s="234"/>
      <c r="N35" s="234"/>
    </row>
    <row r="36" spans="1:23" s="91" customFormat="1" ht="24.95" customHeight="1" x14ac:dyDescent="0.25">
      <c r="A36" s="50" t="s">
        <v>46</v>
      </c>
      <c r="B36" s="157">
        <v>320</v>
      </c>
      <c r="C36" s="131" t="s">
        <v>47</v>
      </c>
      <c r="D36" s="133">
        <f t="shared" si="0"/>
        <v>153943.28999999998</v>
      </c>
      <c r="E36" s="209">
        <f>IF(SUM('[7]School 1:School 5'!E36:E36)&gt;0,SUM('[7]School 1:School 5'!E36:E36),"")</f>
        <v>76984.429999999993</v>
      </c>
      <c r="F36" s="209">
        <f>IF(SUM('[7]School 1:School 5'!F36:F36)&gt;0,SUM('[7]School 1:School 5'!F36:F36),"")</f>
        <v>25151.1</v>
      </c>
      <c r="G36" s="209">
        <f>IF(SUM('[7]School 1:School 5'!G36:G36)&gt;0,SUM('[7]School 1:School 5'!G36:G36),"")</f>
        <v>432.68</v>
      </c>
      <c r="H36" s="209">
        <f>IF(SUM('[7]School 1:School 5'!H36:H36)&gt;0,SUM('[7]School 1:School 5'!H36:H36),"")</f>
        <v>21017.95</v>
      </c>
      <c r="I36" s="209" t="str">
        <f>IF(SUM('[7]School 1:School 5'!I36:I36)&gt;0,SUM('[7]School 1:School 5'!I36:I36),"")</f>
        <v/>
      </c>
      <c r="J36" s="210">
        <f>IF(SUM('[7]School 1:School 5'!J36:J36)&gt;0,SUM('[7]School 1:School 5'!J36:J36),"")</f>
        <v>840</v>
      </c>
      <c r="K36" s="212">
        <f>IF(SUM('[7]School 1:School 5'!K36:K36)&gt;0,SUM('[7]School 1:School 5'!K36:K36),"")</f>
        <v>29517.13</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f t="shared" si="0"/>
        <v>77410.649999999994</v>
      </c>
      <c r="E37" s="209">
        <f>IF(SUM('[7]School 1:School 5'!E37:E37)&gt;0,SUM('[7]School 1:School 5'!E37:E37),"")</f>
        <v>50587.76</v>
      </c>
      <c r="F37" s="209">
        <f>IF(SUM('[7]School 1:School 5'!F37:F37)&gt;0,SUM('[7]School 1:School 5'!F37:F37),"")</f>
        <v>13912.81</v>
      </c>
      <c r="G37" s="209" t="str">
        <f>IF(SUM('[7]School 1:School 5'!G37:G37)&gt;0,SUM('[7]School 1:School 5'!G37:G37),"")</f>
        <v/>
      </c>
      <c r="H37" s="209">
        <f>IF(SUM('[7]School 1:School 5'!H37:H37)&gt;0,SUM('[7]School 1:School 5'!H37:H37),"")</f>
        <v>687.64</v>
      </c>
      <c r="I37" s="209">
        <f>IF(SUM('[7]School 1:School 5'!I37:I37)&gt;0,SUM('[7]School 1:School 5'!I37:I37),"")</f>
        <v>259.44</v>
      </c>
      <c r="J37" s="210">
        <f>IF(SUM('[7]School 1:School 5'!J37:J37)&gt;0,SUM('[7]School 1:School 5'!J37:J37),"")</f>
        <v>680</v>
      </c>
      <c r="K37" s="212">
        <f>IF(SUM('[7]School 1:School 5'!K37:K37)&gt;0,SUM('[7]School 1:School 5'!K37:K37),"")</f>
        <v>11283</v>
      </c>
      <c r="M37" s="234"/>
      <c r="N37" s="234"/>
    </row>
    <row r="38" spans="1:23" s="91" customFormat="1" ht="24.95" customHeight="1" x14ac:dyDescent="0.25">
      <c r="A38" s="50" t="s">
        <v>50</v>
      </c>
      <c r="B38" s="157">
        <v>322</v>
      </c>
      <c r="C38" s="131" t="s">
        <v>51</v>
      </c>
      <c r="D38" s="133" t="str">
        <f t="shared" si="0"/>
        <v/>
      </c>
      <c r="E38" s="209" t="str">
        <f>IF(SUM('[7]School 1:School 5'!E38:E38)&gt;0,SUM('[7]School 1:School 5'!E38:E38),"")</f>
        <v/>
      </c>
      <c r="F38" s="209" t="str">
        <f>IF(SUM('[7]School 1:School 5'!F38:F38)&gt;0,SUM('[7]School 1:School 5'!F38:F38),"")</f>
        <v/>
      </c>
      <c r="G38" s="209" t="str">
        <f>IF(SUM('[7]School 1:School 5'!G38:G38)&gt;0,SUM('[7]School 1:School 5'!G38:G38),"")</f>
        <v/>
      </c>
      <c r="H38" s="209" t="str">
        <f>IF(SUM('[7]School 1:School 5'!H38:H38)&gt;0,SUM('[7]School 1:School 5'!H38:H38),"")</f>
        <v/>
      </c>
      <c r="I38" s="209" t="str">
        <f>IF(SUM('[7]School 1:School 5'!I38:I38)&gt;0,SUM('[7]School 1:School 5'!I38:I38),"")</f>
        <v/>
      </c>
      <c r="J38" s="210" t="str">
        <f>IF(SUM('[7]School 1:School 5'!J38:J38)&gt;0,SUM('[7]School 1:School 5'!J38:J38),"")</f>
        <v/>
      </c>
      <c r="K38" s="212" t="str">
        <f>IF(SUM('[7]School 1:School 5'!K38:K38)&gt;0,SUM('[7]School 1:School 5'!K38:K38),"")</f>
        <v/>
      </c>
      <c r="M38" s="234"/>
      <c r="N38" s="234"/>
    </row>
    <row r="39" spans="1:23" s="91" customFormat="1" ht="24.95" customHeight="1" x14ac:dyDescent="0.25">
      <c r="A39" s="50" t="s">
        <v>52</v>
      </c>
      <c r="B39" s="157">
        <v>345</v>
      </c>
      <c r="C39" s="131" t="s">
        <v>53</v>
      </c>
      <c r="D39" s="133" t="str">
        <f t="shared" si="0"/>
        <v/>
      </c>
      <c r="E39" s="209" t="str">
        <f>IF(SUM('[7]School 1:School 5'!E39:E39)&gt;0,SUM('[7]School 1:School 5'!E39:E39),"")</f>
        <v/>
      </c>
      <c r="F39" s="209" t="str">
        <f>IF(SUM('[7]School 1:School 5'!F39:F39)&gt;0,SUM('[7]School 1:School 5'!F39:F39),"")</f>
        <v/>
      </c>
      <c r="G39" s="209" t="str">
        <f>IF(SUM('[7]School 1:School 5'!G39:G39)&gt;0,SUM('[7]School 1:School 5'!G39:G39),"")</f>
        <v/>
      </c>
      <c r="H39" s="209" t="str">
        <f>IF(SUM('[7]School 1:School 5'!H39:H39)&gt;0,SUM('[7]School 1:School 5'!H39:H39),"")</f>
        <v/>
      </c>
      <c r="I39" s="209" t="str">
        <f>IF(SUM('[7]School 1:School 5'!I39:I39)&gt;0,SUM('[7]School 1:School 5'!I39:I39),"")</f>
        <v/>
      </c>
      <c r="J39" s="210" t="str">
        <f>IF(SUM('[7]School 1:School 5'!J39:J39)&gt;0,SUM('[7]School 1:School 5'!J39:J39),"")</f>
        <v/>
      </c>
      <c r="K39" s="212" t="str">
        <f>IF(SUM('[7]School 1:School 5'!K39:K39)&gt;0,SUM('[7]School 1:School 5'!K39:K39),"")</f>
        <v/>
      </c>
      <c r="M39" s="95"/>
      <c r="N39" s="95"/>
    </row>
    <row r="40" spans="1:23" s="91" customFormat="1" ht="24.95" customHeight="1" x14ac:dyDescent="0.25">
      <c r="A40" s="50" t="s">
        <v>54</v>
      </c>
      <c r="B40" s="157">
        <v>323</v>
      </c>
      <c r="C40" s="131" t="s">
        <v>55</v>
      </c>
      <c r="D40" s="133">
        <f t="shared" si="0"/>
        <v>165911.26</v>
      </c>
      <c r="E40" s="209">
        <f>IF(SUM('[7]School 1:School 5'!E40:E40)&gt;0,SUM('[7]School 1:School 5'!E40:E40),"")</f>
        <v>98898.75</v>
      </c>
      <c r="F40" s="209">
        <f>IF(SUM('[7]School 1:School 5'!F40:F40)&gt;0,SUM('[7]School 1:School 5'!F40:F40),"")</f>
        <v>25350.57</v>
      </c>
      <c r="G40" s="209">
        <f>IF(SUM('[7]School 1:School 5'!G40:G40)&gt;0,SUM('[7]School 1:School 5'!G40:G40),"")</f>
        <v>975</v>
      </c>
      <c r="H40" s="209">
        <f>IF(SUM('[7]School 1:School 5'!H40:H40)&gt;0,SUM('[7]School 1:School 5'!H40:H40),"")</f>
        <v>1489.55</v>
      </c>
      <c r="I40" s="209" t="str">
        <f>IF(SUM('[7]School 1:School 5'!I40:I40)&gt;0,SUM('[7]School 1:School 5'!I40:I40),"")</f>
        <v/>
      </c>
      <c r="J40" s="210">
        <f>IF(SUM('[7]School 1:School 5'!J40:J40)&gt;0,SUM('[7]School 1:School 5'!J40:J40),"")</f>
        <v>672</v>
      </c>
      <c r="K40" s="212">
        <f>IF(SUM('[7]School 1:School 5'!K40:K40)&gt;0,SUM('[7]School 1:School 5'!K40:K40),"")</f>
        <v>38525.39</v>
      </c>
      <c r="M40" s="94"/>
      <c r="N40" s="234" t="s">
        <v>164</v>
      </c>
    </row>
    <row r="41" spans="1:23" s="91" customFormat="1" ht="24.95" customHeight="1" x14ac:dyDescent="0.25">
      <c r="A41" s="50" t="s">
        <v>56</v>
      </c>
      <c r="B41" s="157">
        <v>324</v>
      </c>
      <c r="C41" s="131" t="s">
        <v>57</v>
      </c>
      <c r="D41" s="133" t="str">
        <f t="shared" si="0"/>
        <v/>
      </c>
      <c r="E41" s="209" t="str">
        <f>IF(SUM('[7]School 1:School 5'!E41:E41)&gt;0,SUM('[7]School 1:School 5'!E41:E41),"")</f>
        <v/>
      </c>
      <c r="F41" s="209" t="str">
        <f>IF(SUM('[7]School 1:School 5'!F41:F41)&gt;0,SUM('[7]School 1:School 5'!F41:F41),"")</f>
        <v/>
      </c>
      <c r="G41" s="209" t="str">
        <f>IF(SUM('[7]School 1:School 5'!G41:G41)&gt;0,SUM('[7]School 1:School 5'!G41:G41),"")</f>
        <v/>
      </c>
      <c r="H41" s="209" t="str">
        <f>IF(SUM('[7]School 1:School 5'!H41:H41)&gt;0,SUM('[7]School 1:School 5'!H41:H41),"")</f>
        <v/>
      </c>
      <c r="I41" s="209" t="str">
        <f>IF(SUM('[7]School 1:School 5'!I41:I41)&gt;0,SUM('[7]School 1:School 5'!I41:I41),"")</f>
        <v/>
      </c>
      <c r="J41" s="210" t="str">
        <f>IF(SUM('[7]School 1:School 5'!J41:J41)&gt;0,SUM('[7]School 1:School 5'!J41:J41),"")</f>
        <v/>
      </c>
      <c r="K41" s="212" t="str">
        <f>IF(SUM('[7]School 1:School 5'!K41:K41)&gt;0,SUM('[7]School 1:School 5'!K41:K41),"")</f>
        <v/>
      </c>
      <c r="M41" s="94"/>
      <c r="N41" s="234"/>
    </row>
    <row r="42" spans="1:23" s="91" customFormat="1" ht="24.95" customHeight="1" x14ac:dyDescent="0.25">
      <c r="A42" s="50" t="s">
        <v>58</v>
      </c>
      <c r="B42" s="157">
        <v>325</v>
      </c>
      <c r="C42" s="131" t="s">
        <v>59</v>
      </c>
      <c r="D42" s="133">
        <f t="shared" si="0"/>
        <v>152647.56999999998</v>
      </c>
      <c r="E42" s="209">
        <f>IF(SUM('[7]School 1:School 5'!E42:E42)&gt;0,SUM('[7]School 1:School 5'!E42:E42),"")</f>
        <v>92898.95</v>
      </c>
      <c r="F42" s="209">
        <f>IF(SUM('[7]School 1:School 5'!F42:F42)&gt;0,SUM('[7]School 1:School 5'!F42:F42),"")</f>
        <v>29148.31</v>
      </c>
      <c r="G42" s="209">
        <f>IF(SUM('[7]School 1:School 5'!G42:G42)&gt;0,SUM('[7]School 1:School 5'!G42:G42),"")</f>
        <v>106.64</v>
      </c>
      <c r="H42" s="209">
        <f>IF(SUM('[7]School 1:School 5'!H42:H42)&gt;0,SUM('[7]School 1:School 5'!H42:H42),"")</f>
        <v>816.54</v>
      </c>
      <c r="I42" s="209" t="str">
        <f>IF(SUM('[7]School 1:School 5'!I42:I42)&gt;0,SUM('[7]School 1:School 5'!I42:I42),"")</f>
        <v/>
      </c>
      <c r="J42" s="210">
        <f>IF(SUM('[7]School 1:School 5'!J42:J42)&gt;0,SUM('[7]School 1:School 5'!J42:J42),"")</f>
        <v>160</v>
      </c>
      <c r="K42" s="212">
        <f>IF(SUM('[7]School 1:School 5'!K42:K42)&gt;0,SUM('[7]School 1:School 5'!K42:K42),"")</f>
        <v>29517.13</v>
      </c>
      <c r="M42" s="94"/>
      <c r="N42" s="234" t="s">
        <v>165</v>
      </c>
    </row>
    <row r="43" spans="1:23" s="91" customFormat="1" ht="24.95" customHeight="1" x14ac:dyDescent="0.25">
      <c r="A43" s="50" t="s">
        <v>60</v>
      </c>
      <c r="B43" s="157">
        <v>326</v>
      </c>
      <c r="C43" s="131" t="s">
        <v>61</v>
      </c>
      <c r="D43" s="133">
        <f t="shared" si="0"/>
        <v>27016.750000000004</v>
      </c>
      <c r="E43" s="209">
        <f>IF(SUM('[7]School 1:School 5'!E43:E43)&gt;0,SUM('[7]School 1:School 5'!E43:E43),"")</f>
        <v>14867.7</v>
      </c>
      <c r="F43" s="209">
        <f>IF(SUM('[7]School 1:School 5'!F43:F43)&gt;0,SUM('[7]School 1:School 5'!F43:F43),"")</f>
        <v>4011.49</v>
      </c>
      <c r="G43" s="209">
        <f>IF(SUM('[7]School 1:School 5'!G43:G43)&gt;0,SUM('[7]School 1:School 5'!G43:G43),"")</f>
        <v>735</v>
      </c>
      <c r="H43" s="209">
        <f>IF(SUM('[7]School 1:School 5'!H43:H43)&gt;0,SUM('[7]School 1:School 5'!H43:H43),"")</f>
        <v>765.63</v>
      </c>
      <c r="I43" s="209" t="str">
        <f>IF(SUM('[7]School 1:School 5'!I43:I43)&gt;0,SUM('[7]School 1:School 5'!I43:I43),"")</f>
        <v/>
      </c>
      <c r="J43" s="210">
        <f>IF(SUM('[7]School 1:School 5'!J43:J43)&gt;0,SUM('[7]School 1:School 5'!J43:J43),"")</f>
        <v>1485.7</v>
      </c>
      <c r="K43" s="212">
        <f>IF(SUM('[7]School 1:School 5'!K43:K43)&gt;0,SUM('[7]School 1:School 5'!K43:K43),"")</f>
        <v>5151.2299999999996</v>
      </c>
      <c r="M43" s="94"/>
      <c r="N43" s="234"/>
    </row>
    <row r="44" spans="1:23" s="91" customFormat="1" ht="33" customHeight="1" x14ac:dyDescent="0.25">
      <c r="A44" s="50" t="s">
        <v>108</v>
      </c>
      <c r="B44" s="157">
        <v>359</v>
      </c>
      <c r="C44" s="131" t="s">
        <v>226</v>
      </c>
      <c r="D44" s="133" t="str">
        <f t="shared" si="0"/>
        <v/>
      </c>
      <c r="E44" s="209" t="str">
        <f>IF(SUM('[7]School 1:School 5'!E44:E44)&gt;0,SUM('[7]School 1:School 5'!E44:E44),"")</f>
        <v/>
      </c>
      <c r="F44" s="209" t="str">
        <f>IF(SUM('[7]School 1:School 5'!F44:F44)&gt;0,SUM('[7]School 1:School 5'!F44:F44),"")</f>
        <v/>
      </c>
      <c r="G44" s="209" t="str">
        <f>IF(SUM('[7]School 1:School 5'!G44:G44)&gt;0,SUM('[7]School 1:School 5'!G44:G44),"")</f>
        <v/>
      </c>
      <c r="H44" s="209" t="str">
        <f>IF(SUM('[7]School 1:School 5'!H44:H44)&gt;0,SUM('[7]School 1:School 5'!H44:H44),"")</f>
        <v/>
      </c>
      <c r="I44" s="209" t="str">
        <f>IF(SUM('[7]School 1:School 5'!I44:I44)&gt;0,SUM('[7]School 1:School 5'!I44:I44),"")</f>
        <v/>
      </c>
      <c r="J44" s="210" t="str">
        <f>IF(SUM('[7]School 1:School 5'!J44:J44)&gt;0,SUM('[7]School 1:School 5'!J44:J44),"")</f>
        <v/>
      </c>
      <c r="K44" s="212" t="str">
        <f>IF(SUM('[7]School 1:School 5'!K44:K44)&gt;0,SUM('[7]School 1:School 5'!K44:K44),"")</f>
        <v/>
      </c>
      <c r="M44" s="94"/>
      <c r="N44" s="234" t="s">
        <v>166</v>
      </c>
    </row>
    <row r="45" spans="1:23" s="91" customFormat="1" ht="24.95" customHeight="1" x14ac:dyDescent="0.25">
      <c r="A45" s="50" t="s">
        <v>62</v>
      </c>
      <c r="B45" s="157">
        <v>327</v>
      </c>
      <c r="C45" s="131" t="s">
        <v>63</v>
      </c>
      <c r="D45" s="133" t="str">
        <f t="shared" si="0"/>
        <v/>
      </c>
      <c r="E45" s="209" t="str">
        <f>IF(SUM('[7]School 1:School 5'!E45:E45)&gt;0,SUM('[7]School 1:School 5'!E45:E45),"")</f>
        <v/>
      </c>
      <c r="F45" s="209" t="str">
        <f>IF(SUM('[7]School 1:School 5'!F45:F45)&gt;0,SUM('[7]School 1:School 5'!F45:F45),"")</f>
        <v/>
      </c>
      <c r="G45" s="209" t="str">
        <f>IF(SUM('[7]School 1:School 5'!G45:G45)&gt;0,SUM('[7]School 1:School 5'!G45:G45),"")</f>
        <v/>
      </c>
      <c r="H45" s="209" t="str">
        <f>IF(SUM('[7]School 1:School 5'!H45:H45)&gt;0,SUM('[7]School 1:School 5'!H45:H45),"")</f>
        <v/>
      </c>
      <c r="I45" s="209" t="str">
        <f>IF(SUM('[7]School 1:School 5'!I45:I45)&gt;0,SUM('[7]School 1:School 5'!I45:I45),"")</f>
        <v/>
      </c>
      <c r="J45" s="210" t="str">
        <f>IF(SUM('[7]School 1:School 5'!J45:J45)&gt;0,SUM('[7]School 1:School 5'!J45:J45),"")</f>
        <v/>
      </c>
      <c r="K45" s="212" t="str">
        <f>IF(SUM('[7]School 1:School 5'!K45:K45)&gt;0,SUM('[7]School 1:School 5'!K45:K45),"")</f>
        <v/>
      </c>
      <c r="M45" s="94"/>
      <c r="N45" s="234"/>
    </row>
    <row r="46" spans="1:23" s="91" customFormat="1" ht="24.95" customHeight="1" x14ac:dyDescent="0.25">
      <c r="A46" s="50" t="s">
        <v>64</v>
      </c>
      <c r="B46" s="157">
        <v>328</v>
      </c>
      <c r="C46" s="131" t="s">
        <v>65</v>
      </c>
      <c r="D46" s="133" t="str">
        <f t="shared" si="0"/>
        <v/>
      </c>
      <c r="E46" s="209" t="str">
        <f>IF(SUM('[7]School 1:School 5'!E46:E46)&gt;0,SUM('[7]School 1:School 5'!E46:E46),"")</f>
        <v/>
      </c>
      <c r="F46" s="209" t="str">
        <f>IF(SUM('[7]School 1:School 5'!F46:F46)&gt;0,SUM('[7]School 1:School 5'!F46:F46),"")</f>
        <v/>
      </c>
      <c r="G46" s="209" t="str">
        <f>IF(SUM('[7]School 1:School 5'!G46:G46)&gt;0,SUM('[7]School 1:School 5'!G46:G46),"")</f>
        <v/>
      </c>
      <c r="H46" s="209" t="str">
        <f>IF(SUM('[7]School 1:School 5'!H46:H46)&gt;0,SUM('[7]School 1:School 5'!H46:H46),"")</f>
        <v/>
      </c>
      <c r="I46" s="209" t="str">
        <f>IF(SUM('[7]School 1:School 5'!I46:I46)&gt;0,SUM('[7]School 1:School 5'!I46:I46),"")</f>
        <v/>
      </c>
      <c r="J46" s="210" t="str">
        <f>IF(SUM('[7]School 1:School 5'!J46:J46)&gt;0,SUM('[7]School 1:School 5'!J46:J46),"")</f>
        <v/>
      </c>
      <c r="K46" s="212" t="str">
        <f>IF(SUM('[7]School 1:School 5'!K46:K46)&gt;0,SUM('[7]School 1:School 5'!K46:K46),"")</f>
        <v/>
      </c>
      <c r="M46" s="94"/>
      <c r="N46" s="234" t="s">
        <v>167</v>
      </c>
    </row>
    <row r="47" spans="1:23" s="91" customFormat="1" ht="24.95" customHeight="1" x14ac:dyDescent="0.25">
      <c r="A47" s="50" t="s">
        <v>66</v>
      </c>
      <c r="B47" s="157">
        <v>329</v>
      </c>
      <c r="C47" s="131" t="s">
        <v>67</v>
      </c>
      <c r="D47" s="133">
        <f t="shared" si="0"/>
        <v>92629.290000000008</v>
      </c>
      <c r="E47" s="209">
        <f>IF(SUM('[7]School 1:School 5'!E47:E47)&gt;0,SUM('[7]School 1:School 5'!E47:E47),"")</f>
        <v>51792.28</v>
      </c>
      <c r="F47" s="209">
        <f>IF(SUM('[7]School 1:School 5'!F47:F47)&gt;0,SUM('[7]School 1:School 5'!F47:F47),"")</f>
        <v>15744.52</v>
      </c>
      <c r="G47" s="209">
        <f>IF(SUM('[7]School 1:School 5'!G47:G47)&gt;0,SUM('[7]School 1:School 5'!G47:G47),"")</f>
        <v>1880.31</v>
      </c>
      <c r="H47" s="209">
        <f>IF(SUM('[7]School 1:School 5'!H47:H47)&gt;0,SUM('[7]School 1:School 5'!H47:H47),"")</f>
        <v>6623.6100000000006</v>
      </c>
      <c r="I47" s="209" t="str">
        <f>IF(SUM('[7]School 1:School 5'!I47:I47)&gt;0,SUM('[7]School 1:School 5'!I47:I47),"")</f>
        <v/>
      </c>
      <c r="J47" s="210" t="str">
        <f>IF(SUM('[7]School 1:School 5'!J47:J47)&gt;0,SUM('[7]School 1:School 5'!J47:J47),"")</f>
        <v/>
      </c>
      <c r="K47" s="212">
        <f>IF(SUM('[7]School 1:School 5'!K47:K47)&gt;0,SUM('[7]School 1:School 5'!K47:K47),"")</f>
        <v>16588.57</v>
      </c>
      <c r="M47" s="94"/>
      <c r="N47" s="234"/>
    </row>
    <row r="48" spans="1:23" s="91" customFormat="1" ht="24.95" customHeight="1" x14ac:dyDescent="0.25">
      <c r="A48" s="50" t="s">
        <v>68</v>
      </c>
      <c r="B48" s="157">
        <v>330</v>
      </c>
      <c r="C48" s="131" t="s">
        <v>210</v>
      </c>
      <c r="D48" s="133">
        <f t="shared" si="0"/>
        <v>1373.3</v>
      </c>
      <c r="E48" s="209" t="str">
        <f>IF(SUM('[7]School 1:School 5'!E48:E48)&gt;0,SUM('[7]School 1:School 5'!E48:E48),"")</f>
        <v/>
      </c>
      <c r="F48" s="209" t="str">
        <f>IF(SUM('[7]School 1:School 5'!F48:F48)&gt;0,SUM('[7]School 1:School 5'!F48:F48),"")</f>
        <v/>
      </c>
      <c r="G48" s="209">
        <f>IF(SUM('[7]School 1:School 5'!G48:G48)&gt;0,SUM('[7]School 1:School 5'!G48:G48),"")</f>
        <v>640</v>
      </c>
      <c r="H48" s="209">
        <f>IF(SUM('[7]School 1:School 5'!H48:H48)&gt;0,SUM('[7]School 1:School 5'!H48:H48),"")</f>
        <v>653.29999999999995</v>
      </c>
      <c r="I48" s="209" t="str">
        <f>IF(SUM('[7]School 1:School 5'!I48:I48)&gt;0,SUM('[7]School 1:School 5'!I48:I48),"")</f>
        <v/>
      </c>
      <c r="J48" s="210">
        <f>IF(SUM('[7]School 1:School 5'!J48:J48)&gt;0,SUM('[7]School 1:School 5'!J48:J48),"")</f>
        <v>80</v>
      </c>
      <c r="K48" s="212" t="str">
        <f>IF(SUM('[7]School 1:School 5'!K48:K48)&gt;0,SUM('[7]School 1:School 5'!K48:K48),"")</f>
        <v/>
      </c>
      <c r="M48" s="94"/>
      <c r="N48" s="153"/>
    </row>
    <row r="49" spans="1:14" s="91" customFormat="1" ht="24.95" customHeight="1" x14ac:dyDescent="0.25">
      <c r="A49" s="50" t="s">
        <v>69</v>
      </c>
      <c r="B49" s="157">
        <v>333</v>
      </c>
      <c r="C49" s="131" t="s">
        <v>70</v>
      </c>
      <c r="D49" s="133" t="str">
        <f t="shared" ref="D49:D79" si="1">IF(SUM(E49:K49)&gt;0,(SUM(E49:K49)),"")</f>
        <v/>
      </c>
      <c r="E49" s="209" t="str">
        <f>IF(SUM('[7]School 1:School 5'!E49:E49)&gt;0,SUM('[7]School 1:School 5'!E49:E49),"")</f>
        <v/>
      </c>
      <c r="F49" s="209" t="str">
        <f>IF(SUM('[7]School 1:School 5'!F49:F49)&gt;0,SUM('[7]School 1:School 5'!F49:F49),"")</f>
        <v/>
      </c>
      <c r="G49" s="209" t="str">
        <f>IF(SUM('[7]School 1:School 5'!G49:G49)&gt;0,SUM('[7]School 1:School 5'!G49:G49),"")</f>
        <v/>
      </c>
      <c r="H49" s="209" t="str">
        <f>IF(SUM('[7]School 1:School 5'!H49:H49)&gt;0,SUM('[7]School 1:School 5'!H49:H49),"")</f>
        <v/>
      </c>
      <c r="I49" s="209" t="str">
        <f>IF(SUM('[7]School 1:School 5'!I49:I49)&gt;0,SUM('[7]School 1:School 5'!I49:I49),"")</f>
        <v/>
      </c>
      <c r="J49" s="210" t="str">
        <f>IF(SUM('[7]School 1:School 5'!J49:J49)&gt;0,SUM('[7]School 1:School 5'!J49:J49),"")</f>
        <v/>
      </c>
      <c r="K49" s="212" t="str">
        <f>IF(SUM('[7]School 1:School 5'!K49:K49)&gt;0,SUM('[7]School 1:School 5'!K49:K49),"")</f>
        <v/>
      </c>
      <c r="M49" s="94"/>
      <c r="N49" s="151" t="s">
        <v>122</v>
      </c>
    </row>
    <row r="50" spans="1:14" s="91" customFormat="1" ht="24.95" customHeight="1" x14ac:dyDescent="0.25">
      <c r="A50" s="50" t="s">
        <v>71</v>
      </c>
      <c r="B50" s="157">
        <v>334</v>
      </c>
      <c r="C50" s="131" t="s">
        <v>207</v>
      </c>
      <c r="D50" s="133">
        <f t="shared" si="1"/>
        <v>36044.07</v>
      </c>
      <c r="E50" s="209">
        <f>IF(SUM('[7]School 1:School 5'!E50:E50)&gt;0,SUM('[7]School 1:School 5'!E50:E50),"")</f>
        <v>22575.26</v>
      </c>
      <c r="F50" s="209">
        <f>IF(SUM('[7]School 1:School 5'!F50:F50)&gt;0,SUM('[7]School 1:School 5'!F50:F50),"")</f>
        <v>7622.47</v>
      </c>
      <c r="G50" s="209" t="str">
        <f>IF(SUM('[7]School 1:School 5'!G50:G50)&gt;0,SUM('[7]School 1:School 5'!G50:G50),"")</f>
        <v/>
      </c>
      <c r="H50" s="209" t="str">
        <f>IF(SUM('[7]School 1:School 5'!H50:H50)&gt;0,SUM('[7]School 1:School 5'!H50:H50),"")</f>
        <v/>
      </c>
      <c r="I50" s="209" t="str">
        <f>IF(SUM('[7]School 1:School 5'!I50:I50)&gt;0,SUM('[7]School 1:School 5'!I50:I50),"")</f>
        <v/>
      </c>
      <c r="J50" s="210" t="str">
        <f>IF(SUM('[7]School 1:School 5'!J50:J50)&gt;0,SUM('[7]School 1:School 5'!J50:J50),"")</f>
        <v/>
      </c>
      <c r="K50" s="212">
        <f>IF(SUM('[7]School 1:School 5'!K50:K50)&gt;0,SUM('[7]School 1:School 5'!K50:K50),"")</f>
        <v>5846.34</v>
      </c>
      <c r="M50" s="94"/>
      <c r="N50" s="153"/>
    </row>
    <row r="51" spans="1:14" s="91" customFormat="1" ht="24.95" customHeight="1" x14ac:dyDescent="0.25">
      <c r="A51" s="50" t="s">
        <v>72</v>
      </c>
      <c r="B51" s="157">
        <v>335</v>
      </c>
      <c r="C51" s="131" t="s">
        <v>198</v>
      </c>
      <c r="D51" s="133" t="str">
        <f t="shared" si="1"/>
        <v/>
      </c>
      <c r="E51" s="209" t="str">
        <f>IF(SUM('[7]School 1:School 5'!E51:E51)&gt;0,SUM('[7]School 1:School 5'!E51:E51),"")</f>
        <v/>
      </c>
      <c r="F51" s="209" t="str">
        <f>IF(SUM('[7]School 1:School 5'!F51:F51)&gt;0,SUM('[7]School 1:School 5'!F51:F51),"")</f>
        <v/>
      </c>
      <c r="G51" s="209" t="str">
        <f>IF(SUM('[7]School 1:School 5'!G51:G51)&gt;0,SUM('[7]School 1:School 5'!G51:G51),"")</f>
        <v/>
      </c>
      <c r="H51" s="209" t="str">
        <f>IF(SUM('[7]School 1:School 5'!H51:H51)&gt;0,SUM('[7]School 1:School 5'!H51:H51),"")</f>
        <v/>
      </c>
      <c r="I51" s="209" t="str">
        <f>IF(SUM('[7]School 1:School 5'!I51:I51)&gt;0,SUM('[7]School 1:School 5'!I51:I51),"")</f>
        <v/>
      </c>
      <c r="J51" s="210" t="str">
        <f>IF(SUM('[7]School 1:School 5'!J51:J51)&gt;0,SUM('[7]School 1:School 5'!J51:J51),"")</f>
        <v/>
      </c>
      <c r="K51" s="212" t="str">
        <f>IF(SUM('[7]School 1:School 5'!K51:K51)&gt;0,SUM('[7]School 1:School 5'!K51:K51),"")</f>
        <v/>
      </c>
      <c r="M51" s="151" t="s">
        <v>75</v>
      </c>
      <c r="N51" s="94"/>
    </row>
    <row r="52" spans="1:14" s="91" customFormat="1" ht="24.95" customHeight="1" x14ac:dyDescent="0.25">
      <c r="A52" s="50" t="s">
        <v>73</v>
      </c>
      <c r="B52" s="157">
        <v>336</v>
      </c>
      <c r="C52" s="131" t="s">
        <v>74</v>
      </c>
      <c r="D52" s="133">
        <f t="shared" si="1"/>
        <v>1401.75</v>
      </c>
      <c r="E52" s="209" t="str">
        <f>IF(SUM('[7]School 1:School 5'!E52:E52)&gt;0,SUM('[7]School 1:School 5'!E52:E52),"")</f>
        <v/>
      </c>
      <c r="F52" s="209" t="str">
        <f>IF(SUM('[7]School 1:School 5'!F52:F52)&gt;0,SUM('[7]School 1:School 5'!F52:F52),"")</f>
        <v/>
      </c>
      <c r="G52" s="209" t="str">
        <f>IF(SUM('[7]School 1:School 5'!G52:G52)&gt;0,SUM('[7]School 1:School 5'!G52:G52),"")</f>
        <v/>
      </c>
      <c r="H52" s="209">
        <f>IF(SUM('[7]School 1:School 5'!H52:H52)&gt;0,SUM('[7]School 1:School 5'!H52:H52),"")</f>
        <v>1321.75</v>
      </c>
      <c r="I52" s="209" t="str">
        <f>IF(SUM('[7]School 1:School 5'!I52:I52)&gt;0,SUM('[7]School 1:School 5'!I52:I52),"")</f>
        <v/>
      </c>
      <c r="J52" s="210">
        <f>IF(SUM('[7]School 1:School 5'!J52:J52)&gt;0,SUM('[7]School 1:School 5'!J52:J52),"")</f>
        <v>80</v>
      </c>
      <c r="K52" s="212" t="str">
        <f>IF(SUM('[7]School 1:School 5'!K52:K52)&gt;0,SUM('[7]School 1:School 5'!K52:K52),"")</f>
        <v/>
      </c>
      <c r="M52" s="151"/>
      <c r="N52" s="94"/>
    </row>
    <row r="53" spans="1:14" s="91" customFormat="1" ht="24.95" customHeight="1" x14ac:dyDescent="0.25">
      <c r="A53" s="50" t="s">
        <v>76</v>
      </c>
      <c r="B53" s="157">
        <v>337</v>
      </c>
      <c r="C53" s="131" t="s">
        <v>211</v>
      </c>
      <c r="D53" s="133" t="str">
        <f t="shared" si="1"/>
        <v/>
      </c>
      <c r="E53" s="209" t="str">
        <f>IF(SUM('[7]School 1:School 5'!E53:E53)&gt;0,SUM('[7]School 1:School 5'!E53:E53),"")</f>
        <v/>
      </c>
      <c r="F53" s="209" t="str">
        <f>IF(SUM('[7]School 1:School 5'!F53:F53)&gt;0,SUM('[7]School 1:School 5'!F53:F53),"")</f>
        <v/>
      </c>
      <c r="G53" s="209" t="str">
        <f>IF(SUM('[7]School 1:School 5'!G53:G53)&gt;0,SUM('[7]School 1:School 5'!G53:G53),"")</f>
        <v/>
      </c>
      <c r="H53" s="209" t="str">
        <f>IF(SUM('[7]School 1:School 5'!H53:H53)&gt;0,SUM('[7]School 1:School 5'!H53:H53),"")</f>
        <v/>
      </c>
      <c r="I53" s="209" t="str">
        <f>IF(SUM('[7]School 1:School 5'!I53:I53)&gt;0,SUM('[7]School 1:School 5'!I53:I53),"")</f>
        <v/>
      </c>
      <c r="J53" s="210" t="str">
        <f>IF(SUM('[7]School 1:School 5'!J53:J53)&gt;0,SUM('[7]School 1:School 5'!J53:J53),"")</f>
        <v/>
      </c>
      <c r="K53" s="212" t="str">
        <f>IF(SUM('[7]School 1:School 5'!K53:K53)&gt;0,SUM('[7]School 1:School 5'!K53:K53),"")</f>
        <v/>
      </c>
      <c r="M53" s="94"/>
      <c r="N53" s="94"/>
    </row>
    <row r="54" spans="1:14" s="91" customFormat="1" ht="24.95" customHeight="1" x14ac:dyDescent="0.25">
      <c r="A54" s="50" t="s">
        <v>78</v>
      </c>
      <c r="B54" s="157">
        <v>339</v>
      </c>
      <c r="C54" s="131" t="s">
        <v>79</v>
      </c>
      <c r="D54" s="133" t="str">
        <f t="shared" si="1"/>
        <v/>
      </c>
      <c r="E54" s="209" t="str">
        <f>IF(SUM('[7]School 1:School 5'!E54:E54)&gt;0,SUM('[7]School 1:School 5'!E54:E54),"")</f>
        <v/>
      </c>
      <c r="F54" s="209" t="str">
        <f>IF(SUM('[7]School 1:School 5'!F54:F54)&gt;0,SUM('[7]School 1:School 5'!F54:F54),"")</f>
        <v/>
      </c>
      <c r="G54" s="209" t="str">
        <f>IF(SUM('[7]School 1:School 5'!G54:G54)&gt;0,SUM('[7]School 1:School 5'!G54:G54),"")</f>
        <v/>
      </c>
      <c r="H54" s="209" t="str">
        <f>IF(SUM('[7]School 1:School 5'!H54:H54)&gt;0,SUM('[7]School 1:School 5'!H54:H54),"")</f>
        <v/>
      </c>
      <c r="I54" s="209" t="str">
        <f>IF(SUM('[7]School 1:School 5'!I54:I54)&gt;0,SUM('[7]School 1:School 5'!I54:I54),"")</f>
        <v/>
      </c>
      <c r="J54" s="210" t="str">
        <f>IF(SUM('[7]School 1:School 5'!J54:J54)&gt;0,SUM('[7]School 1:School 5'!J54:J54),"")</f>
        <v/>
      </c>
      <c r="K54" s="212" t="str">
        <f>IF(SUM('[7]School 1:School 5'!K54:K54)&gt;0,SUM('[7]School 1:School 5'!K54:K54),"")</f>
        <v/>
      </c>
      <c r="M54" s="94"/>
      <c r="N54" s="94"/>
    </row>
    <row r="55" spans="1:14" s="91" customFormat="1" ht="24.95" customHeight="1" x14ac:dyDescent="0.25">
      <c r="A55" s="50" t="s">
        <v>80</v>
      </c>
      <c r="B55" s="157">
        <v>340</v>
      </c>
      <c r="C55" s="131" t="s">
        <v>81</v>
      </c>
      <c r="D55" s="133" t="str">
        <f t="shared" si="1"/>
        <v/>
      </c>
      <c r="E55" s="209" t="str">
        <f>IF(SUM('[7]School 1:School 5'!E55:E55)&gt;0,SUM('[7]School 1:School 5'!E55:E55),"")</f>
        <v/>
      </c>
      <c r="F55" s="209" t="str">
        <f>IF(SUM('[7]School 1:School 5'!F55:F55)&gt;0,SUM('[7]School 1:School 5'!F55:F55),"")</f>
        <v/>
      </c>
      <c r="G55" s="209" t="str">
        <f>IF(SUM('[7]School 1:School 5'!G55:G55)&gt;0,SUM('[7]School 1:School 5'!G55:G55),"")</f>
        <v/>
      </c>
      <c r="H55" s="209" t="str">
        <f>IF(SUM('[7]School 1:School 5'!H55:H55)&gt;0,SUM('[7]School 1:School 5'!H55:H55),"")</f>
        <v/>
      </c>
      <c r="I55" s="209" t="str">
        <f>IF(SUM('[7]School 1:School 5'!I55:I55)&gt;0,SUM('[7]School 1:School 5'!I55:I55),"")</f>
        <v/>
      </c>
      <c r="J55" s="210" t="str">
        <f>IF(SUM('[7]School 1:School 5'!J55:J55)&gt;0,SUM('[7]School 1:School 5'!J55:J55),"")</f>
        <v/>
      </c>
      <c r="K55" s="212" t="str">
        <f>IF(SUM('[7]School 1:School 5'!K55:K55)&gt;0,SUM('[7]School 1:School 5'!K55:K55),"")</f>
        <v/>
      </c>
      <c r="M55" s="94"/>
      <c r="N55" s="94"/>
    </row>
    <row r="56" spans="1:14" s="91" customFormat="1" ht="24.95" customHeight="1" x14ac:dyDescent="0.25">
      <c r="A56" s="50" t="s">
        <v>199</v>
      </c>
      <c r="B56" s="157">
        <v>373</v>
      </c>
      <c r="C56" s="131" t="s">
        <v>200</v>
      </c>
      <c r="D56" s="133" t="str">
        <f t="shared" si="1"/>
        <v/>
      </c>
      <c r="E56" s="209" t="str">
        <f>IF(SUM('[7]School 1:School 5'!E56:E56)&gt;0,SUM('[7]School 1:School 5'!E56:E56),"")</f>
        <v/>
      </c>
      <c r="F56" s="209" t="str">
        <f>IF(SUM('[7]School 1:School 5'!F56:F56)&gt;0,SUM('[7]School 1:School 5'!F56:F56),"")</f>
        <v/>
      </c>
      <c r="G56" s="209" t="str">
        <f>IF(SUM('[7]School 1:School 5'!G56:G56)&gt;0,SUM('[7]School 1:School 5'!G56:G56),"")</f>
        <v/>
      </c>
      <c r="H56" s="209" t="str">
        <f>IF(SUM('[7]School 1:School 5'!H56:H56)&gt;0,SUM('[7]School 1:School 5'!H56:H56),"")</f>
        <v/>
      </c>
      <c r="I56" s="209" t="str">
        <f>IF(SUM('[7]School 1:School 5'!I56:I56)&gt;0,SUM('[7]School 1:School 5'!I56:I56),"")</f>
        <v/>
      </c>
      <c r="J56" s="210" t="str">
        <f>IF(SUM('[7]School 1:School 5'!J56:J56)&gt;0,SUM('[7]School 1:School 5'!J56:J56),"")</f>
        <v/>
      </c>
      <c r="K56" s="212" t="str">
        <f>IF(SUM('[7]School 1:School 5'!K56:K56)&gt;0,SUM('[7]School 1:School 5'!K56:K56),"")</f>
        <v/>
      </c>
      <c r="M56" s="94"/>
      <c r="N56" s="94"/>
    </row>
    <row r="57" spans="1:14" s="91" customFormat="1" ht="24.95" customHeight="1" x14ac:dyDescent="0.25">
      <c r="A57" s="50" t="s">
        <v>82</v>
      </c>
      <c r="B57" s="157">
        <v>342</v>
      </c>
      <c r="C57" s="131" t="s">
        <v>83</v>
      </c>
      <c r="D57" s="133" t="str">
        <f t="shared" si="1"/>
        <v/>
      </c>
      <c r="E57" s="209" t="str">
        <f>IF(SUM('[7]School 1:School 5'!E57:E57)&gt;0,SUM('[7]School 1:School 5'!E57:E57),"")</f>
        <v/>
      </c>
      <c r="F57" s="209" t="str">
        <f>IF(SUM('[7]School 1:School 5'!F57:F57)&gt;0,SUM('[7]School 1:School 5'!F57:F57),"")</f>
        <v/>
      </c>
      <c r="G57" s="209" t="str">
        <f>IF(SUM('[7]School 1:School 5'!G57:G57)&gt;0,SUM('[7]School 1:School 5'!G57:G57),"")</f>
        <v/>
      </c>
      <c r="H57" s="209" t="str">
        <f>IF(SUM('[7]School 1:School 5'!H57:H57)&gt;0,SUM('[7]School 1:School 5'!H57:H57),"")</f>
        <v/>
      </c>
      <c r="I57" s="209" t="str">
        <f>IF(SUM('[7]School 1:School 5'!I57:I57)&gt;0,SUM('[7]School 1:School 5'!I57:I57),"")</f>
        <v/>
      </c>
      <c r="J57" s="210" t="str">
        <f>IF(SUM('[7]School 1:School 5'!J57:J57)&gt;0,SUM('[7]School 1:School 5'!J57:J57),"")</f>
        <v/>
      </c>
      <c r="K57" s="212" t="str">
        <f>IF(SUM('[7]School 1:School 5'!K57:K57)&gt;0,SUM('[7]School 1:School 5'!K57:K57),"")</f>
        <v/>
      </c>
      <c r="M57" s="94"/>
      <c r="N57" s="94"/>
    </row>
    <row r="58" spans="1:14" s="91" customFormat="1" ht="24.95" customHeight="1" x14ac:dyDescent="0.25">
      <c r="A58" s="50" t="s">
        <v>84</v>
      </c>
      <c r="B58" s="157">
        <v>343</v>
      </c>
      <c r="C58" s="131" t="s">
        <v>85</v>
      </c>
      <c r="D58" s="133" t="str">
        <f t="shared" si="1"/>
        <v/>
      </c>
      <c r="E58" s="209" t="str">
        <f>IF(SUM('[7]School 1:School 5'!E58:E58)&gt;0,SUM('[7]School 1:School 5'!E58:E58),"")</f>
        <v/>
      </c>
      <c r="F58" s="209" t="str">
        <f>IF(SUM('[7]School 1:School 5'!F58:F58)&gt;0,SUM('[7]School 1:School 5'!F58:F58),"")</f>
        <v/>
      </c>
      <c r="G58" s="209" t="str">
        <f>IF(SUM('[7]School 1:School 5'!G58:G58)&gt;0,SUM('[7]School 1:School 5'!G58:G58),"")</f>
        <v/>
      </c>
      <c r="H58" s="209" t="str">
        <f>IF(SUM('[7]School 1:School 5'!H58:H58)&gt;0,SUM('[7]School 1:School 5'!H58:H58),"")</f>
        <v/>
      </c>
      <c r="I58" s="209" t="str">
        <f>IF(SUM('[7]School 1:School 5'!I58:I58)&gt;0,SUM('[7]School 1:School 5'!I58:I58),"")</f>
        <v/>
      </c>
      <c r="J58" s="210" t="str">
        <f>IF(SUM('[7]School 1:School 5'!J58:J58)&gt;0,SUM('[7]School 1:School 5'!J58:J58),"")</f>
        <v/>
      </c>
      <c r="K58" s="212" t="str">
        <f>IF(SUM('[7]School 1:School 5'!K58:K58)&gt;0,SUM('[7]School 1:School 5'!K58:K58),"")</f>
        <v/>
      </c>
      <c r="M58" s="94"/>
      <c r="N58" s="94"/>
    </row>
    <row r="59" spans="1:14" s="91" customFormat="1" ht="24.95" customHeight="1" x14ac:dyDescent="0.25">
      <c r="A59" s="50" t="s">
        <v>86</v>
      </c>
      <c r="B59" s="157">
        <v>344</v>
      </c>
      <c r="C59" s="131" t="s">
        <v>87</v>
      </c>
      <c r="D59" s="133" t="str">
        <f t="shared" si="1"/>
        <v/>
      </c>
      <c r="E59" s="209" t="str">
        <f>IF(SUM('[7]School 1:School 5'!E59:E59)&gt;0,SUM('[7]School 1:School 5'!E59:E59),"")</f>
        <v/>
      </c>
      <c r="F59" s="209" t="str">
        <f>IF(SUM('[7]School 1:School 5'!F59:F59)&gt;0,SUM('[7]School 1:School 5'!F59:F59),"")</f>
        <v/>
      </c>
      <c r="G59" s="209" t="str">
        <f>IF(SUM('[7]School 1:School 5'!G59:G59)&gt;0,SUM('[7]School 1:School 5'!G59:G59),"")</f>
        <v/>
      </c>
      <c r="H59" s="209" t="str">
        <f>IF(SUM('[7]School 1:School 5'!H59:H59)&gt;0,SUM('[7]School 1:School 5'!H59:H59),"")</f>
        <v/>
      </c>
      <c r="I59" s="209" t="str">
        <f>IF(SUM('[7]School 1:School 5'!I59:I59)&gt;0,SUM('[7]School 1:School 5'!I59:I59),"")</f>
        <v/>
      </c>
      <c r="J59" s="210" t="str">
        <f>IF(SUM('[7]School 1:School 5'!J59:J59)&gt;0,SUM('[7]School 1:School 5'!J59:J59),"")</f>
        <v/>
      </c>
      <c r="K59" s="212" t="str">
        <f>IF(SUM('[7]School 1:School 5'!K59:K59)&gt;0,SUM('[7]School 1:School 5'!K59:K59),"")</f>
        <v/>
      </c>
      <c r="M59" s="94"/>
      <c r="N59" s="94"/>
    </row>
    <row r="60" spans="1:14" s="90" customFormat="1" ht="24.95" customHeight="1" x14ac:dyDescent="0.25">
      <c r="A60" s="50" t="s">
        <v>88</v>
      </c>
      <c r="B60" s="157">
        <v>346</v>
      </c>
      <c r="C60" s="131" t="s">
        <v>89</v>
      </c>
      <c r="D60" s="133" t="str">
        <f t="shared" si="1"/>
        <v/>
      </c>
      <c r="E60" s="209" t="str">
        <f>IF(SUM('[7]School 1:School 5'!E60:E60)&gt;0,SUM('[7]School 1:School 5'!E60:E60),"")</f>
        <v/>
      </c>
      <c r="F60" s="209" t="str">
        <f>IF(SUM('[7]School 1:School 5'!F60:F60)&gt;0,SUM('[7]School 1:School 5'!F60:F60),"")</f>
        <v/>
      </c>
      <c r="G60" s="209" t="str">
        <f>IF(SUM('[7]School 1:School 5'!G60:G60)&gt;0,SUM('[7]School 1:School 5'!G60:G60),"")</f>
        <v/>
      </c>
      <c r="H60" s="209" t="str">
        <f>IF(SUM('[7]School 1:School 5'!H60:H60)&gt;0,SUM('[7]School 1:School 5'!H60:H60),"")</f>
        <v/>
      </c>
      <c r="I60" s="209" t="str">
        <f>IF(SUM('[7]School 1:School 5'!I60:I60)&gt;0,SUM('[7]School 1:School 5'!I60:I60),"")</f>
        <v/>
      </c>
      <c r="J60" s="210" t="str">
        <f>IF(SUM('[7]School 1:School 5'!J60:J60)&gt;0,SUM('[7]School 1:School 5'!J60:J60),"")</f>
        <v/>
      </c>
      <c r="K60" s="212" t="str">
        <f>IF(SUM('[7]School 1:School 5'!K60:K60)&gt;0,SUM('[7]School 1:School 5'!K60:K60),"")</f>
        <v/>
      </c>
      <c r="M60" s="94"/>
      <c r="N60" s="38"/>
    </row>
    <row r="61" spans="1:14" ht="24.95" customHeight="1" x14ac:dyDescent="0.25">
      <c r="A61" s="50" t="s">
        <v>90</v>
      </c>
      <c r="B61" s="157">
        <v>347</v>
      </c>
      <c r="C61" s="131" t="s">
        <v>212</v>
      </c>
      <c r="D61" s="133">
        <f t="shared" si="1"/>
        <v>60222.320000000007</v>
      </c>
      <c r="E61" s="209">
        <f>IF(SUM('[7]School 1:School 5'!E61:E61)&gt;0,SUM('[7]School 1:School 5'!E61:E61),"")</f>
        <v>31822.06</v>
      </c>
      <c r="F61" s="209">
        <f>IF(SUM('[7]School 1:School 5'!F61:F61)&gt;0,SUM('[7]School 1:School 5'!F61:F61),"")</f>
        <v>8717.66</v>
      </c>
      <c r="G61" s="209" t="str">
        <f>IF(SUM('[7]School 1:School 5'!G61:G61)&gt;0,SUM('[7]School 1:School 5'!G61:G61),"")</f>
        <v/>
      </c>
      <c r="H61" s="209">
        <f>IF(SUM('[7]School 1:School 5'!H61:H61)&gt;0,SUM('[7]School 1:School 5'!H61:H61),"")</f>
        <v>9300.15</v>
      </c>
      <c r="I61" s="209" t="str">
        <f>IF(SUM('[7]School 1:School 5'!I61:I61)&gt;0,SUM('[7]School 1:School 5'!I61:I61),"")</f>
        <v/>
      </c>
      <c r="J61" s="210">
        <f>IF(SUM('[7]School 1:School 5'!J61:J61)&gt;0,SUM('[7]School 1:School 5'!J61:J61),"")</f>
        <v>80</v>
      </c>
      <c r="K61" s="212">
        <f>IF(SUM('[7]School 1:School 5'!K61:K61)&gt;0,SUM('[7]School 1:School 5'!K61:K61),"")</f>
        <v>10302.450000000001</v>
      </c>
      <c r="L61" s="64"/>
      <c r="M61" s="38"/>
    </row>
    <row r="62" spans="1:14" ht="24.95" customHeight="1" x14ac:dyDescent="0.25">
      <c r="A62" s="50" t="s">
        <v>107</v>
      </c>
      <c r="B62" s="157">
        <v>358</v>
      </c>
      <c r="C62" s="131" t="s">
        <v>201</v>
      </c>
      <c r="D62" s="133">
        <f t="shared" si="1"/>
        <v>79016.39</v>
      </c>
      <c r="E62" s="209">
        <f>IF(SUM('[7]School 1:School 5'!E62:E62)&gt;0,SUM('[7]School 1:School 5'!E62:E62),"")</f>
        <v>46494.79</v>
      </c>
      <c r="F62" s="209">
        <f>IF(SUM('[7]School 1:School 5'!F62:F62)&gt;0,SUM('[7]School 1:School 5'!F62:F62),"")</f>
        <v>9902.4599999999991</v>
      </c>
      <c r="G62" s="209">
        <f>IF(SUM('[7]School 1:School 5'!G62:G62)&gt;0,SUM('[7]School 1:School 5'!G62:G62),"")</f>
        <v>817.11</v>
      </c>
      <c r="H62" s="209" t="str">
        <f>IF(SUM('[7]School 1:School 5'!H62:H62)&gt;0,SUM('[7]School 1:School 5'!H62:H62),"")</f>
        <v/>
      </c>
      <c r="I62" s="209" t="str">
        <f>IF(SUM('[7]School 1:School 5'!I62:I62)&gt;0,SUM('[7]School 1:School 5'!I62:I62),"")</f>
        <v/>
      </c>
      <c r="J62" s="210">
        <f>IF(SUM('[7]School 1:School 5'!J62:J62)&gt;0,SUM('[7]School 1:School 5'!J62:J62),"")</f>
        <v>305</v>
      </c>
      <c r="K62" s="212">
        <f>IF(SUM('[7]School 1:School 5'!K62:K62)&gt;0,SUM('[7]School 1:School 5'!K62:K62),"")</f>
        <v>21497.03</v>
      </c>
      <c r="L62" s="64"/>
    </row>
    <row r="63" spans="1:14" ht="24.95" customHeight="1" x14ac:dyDescent="0.25">
      <c r="A63" s="50" t="s">
        <v>91</v>
      </c>
      <c r="B63" s="157">
        <v>348</v>
      </c>
      <c r="C63" s="131" t="s">
        <v>92</v>
      </c>
      <c r="D63" s="133" t="str">
        <f t="shared" si="1"/>
        <v/>
      </c>
      <c r="E63" s="209" t="str">
        <f>IF(SUM('[7]School 1:School 5'!E63:E63)&gt;0,SUM('[7]School 1:School 5'!E63:E63),"")</f>
        <v/>
      </c>
      <c r="F63" s="209" t="str">
        <f>IF(SUM('[7]School 1:School 5'!F63:F63)&gt;0,SUM('[7]School 1:School 5'!F63:F63),"")</f>
        <v/>
      </c>
      <c r="G63" s="209" t="str">
        <f>IF(SUM('[7]School 1:School 5'!G63:G63)&gt;0,SUM('[7]School 1:School 5'!G63:G63),"")</f>
        <v/>
      </c>
      <c r="H63" s="209" t="str">
        <f>IF(SUM('[7]School 1:School 5'!H63:H63)&gt;0,SUM('[7]School 1:School 5'!H63:H63),"")</f>
        <v/>
      </c>
      <c r="I63" s="209" t="str">
        <f>IF(SUM('[7]School 1:School 5'!I63:I63)&gt;0,SUM('[7]School 1:School 5'!I63:I63),"")</f>
        <v/>
      </c>
      <c r="J63" s="210" t="str">
        <f>IF(SUM('[7]School 1:School 5'!J63:J63)&gt;0,SUM('[7]School 1:School 5'!J63:J63),"")</f>
        <v/>
      </c>
      <c r="K63" s="212" t="str">
        <f>IF(SUM('[7]School 1:School 5'!K63:K63)&gt;0,SUM('[7]School 1:School 5'!K63:K63),"")</f>
        <v/>
      </c>
      <c r="L63" s="64"/>
    </row>
    <row r="64" spans="1:14" ht="24.95" customHeight="1" x14ac:dyDescent="0.25">
      <c r="A64" s="50" t="s">
        <v>93</v>
      </c>
      <c r="B64" s="157">
        <v>349</v>
      </c>
      <c r="C64" s="131" t="s">
        <v>94</v>
      </c>
      <c r="D64" s="133" t="str">
        <f t="shared" si="1"/>
        <v/>
      </c>
      <c r="E64" s="209" t="str">
        <f>IF(SUM('[7]School 1:School 5'!E64:E64)&gt;0,SUM('[7]School 1:School 5'!E64:E64),"")</f>
        <v/>
      </c>
      <c r="F64" s="209" t="str">
        <f>IF(SUM('[7]School 1:School 5'!F64:F64)&gt;0,SUM('[7]School 1:School 5'!F64:F64),"")</f>
        <v/>
      </c>
      <c r="G64" s="209" t="str">
        <f>IF(SUM('[7]School 1:School 5'!G64:G64)&gt;0,SUM('[7]School 1:School 5'!G64:G64),"")</f>
        <v/>
      </c>
      <c r="H64" s="209" t="str">
        <f>IF(SUM('[7]School 1:School 5'!H64:H64)&gt;0,SUM('[7]School 1:School 5'!H64:H64),"")</f>
        <v/>
      </c>
      <c r="I64" s="209" t="str">
        <f>IF(SUM('[7]School 1:School 5'!I64:I64)&gt;0,SUM('[7]School 1:School 5'!I64:I64),"")</f>
        <v/>
      </c>
      <c r="J64" s="210" t="str">
        <f>IF(SUM('[7]School 1:School 5'!J64:J64)&gt;0,SUM('[7]School 1:School 5'!J64:J64),"")</f>
        <v/>
      </c>
      <c r="K64" s="212" t="str">
        <f>IF(SUM('[7]School 1:School 5'!K64:K64)&gt;0,SUM('[7]School 1:School 5'!K64:K64),"")</f>
        <v/>
      </c>
      <c r="L64" s="64"/>
    </row>
    <row r="65" spans="1:12" ht="24.95" customHeight="1" x14ac:dyDescent="0.25">
      <c r="A65" s="50" t="s">
        <v>77</v>
      </c>
      <c r="B65" s="157">
        <v>338</v>
      </c>
      <c r="C65" s="131" t="s">
        <v>202</v>
      </c>
      <c r="D65" s="133" t="str">
        <f t="shared" si="1"/>
        <v/>
      </c>
      <c r="E65" s="209" t="str">
        <f>IF(SUM('[7]School 1:School 5'!E65:E65)&gt;0,SUM('[7]School 1:School 5'!E65:E65),"")</f>
        <v/>
      </c>
      <c r="F65" s="209" t="str">
        <f>IF(SUM('[7]School 1:School 5'!F65:F65)&gt;0,SUM('[7]School 1:School 5'!F65:F65),"")</f>
        <v/>
      </c>
      <c r="G65" s="209" t="str">
        <f>IF(SUM('[7]School 1:School 5'!G65:G65)&gt;0,SUM('[7]School 1:School 5'!G65:G65),"")</f>
        <v/>
      </c>
      <c r="H65" s="209" t="str">
        <f>IF(SUM('[7]School 1:School 5'!H65:H65)&gt;0,SUM('[7]School 1:School 5'!H65:H65),"")</f>
        <v/>
      </c>
      <c r="I65" s="209" t="str">
        <f>IF(SUM('[7]School 1:School 5'!I65:I65)&gt;0,SUM('[7]School 1:School 5'!I65:I65),"")</f>
        <v/>
      </c>
      <c r="J65" s="210" t="str">
        <f>IF(SUM('[7]School 1:School 5'!J65:J65)&gt;0,SUM('[7]School 1:School 5'!J65:J65),"")</f>
        <v/>
      </c>
      <c r="K65" s="212" t="str">
        <f>IF(SUM('[7]School 1:School 5'!K65:K65)&gt;0,SUM('[7]School 1:School 5'!K65:K65),"")</f>
        <v/>
      </c>
      <c r="L65" s="64"/>
    </row>
    <row r="66" spans="1:12" ht="24.95" customHeight="1" x14ac:dyDescent="0.25">
      <c r="A66" s="50" t="s">
        <v>95</v>
      </c>
      <c r="B66" s="157">
        <v>351</v>
      </c>
      <c r="C66" s="131" t="s">
        <v>203</v>
      </c>
      <c r="D66" s="133" t="str">
        <f t="shared" si="1"/>
        <v/>
      </c>
      <c r="E66" s="209" t="str">
        <f>IF(SUM('[7]School 1:School 5'!E66:E66)&gt;0,SUM('[7]School 1:School 5'!E66:E66),"")</f>
        <v/>
      </c>
      <c r="F66" s="209" t="str">
        <f>IF(SUM('[7]School 1:School 5'!F66:F66)&gt;0,SUM('[7]School 1:School 5'!F66:F66),"")</f>
        <v/>
      </c>
      <c r="G66" s="209" t="str">
        <f>IF(SUM('[7]School 1:School 5'!G66:G66)&gt;0,SUM('[7]School 1:School 5'!G66:G66),"")</f>
        <v/>
      </c>
      <c r="H66" s="209" t="str">
        <f>IF(SUM('[7]School 1:School 5'!H66:H66)&gt;0,SUM('[7]School 1:School 5'!H66:H66),"")</f>
        <v/>
      </c>
      <c r="I66" s="209" t="str">
        <f>IF(SUM('[7]School 1:School 5'!I66:I66)&gt;0,SUM('[7]School 1:School 5'!I66:I66),"")</f>
        <v/>
      </c>
      <c r="J66" s="210" t="str">
        <f>IF(SUM('[7]School 1:School 5'!J66:J66)&gt;0,SUM('[7]School 1:School 5'!J66:J66),"")</f>
        <v/>
      </c>
      <c r="K66" s="212" t="str">
        <f>IF(SUM('[7]School 1:School 5'!K66:K66)&gt;0,SUM('[7]School 1:School 5'!K66:K66),"")</f>
        <v/>
      </c>
      <c r="L66" s="64"/>
    </row>
    <row r="67" spans="1:12" ht="24.95" customHeight="1" x14ac:dyDescent="0.25">
      <c r="A67" s="50" t="s">
        <v>96</v>
      </c>
      <c r="B67" s="157">
        <v>352</v>
      </c>
      <c r="C67" s="131" t="s">
        <v>97</v>
      </c>
      <c r="D67" s="133" t="str">
        <f t="shared" si="1"/>
        <v/>
      </c>
      <c r="E67" s="209" t="str">
        <f>IF(SUM('[7]School 1:School 5'!E67:E67)&gt;0,SUM('[7]School 1:School 5'!E67:E67),"")</f>
        <v/>
      </c>
      <c r="F67" s="209" t="str">
        <f>IF(SUM('[7]School 1:School 5'!F67:F67)&gt;0,SUM('[7]School 1:School 5'!F67:F67),"")</f>
        <v/>
      </c>
      <c r="G67" s="209" t="str">
        <f>IF(SUM('[7]School 1:School 5'!G67:G67)&gt;0,SUM('[7]School 1:School 5'!G67:G67),"")</f>
        <v/>
      </c>
      <c r="H67" s="209" t="str">
        <f>IF(SUM('[7]School 1:School 5'!H67:H67)&gt;0,SUM('[7]School 1:School 5'!H67:H67),"")</f>
        <v/>
      </c>
      <c r="I67" s="209" t="str">
        <f>IF(SUM('[7]School 1:School 5'!I67:I67)&gt;0,SUM('[7]School 1:School 5'!I67:I67),"")</f>
        <v/>
      </c>
      <c r="J67" s="210" t="str">
        <f>IF(SUM('[7]School 1:School 5'!J67:J67)&gt;0,SUM('[7]School 1:School 5'!J67:J67),"")</f>
        <v/>
      </c>
      <c r="K67" s="212" t="str">
        <f>IF(SUM('[7]School 1:School 5'!K67:K67)&gt;0,SUM('[7]School 1:School 5'!K67:K67),"")</f>
        <v/>
      </c>
      <c r="L67" s="64"/>
    </row>
    <row r="68" spans="1:12" ht="24.95" customHeight="1" x14ac:dyDescent="0.25">
      <c r="A68" s="50" t="s">
        <v>98</v>
      </c>
      <c r="B68" s="157">
        <v>353</v>
      </c>
      <c r="C68" s="131" t="s">
        <v>213</v>
      </c>
      <c r="D68" s="133">
        <f t="shared" si="1"/>
        <v>22072.73</v>
      </c>
      <c r="E68" s="209">
        <f>IF(SUM('[7]School 1:School 5'!E68:E68)&gt;0,SUM('[7]School 1:School 5'!E68:E68),"")</f>
        <v>13773.99</v>
      </c>
      <c r="F68" s="209">
        <f>IF(SUM('[7]School 1:School 5'!F68:F68)&gt;0,SUM('[7]School 1:School 5'!F68:F68),"")</f>
        <v>4537.74</v>
      </c>
      <c r="G68" s="209" t="str">
        <f>IF(SUM('[7]School 1:School 5'!G68:G68)&gt;0,SUM('[7]School 1:School 5'!G68:G68),"")</f>
        <v/>
      </c>
      <c r="H68" s="209" t="str">
        <f>IF(SUM('[7]School 1:School 5'!H68:H68)&gt;0,SUM('[7]School 1:School 5'!H68:H68),"")</f>
        <v/>
      </c>
      <c r="I68" s="209" t="str">
        <f>IF(SUM('[7]School 1:School 5'!I68:I68)&gt;0,SUM('[7]School 1:School 5'!I68:I68),"")</f>
        <v/>
      </c>
      <c r="J68" s="210" t="str">
        <f>IF(SUM('[7]School 1:School 5'!J68:J68)&gt;0,SUM('[7]School 1:School 5'!J68:J68),"")</f>
        <v/>
      </c>
      <c r="K68" s="212">
        <f>IF(SUM('[7]School 1:School 5'!K68:K68)&gt;0,SUM('[7]School 1:School 5'!K68:K68),"")</f>
        <v>3761</v>
      </c>
      <c r="L68" s="64"/>
    </row>
    <row r="69" spans="1:12" ht="24.95" customHeight="1" x14ac:dyDescent="0.25">
      <c r="A69" s="50" t="s">
        <v>99</v>
      </c>
      <c r="B69" s="157">
        <v>354</v>
      </c>
      <c r="C69" s="131" t="s">
        <v>100</v>
      </c>
      <c r="D69" s="133" t="str">
        <f t="shared" si="1"/>
        <v/>
      </c>
      <c r="E69" s="209" t="str">
        <f>IF(SUM('[7]School 1:School 5'!E69:E69)&gt;0,SUM('[7]School 1:School 5'!E69:E69),"")</f>
        <v/>
      </c>
      <c r="F69" s="209" t="str">
        <f>IF(SUM('[7]School 1:School 5'!F69:F69)&gt;0,SUM('[7]School 1:School 5'!F69:F69),"")</f>
        <v/>
      </c>
      <c r="G69" s="209" t="str">
        <f>IF(SUM('[7]School 1:School 5'!G69:G69)&gt;0,SUM('[7]School 1:School 5'!G69:G69),"")</f>
        <v/>
      </c>
      <c r="H69" s="209" t="str">
        <f>IF(SUM('[7]School 1:School 5'!H69:H69)&gt;0,SUM('[7]School 1:School 5'!H69:H69),"")</f>
        <v/>
      </c>
      <c r="I69" s="209" t="str">
        <f>IF(SUM('[7]School 1:School 5'!I69:I69)&gt;0,SUM('[7]School 1:School 5'!I69:I69),"")</f>
        <v/>
      </c>
      <c r="J69" s="210" t="str">
        <f>IF(SUM('[7]School 1:School 5'!J69:J69)&gt;0,SUM('[7]School 1:School 5'!J69:J69),"")</f>
        <v/>
      </c>
      <c r="K69" s="212" t="str">
        <f>IF(SUM('[7]School 1:School 5'!K69:K69)&gt;0,SUM('[7]School 1:School 5'!K69:K69),"")</f>
        <v/>
      </c>
      <c r="L69" s="64"/>
    </row>
    <row r="70" spans="1:12" ht="24.95" customHeight="1" x14ac:dyDescent="0.25">
      <c r="A70" s="50" t="s">
        <v>101</v>
      </c>
      <c r="B70" s="157">
        <v>355</v>
      </c>
      <c r="C70" s="131" t="s">
        <v>102</v>
      </c>
      <c r="D70" s="133" t="str">
        <f t="shared" si="1"/>
        <v/>
      </c>
      <c r="E70" s="209" t="str">
        <f>IF(SUM('[7]School 1:School 5'!E70:E70)&gt;0,SUM('[7]School 1:School 5'!E70:E70),"")</f>
        <v/>
      </c>
      <c r="F70" s="209" t="str">
        <f>IF(SUM('[7]School 1:School 5'!F70:F70)&gt;0,SUM('[7]School 1:School 5'!F70:F70),"")</f>
        <v/>
      </c>
      <c r="G70" s="209" t="str">
        <f>IF(SUM('[7]School 1:School 5'!G70:G70)&gt;0,SUM('[7]School 1:School 5'!G70:G70),"")</f>
        <v/>
      </c>
      <c r="H70" s="209" t="str">
        <f>IF(SUM('[7]School 1:School 5'!H70:H70)&gt;0,SUM('[7]School 1:School 5'!H70:H70),"")</f>
        <v/>
      </c>
      <c r="I70" s="209" t="str">
        <f>IF(SUM('[7]School 1:School 5'!I70:I70)&gt;0,SUM('[7]School 1:School 5'!I70:I70),"")</f>
        <v/>
      </c>
      <c r="J70" s="210" t="str">
        <f>IF(SUM('[7]School 1:School 5'!J70:J70)&gt;0,SUM('[7]School 1:School 5'!J70:J70),"")</f>
        <v/>
      </c>
      <c r="K70" s="212" t="str">
        <f>IF(SUM('[7]School 1:School 5'!K70:K70)&gt;0,SUM('[7]School 1:School 5'!K70:K70),"")</f>
        <v/>
      </c>
      <c r="L70" s="64"/>
    </row>
    <row r="71" spans="1:12" ht="24.95" customHeight="1" x14ac:dyDescent="0.25">
      <c r="A71" s="50" t="s">
        <v>103</v>
      </c>
      <c r="B71" s="157">
        <v>356</v>
      </c>
      <c r="C71" s="131" t="s">
        <v>104</v>
      </c>
      <c r="D71" s="133" t="str">
        <f t="shared" si="1"/>
        <v/>
      </c>
      <c r="E71" s="209" t="str">
        <f>IF(SUM('[7]School 1:School 5'!E71:E71)&gt;0,SUM('[7]School 1:School 5'!E71:E71),"")</f>
        <v/>
      </c>
      <c r="F71" s="209" t="str">
        <f>IF(SUM('[7]School 1:School 5'!F71:F71)&gt;0,SUM('[7]School 1:School 5'!F71:F71),"")</f>
        <v/>
      </c>
      <c r="G71" s="209" t="str">
        <f>IF(SUM('[7]School 1:School 5'!G71:G71)&gt;0,SUM('[7]School 1:School 5'!G71:G71),"")</f>
        <v/>
      </c>
      <c r="H71" s="209" t="str">
        <f>IF(SUM('[7]School 1:School 5'!H71:H71)&gt;0,SUM('[7]School 1:School 5'!H71:H71),"")</f>
        <v/>
      </c>
      <c r="I71" s="209" t="str">
        <f>IF(SUM('[7]School 1:School 5'!I71:I71)&gt;0,SUM('[7]School 1:School 5'!I71:I71),"")</f>
        <v/>
      </c>
      <c r="J71" s="210" t="str">
        <f>IF(SUM('[7]School 1:School 5'!J71:J71)&gt;0,SUM('[7]School 1:School 5'!J71:J71),"")</f>
        <v/>
      </c>
      <c r="K71" s="212" t="str">
        <f>IF(SUM('[7]School 1:School 5'!K71:K71)&gt;0,SUM('[7]School 1:School 5'!K71:K71),"")</f>
        <v/>
      </c>
      <c r="L71" s="64"/>
    </row>
    <row r="72" spans="1:12" ht="24.95" customHeight="1" x14ac:dyDescent="0.25">
      <c r="A72" s="50" t="s">
        <v>214</v>
      </c>
      <c r="B72" s="157">
        <v>374</v>
      </c>
      <c r="C72" s="131" t="s">
        <v>215</v>
      </c>
      <c r="D72" s="133" t="str">
        <f t="shared" si="1"/>
        <v/>
      </c>
      <c r="E72" s="209" t="str">
        <f>IF(SUM('[7]School 1:School 5'!E72:E72)&gt;0,SUM('[7]School 1:School 5'!E72:E72),"")</f>
        <v/>
      </c>
      <c r="F72" s="209" t="str">
        <f>IF(SUM('[7]School 1:School 5'!F72:F72)&gt;0,SUM('[7]School 1:School 5'!F72:F72),"")</f>
        <v/>
      </c>
      <c r="G72" s="209" t="str">
        <f>IF(SUM('[7]School 1:School 5'!G72:G72)&gt;0,SUM('[7]School 1:School 5'!G72:G72),"")</f>
        <v/>
      </c>
      <c r="H72" s="209" t="str">
        <f>IF(SUM('[7]School 1:School 5'!H72:H72)&gt;0,SUM('[7]School 1:School 5'!H72:H72),"")</f>
        <v/>
      </c>
      <c r="I72" s="209" t="str">
        <f>IF(SUM('[7]School 1:School 5'!I72:I72)&gt;0,SUM('[7]School 1:School 5'!I72:I72),"")</f>
        <v/>
      </c>
      <c r="J72" s="210" t="str">
        <f>IF(SUM('[7]School 1:School 5'!J72:J72)&gt;0,SUM('[7]School 1:School 5'!J72:J72),"")</f>
        <v/>
      </c>
      <c r="K72" s="212" t="str">
        <f>IF(SUM('[7]School 1:School 5'!K72:K72)&gt;0,SUM('[7]School 1:School 5'!K72:K72),"")</f>
        <v/>
      </c>
      <c r="L72" s="64"/>
    </row>
    <row r="73" spans="1:12" ht="24.95" customHeight="1" x14ac:dyDescent="0.25">
      <c r="A73" s="50" t="s">
        <v>105</v>
      </c>
      <c r="B73" s="157">
        <v>357</v>
      </c>
      <c r="C73" s="131" t="s">
        <v>106</v>
      </c>
      <c r="D73" s="133" t="str">
        <f t="shared" si="1"/>
        <v/>
      </c>
      <c r="E73" s="209" t="str">
        <f>IF(SUM('[7]School 1:School 5'!E73:E73)&gt;0,SUM('[7]School 1:School 5'!E73:E73),"")</f>
        <v/>
      </c>
      <c r="F73" s="209" t="str">
        <f>IF(SUM('[7]School 1:School 5'!F73:F73)&gt;0,SUM('[7]School 1:School 5'!F73:F73),"")</f>
        <v/>
      </c>
      <c r="G73" s="209" t="str">
        <f>IF(SUM('[7]School 1:School 5'!G73:G73)&gt;0,SUM('[7]School 1:School 5'!G73:G73),"")</f>
        <v/>
      </c>
      <c r="H73" s="209" t="str">
        <f>IF(SUM('[7]School 1:School 5'!H73:H73)&gt;0,SUM('[7]School 1:School 5'!H73:H73),"")</f>
        <v/>
      </c>
      <c r="I73" s="209" t="str">
        <f>IF(SUM('[7]School 1:School 5'!I73:I73)&gt;0,SUM('[7]School 1:School 5'!I73:I73),"")</f>
        <v/>
      </c>
      <c r="J73" s="210" t="str">
        <f>IF(SUM('[7]School 1:School 5'!J73:J73)&gt;0,SUM('[7]School 1:School 5'!J73:J73),"")</f>
        <v/>
      </c>
      <c r="K73" s="212" t="str">
        <f>IF(SUM('[7]School 1:School 5'!K73:K73)&gt;0,SUM('[7]School 1:School 5'!K73:K73),"")</f>
        <v/>
      </c>
      <c r="L73" s="64"/>
    </row>
    <row r="74" spans="1:12" ht="24.95" customHeight="1" x14ac:dyDescent="0.25">
      <c r="A74" s="50" t="s">
        <v>109</v>
      </c>
      <c r="B74" s="157">
        <v>361</v>
      </c>
      <c r="C74" s="131" t="s">
        <v>204</v>
      </c>
      <c r="D74" s="133">
        <f t="shared" si="1"/>
        <v>75463.039999999994</v>
      </c>
      <c r="E74" s="209">
        <f>IF(SUM('[7]School 1:School 5'!E74:E74)&gt;0,SUM('[7]School 1:School 5'!E74:E74),"")</f>
        <v>34843.589999999997</v>
      </c>
      <c r="F74" s="209">
        <f>IF(SUM('[7]School 1:School 5'!F74:F74)&gt;0,SUM('[7]School 1:School 5'!F74:F74),"")</f>
        <v>9556.3399999999983</v>
      </c>
      <c r="G74" s="209">
        <f>IF(SUM('[7]School 1:School 5'!G74:G74)&gt;0,SUM('[7]School 1:School 5'!G74:G74),"")</f>
        <v>825</v>
      </c>
      <c r="H74" s="209">
        <f>IF(SUM('[7]School 1:School 5'!H74:H74)&gt;0,SUM('[7]School 1:School 5'!H74:H74),"")</f>
        <v>8982.2800000000007</v>
      </c>
      <c r="I74" s="209" t="str">
        <f>IF(SUM('[7]School 1:School 5'!I74:I74)&gt;0,SUM('[7]School 1:School 5'!I74:I74),"")</f>
        <v/>
      </c>
      <c r="J74" s="210">
        <f>IF(SUM('[7]School 1:School 5'!J74:J74)&gt;0,SUM('[7]School 1:School 5'!J74:J74),"")</f>
        <v>893.69</v>
      </c>
      <c r="K74" s="212">
        <f>IF(SUM('[7]School 1:School 5'!K74:K74)&gt;0,SUM('[7]School 1:School 5'!K74:K74),"")</f>
        <v>20362.14</v>
      </c>
      <c r="L74" s="64"/>
    </row>
    <row r="75" spans="1:12" ht="24.95" customHeight="1" x14ac:dyDescent="0.25">
      <c r="A75" s="50" t="s">
        <v>110</v>
      </c>
      <c r="B75" s="157">
        <v>362</v>
      </c>
      <c r="C75" s="131" t="s">
        <v>216</v>
      </c>
      <c r="D75" s="133">
        <f t="shared" si="1"/>
        <v>314623</v>
      </c>
      <c r="E75" s="209">
        <f>IF(SUM('[7]School 1:School 5'!E75:E75)&gt;0,SUM('[7]School 1:School 5'!E75:E75),"")</f>
        <v>177150.85</v>
      </c>
      <c r="F75" s="209">
        <f>IF(SUM('[7]School 1:School 5'!F75:F75)&gt;0,SUM('[7]School 1:School 5'!F75:F75),"")</f>
        <v>50460.32</v>
      </c>
      <c r="G75" s="209" t="str">
        <f>IF(SUM('[7]School 1:School 5'!G75:G75)&gt;0,SUM('[7]School 1:School 5'!G75:G75),"")</f>
        <v/>
      </c>
      <c r="H75" s="209">
        <f>IF(SUM('[7]School 1:School 5'!H75:H75)&gt;0,SUM('[7]School 1:School 5'!H75:H75),"")</f>
        <v>6118.45</v>
      </c>
      <c r="I75" s="209">
        <f>IF(SUM('[7]School 1:School 5'!I75:I75)&gt;0,SUM('[7]School 1:School 5'!I75:I75),"")</f>
        <v>856.5</v>
      </c>
      <c r="J75" s="210">
        <f>IF(SUM('[7]School 1:School 5'!J75:J75)&gt;0,SUM('[7]School 1:School 5'!J75:J75),"")</f>
        <v>1227</v>
      </c>
      <c r="K75" s="212">
        <f>IF(SUM('[7]School 1:School 5'!K75:K75)&gt;0,SUM('[7]School 1:School 5'!K75:K75),"")</f>
        <v>78809.88</v>
      </c>
      <c r="L75" s="64"/>
    </row>
    <row r="76" spans="1:12" ht="24.95" customHeight="1" x14ac:dyDescent="0.25">
      <c r="A76" s="50" t="s">
        <v>111</v>
      </c>
      <c r="B76" s="157">
        <v>364</v>
      </c>
      <c r="C76" s="131" t="s">
        <v>205</v>
      </c>
      <c r="D76" s="133">
        <f t="shared" si="1"/>
        <v>58724.34</v>
      </c>
      <c r="E76" s="209">
        <f>IF(SUM('[7]School 1:School 5'!E76:E76)&gt;0,SUM('[7]School 1:School 5'!E76:E76),"")</f>
        <v>29432.12</v>
      </c>
      <c r="F76" s="209">
        <f>IF(SUM('[7]School 1:School 5'!F76:F76)&gt;0,SUM('[7]School 1:School 5'!F76:F76),"")</f>
        <v>8502.64</v>
      </c>
      <c r="G76" s="209">
        <f>IF(SUM('[7]School 1:School 5'!G76:G76)&gt;0,SUM('[7]School 1:School 5'!G76:G76),"")</f>
        <v>558</v>
      </c>
      <c r="H76" s="209">
        <f>IF(SUM('[7]School 1:School 5'!H76:H76)&gt;0,SUM('[7]School 1:School 5'!H76:H76),"")</f>
        <v>4456.03</v>
      </c>
      <c r="I76" s="209">
        <f>IF(SUM('[7]School 1:School 5'!I76:I76)&gt;0,SUM('[7]School 1:School 5'!I76:I76),"")</f>
        <v>1430.52</v>
      </c>
      <c r="J76" s="210">
        <f>IF(SUM('[7]School 1:School 5'!J76:J76)&gt;0,SUM('[7]School 1:School 5'!J76:J76),"")</f>
        <v>893.23</v>
      </c>
      <c r="K76" s="212">
        <f>IF(SUM('[7]School 1:School 5'!K76:K76)&gt;0,SUM('[7]School 1:School 5'!K76:K76),"")</f>
        <v>13451.8</v>
      </c>
      <c r="L76" s="64"/>
    </row>
    <row r="77" spans="1:12" ht="24.95" customHeight="1" x14ac:dyDescent="0.25">
      <c r="A77" s="50" t="s">
        <v>112</v>
      </c>
      <c r="B77" s="157">
        <v>365</v>
      </c>
      <c r="C77" s="131" t="s">
        <v>113</v>
      </c>
      <c r="D77" s="133" t="str">
        <f t="shared" si="1"/>
        <v/>
      </c>
      <c r="E77" s="209" t="str">
        <f>IF(SUM('[7]School 1:School 5'!E77:E77)&gt;0,SUM('[7]School 1:School 5'!E77:E77),"")</f>
        <v/>
      </c>
      <c r="F77" s="209" t="str">
        <f>IF(SUM('[7]School 1:School 5'!F77:F77)&gt;0,SUM('[7]School 1:School 5'!F77:F77),"")</f>
        <v/>
      </c>
      <c r="G77" s="209" t="str">
        <f>IF(SUM('[7]School 1:School 5'!G77:G77)&gt;0,SUM('[7]School 1:School 5'!G77:G77),"")</f>
        <v/>
      </c>
      <c r="H77" s="209" t="str">
        <f>IF(SUM('[7]School 1:School 5'!H77:H77)&gt;0,SUM('[7]School 1:School 5'!H77:H77),"")</f>
        <v/>
      </c>
      <c r="I77" s="209" t="str">
        <f>IF(SUM('[7]School 1:School 5'!I77:I77)&gt;0,SUM('[7]School 1:School 5'!I77:I77),"")</f>
        <v/>
      </c>
      <c r="J77" s="210" t="str">
        <f>IF(SUM('[7]School 1:School 5'!J77:J77)&gt;0,SUM('[7]School 1:School 5'!J77:J77),"")</f>
        <v/>
      </c>
      <c r="K77" s="212" t="str">
        <f>IF(SUM('[7]School 1:School 5'!K77:K77)&gt;0,SUM('[7]School 1:School 5'!K77:K77),"")</f>
        <v/>
      </c>
      <c r="L77" s="64"/>
    </row>
    <row r="78" spans="1:12" ht="24.95" customHeight="1" x14ac:dyDescent="0.25">
      <c r="A78" s="50" t="s">
        <v>114</v>
      </c>
      <c r="B78" s="157">
        <v>366</v>
      </c>
      <c r="C78" s="131" t="s">
        <v>217</v>
      </c>
      <c r="D78" s="133" t="str">
        <f t="shared" si="1"/>
        <v/>
      </c>
      <c r="E78" s="209" t="str">
        <f>IF(SUM('[7]School 1:School 5'!E78:E78)&gt;0,SUM('[7]School 1:School 5'!E78:E78),"")</f>
        <v/>
      </c>
      <c r="F78" s="209" t="str">
        <f>IF(SUM('[7]School 1:School 5'!F78:F78)&gt;0,SUM('[7]School 1:School 5'!F78:F78),"")</f>
        <v/>
      </c>
      <c r="G78" s="209" t="str">
        <f>IF(SUM('[7]School 1:School 5'!G78:G78)&gt;0,SUM('[7]School 1:School 5'!G78:G78),"")</f>
        <v/>
      </c>
      <c r="H78" s="209" t="str">
        <f>IF(SUM('[7]School 1:School 5'!H78:H78)&gt;0,SUM('[7]School 1:School 5'!H78:H78),"")</f>
        <v/>
      </c>
      <c r="I78" s="209" t="str">
        <f>IF(SUM('[7]School 1:School 5'!I78:I78)&gt;0,SUM('[7]School 1:School 5'!I78:I78),"")</f>
        <v/>
      </c>
      <c r="J78" s="210" t="str">
        <f>IF(SUM('[7]School 1:School 5'!J78:J78)&gt;0,SUM('[7]School 1:School 5'!J78:J78),"")</f>
        <v/>
      </c>
      <c r="K78" s="212" t="str">
        <f>IF(SUM('[7]School 1:School 5'!K78:K78)&gt;0,SUM('[7]School 1:School 5'!K78:K78),"")</f>
        <v/>
      </c>
      <c r="L78" s="64"/>
    </row>
    <row r="79" spans="1:12" ht="24.95" customHeight="1" x14ac:dyDescent="0.25">
      <c r="A79" s="50" t="s">
        <v>115</v>
      </c>
      <c r="B79" s="157">
        <v>368</v>
      </c>
      <c r="C79" s="131" t="s">
        <v>116</v>
      </c>
      <c r="D79" s="133">
        <f t="shared" si="1"/>
        <v>336306.2</v>
      </c>
      <c r="E79" s="209">
        <f>IF(SUM('[7]School 1:School 5'!E79:E79)&gt;0,SUM('[7]School 1:School 5'!E79:E79),"")</f>
        <v>143455.35999999999</v>
      </c>
      <c r="F79" s="209">
        <f>IF(SUM('[7]School 1:School 5'!F79:F79)&gt;0,SUM('[7]School 1:School 5'!F79:F79),"")</f>
        <v>40287.519999999997</v>
      </c>
      <c r="G79" s="209">
        <f>IF(SUM('[7]School 1:School 5'!G79:G79)&gt;0,SUM('[7]School 1:School 5'!G79:G79),"")</f>
        <v>2900</v>
      </c>
      <c r="H79" s="209">
        <f>IF(SUM('[7]School 1:School 5'!H79:H79)&gt;0,SUM('[7]School 1:School 5'!H79:H79),"")</f>
        <v>74716.539999999994</v>
      </c>
      <c r="I79" s="209">
        <f>IF(SUM('[7]School 1:School 5'!I79:I79)&gt;0,SUM('[7]School 1:School 5'!I79:I79),"")</f>
        <v>6225.51</v>
      </c>
      <c r="J79" s="210">
        <f>IF(SUM('[7]School 1:School 5'!J79:J79)&gt;0,SUM('[7]School 1:School 5'!J79:J79),"")</f>
        <v>335</v>
      </c>
      <c r="K79" s="212">
        <f>IF(SUM('[7]School 1:School 5'!K79:K79)&gt;0,SUM('[7]School 1:School 5'!K79:K79),"")</f>
        <v>68386.27</v>
      </c>
      <c r="L79" s="64"/>
    </row>
    <row r="80" spans="1:12" ht="41.25" customHeight="1" x14ac:dyDescent="0.25">
      <c r="A80" s="279" t="s">
        <v>168</v>
      </c>
      <c r="B80" s="280"/>
      <c r="C80" s="280"/>
      <c r="D80" s="133"/>
      <c r="E80" s="218"/>
      <c r="F80" s="213"/>
      <c r="G80" s="213"/>
      <c r="H80" s="213"/>
      <c r="I80" s="213"/>
      <c r="J80" s="215"/>
      <c r="K80" s="212"/>
      <c r="L80" s="64"/>
    </row>
    <row r="81" spans="1:12" ht="24.95" customHeight="1" x14ac:dyDescent="0.25">
      <c r="A81" s="186"/>
      <c r="B81" s="187"/>
      <c r="C81" s="188"/>
      <c r="D81" s="133" t="str">
        <f t="shared" ref="D81:D94" si="2">IF(SUM(E81:K81)&gt;0,(SUM(E81:K81)),"")</f>
        <v/>
      </c>
      <c r="E81" s="218"/>
      <c r="F81" s="213"/>
      <c r="G81" s="213"/>
      <c r="H81" s="213"/>
      <c r="I81" s="213"/>
      <c r="J81" s="215"/>
      <c r="K81" s="212"/>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24.7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2642715.02</v>
      </c>
      <c r="E95" s="105">
        <f t="shared" ref="E95:K95" si="3">SUM(E17:E94)</f>
        <v>1372126.0300000003</v>
      </c>
      <c r="F95" s="105">
        <f t="shared" si="3"/>
        <v>401991.80000000005</v>
      </c>
      <c r="G95" s="105">
        <f t="shared" si="3"/>
        <v>17557.27</v>
      </c>
      <c r="H95" s="105">
        <f t="shared" si="3"/>
        <v>206205.97999999998</v>
      </c>
      <c r="I95" s="105">
        <f t="shared" si="3"/>
        <v>69934.75</v>
      </c>
      <c r="J95" s="105">
        <f t="shared" si="3"/>
        <v>15798.630000000001</v>
      </c>
      <c r="K95" s="105">
        <f t="shared" si="3"/>
        <v>559100.56000000006</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ignoredErrors>
    <ignoredError sqref="E17 F17:K79 E18:E79"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topLeftCell="A64"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1198279.51</v>
      </c>
      <c r="M2" s="234" t="s">
        <v>171</v>
      </c>
      <c r="N2" s="234"/>
    </row>
    <row r="3" spans="1:25" ht="30" customHeight="1" x14ac:dyDescent="0.25">
      <c r="A3" s="269"/>
      <c r="B3" s="269"/>
      <c r="C3" s="269"/>
      <c r="D3" s="269"/>
      <c r="E3" s="269"/>
      <c r="F3" s="76"/>
      <c r="G3" s="296" t="s">
        <v>172</v>
      </c>
      <c r="H3" s="297"/>
      <c r="I3" s="297"/>
      <c r="J3" s="297"/>
      <c r="K3" s="62">
        <v>4210.32</v>
      </c>
      <c r="M3" s="264" t="s">
        <v>118</v>
      </c>
      <c r="N3" s="264"/>
    </row>
    <row r="4" spans="1:25" ht="30" customHeight="1" x14ac:dyDescent="0.25">
      <c r="A4" s="269"/>
      <c r="B4" s="269"/>
      <c r="C4" s="269"/>
      <c r="D4" s="269"/>
      <c r="E4" s="269"/>
      <c r="F4" s="76"/>
      <c r="G4" s="292" t="s">
        <v>173</v>
      </c>
      <c r="H4" s="293"/>
      <c r="I4" s="293"/>
      <c r="J4" s="293"/>
      <c r="K4" s="62">
        <v>102177.32</v>
      </c>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1304667.1500000001</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1304667.1499999999</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247</v>
      </c>
      <c r="C11" s="286"/>
      <c r="D11" s="115">
        <v>120201</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IF(SUM('[8]School 1:School 5'!E17:E17)&gt;0,SUM('[8]School 1:School 5'!E17:E17),"")</f>
        <v/>
      </c>
      <c r="F17" s="209" t="str">
        <f>IF(SUM('[8]School 1:School 5'!F17:F17)&gt;0,SUM('[8]School 1:School 5'!F17:F17),"")</f>
        <v/>
      </c>
      <c r="G17" s="209" t="str">
        <f>IF(SUM('[8]School 1:School 5'!G17:G17)&gt;0,SUM('[8]School 1:School 5'!G17:G17),"")</f>
        <v/>
      </c>
      <c r="H17" s="209" t="str">
        <f>IF(SUM('[8]School 1:School 5'!H17:H17)&gt;0,SUM('[8]School 1:School 5'!H17:H17),"")</f>
        <v/>
      </c>
      <c r="I17" s="209" t="str">
        <f>IF(SUM('[8]School 1:School 5'!I17:I17)&gt;0,SUM('[8]School 1:School 5'!I17:I17),"")</f>
        <v/>
      </c>
      <c r="J17" s="210" t="str">
        <f>IF(SUM('[8]School 1:School 5'!J17:J17)&gt;0,SUM('[8]School 1:School 5'!J17:J17),"")</f>
        <v/>
      </c>
      <c r="K17" s="211" t="str">
        <f>IF(SUM('[8]School 1:School 5'!K17:K17)&gt;0,SUM('[8]School 1:School 5'!K17:K17),"")</f>
        <v/>
      </c>
      <c r="M17" s="94"/>
      <c r="N17" s="151" t="s">
        <v>157</v>
      </c>
    </row>
    <row r="18" spans="1:14" s="91" customFormat="1" ht="24.95" customHeight="1" x14ac:dyDescent="0.25">
      <c r="A18" s="50" t="s">
        <v>16</v>
      </c>
      <c r="B18" s="157">
        <v>302</v>
      </c>
      <c r="C18" s="131" t="s">
        <v>17</v>
      </c>
      <c r="D18" s="133" t="str">
        <f t="shared" si="0"/>
        <v/>
      </c>
      <c r="E18" s="209" t="str">
        <f>IF(SUM('[8]School 1:School 5'!E18:E18)&gt;0,SUM('[8]School 1:School 5'!E18:E18),"")</f>
        <v/>
      </c>
      <c r="F18" s="209" t="str">
        <f>IF(SUM('[8]School 1:School 5'!F18:F18)&gt;0,SUM('[8]School 1:School 5'!F18:F18),"")</f>
        <v/>
      </c>
      <c r="G18" s="209" t="str">
        <f>IF(SUM('[8]School 1:School 5'!G18:G18)&gt;0,SUM('[8]School 1:School 5'!G18:G18),"")</f>
        <v/>
      </c>
      <c r="H18" s="209" t="str">
        <f>IF(SUM('[8]School 1:School 5'!H18:H18)&gt;0,SUM('[8]School 1:School 5'!H18:H18),"")</f>
        <v/>
      </c>
      <c r="I18" s="209" t="str">
        <f>IF(SUM('[8]School 1:School 5'!I18:I18)&gt;0,SUM('[8]School 1:School 5'!I18:I18),"")</f>
        <v/>
      </c>
      <c r="J18" s="210" t="str">
        <f>IF(SUM('[8]School 1:School 5'!J18:J18)&gt;0,SUM('[8]School 1:School 5'!J18:J18),"")</f>
        <v/>
      </c>
      <c r="K18" s="212" t="str">
        <f>IF(SUM('[8]School 1:School 5'!K18:K18)&gt;0,SUM('[8]School 1:School 5'!K18:K18),"")</f>
        <v/>
      </c>
      <c r="M18" s="153"/>
      <c r="N18" s="151" t="s">
        <v>158</v>
      </c>
    </row>
    <row r="19" spans="1:14" s="91" customFormat="1" ht="24.95" customHeight="1" x14ac:dyDescent="0.25">
      <c r="A19" s="50" t="s">
        <v>194</v>
      </c>
      <c r="B19" s="157">
        <v>376</v>
      </c>
      <c r="C19" s="131" t="s">
        <v>195</v>
      </c>
      <c r="D19" s="133" t="str">
        <f t="shared" si="0"/>
        <v/>
      </c>
      <c r="E19" s="209" t="str">
        <f>IF(SUM('[8]School 1:School 5'!E19:E19)&gt;0,SUM('[8]School 1:School 5'!E19:E19),"")</f>
        <v/>
      </c>
      <c r="F19" s="209" t="str">
        <f>IF(SUM('[8]School 1:School 5'!F19:F19)&gt;0,SUM('[8]School 1:School 5'!F19:F19),"")</f>
        <v/>
      </c>
      <c r="G19" s="209" t="str">
        <f>IF(SUM('[8]School 1:School 5'!G19:G19)&gt;0,SUM('[8]School 1:School 5'!G19:G19),"")</f>
        <v/>
      </c>
      <c r="H19" s="209" t="str">
        <f>IF(SUM('[8]School 1:School 5'!H19:H19)&gt;0,SUM('[8]School 1:School 5'!H19:H19),"")</f>
        <v/>
      </c>
      <c r="I19" s="209" t="str">
        <f>IF(SUM('[8]School 1:School 5'!I19:I19)&gt;0,SUM('[8]School 1:School 5'!I19:I19),"")</f>
        <v/>
      </c>
      <c r="J19" s="210" t="str">
        <f>IF(SUM('[8]School 1:School 5'!J19:J19)&gt;0,SUM('[8]School 1:School 5'!J19:J19),"")</f>
        <v/>
      </c>
      <c r="K19" s="212" t="str">
        <f>IF(SUM('[8]School 1:School 5'!K19:K19)&gt;0,SUM('[8]School 1:School 5'!K19:K19),"")</f>
        <v/>
      </c>
      <c r="M19" s="153"/>
      <c r="N19" s="151"/>
    </row>
    <row r="20" spans="1:14" s="91" customFormat="1" ht="24.95" customHeight="1" x14ac:dyDescent="0.25">
      <c r="A20" s="50" t="s">
        <v>18</v>
      </c>
      <c r="B20" s="157">
        <v>303</v>
      </c>
      <c r="C20" s="131" t="s">
        <v>19</v>
      </c>
      <c r="D20" s="133" t="str">
        <f t="shared" si="0"/>
        <v/>
      </c>
      <c r="E20" s="209" t="str">
        <f>IF(SUM('[8]School 1:School 5'!E20:E20)&gt;0,SUM('[8]School 1:School 5'!E20:E20),"")</f>
        <v/>
      </c>
      <c r="F20" s="209" t="str">
        <f>IF(SUM('[8]School 1:School 5'!F20:F20)&gt;0,SUM('[8]School 1:School 5'!F20:F20),"")</f>
        <v/>
      </c>
      <c r="G20" s="209" t="str">
        <f>IF(SUM('[8]School 1:School 5'!G20:G20)&gt;0,SUM('[8]School 1:School 5'!G20:G20),"")</f>
        <v/>
      </c>
      <c r="H20" s="209" t="str">
        <f>IF(SUM('[8]School 1:School 5'!H20:H20)&gt;0,SUM('[8]School 1:School 5'!H20:H20),"")</f>
        <v/>
      </c>
      <c r="I20" s="209" t="str">
        <f>IF(SUM('[8]School 1:School 5'!I20:I20)&gt;0,SUM('[8]School 1:School 5'!I20:I20),"")</f>
        <v/>
      </c>
      <c r="J20" s="210" t="str">
        <f>IF(SUM('[8]School 1:School 5'!J20:J20)&gt;0,SUM('[8]School 1:School 5'!J20:J20),"")</f>
        <v/>
      </c>
      <c r="K20" s="212" t="str">
        <f>IF(SUM('[8]School 1:School 5'!K20:K20)&gt;0,SUM('[8]School 1:School 5'!K20:K20),"")</f>
        <v/>
      </c>
      <c r="M20" s="94"/>
      <c r="N20" s="234" t="s">
        <v>159</v>
      </c>
    </row>
    <row r="21" spans="1:14" s="91" customFormat="1" ht="24.95" customHeight="1" x14ac:dyDescent="0.25">
      <c r="A21" s="50" t="s">
        <v>20</v>
      </c>
      <c r="B21" s="157">
        <v>304</v>
      </c>
      <c r="C21" s="131" t="s">
        <v>21</v>
      </c>
      <c r="D21" s="133" t="str">
        <f t="shared" si="0"/>
        <v/>
      </c>
      <c r="E21" s="209" t="str">
        <f>IF(SUM('[8]School 1:School 5'!E21:E21)&gt;0,SUM('[8]School 1:School 5'!E21:E21),"")</f>
        <v/>
      </c>
      <c r="F21" s="209" t="str">
        <f>IF(SUM('[8]School 1:School 5'!F21:F21)&gt;0,SUM('[8]School 1:School 5'!F21:F21),"")</f>
        <v/>
      </c>
      <c r="G21" s="209" t="str">
        <f>IF(SUM('[8]School 1:School 5'!G21:G21)&gt;0,SUM('[8]School 1:School 5'!G21:G21),"")</f>
        <v/>
      </c>
      <c r="H21" s="209" t="str">
        <f>IF(SUM('[8]School 1:School 5'!H21:H21)&gt;0,SUM('[8]School 1:School 5'!H21:H21),"")</f>
        <v/>
      </c>
      <c r="I21" s="209" t="str">
        <f>IF(SUM('[8]School 1:School 5'!I21:I21)&gt;0,SUM('[8]School 1:School 5'!I21:I21),"")</f>
        <v/>
      </c>
      <c r="J21" s="210" t="str">
        <f>IF(SUM('[8]School 1:School 5'!J21:J21)&gt;0,SUM('[8]School 1:School 5'!J21:J21),"")</f>
        <v/>
      </c>
      <c r="K21" s="212" t="str">
        <f>IF(SUM('[8]School 1:School 5'!K21:K21)&gt;0,SUM('[8]School 1:School 5'!K21:K21),"")</f>
        <v/>
      </c>
      <c r="M21" s="94"/>
      <c r="N21" s="234"/>
    </row>
    <row r="22" spans="1:14" s="91" customFormat="1" ht="24.95" customHeight="1" x14ac:dyDescent="0.25">
      <c r="A22" s="50" t="s">
        <v>22</v>
      </c>
      <c r="B22" s="157">
        <v>305</v>
      </c>
      <c r="C22" s="131" t="s">
        <v>23</v>
      </c>
      <c r="D22" s="133" t="str">
        <f t="shared" si="0"/>
        <v/>
      </c>
      <c r="E22" s="209" t="str">
        <f>IF(SUM('[8]School 1:School 5'!E22:E22)&gt;0,SUM('[8]School 1:School 5'!E22:E22),"")</f>
        <v/>
      </c>
      <c r="F22" s="209" t="str">
        <f>IF(SUM('[8]School 1:School 5'!F22:F22)&gt;0,SUM('[8]School 1:School 5'!F22:F22),"")</f>
        <v/>
      </c>
      <c r="G22" s="209" t="str">
        <f>IF(SUM('[8]School 1:School 5'!G22:G22)&gt;0,SUM('[8]School 1:School 5'!G22:G22),"")</f>
        <v/>
      </c>
      <c r="H22" s="209" t="str">
        <f>IF(SUM('[8]School 1:School 5'!H22:H22)&gt;0,SUM('[8]School 1:School 5'!H22:H22),"")</f>
        <v/>
      </c>
      <c r="I22" s="209" t="str">
        <f>IF(SUM('[8]School 1:School 5'!I22:I22)&gt;0,SUM('[8]School 1:School 5'!I22:I22),"")</f>
        <v/>
      </c>
      <c r="J22" s="210" t="str">
        <f>IF(SUM('[8]School 1:School 5'!J22:J22)&gt;0,SUM('[8]School 1:School 5'!J22:J22),"")</f>
        <v/>
      </c>
      <c r="K22" s="212" t="str">
        <f>IF(SUM('[8]School 1:School 5'!K22:K22)&gt;0,SUM('[8]School 1:School 5'!K22:K22),"")</f>
        <v/>
      </c>
      <c r="M22" s="94"/>
      <c r="N22" s="234"/>
    </row>
    <row r="23" spans="1:14" s="91" customFormat="1" ht="24.95" customHeight="1" x14ac:dyDescent="0.25">
      <c r="A23" s="50" t="s">
        <v>24</v>
      </c>
      <c r="B23" s="157">
        <v>306</v>
      </c>
      <c r="C23" s="131" t="s">
        <v>25</v>
      </c>
      <c r="D23" s="133" t="str">
        <f t="shared" si="0"/>
        <v/>
      </c>
      <c r="E23" s="209" t="str">
        <f>IF(SUM('[8]School 1:School 5'!E23:E23)&gt;0,SUM('[8]School 1:School 5'!E23:E23),"")</f>
        <v/>
      </c>
      <c r="F23" s="209" t="str">
        <f>IF(SUM('[8]School 1:School 5'!F23:F23)&gt;0,SUM('[8]School 1:School 5'!F23:F23),"")</f>
        <v/>
      </c>
      <c r="G23" s="209" t="str">
        <f>IF(SUM('[8]School 1:School 5'!G23:G23)&gt;0,SUM('[8]School 1:School 5'!G23:G23),"")</f>
        <v/>
      </c>
      <c r="H23" s="209" t="str">
        <f>IF(SUM('[8]School 1:School 5'!H23:H23)&gt;0,SUM('[8]School 1:School 5'!H23:H23),"")</f>
        <v/>
      </c>
      <c r="I23" s="209" t="str">
        <f>IF(SUM('[8]School 1:School 5'!I23:I23)&gt;0,SUM('[8]School 1:School 5'!I23:I23),"")</f>
        <v/>
      </c>
      <c r="J23" s="210" t="str">
        <f>IF(SUM('[8]School 1:School 5'!J23:J23)&gt;0,SUM('[8]School 1:School 5'!J23:J23),"")</f>
        <v/>
      </c>
      <c r="K23" s="212" t="str">
        <f>IF(SUM('[8]School 1:School 5'!K23:K23)&gt;0,SUM('[8]School 1:School 5'!K23:K23),"")</f>
        <v/>
      </c>
      <c r="M23" s="94"/>
      <c r="N23" s="234" t="s">
        <v>160</v>
      </c>
    </row>
    <row r="24" spans="1:14" s="91" customFormat="1" ht="24.95" customHeight="1" x14ac:dyDescent="0.25">
      <c r="A24" s="50" t="s">
        <v>26</v>
      </c>
      <c r="B24" s="157">
        <v>307</v>
      </c>
      <c r="C24" s="131" t="s">
        <v>27</v>
      </c>
      <c r="D24" s="133" t="str">
        <f t="shared" si="0"/>
        <v/>
      </c>
      <c r="E24" s="209" t="str">
        <f>IF(SUM('[8]School 1:School 5'!E24:E24)&gt;0,SUM('[8]School 1:School 5'!E24:E24),"")</f>
        <v/>
      </c>
      <c r="F24" s="209" t="str">
        <f>IF(SUM('[8]School 1:School 5'!F24:F24)&gt;0,SUM('[8]School 1:School 5'!F24:F24),"")</f>
        <v/>
      </c>
      <c r="G24" s="209" t="str">
        <f>IF(SUM('[8]School 1:School 5'!G24:G24)&gt;0,SUM('[8]School 1:School 5'!G24:G24),"")</f>
        <v/>
      </c>
      <c r="H24" s="209" t="str">
        <f>IF(SUM('[8]School 1:School 5'!H24:H24)&gt;0,SUM('[8]School 1:School 5'!H24:H24),"")</f>
        <v/>
      </c>
      <c r="I24" s="209" t="str">
        <f>IF(SUM('[8]School 1:School 5'!I24:I24)&gt;0,SUM('[8]School 1:School 5'!I24:I24),"")</f>
        <v/>
      </c>
      <c r="J24" s="210" t="str">
        <f>IF(SUM('[8]School 1:School 5'!J24:J24)&gt;0,SUM('[8]School 1:School 5'!J24:J24),"")</f>
        <v/>
      </c>
      <c r="K24" s="212" t="str">
        <f>IF(SUM('[8]School 1:School 5'!K24:K24)&gt;0,SUM('[8]School 1:School 5'!K24:K24),"")</f>
        <v/>
      </c>
      <c r="M24" s="94"/>
      <c r="N24" s="234"/>
    </row>
    <row r="25" spans="1:14" s="91" customFormat="1" ht="24.95" customHeight="1" x14ac:dyDescent="0.25">
      <c r="A25" s="50" t="s">
        <v>28</v>
      </c>
      <c r="B25" s="157">
        <v>309</v>
      </c>
      <c r="C25" s="131" t="s">
        <v>209</v>
      </c>
      <c r="D25" s="133" t="str">
        <f t="shared" si="0"/>
        <v/>
      </c>
      <c r="E25" s="209" t="str">
        <f>IF(SUM('[8]School 1:School 5'!E25:E25)&gt;0,SUM('[8]School 1:School 5'!E25:E25),"")</f>
        <v/>
      </c>
      <c r="F25" s="209" t="str">
        <f>IF(SUM('[8]School 1:School 5'!F25:F25)&gt;0,SUM('[8]School 1:School 5'!F25:F25),"")</f>
        <v/>
      </c>
      <c r="G25" s="209" t="str">
        <f>IF(SUM('[8]School 1:School 5'!G25:G25)&gt;0,SUM('[8]School 1:School 5'!G25:G25),"")</f>
        <v/>
      </c>
      <c r="H25" s="209" t="str">
        <f>IF(SUM('[8]School 1:School 5'!H25:H25)&gt;0,SUM('[8]School 1:School 5'!H25:H25),"")</f>
        <v/>
      </c>
      <c r="I25" s="209" t="str">
        <f>IF(SUM('[8]School 1:School 5'!I25:I25)&gt;0,SUM('[8]School 1:School 5'!I25:I25),"")</f>
        <v/>
      </c>
      <c r="J25" s="210" t="str">
        <f>IF(SUM('[8]School 1:School 5'!J25:J25)&gt;0,SUM('[8]School 1:School 5'!J25:J25),"")</f>
        <v/>
      </c>
      <c r="K25" s="212" t="str">
        <f>IF(SUM('[8]School 1:School 5'!K25:K25)&gt;0,SUM('[8]School 1:School 5'!K25:K25),"")</f>
        <v/>
      </c>
      <c r="M25" s="94"/>
      <c r="N25" s="234" t="s">
        <v>161</v>
      </c>
    </row>
    <row r="26" spans="1:14" s="91" customFormat="1" ht="24.95" customHeight="1" x14ac:dyDescent="0.25">
      <c r="A26" s="50" t="s">
        <v>29</v>
      </c>
      <c r="B26" s="157">
        <v>310</v>
      </c>
      <c r="C26" s="131" t="s">
        <v>30</v>
      </c>
      <c r="D26" s="133" t="str">
        <f t="shared" si="0"/>
        <v/>
      </c>
      <c r="E26" s="209" t="str">
        <f>IF(SUM('[8]School 1:School 5'!E26:E26)&gt;0,SUM('[8]School 1:School 5'!E26:E26),"")</f>
        <v/>
      </c>
      <c r="F26" s="209" t="str">
        <f>IF(SUM('[8]School 1:School 5'!F26:F26)&gt;0,SUM('[8]School 1:School 5'!F26:F26),"")</f>
        <v/>
      </c>
      <c r="G26" s="209" t="str">
        <f>IF(SUM('[8]School 1:School 5'!G26:G26)&gt;0,SUM('[8]School 1:School 5'!G26:G26),"")</f>
        <v/>
      </c>
      <c r="H26" s="209" t="str">
        <f>IF(SUM('[8]School 1:School 5'!H26:H26)&gt;0,SUM('[8]School 1:School 5'!H26:H26),"")</f>
        <v/>
      </c>
      <c r="I26" s="209" t="str">
        <f>IF(SUM('[8]School 1:School 5'!I26:I26)&gt;0,SUM('[8]School 1:School 5'!I26:I26),"")</f>
        <v/>
      </c>
      <c r="J26" s="210" t="str">
        <f>IF(SUM('[8]School 1:School 5'!J26:J26)&gt;0,SUM('[8]School 1:School 5'!J26:J26),"")</f>
        <v/>
      </c>
      <c r="K26" s="212" t="str">
        <f>IF(SUM('[8]School 1:School 5'!K26:K26)&gt;0,SUM('[8]School 1:School 5'!K26:K26),"")</f>
        <v/>
      </c>
      <c r="M26" s="94"/>
      <c r="N26" s="234"/>
    </row>
    <row r="27" spans="1:14" s="91" customFormat="1" ht="24.95" customHeight="1" x14ac:dyDescent="0.25">
      <c r="A27" s="50" t="s">
        <v>31</v>
      </c>
      <c r="B27" s="157">
        <v>311</v>
      </c>
      <c r="C27" s="131" t="s">
        <v>32</v>
      </c>
      <c r="D27" s="133">
        <f t="shared" si="0"/>
        <v>78550.73</v>
      </c>
      <c r="E27" s="209">
        <f>IF(SUM('[8]School 1:School 5'!E27:E27)&gt;0,SUM('[8]School 1:School 5'!E27:E27),"")</f>
        <v>43222.97</v>
      </c>
      <c r="F27" s="209">
        <f>IF(SUM('[8]School 1:School 5'!F27:F27)&gt;0,SUM('[8]School 1:School 5'!F27:F27),"")</f>
        <v>13672.93</v>
      </c>
      <c r="G27" s="209">
        <f>IF(SUM('[8]School 1:School 5'!G27:G27)&gt;0,SUM('[8]School 1:School 5'!G27:G27),"")</f>
        <v>2168.42</v>
      </c>
      <c r="H27" s="209">
        <f>IF(SUM('[8]School 1:School 5'!H27:H27)&gt;0,SUM('[8]School 1:School 5'!H27:H27),"")</f>
        <v>7415.38</v>
      </c>
      <c r="I27" s="209">
        <f>IF(SUM('[8]School 1:School 5'!I27:I27)&gt;0,SUM('[8]School 1:School 5'!I27:I27),"")</f>
        <v>4056.22</v>
      </c>
      <c r="J27" s="210" t="str">
        <f>IF(SUM('[8]School 1:School 5'!J27:J27)&gt;0,SUM('[8]School 1:School 5'!J27:J27),"")</f>
        <v/>
      </c>
      <c r="K27" s="212">
        <f>IF(SUM('[8]School 1:School 5'!K27:K27)&gt;0,SUM('[8]School 1:School 5'!K27:K27),"")</f>
        <v>8014.81</v>
      </c>
      <c r="M27" s="94"/>
      <c r="N27" s="234" t="s">
        <v>162</v>
      </c>
    </row>
    <row r="28" spans="1:14" s="91" customFormat="1" ht="24.95" customHeight="1" x14ac:dyDescent="0.25">
      <c r="A28" s="50" t="s">
        <v>33</v>
      </c>
      <c r="B28" s="157">
        <v>312</v>
      </c>
      <c r="C28" s="131" t="s">
        <v>34</v>
      </c>
      <c r="D28" s="133" t="str">
        <f t="shared" si="0"/>
        <v/>
      </c>
      <c r="E28" s="209" t="str">
        <f>IF(SUM('[8]School 1:School 5'!E28:E28)&gt;0,SUM('[8]School 1:School 5'!E28:E28),"")</f>
        <v/>
      </c>
      <c r="F28" s="209" t="str">
        <f>IF(SUM('[8]School 1:School 5'!F28:F28)&gt;0,SUM('[8]School 1:School 5'!F28:F28),"")</f>
        <v/>
      </c>
      <c r="G28" s="209" t="str">
        <f>IF(SUM('[8]School 1:School 5'!G28:G28)&gt;0,SUM('[8]School 1:School 5'!G28:G28),"")</f>
        <v/>
      </c>
      <c r="H28" s="209" t="str">
        <f>IF(SUM('[8]School 1:School 5'!H28:H28)&gt;0,SUM('[8]School 1:School 5'!H28:H28),"")</f>
        <v/>
      </c>
      <c r="I28" s="209" t="str">
        <f>IF(SUM('[8]School 1:School 5'!I28:I28)&gt;0,SUM('[8]School 1:School 5'!I28:I28),"")</f>
        <v/>
      </c>
      <c r="J28" s="210" t="str">
        <f>IF(SUM('[8]School 1:School 5'!J28:J28)&gt;0,SUM('[8]School 1:School 5'!J28:J28),"")</f>
        <v/>
      </c>
      <c r="K28" s="212" t="str">
        <f>IF(SUM('[8]School 1:School 5'!K28:K28)&gt;0,SUM('[8]School 1:School 5'!K28:K28),"")</f>
        <v/>
      </c>
      <c r="M28" s="94"/>
      <c r="N28" s="234"/>
    </row>
    <row r="29" spans="1:14" s="91" customFormat="1" ht="24.95" customHeight="1" x14ac:dyDescent="0.25">
      <c r="A29" s="50" t="s">
        <v>35</v>
      </c>
      <c r="B29" s="157">
        <v>313</v>
      </c>
      <c r="C29" s="131" t="s">
        <v>196</v>
      </c>
      <c r="D29" s="133">
        <f t="shared" si="0"/>
        <v>250617.55</v>
      </c>
      <c r="E29" s="209">
        <f>IF(SUM('[8]School 1:School 5'!E29:E29)&gt;0,SUM('[8]School 1:School 5'!E29:E29),"")</f>
        <v>148600.24</v>
      </c>
      <c r="F29" s="209">
        <f>IF(SUM('[8]School 1:School 5'!F29:F29)&gt;0,SUM('[8]School 1:School 5'!F29:F29),"")</f>
        <v>46185.82</v>
      </c>
      <c r="G29" s="209">
        <f>IF(SUM('[8]School 1:School 5'!G29:G29)&gt;0,SUM('[8]School 1:School 5'!G29:G29),"")</f>
        <v>1496.8500000000001</v>
      </c>
      <c r="H29" s="209">
        <f>IF(SUM('[8]School 1:School 5'!H29:H29)&gt;0,SUM('[8]School 1:School 5'!H29:H29),"")</f>
        <v>23278.989999999998</v>
      </c>
      <c r="I29" s="209">
        <f>IF(SUM('[8]School 1:School 5'!I29:I29)&gt;0,SUM('[8]School 1:School 5'!I29:I29),"")</f>
        <v>23040.84</v>
      </c>
      <c r="J29" s="210" t="str">
        <f>IF(SUM('[8]School 1:School 5'!J29:J29)&gt;0,SUM('[8]School 1:School 5'!J29:J29),"")</f>
        <v/>
      </c>
      <c r="K29" s="212">
        <f>IF(SUM('[8]School 1:School 5'!K29:K29)&gt;0,SUM('[8]School 1:School 5'!K29:K29),"")</f>
        <v>8014.8099999999995</v>
      </c>
      <c r="M29" s="94"/>
      <c r="N29" s="234"/>
    </row>
    <row r="30" spans="1:14" s="91" customFormat="1" ht="24.95" customHeight="1" x14ac:dyDescent="0.25">
      <c r="A30" s="50" t="s">
        <v>36</v>
      </c>
      <c r="B30" s="157">
        <v>314</v>
      </c>
      <c r="C30" s="131" t="s">
        <v>197</v>
      </c>
      <c r="D30" s="133" t="str">
        <f t="shared" si="0"/>
        <v/>
      </c>
      <c r="E30" s="209" t="str">
        <f>IF(SUM('[8]School 1:School 5'!E30:E30)&gt;0,SUM('[8]School 1:School 5'!E30:E30),"")</f>
        <v/>
      </c>
      <c r="F30" s="209" t="str">
        <f>IF(SUM('[8]School 1:School 5'!F30:F30)&gt;0,SUM('[8]School 1:School 5'!F30:F30),"")</f>
        <v/>
      </c>
      <c r="G30" s="209" t="str">
        <f>IF(SUM('[8]School 1:School 5'!G30:G30)&gt;0,SUM('[8]School 1:School 5'!G30:G30),"")</f>
        <v/>
      </c>
      <c r="H30" s="209" t="str">
        <f>IF(SUM('[8]School 1:School 5'!H30:H30)&gt;0,SUM('[8]School 1:School 5'!H30:H30),"")</f>
        <v/>
      </c>
      <c r="I30" s="209" t="str">
        <f>IF(SUM('[8]School 1:School 5'!I30:I30)&gt;0,SUM('[8]School 1:School 5'!I30:I30),"")</f>
        <v/>
      </c>
      <c r="J30" s="210" t="str">
        <f>IF(SUM('[8]School 1:School 5'!J30:J30)&gt;0,SUM('[8]School 1:School 5'!J30:J30),"")</f>
        <v/>
      </c>
      <c r="K30" s="212" t="str">
        <f>IF(SUM('[8]School 1:School 5'!K30:K30)&gt;0,SUM('[8]School 1:School 5'!K30:K30),"")</f>
        <v/>
      </c>
      <c r="M30" s="234" t="s">
        <v>174</v>
      </c>
      <c r="N30" s="234"/>
    </row>
    <row r="31" spans="1:14" s="91" customFormat="1" ht="24.95" customHeight="1" x14ac:dyDescent="0.25">
      <c r="A31" s="50" t="s">
        <v>37</v>
      </c>
      <c r="B31" s="157">
        <v>315</v>
      </c>
      <c r="C31" s="131" t="s">
        <v>38</v>
      </c>
      <c r="D31" s="133">
        <f t="shared" si="0"/>
        <v>34268.11</v>
      </c>
      <c r="E31" s="209">
        <f>IF(SUM('[8]School 1:School 5'!E31:E31)&gt;0,SUM('[8]School 1:School 5'!E31:E31),"")</f>
        <v>1000</v>
      </c>
      <c r="F31" s="209">
        <f>IF(SUM('[8]School 1:School 5'!F31:F31)&gt;0,SUM('[8]School 1:School 5'!F31:F31),"")</f>
        <v>203.3</v>
      </c>
      <c r="G31" s="209">
        <f>IF(SUM('[8]School 1:School 5'!G31:G31)&gt;0,SUM('[8]School 1:School 5'!G31:G31),"")</f>
        <v>384.45</v>
      </c>
      <c r="H31" s="209">
        <f>IF(SUM('[8]School 1:School 5'!H31:H31)&gt;0,SUM('[8]School 1:School 5'!H31:H31),"")</f>
        <v>9977.36</v>
      </c>
      <c r="I31" s="209">
        <f>IF(SUM('[8]School 1:School 5'!I31:I31)&gt;0,SUM('[8]School 1:School 5'!I31:I31),"")</f>
        <v>14688.19</v>
      </c>
      <c r="J31" s="210" t="str">
        <f>IF(SUM('[8]School 1:School 5'!J31:J31)&gt;0,SUM('[8]School 1:School 5'!J31:J31),"")</f>
        <v/>
      </c>
      <c r="K31" s="212">
        <f>IF(SUM('[8]School 1:School 5'!K31:K31)&gt;0,SUM('[8]School 1:School 5'!K31:K31),"")</f>
        <v>8014.81</v>
      </c>
      <c r="M31" s="234"/>
      <c r="N31" s="234"/>
    </row>
    <row r="32" spans="1:14" s="91" customFormat="1" ht="24.95" customHeight="1" x14ac:dyDescent="0.25">
      <c r="A32" s="50" t="s">
        <v>39</v>
      </c>
      <c r="B32" s="157">
        <v>316</v>
      </c>
      <c r="C32" s="131" t="s">
        <v>40</v>
      </c>
      <c r="D32" s="133" t="str">
        <f t="shared" si="0"/>
        <v/>
      </c>
      <c r="E32" s="209" t="str">
        <f>IF(SUM('[8]School 1:School 5'!E32:E32)&gt;0,SUM('[8]School 1:School 5'!E32:E32),"")</f>
        <v/>
      </c>
      <c r="F32" s="209" t="str">
        <f>IF(SUM('[8]School 1:School 5'!F32:F32)&gt;0,SUM('[8]School 1:School 5'!F32:F32),"")</f>
        <v/>
      </c>
      <c r="G32" s="209" t="str">
        <f>IF(SUM('[8]School 1:School 5'!G32:G32)&gt;0,SUM('[8]School 1:School 5'!G32:G32),"")</f>
        <v/>
      </c>
      <c r="H32" s="209" t="str">
        <f>IF(SUM('[8]School 1:School 5'!H32:H32)&gt;0,SUM('[8]School 1:School 5'!H32:H32),"")</f>
        <v/>
      </c>
      <c r="I32" s="209" t="str">
        <f>IF(SUM('[8]School 1:School 5'!I32:I32)&gt;0,SUM('[8]School 1:School 5'!I32:I32),"")</f>
        <v/>
      </c>
      <c r="J32" s="210" t="str">
        <f>IF(SUM('[8]School 1:School 5'!J32:J32)&gt;0,SUM('[8]School 1:School 5'!J32:J32),"")</f>
        <v/>
      </c>
      <c r="K32" s="212" t="str">
        <f>IF(SUM('[8]School 1:School 5'!K32:K32)&gt;0,SUM('[8]School 1:School 5'!K32:K32),"")</f>
        <v/>
      </c>
      <c r="M32" s="234"/>
      <c r="N32" s="234"/>
    </row>
    <row r="33" spans="1:23" s="91" customFormat="1" ht="24.95" customHeight="1" x14ac:dyDescent="0.25">
      <c r="A33" s="50" t="s">
        <v>41</v>
      </c>
      <c r="B33" s="157">
        <v>317</v>
      </c>
      <c r="C33" s="131" t="s">
        <v>42</v>
      </c>
      <c r="D33" s="133">
        <f t="shared" si="0"/>
        <v>101798.37999999999</v>
      </c>
      <c r="E33" s="209">
        <f>IF(SUM('[8]School 1:School 5'!E33:E33)&gt;0,SUM('[8]School 1:School 5'!E33:E33),"")</f>
        <v>66961.58</v>
      </c>
      <c r="F33" s="209">
        <f>IF(SUM('[8]School 1:School 5'!F33:F33)&gt;0,SUM('[8]School 1:School 5'!F33:F33),"")</f>
        <v>20462.89</v>
      </c>
      <c r="G33" s="209">
        <f>IF(SUM('[8]School 1:School 5'!G33:G33)&gt;0,SUM('[8]School 1:School 5'!G33:G33),"")</f>
        <v>553.48</v>
      </c>
      <c r="H33" s="209">
        <f>IF(SUM('[8]School 1:School 5'!H33:H33)&gt;0,SUM('[8]School 1:School 5'!H33:H33),"")</f>
        <v>4599.51</v>
      </c>
      <c r="I33" s="209">
        <f>IF(SUM('[8]School 1:School 5'!I33:I33)&gt;0,SUM('[8]School 1:School 5'!I33:I33),"")</f>
        <v>999.11</v>
      </c>
      <c r="J33" s="210">
        <f>IF(SUM('[8]School 1:School 5'!J33:J33)&gt;0,SUM('[8]School 1:School 5'!J33:J33),"")</f>
        <v>207</v>
      </c>
      <c r="K33" s="212">
        <f>IF(SUM('[8]School 1:School 5'!K33:K33)&gt;0,SUM('[8]School 1:School 5'!K33:K33),"")</f>
        <v>8014.8099999999995</v>
      </c>
      <c r="M33" s="234"/>
      <c r="N33" s="234"/>
    </row>
    <row r="34" spans="1:23" s="91" customFormat="1" ht="24.95" customHeight="1" x14ac:dyDescent="0.25">
      <c r="A34" s="50" t="s">
        <v>43</v>
      </c>
      <c r="B34" s="157">
        <v>318</v>
      </c>
      <c r="C34" s="131" t="s">
        <v>44</v>
      </c>
      <c r="D34" s="133" t="str">
        <f t="shared" si="0"/>
        <v/>
      </c>
      <c r="E34" s="209" t="str">
        <f>IF(SUM('[8]School 1:School 5'!E34:E34)&gt;0,SUM('[8]School 1:School 5'!E34:E34),"")</f>
        <v/>
      </c>
      <c r="F34" s="209" t="str">
        <f>IF(SUM('[8]School 1:School 5'!F34:F34)&gt;0,SUM('[8]School 1:School 5'!F34:F34),"")</f>
        <v/>
      </c>
      <c r="G34" s="209" t="str">
        <f>IF(SUM('[8]School 1:School 5'!G34:G34)&gt;0,SUM('[8]School 1:School 5'!G34:G34),"")</f>
        <v/>
      </c>
      <c r="H34" s="209" t="str">
        <f>IF(SUM('[8]School 1:School 5'!H34:H34)&gt;0,SUM('[8]School 1:School 5'!H34:H34),"")</f>
        <v/>
      </c>
      <c r="I34" s="209" t="str">
        <f>IF(SUM('[8]School 1:School 5'!I34:I34)&gt;0,SUM('[8]School 1:School 5'!I34:I34),"")</f>
        <v/>
      </c>
      <c r="J34" s="210" t="str">
        <f>IF(SUM('[8]School 1:School 5'!J34:J34)&gt;0,SUM('[8]School 1:School 5'!J34:J34),"")</f>
        <v/>
      </c>
      <c r="K34" s="212" t="str">
        <f>IF(SUM('[8]School 1:School 5'!K34:K34)&gt;0,SUM('[8]School 1:School 5'!K34:K34),"")</f>
        <v/>
      </c>
      <c r="M34" s="234"/>
      <c r="N34" s="234"/>
    </row>
    <row r="35" spans="1:23" s="91" customFormat="1" ht="24.95" customHeight="1" x14ac:dyDescent="0.25">
      <c r="A35" s="50" t="s">
        <v>45</v>
      </c>
      <c r="B35" s="157">
        <v>319</v>
      </c>
      <c r="C35" s="131" t="s">
        <v>208</v>
      </c>
      <c r="D35" s="133" t="str">
        <f t="shared" si="0"/>
        <v/>
      </c>
      <c r="E35" s="209" t="str">
        <f>IF(SUM('[8]School 1:School 5'!E35:E35)&gt;0,SUM('[8]School 1:School 5'!E35:E35),"")</f>
        <v/>
      </c>
      <c r="F35" s="209" t="str">
        <f>IF(SUM('[8]School 1:School 5'!F35:F35)&gt;0,SUM('[8]School 1:School 5'!F35:F35),"")</f>
        <v/>
      </c>
      <c r="G35" s="209" t="str">
        <f>IF(SUM('[8]School 1:School 5'!G35:G35)&gt;0,SUM('[8]School 1:School 5'!G35:G35),"")</f>
        <v/>
      </c>
      <c r="H35" s="209" t="str">
        <f>IF(SUM('[8]School 1:School 5'!H35:H35)&gt;0,SUM('[8]School 1:School 5'!H35:H35),"")</f>
        <v/>
      </c>
      <c r="I35" s="209" t="str">
        <f>IF(SUM('[8]School 1:School 5'!I35:I35)&gt;0,SUM('[8]School 1:School 5'!I35:I35),"")</f>
        <v/>
      </c>
      <c r="J35" s="210" t="str">
        <f>IF(SUM('[8]School 1:School 5'!J35:J35)&gt;0,SUM('[8]School 1:School 5'!J35:J35),"")</f>
        <v/>
      </c>
      <c r="K35" s="212" t="str">
        <f>IF(SUM('[8]School 1:School 5'!K35:K35)&gt;0,SUM('[8]School 1:School 5'!K35:K35),"")</f>
        <v/>
      </c>
      <c r="M35" s="234"/>
      <c r="N35" s="234"/>
    </row>
    <row r="36" spans="1:23" s="91" customFormat="1" ht="24.95" customHeight="1" x14ac:dyDescent="0.25">
      <c r="A36" s="50" t="s">
        <v>46</v>
      </c>
      <c r="B36" s="157">
        <v>320</v>
      </c>
      <c r="C36" s="131" t="s">
        <v>47</v>
      </c>
      <c r="D36" s="133">
        <f t="shared" si="0"/>
        <v>106678.76000000001</v>
      </c>
      <c r="E36" s="209">
        <f>IF(SUM('[8]School 1:School 5'!E36:E36)&gt;0,SUM('[8]School 1:School 5'!E36:E36),"")</f>
        <v>38840.97</v>
      </c>
      <c r="F36" s="209">
        <f>IF(SUM('[8]School 1:School 5'!F36:F36)&gt;0,SUM('[8]School 1:School 5'!F36:F36),"")</f>
        <v>12896.97</v>
      </c>
      <c r="G36" s="209">
        <f>IF(SUM('[8]School 1:School 5'!G36:G36)&gt;0,SUM('[8]School 1:School 5'!G36:G36),"")</f>
        <v>424.63</v>
      </c>
      <c r="H36" s="209">
        <f>IF(SUM('[8]School 1:School 5'!H36:H36)&gt;0,SUM('[8]School 1:School 5'!H36:H36),"")</f>
        <v>8176.01</v>
      </c>
      <c r="I36" s="209">
        <f>IF(SUM('[8]School 1:School 5'!I36:I36)&gt;0,SUM('[8]School 1:School 5'!I36:I36),"")</f>
        <v>38065.370000000003</v>
      </c>
      <c r="J36" s="210">
        <f>IF(SUM('[8]School 1:School 5'!J36:J36)&gt;0,SUM('[8]School 1:School 5'!J36:J36),"")</f>
        <v>260</v>
      </c>
      <c r="K36" s="212">
        <f>IF(SUM('[8]School 1:School 5'!K36:K36)&gt;0,SUM('[8]School 1:School 5'!K36:K36),"")</f>
        <v>8014.81</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IF(SUM('[8]School 1:School 5'!E37:E37)&gt;0,SUM('[8]School 1:School 5'!E37:E37),"")</f>
        <v/>
      </c>
      <c r="F37" s="209" t="str">
        <f>IF(SUM('[8]School 1:School 5'!F37:F37)&gt;0,SUM('[8]School 1:School 5'!F37:F37),"")</f>
        <v/>
      </c>
      <c r="G37" s="209" t="str">
        <f>IF(SUM('[8]School 1:School 5'!G37:G37)&gt;0,SUM('[8]School 1:School 5'!G37:G37),"")</f>
        <v/>
      </c>
      <c r="H37" s="209" t="str">
        <f>IF(SUM('[8]School 1:School 5'!H37:H37)&gt;0,SUM('[8]School 1:School 5'!H37:H37),"")</f>
        <v/>
      </c>
      <c r="I37" s="209" t="str">
        <f>IF(SUM('[8]School 1:School 5'!I37:I37)&gt;0,SUM('[8]School 1:School 5'!I37:I37),"")</f>
        <v/>
      </c>
      <c r="J37" s="210" t="str">
        <f>IF(SUM('[8]School 1:School 5'!J37:J37)&gt;0,SUM('[8]School 1:School 5'!J37:J37),"")</f>
        <v/>
      </c>
      <c r="K37" s="212" t="str">
        <f>IF(SUM('[8]School 1:School 5'!K37:K37)&gt;0,SUM('[8]School 1:School 5'!K37:K37),"")</f>
        <v/>
      </c>
      <c r="M37" s="234"/>
      <c r="N37" s="234"/>
    </row>
    <row r="38" spans="1:23" s="91" customFormat="1" ht="24.95" customHeight="1" x14ac:dyDescent="0.25">
      <c r="A38" s="50" t="s">
        <v>50</v>
      </c>
      <c r="B38" s="157">
        <v>322</v>
      </c>
      <c r="C38" s="131" t="s">
        <v>51</v>
      </c>
      <c r="D38" s="133" t="str">
        <f t="shared" si="0"/>
        <v/>
      </c>
      <c r="E38" s="209" t="str">
        <f>IF(SUM('[8]School 1:School 5'!E38:E38)&gt;0,SUM('[8]School 1:School 5'!E38:E38),"")</f>
        <v/>
      </c>
      <c r="F38" s="209" t="str">
        <f>IF(SUM('[8]School 1:School 5'!F38:F38)&gt;0,SUM('[8]School 1:School 5'!F38:F38),"")</f>
        <v/>
      </c>
      <c r="G38" s="209" t="str">
        <f>IF(SUM('[8]School 1:School 5'!G38:G38)&gt;0,SUM('[8]School 1:School 5'!G38:G38),"")</f>
        <v/>
      </c>
      <c r="H38" s="209" t="str">
        <f>IF(SUM('[8]School 1:School 5'!H38:H38)&gt;0,SUM('[8]School 1:School 5'!H38:H38),"")</f>
        <v/>
      </c>
      <c r="I38" s="209" t="str">
        <f>IF(SUM('[8]School 1:School 5'!I38:I38)&gt;0,SUM('[8]School 1:School 5'!I38:I38),"")</f>
        <v/>
      </c>
      <c r="J38" s="210" t="str">
        <f>IF(SUM('[8]School 1:School 5'!J38:J38)&gt;0,SUM('[8]School 1:School 5'!J38:J38),"")</f>
        <v/>
      </c>
      <c r="K38" s="212" t="str">
        <f>IF(SUM('[8]School 1:School 5'!K38:K38)&gt;0,SUM('[8]School 1:School 5'!K38:K38),"")</f>
        <v/>
      </c>
      <c r="M38" s="234"/>
      <c r="N38" s="234"/>
    </row>
    <row r="39" spans="1:23" s="91" customFormat="1" ht="24.95" customHeight="1" x14ac:dyDescent="0.25">
      <c r="A39" s="50" t="s">
        <v>52</v>
      </c>
      <c r="B39" s="157">
        <v>345</v>
      </c>
      <c r="C39" s="131" t="s">
        <v>53</v>
      </c>
      <c r="D39" s="133" t="str">
        <f t="shared" si="0"/>
        <v/>
      </c>
      <c r="E39" s="209" t="str">
        <f>IF(SUM('[8]School 1:School 5'!E39:E39)&gt;0,SUM('[8]School 1:School 5'!E39:E39),"")</f>
        <v/>
      </c>
      <c r="F39" s="209" t="str">
        <f>IF(SUM('[8]School 1:School 5'!F39:F39)&gt;0,SUM('[8]School 1:School 5'!F39:F39),"")</f>
        <v/>
      </c>
      <c r="G39" s="209" t="str">
        <f>IF(SUM('[8]School 1:School 5'!G39:G39)&gt;0,SUM('[8]School 1:School 5'!G39:G39),"")</f>
        <v/>
      </c>
      <c r="H39" s="209" t="str">
        <f>IF(SUM('[8]School 1:School 5'!H39:H39)&gt;0,SUM('[8]School 1:School 5'!H39:H39),"")</f>
        <v/>
      </c>
      <c r="I39" s="209" t="str">
        <f>IF(SUM('[8]School 1:School 5'!I39:I39)&gt;0,SUM('[8]School 1:School 5'!I39:I39),"")</f>
        <v/>
      </c>
      <c r="J39" s="210" t="str">
        <f>IF(SUM('[8]School 1:School 5'!J39:J39)&gt;0,SUM('[8]School 1:School 5'!J39:J39),"")</f>
        <v/>
      </c>
      <c r="K39" s="212" t="str">
        <f>IF(SUM('[8]School 1:School 5'!K39:K39)&gt;0,SUM('[8]School 1:School 5'!K39:K39),"")</f>
        <v/>
      </c>
      <c r="M39" s="95"/>
      <c r="N39" s="95"/>
    </row>
    <row r="40" spans="1:23" s="91" customFormat="1" ht="24.95" customHeight="1" x14ac:dyDescent="0.25">
      <c r="A40" s="50" t="s">
        <v>54</v>
      </c>
      <c r="B40" s="157">
        <v>323</v>
      </c>
      <c r="C40" s="131" t="s">
        <v>55</v>
      </c>
      <c r="D40" s="133" t="str">
        <f t="shared" si="0"/>
        <v/>
      </c>
      <c r="E40" s="209" t="str">
        <f>IF(SUM('[8]School 1:School 5'!E40:E40)&gt;0,SUM('[8]School 1:School 5'!E40:E40),"")</f>
        <v/>
      </c>
      <c r="F40" s="209" t="str">
        <f>IF(SUM('[8]School 1:School 5'!F40:F40)&gt;0,SUM('[8]School 1:School 5'!F40:F40),"")</f>
        <v/>
      </c>
      <c r="G40" s="209" t="str">
        <f>IF(SUM('[8]School 1:School 5'!G40:G40)&gt;0,SUM('[8]School 1:School 5'!G40:G40),"")</f>
        <v/>
      </c>
      <c r="H40" s="209" t="str">
        <f>IF(SUM('[8]School 1:School 5'!H40:H40)&gt;0,SUM('[8]School 1:School 5'!H40:H40),"")</f>
        <v/>
      </c>
      <c r="I40" s="209" t="str">
        <f>IF(SUM('[8]School 1:School 5'!I40:I40)&gt;0,SUM('[8]School 1:School 5'!I40:I40),"")</f>
        <v/>
      </c>
      <c r="J40" s="210" t="str">
        <f>IF(SUM('[8]School 1:School 5'!J40:J40)&gt;0,SUM('[8]School 1:School 5'!J40:J40),"")</f>
        <v/>
      </c>
      <c r="K40" s="212" t="str">
        <f>IF(SUM('[8]School 1:School 5'!K40:K40)&gt;0,SUM('[8]School 1:School 5'!K40:K40),"")</f>
        <v/>
      </c>
      <c r="M40" s="94"/>
      <c r="N40" s="234" t="s">
        <v>164</v>
      </c>
    </row>
    <row r="41" spans="1:23" s="91" customFormat="1" ht="24.95" customHeight="1" x14ac:dyDescent="0.25">
      <c r="A41" s="50" t="s">
        <v>56</v>
      </c>
      <c r="B41" s="157">
        <v>324</v>
      </c>
      <c r="C41" s="131" t="s">
        <v>57</v>
      </c>
      <c r="D41" s="133" t="str">
        <f t="shared" si="0"/>
        <v/>
      </c>
      <c r="E41" s="209" t="str">
        <f>IF(SUM('[8]School 1:School 5'!E41:E41)&gt;0,SUM('[8]School 1:School 5'!E41:E41),"")</f>
        <v/>
      </c>
      <c r="F41" s="209" t="str">
        <f>IF(SUM('[8]School 1:School 5'!F41:F41)&gt;0,SUM('[8]School 1:School 5'!F41:F41),"")</f>
        <v/>
      </c>
      <c r="G41" s="209" t="str">
        <f>IF(SUM('[8]School 1:School 5'!G41:G41)&gt;0,SUM('[8]School 1:School 5'!G41:G41),"")</f>
        <v/>
      </c>
      <c r="H41" s="209" t="str">
        <f>IF(SUM('[8]School 1:School 5'!H41:H41)&gt;0,SUM('[8]School 1:School 5'!H41:H41),"")</f>
        <v/>
      </c>
      <c r="I41" s="209" t="str">
        <f>IF(SUM('[8]School 1:School 5'!I41:I41)&gt;0,SUM('[8]School 1:School 5'!I41:I41),"")</f>
        <v/>
      </c>
      <c r="J41" s="210" t="str">
        <f>IF(SUM('[8]School 1:School 5'!J41:J41)&gt;0,SUM('[8]School 1:School 5'!J41:J41),"")</f>
        <v/>
      </c>
      <c r="K41" s="212" t="str">
        <f>IF(SUM('[8]School 1:School 5'!K41:K41)&gt;0,SUM('[8]School 1:School 5'!K41:K41),"")</f>
        <v/>
      </c>
      <c r="M41" s="94"/>
      <c r="N41" s="234"/>
    </row>
    <row r="42" spans="1:23" s="91" customFormat="1" ht="24.95" customHeight="1" x14ac:dyDescent="0.25">
      <c r="A42" s="50" t="s">
        <v>58</v>
      </c>
      <c r="B42" s="157">
        <v>325</v>
      </c>
      <c r="C42" s="131" t="s">
        <v>59</v>
      </c>
      <c r="D42" s="133">
        <f t="shared" si="0"/>
        <v>41357.89</v>
      </c>
      <c r="E42" s="209">
        <f>IF(SUM('[8]School 1:School 5'!E42:E42)&gt;0,SUM('[8]School 1:School 5'!E42:E42),"")</f>
        <v>22387.5</v>
      </c>
      <c r="F42" s="209">
        <f>IF(SUM('[8]School 1:School 5'!F42:F42)&gt;0,SUM('[8]School 1:School 5'!F42:F42),"")</f>
        <v>6570.35</v>
      </c>
      <c r="G42" s="209">
        <f>IF(SUM('[8]School 1:School 5'!G42:G42)&gt;0,SUM('[8]School 1:School 5'!G42:G42),"")</f>
        <v>201.61</v>
      </c>
      <c r="H42" s="209">
        <f>IF(SUM('[8]School 1:School 5'!H42:H42)&gt;0,SUM('[8]School 1:School 5'!H42:H42),"")</f>
        <v>2833.13</v>
      </c>
      <c r="I42" s="209">
        <f>IF(SUM('[8]School 1:School 5'!I42:I42)&gt;0,SUM('[8]School 1:School 5'!I42:I42),"")</f>
        <v>1215.49</v>
      </c>
      <c r="J42" s="210">
        <f>IF(SUM('[8]School 1:School 5'!J42:J42)&gt;0,SUM('[8]School 1:School 5'!J42:J42),"")</f>
        <v>135</v>
      </c>
      <c r="K42" s="212">
        <f>IF(SUM('[8]School 1:School 5'!K42:K42)&gt;0,SUM('[8]School 1:School 5'!K42:K42),"")</f>
        <v>8014.81</v>
      </c>
      <c r="M42" s="94"/>
      <c r="N42" s="234" t="s">
        <v>165</v>
      </c>
    </row>
    <row r="43" spans="1:23" s="91" customFormat="1" ht="24.95" customHeight="1" x14ac:dyDescent="0.25">
      <c r="A43" s="50" t="s">
        <v>60</v>
      </c>
      <c r="B43" s="157">
        <v>326</v>
      </c>
      <c r="C43" s="131" t="s">
        <v>61</v>
      </c>
      <c r="D43" s="133" t="str">
        <f t="shared" si="0"/>
        <v/>
      </c>
      <c r="E43" s="209" t="str">
        <f>IF(SUM('[8]School 1:School 5'!E43:E43)&gt;0,SUM('[8]School 1:School 5'!E43:E43),"")</f>
        <v/>
      </c>
      <c r="F43" s="209" t="str">
        <f>IF(SUM('[8]School 1:School 5'!F43:F43)&gt;0,SUM('[8]School 1:School 5'!F43:F43),"")</f>
        <v/>
      </c>
      <c r="G43" s="209" t="str">
        <f>IF(SUM('[8]School 1:School 5'!G43:G43)&gt;0,SUM('[8]School 1:School 5'!G43:G43),"")</f>
        <v/>
      </c>
      <c r="H43" s="209" t="str">
        <f>IF(SUM('[8]School 1:School 5'!H43:H43)&gt;0,SUM('[8]School 1:School 5'!H43:H43),"")</f>
        <v/>
      </c>
      <c r="I43" s="209" t="str">
        <f>IF(SUM('[8]School 1:School 5'!I43:I43)&gt;0,SUM('[8]School 1:School 5'!I43:I43),"")</f>
        <v/>
      </c>
      <c r="J43" s="210" t="str">
        <f>IF(SUM('[8]School 1:School 5'!J43:J43)&gt;0,SUM('[8]School 1:School 5'!J43:J43),"")</f>
        <v/>
      </c>
      <c r="K43" s="212" t="str">
        <f>IF(SUM('[8]School 1:School 5'!K43:K43)&gt;0,SUM('[8]School 1:School 5'!K43:K43),"")</f>
        <v/>
      </c>
      <c r="M43" s="94"/>
      <c r="N43" s="234"/>
    </row>
    <row r="44" spans="1:23" s="91" customFormat="1" ht="33" customHeight="1" x14ac:dyDescent="0.25">
      <c r="A44" s="50" t="s">
        <v>108</v>
      </c>
      <c r="B44" s="157">
        <v>359</v>
      </c>
      <c r="C44" s="131" t="s">
        <v>226</v>
      </c>
      <c r="D44" s="133" t="str">
        <f t="shared" si="0"/>
        <v/>
      </c>
      <c r="E44" s="209" t="str">
        <f>IF(SUM('[8]School 1:School 5'!E44:E44)&gt;0,SUM('[8]School 1:School 5'!E44:E44),"")</f>
        <v/>
      </c>
      <c r="F44" s="209" t="str">
        <f>IF(SUM('[8]School 1:School 5'!F44:F44)&gt;0,SUM('[8]School 1:School 5'!F44:F44),"")</f>
        <v/>
      </c>
      <c r="G44" s="209" t="str">
        <f>IF(SUM('[8]School 1:School 5'!G44:G44)&gt;0,SUM('[8]School 1:School 5'!G44:G44),"")</f>
        <v/>
      </c>
      <c r="H44" s="209" t="str">
        <f>IF(SUM('[8]School 1:School 5'!H44:H44)&gt;0,SUM('[8]School 1:School 5'!H44:H44),"")</f>
        <v/>
      </c>
      <c r="I44" s="209" t="str">
        <f>IF(SUM('[8]School 1:School 5'!I44:I44)&gt;0,SUM('[8]School 1:School 5'!I44:I44),"")</f>
        <v/>
      </c>
      <c r="J44" s="210" t="str">
        <f>IF(SUM('[8]School 1:School 5'!J44:J44)&gt;0,SUM('[8]School 1:School 5'!J44:J44),"")</f>
        <v/>
      </c>
      <c r="K44" s="212" t="str">
        <f>IF(SUM('[8]School 1:School 5'!K44:K44)&gt;0,SUM('[8]School 1:School 5'!K44:K44),"")</f>
        <v/>
      </c>
      <c r="M44" s="94"/>
      <c r="N44" s="234" t="s">
        <v>166</v>
      </c>
    </row>
    <row r="45" spans="1:23" s="91" customFormat="1" ht="24.95" customHeight="1" x14ac:dyDescent="0.25">
      <c r="A45" s="50" t="s">
        <v>62</v>
      </c>
      <c r="B45" s="157">
        <v>327</v>
      </c>
      <c r="C45" s="131" t="s">
        <v>63</v>
      </c>
      <c r="D45" s="133" t="str">
        <f t="shared" si="0"/>
        <v/>
      </c>
      <c r="E45" s="209" t="str">
        <f>IF(SUM('[8]School 1:School 5'!E45:E45)&gt;0,SUM('[8]School 1:School 5'!E45:E45),"")</f>
        <v/>
      </c>
      <c r="F45" s="209" t="str">
        <f>IF(SUM('[8]School 1:School 5'!F45:F45)&gt;0,SUM('[8]School 1:School 5'!F45:F45),"")</f>
        <v/>
      </c>
      <c r="G45" s="209" t="str">
        <f>IF(SUM('[8]School 1:School 5'!G45:G45)&gt;0,SUM('[8]School 1:School 5'!G45:G45),"")</f>
        <v/>
      </c>
      <c r="H45" s="209" t="str">
        <f>IF(SUM('[8]School 1:School 5'!H45:H45)&gt;0,SUM('[8]School 1:School 5'!H45:H45),"")</f>
        <v/>
      </c>
      <c r="I45" s="209" t="str">
        <f>IF(SUM('[8]School 1:School 5'!I45:I45)&gt;0,SUM('[8]School 1:School 5'!I45:I45),"")</f>
        <v/>
      </c>
      <c r="J45" s="210" t="str">
        <f>IF(SUM('[8]School 1:School 5'!J45:J45)&gt;0,SUM('[8]School 1:School 5'!J45:J45),"")</f>
        <v/>
      </c>
      <c r="K45" s="212" t="str">
        <f>IF(SUM('[8]School 1:School 5'!K45:K45)&gt;0,SUM('[8]School 1:School 5'!K45:K45),"")</f>
        <v/>
      </c>
      <c r="M45" s="94"/>
      <c r="N45" s="234"/>
    </row>
    <row r="46" spans="1:23" s="91" customFormat="1" ht="24.95" customHeight="1" x14ac:dyDescent="0.25">
      <c r="A46" s="50" t="s">
        <v>64</v>
      </c>
      <c r="B46" s="157">
        <v>328</v>
      </c>
      <c r="C46" s="131" t="s">
        <v>65</v>
      </c>
      <c r="D46" s="133" t="str">
        <f t="shared" si="0"/>
        <v/>
      </c>
      <c r="E46" s="209" t="str">
        <f>IF(SUM('[8]School 1:School 5'!E46:E46)&gt;0,SUM('[8]School 1:School 5'!E46:E46),"")</f>
        <v/>
      </c>
      <c r="F46" s="209" t="str">
        <f>IF(SUM('[8]School 1:School 5'!F46:F46)&gt;0,SUM('[8]School 1:School 5'!F46:F46),"")</f>
        <v/>
      </c>
      <c r="G46" s="209" t="str">
        <f>IF(SUM('[8]School 1:School 5'!G46:G46)&gt;0,SUM('[8]School 1:School 5'!G46:G46),"")</f>
        <v/>
      </c>
      <c r="H46" s="209" t="str">
        <f>IF(SUM('[8]School 1:School 5'!H46:H46)&gt;0,SUM('[8]School 1:School 5'!H46:H46),"")</f>
        <v/>
      </c>
      <c r="I46" s="209" t="str">
        <f>IF(SUM('[8]School 1:School 5'!I46:I46)&gt;0,SUM('[8]School 1:School 5'!I46:I46),"")</f>
        <v/>
      </c>
      <c r="J46" s="210" t="str">
        <f>IF(SUM('[8]School 1:School 5'!J46:J46)&gt;0,SUM('[8]School 1:School 5'!J46:J46),"")</f>
        <v/>
      </c>
      <c r="K46" s="212" t="str">
        <f>IF(SUM('[8]School 1:School 5'!K46:K46)&gt;0,SUM('[8]School 1:School 5'!K46:K46),"")</f>
        <v/>
      </c>
      <c r="M46" s="94"/>
      <c r="N46" s="234" t="s">
        <v>167</v>
      </c>
    </row>
    <row r="47" spans="1:23" s="91" customFormat="1" ht="24.95" customHeight="1" x14ac:dyDescent="0.25">
      <c r="A47" s="50" t="s">
        <v>66</v>
      </c>
      <c r="B47" s="157">
        <v>329</v>
      </c>
      <c r="C47" s="131" t="s">
        <v>67</v>
      </c>
      <c r="D47" s="133" t="str">
        <f t="shared" si="0"/>
        <v/>
      </c>
      <c r="E47" s="209" t="str">
        <f>IF(SUM('[8]School 1:School 5'!E47:E47)&gt;0,SUM('[8]School 1:School 5'!E47:E47),"")</f>
        <v/>
      </c>
      <c r="F47" s="209" t="str">
        <f>IF(SUM('[8]School 1:School 5'!F47:F47)&gt;0,SUM('[8]School 1:School 5'!F47:F47),"")</f>
        <v/>
      </c>
      <c r="G47" s="209" t="str">
        <f>IF(SUM('[8]School 1:School 5'!G47:G47)&gt;0,SUM('[8]School 1:School 5'!G47:G47),"")</f>
        <v/>
      </c>
      <c r="H47" s="209" t="str">
        <f>IF(SUM('[8]School 1:School 5'!H47:H47)&gt;0,SUM('[8]School 1:School 5'!H47:H47),"")</f>
        <v/>
      </c>
      <c r="I47" s="209" t="str">
        <f>IF(SUM('[8]School 1:School 5'!I47:I47)&gt;0,SUM('[8]School 1:School 5'!I47:I47),"")</f>
        <v/>
      </c>
      <c r="J47" s="210" t="str">
        <f>IF(SUM('[8]School 1:School 5'!J47:J47)&gt;0,SUM('[8]School 1:School 5'!J47:J47),"")</f>
        <v/>
      </c>
      <c r="K47" s="212" t="str">
        <f>IF(SUM('[8]School 1:School 5'!K47:K47)&gt;0,SUM('[8]School 1:School 5'!K47:K47),"")</f>
        <v/>
      </c>
      <c r="M47" s="94"/>
      <c r="N47" s="234"/>
    </row>
    <row r="48" spans="1:23" s="91" customFormat="1" ht="24.95" customHeight="1" x14ac:dyDescent="0.25">
      <c r="A48" s="50" t="s">
        <v>68</v>
      </c>
      <c r="B48" s="157">
        <v>330</v>
      </c>
      <c r="C48" s="131" t="s">
        <v>210</v>
      </c>
      <c r="D48" s="133" t="str">
        <f t="shared" si="0"/>
        <v/>
      </c>
      <c r="E48" s="209" t="str">
        <f>IF(SUM('[8]School 1:School 5'!E48:E48)&gt;0,SUM('[8]School 1:School 5'!E48:E48),"")</f>
        <v/>
      </c>
      <c r="F48" s="209" t="str">
        <f>IF(SUM('[8]School 1:School 5'!F48:F48)&gt;0,SUM('[8]School 1:School 5'!F48:F48),"")</f>
        <v/>
      </c>
      <c r="G48" s="209" t="str">
        <f>IF(SUM('[8]School 1:School 5'!G48:G48)&gt;0,SUM('[8]School 1:School 5'!G48:G48),"")</f>
        <v/>
      </c>
      <c r="H48" s="209" t="str">
        <f>IF(SUM('[8]School 1:School 5'!H48:H48)&gt;0,SUM('[8]School 1:School 5'!H48:H48),"")</f>
        <v/>
      </c>
      <c r="I48" s="209" t="str">
        <f>IF(SUM('[8]School 1:School 5'!I48:I48)&gt;0,SUM('[8]School 1:School 5'!I48:I48),"")</f>
        <v/>
      </c>
      <c r="J48" s="210" t="str">
        <f>IF(SUM('[8]School 1:School 5'!J48:J48)&gt;0,SUM('[8]School 1:School 5'!J48:J48),"")</f>
        <v/>
      </c>
      <c r="K48" s="212" t="str">
        <f>IF(SUM('[8]School 1:School 5'!K48:K48)&gt;0,SUM('[8]School 1:School 5'!K48:K48),"")</f>
        <v/>
      </c>
      <c r="M48" s="94"/>
      <c r="N48" s="153"/>
    </row>
    <row r="49" spans="1:14" s="91" customFormat="1" ht="24.95" customHeight="1" x14ac:dyDescent="0.25">
      <c r="A49" s="50" t="s">
        <v>69</v>
      </c>
      <c r="B49" s="157">
        <v>333</v>
      </c>
      <c r="C49" s="131" t="s">
        <v>70</v>
      </c>
      <c r="D49" s="133">
        <f t="shared" ref="D49:D79" si="1">IF(SUM(E49:K49)&gt;0,(SUM(E49:K49)),"")</f>
        <v>58873.97</v>
      </c>
      <c r="E49" s="209">
        <f>IF(SUM('[8]School 1:School 5'!E49:E49)&gt;0,SUM('[8]School 1:School 5'!E49:E49),"")</f>
        <v>30535.25</v>
      </c>
      <c r="F49" s="209">
        <f>IF(SUM('[8]School 1:School 5'!F49:F49)&gt;0,SUM('[8]School 1:School 5'!F49:F49),"")</f>
        <v>8995.91</v>
      </c>
      <c r="G49" s="209">
        <f>IF(SUM('[8]School 1:School 5'!G49:G49)&gt;0,SUM('[8]School 1:School 5'!G49:G49),"")</f>
        <v>658.33</v>
      </c>
      <c r="H49" s="209">
        <f>IF(SUM('[8]School 1:School 5'!H49:H49)&gt;0,SUM('[8]School 1:School 5'!H49:H49),"")</f>
        <v>2130.4499999999998</v>
      </c>
      <c r="I49" s="209">
        <f>IF(SUM('[8]School 1:School 5'!I49:I49)&gt;0,SUM('[8]School 1:School 5'!I49:I49),"")</f>
        <v>8414.2199999999993</v>
      </c>
      <c r="J49" s="210">
        <f>IF(SUM('[8]School 1:School 5'!J49:J49)&gt;0,SUM('[8]School 1:School 5'!J49:J49),"")</f>
        <v>125</v>
      </c>
      <c r="K49" s="212">
        <f>IF(SUM('[8]School 1:School 5'!K49:K49)&gt;0,SUM('[8]School 1:School 5'!K49:K49),"")</f>
        <v>8014.81</v>
      </c>
      <c r="M49" s="94"/>
      <c r="N49" s="151" t="s">
        <v>122</v>
      </c>
    </row>
    <row r="50" spans="1:14" s="91" customFormat="1" ht="24.95" customHeight="1" x14ac:dyDescent="0.25">
      <c r="A50" s="50" t="s">
        <v>71</v>
      </c>
      <c r="B50" s="157">
        <v>334</v>
      </c>
      <c r="C50" s="131" t="s">
        <v>207</v>
      </c>
      <c r="D50" s="133" t="str">
        <f t="shared" si="1"/>
        <v/>
      </c>
      <c r="E50" s="209" t="str">
        <f>IF(SUM('[8]School 1:School 5'!E50:E50)&gt;0,SUM('[8]School 1:School 5'!E50:E50),"")</f>
        <v/>
      </c>
      <c r="F50" s="209" t="str">
        <f>IF(SUM('[8]School 1:School 5'!F50:F50)&gt;0,SUM('[8]School 1:School 5'!F50:F50),"")</f>
        <v/>
      </c>
      <c r="G50" s="209" t="str">
        <f>IF(SUM('[8]School 1:School 5'!G50:G50)&gt;0,SUM('[8]School 1:School 5'!G50:G50),"")</f>
        <v/>
      </c>
      <c r="H50" s="209" t="str">
        <f>IF(SUM('[8]School 1:School 5'!H50:H50)&gt;0,SUM('[8]School 1:School 5'!H50:H50),"")</f>
        <v/>
      </c>
      <c r="I50" s="209" t="str">
        <f>IF(SUM('[8]School 1:School 5'!I50:I50)&gt;0,SUM('[8]School 1:School 5'!I50:I50),"")</f>
        <v/>
      </c>
      <c r="J50" s="210" t="str">
        <f>IF(SUM('[8]School 1:School 5'!J50:J50)&gt;0,SUM('[8]School 1:School 5'!J50:J50),"")</f>
        <v/>
      </c>
      <c r="K50" s="212" t="str">
        <f>IF(SUM('[8]School 1:School 5'!K50:K50)&gt;0,SUM('[8]School 1:School 5'!K50:K50),"")</f>
        <v/>
      </c>
      <c r="M50" s="94"/>
      <c r="N50" s="153"/>
    </row>
    <row r="51" spans="1:14" s="91" customFormat="1" ht="24.95" customHeight="1" x14ac:dyDescent="0.25">
      <c r="A51" s="50" t="s">
        <v>72</v>
      </c>
      <c r="B51" s="157">
        <v>335</v>
      </c>
      <c r="C51" s="131" t="s">
        <v>198</v>
      </c>
      <c r="D51" s="133" t="str">
        <f t="shared" si="1"/>
        <v/>
      </c>
      <c r="E51" s="209" t="str">
        <f>IF(SUM('[8]School 1:School 5'!E51:E51)&gt;0,SUM('[8]School 1:School 5'!E51:E51),"")</f>
        <v/>
      </c>
      <c r="F51" s="209" t="str">
        <f>IF(SUM('[8]School 1:School 5'!F51:F51)&gt;0,SUM('[8]School 1:School 5'!F51:F51),"")</f>
        <v/>
      </c>
      <c r="G51" s="209" t="str">
        <f>IF(SUM('[8]School 1:School 5'!G51:G51)&gt;0,SUM('[8]School 1:School 5'!G51:G51),"")</f>
        <v/>
      </c>
      <c r="H51" s="209" t="str">
        <f>IF(SUM('[8]School 1:School 5'!H51:H51)&gt;0,SUM('[8]School 1:School 5'!H51:H51),"")</f>
        <v/>
      </c>
      <c r="I51" s="209" t="str">
        <f>IF(SUM('[8]School 1:School 5'!I51:I51)&gt;0,SUM('[8]School 1:School 5'!I51:I51),"")</f>
        <v/>
      </c>
      <c r="J51" s="210" t="str">
        <f>IF(SUM('[8]School 1:School 5'!J51:J51)&gt;0,SUM('[8]School 1:School 5'!J51:J51),"")</f>
        <v/>
      </c>
      <c r="K51" s="212" t="str">
        <f>IF(SUM('[8]School 1:School 5'!K51:K51)&gt;0,SUM('[8]School 1:School 5'!K51:K51),"")</f>
        <v/>
      </c>
      <c r="M51" s="151" t="s">
        <v>75</v>
      </c>
      <c r="N51" s="94"/>
    </row>
    <row r="52" spans="1:14" s="91" customFormat="1" ht="24.95" customHeight="1" x14ac:dyDescent="0.25">
      <c r="A52" s="50" t="s">
        <v>73</v>
      </c>
      <c r="B52" s="157">
        <v>336</v>
      </c>
      <c r="C52" s="131" t="s">
        <v>74</v>
      </c>
      <c r="D52" s="133" t="str">
        <f t="shared" si="1"/>
        <v/>
      </c>
      <c r="E52" s="209" t="str">
        <f>IF(SUM('[8]School 1:School 5'!E52:E52)&gt;0,SUM('[8]School 1:School 5'!E52:E52),"")</f>
        <v/>
      </c>
      <c r="F52" s="209" t="str">
        <f>IF(SUM('[8]School 1:School 5'!F52:F52)&gt;0,SUM('[8]School 1:School 5'!F52:F52),"")</f>
        <v/>
      </c>
      <c r="G52" s="209" t="str">
        <f>IF(SUM('[8]School 1:School 5'!G52:G52)&gt;0,SUM('[8]School 1:School 5'!G52:G52),"")</f>
        <v/>
      </c>
      <c r="H52" s="209" t="str">
        <f>IF(SUM('[8]School 1:School 5'!H52:H52)&gt;0,SUM('[8]School 1:School 5'!H52:H52),"")</f>
        <v/>
      </c>
      <c r="I52" s="209" t="str">
        <f>IF(SUM('[8]School 1:School 5'!I52:I52)&gt;0,SUM('[8]School 1:School 5'!I52:I52),"")</f>
        <v/>
      </c>
      <c r="J52" s="210" t="str">
        <f>IF(SUM('[8]School 1:School 5'!J52:J52)&gt;0,SUM('[8]School 1:School 5'!J52:J52),"")</f>
        <v/>
      </c>
      <c r="K52" s="212" t="str">
        <f>IF(SUM('[8]School 1:School 5'!K52:K52)&gt;0,SUM('[8]School 1:School 5'!K52:K52),"")</f>
        <v/>
      </c>
      <c r="M52" s="151"/>
      <c r="N52" s="94"/>
    </row>
    <row r="53" spans="1:14" s="91" customFormat="1" ht="24.95" customHeight="1" x14ac:dyDescent="0.25">
      <c r="A53" s="50" t="s">
        <v>76</v>
      </c>
      <c r="B53" s="157">
        <v>337</v>
      </c>
      <c r="C53" s="131" t="s">
        <v>211</v>
      </c>
      <c r="D53" s="133">
        <f t="shared" si="1"/>
        <v>96906.950000000012</v>
      </c>
      <c r="E53" s="209">
        <f>IF(SUM('[8]School 1:School 5'!E53:E53)&gt;0,SUM('[8]School 1:School 5'!E53:E53),"")</f>
        <v>57662.94</v>
      </c>
      <c r="F53" s="209">
        <f>IF(SUM('[8]School 1:School 5'!F53:F53)&gt;0,SUM('[8]School 1:School 5'!F53:F53),"")</f>
        <v>16694.55</v>
      </c>
      <c r="G53" s="209">
        <f>IF(SUM('[8]School 1:School 5'!G53:G53)&gt;0,SUM('[8]School 1:School 5'!G53:G53),"")</f>
        <v>235.02</v>
      </c>
      <c r="H53" s="209">
        <f>IF(SUM('[8]School 1:School 5'!H53:H53)&gt;0,SUM('[8]School 1:School 5'!H53:H53),"")</f>
        <v>10467.56</v>
      </c>
      <c r="I53" s="209">
        <f>IF(SUM('[8]School 1:School 5'!I53:I53)&gt;0,SUM('[8]School 1:School 5'!I53:I53),"")</f>
        <v>2605.0700000000002</v>
      </c>
      <c r="J53" s="210">
        <f>IF(SUM('[8]School 1:School 5'!J53:J53)&gt;0,SUM('[8]School 1:School 5'!J53:J53),"")</f>
        <v>1227</v>
      </c>
      <c r="K53" s="212">
        <f>IF(SUM('[8]School 1:School 5'!K53:K53)&gt;0,SUM('[8]School 1:School 5'!K53:K53),"")</f>
        <v>8014.81</v>
      </c>
      <c r="M53" s="94"/>
      <c r="N53" s="94"/>
    </row>
    <row r="54" spans="1:14" s="91" customFormat="1" ht="24.95" customHeight="1" x14ac:dyDescent="0.25">
      <c r="A54" s="50" t="s">
        <v>78</v>
      </c>
      <c r="B54" s="157">
        <v>339</v>
      </c>
      <c r="C54" s="131" t="s">
        <v>79</v>
      </c>
      <c r="D54" s="133" t="str">
        <f t="shared" si="1"/>
        <v/>
      </c>
      <c r="E54" s="209" t="str">
        <f>IF(SUM('[8]School 1:School 5'!E54:E54)&gt;0,SUM('[8]School 1:School 5'!E54:E54),"")</f>
        <v/>
      </c>
      <c r="F54" s="209" t="str">
        <f>IF(SUM('[8]School 1:School 5'!F54:F54)&gt;0,SUM('[8]School 1:School 5'!F54:F54),"")</f>
        <v/>
      </c>
      <c r="G54" s="209" t="str">
        <f>IF(SUM('[8]School 1:School 5'!G54:G54)&gt;0,SUM('[8]School 1:School 5'!G54:G54),"")</f>
        <v/>
      </c>
      <c r="H54" s="209" t="str">
        <f>IF(SUM('[8]School 1:School 5'!H54:H54)&gt;0,SUM('[8]School 1:School 5'!H54:H54),"")</f>
        <v/>
      </c>
      <c r="I54" s="209" t="str">
        <f>IF(SUM('[8]School 1:School 5'!I54:I54)&gt;0,SUM('[8]School 1:School 5'!I54:I54),"")</f>
        <v/>
      </c>
      <c r="J54" s="210" t="str">
        <f>IF(SUM('[8]School 1:School 5'!J54:J54)&gt;0,SUM('[8]School 1:School 5'!J54:J54),"")</f>
        <v/>
      </c>
      <c r="K54" s="212" t="str">
        <f>IF(SUM('[8]School 1:School 5'!K54:K54)&gt;0,SUM('[8]School 1:School 5'!K54:K54),"")</f>
        <v/>
      </c>
      <c r="M54" s="94"/>
      <c r="N54" s="94"/>
    </row>
    <row r="55" spans="1:14" s="91" customFormat="1" ht="24.95" customHeight="1" x14ac:dyDescent="0.25">
      <c r="A55" s="50" t="s">
        <v>80</v>
      </c>
      <c r="B55" s="157">
        <v>340</v>
      </c>
      <c r="C55" s="131" t="s">
        <v>81</v>
      </c>
      <c r="D55" s="133" t="str">
        <f t="shared" si="1"/>
        <v/>
      </c>
      <c r="E55" s="209" t="str">
        <f>IF(SUM('[8]School 1:School 5'!E55:E55)&gt;0,SUM('[8]School 1:School 5'!E55:E55),"")</f>
        <v/>
      </c>
      <c r="F55" s="209" t="str">
        <f>IF(SUM('[8]School 1:School 5'!F55:F55)&gt;0,SUM('[8]School 1:School 5'!F55:F55),"")</f>
        <v/>
      </c>
      <c r="G55" s="209" t="str">
        <f>IF(SUM('[8]School 1:School 5'!G55:G55)&gt;0,SUM('[8]School 1:School 5'!G55:G55),"")</f>
        <v/>
      </c>
      <c r="H55" s="209" t="str">
        <f>IF(SUM('[8]School 1:School 5'!H55:H55)&gt;0,SUM('[8]School 1:School 5'!H55:H55),"")</f>
        <v/>
      </c>
      <c r="I55" s="209" t="str">
        <f>IF(SUM('[8]School 1:School 5'!I55:I55)&gt;0,SUM('[8]School 1:School 5'!I55:I55),"")</f>
        <v/>
      </c>
      <c r="J55" s="210" t="str">
        <f>IF(SUM('[8]School 1:School 5'!J55:J55)&gt;0,SUM('[8]School 1:School 5'!J55:J55),"")</f>
        <v/>
      </c>
      <c r="K55" s="212" t="str">
        <f>IF(SUM('[8]School 1:School 5'!K55:K55)&gt;0,SUM('[8]School 1:School 5'!K55:K55),"")</f>
        <v/>
      </c>
      <c r="M55" s="94"/>
      <c r="N55" s="94"/>
    </row>
    <row r="56" spans="1:14" s="91" customFormat="1" ht="24.95" customHeight="1" x14ac:dyDescent="0.25">
      <c r="A56" s="50" t="s">
        <v>199</v>
      </c>
      <c r="B56" s="157">
        <v>373</v>
      </c>
      <c r="C56" s="131" t="s">
        <v>200</v>
      </c>
      <c r="D56" s="133" t="str">
        <f t="shared" si="1"/>
        <v/>
      </c>
      <c r="E56" s="209" t="str">
        <f>IF(SUM('[8]School 1:School 5'!E56:E56)&gt;0,SUM('[8]School 1:School 5'!E56:E56),"")</f>
        <v/>
      </c>
      <c r="F56" s="209" t="str">
        <f>IF(SUM('[8]School 1:School 5'!F56:F56)&gt;0,SUM('[8]School 1:School 5'!F56:F56),"")</f>
        <v/>
      </c>
      <c r="G56" s="209" t="str">
        <f>IF(SUM('[8]School 1:School 5'!G56:G56)&gt;0,SUM('[8]School 1:School 5'!G56:G56),"")</f>
        <v/>
      </c>
      <c r="H56" s="209" t="str">
        <f>IF(SUM('[8]School 1:School 5'!H56:H56)&gt;0,SUM('[8]School 1:School 5'!H56:H56),"")</f>
        <v/>
      </c>
      <c r="I56" s="209" t="str">
        <f>IF(SUM('[8]School 1:School 5'!I56:I56)&gt;0,SUM('[8]School 1:School 5'!I56:I56),"")</f>
        <v/>
      </c>
      <c r="J56" s="210" t="str">
        <f>IF(SUM('[8]School 1:School 5'!J56:J56)&gt;0,SUM('[8]School 1:School 5'!J56:J56),"")</f>
        <v/>
      </c>
      <c r="K56" s="212" t="str">
        <f>IF(SUM('[8]School 1:School 5'!K56:K56)&gt;0,SUM('[8]School 1:School 5'!K56:K56),"")</f>
        <v/>
      </c>
      <c r="M56" s="94"/>
      <c r="N56" s="94"/>
    </row>
    <row r="57" spans="1:14" s="91" customFormat="1" ht="24.95" customHeight="1" x14ac:dyDescent="0.25">
      <c r="A57" s="50" t="s">
        <v>82</v>
      </c>
      <c r="B57" s="157">
        <v>342</v>
      </c>
      <c r="C57" s="131" t="s">
        <v>83</v>
      </c>
      <c r="D57" s="133" t="str">
        <f t="shared" si="1"/>
        <v/>
      </c>
      <c r="E57" s="209" t="str">
        <f>IF(SUM('[8]School 1:School 5'!E57:E57)&gt;0,SUM('[8]School 1:School 5'!E57:E57),"")</f>
        <v/>
      </c>
      <c r="F57" s="209" t="str">
        <f>IF(SUM('[8]School 1:School 5'!F57:F57)&gt;0,SUM('[8]School 1:School 5'!F57:F57),"")</f>
        <v/>
      </c>
      <c r="G57" s="209" t="str">
        <f>IF(SUM('[8]School 1:School 5'!G57:G57)&gt;0,SUM('[8]School 1:School 5'!G57:G57),"")</f>
        <v/>
      </c>
      <c r="H57" s="209" t="str">
        <f>IF(SUM('[8]School 1:School 5'!H57:H57)&gt;0,SUM('[8]School 1:School 5'!H57:H57),"")</f>
        <v/>
      </c>
      <c r="I57" s="209" t="str">
        <f>IF(SUM('[8]School 1:School 5'!I57:I57)&gt;0,SUM('[8]School 1:School 5'!I57:I57),"")</f>
        <v/>
      </c>
      <c r="J57" s="210" t="str">
        <f>IF(SUM('[8]School 1:School 5'!J57:J57)&gt;0,SUM('[8]School 1:School 5'!J57:J57),"")</f>
        <v/>
      </c>
      <c r="K57" s="212" t="str">
        <f>IF(SUM('[8]School 1:School 5'!K57:K57)&gt;0,SUM('[8]School 1:School 5'!K57:K57),"")</f>
        <v/>
      </c>
      <c r="M57" s="94"/>
      <c r="N57" s="94"/>
    </row>
    <row r="58" spans="1:14" s="91" customFormat="1" ht="24.95" customHeight="1" x14ac:dyDescent="0.25">
      <c r="A58" s="50" t="s">
        <v>84</v>
      </c>
      <c r="B58" s="157">
        <v>343</v>
      </c>
      <c r="C58" s="131" t="s">
        <v>85</v>
      </c>
      <c r="D58" s="133" t="str">
        <f t="shared" si="1"/>
        <v/>
      </c>
      <c r="E58" s="209" t="str">
        <f>IF(SUM('[8]School 1:School 5'!E58:E58)&gt;0,SUM('[8]School 1:School 5'!E58:E58),"")</f>
        <v/>
      </c>
      <c r="F58" s="209" t="str">
        <f>IF(SUM('[8]School 1:School 5'!F58:F58)&gt;0,SUM('[8]School 1:School 5'!F58:F58),"")</f>
        <v/>
      </c>
      <c r="G58" s="209" t="str">
        <f>IF(SUM('[8]School 1:School 5'!G58:G58)&gt;0,SUM('[8]School 1:School 5'!G58:G58),"")</f>
        <v/>
      </c>
      <c r="H58" s="209" t="str">
        <f>IF(SUM('[8]School 1:School 5'!H58:H58)&gt;0,SUM('[8]School 1:School 5'!H58:H58),"")</f>
        <v/>
      </c>
      <c r="I58" s="209" t="str">
        <f>IF(SUM('[8]School 1:School 5'!I58:I58)&gt;0,SUM('[8]School 1:School 5'!I58:I58),"")</f>
        <v/>
      </c>
      <c r="J58" s="210" t="str">
        <f>IF(SUM('[8]School 1:School 5'!J58:J58)&gt;0,SUM('[8]School 1:School 5'!J58:J58),"")</f>
        <v/>
      </c>
      <c r="K58" s="212" t="str">
        <f>IF(SUM('[8]School 1:School 5'!K58:K58)&gt;0,SUM('[8]School 1:School 5'!K58:K58),"")</f>
        <v/>
      </c>
      <c r="M58" s="94"/>
      <c r="N58" s="94"/>
    </row>
    <row r="59" spans="1:14" s="91" customFormat="1" ht="24.95" customHeight="1" x14ac:dyDescent="0.25">
      <c r="A59" s="50" t="s">
        <v>86</v>
      </c>
      <c r="B59" s="157">
        <v>344</v>
      </c>
      <c r="C59" s="131" t="s">
        <v>87</v>
      </c>
      <c r="D59" s="133" t="str">
        <f t="shared" si="1"/>
        <v/>
      </c>
      <c r="E59" s="209" t="str">
        <f>IF(SUM('[8]School 1:School 5'!E59:E59)&gt;0,SUM('[8]School 1:School 5'!E59:E59),"")</f>
        <v/>
      </c>
      <c r="F59" s="209" t="str">
        <f>IF(SUM('[8]School 1:School 5'!F59:F59)&gt;0,SUM('[8]School 1:School 5'!F59:F59),"")</f>
        <v/>
      </c>
      <c r="G59" s="209" t="str">
        <f>IF(SUM('[8]School 1:School 5'!G59:G59)&gt;0,SUM('[8]School 1:School 5'!G59:G59),"")</f>
        <v/>
      </c>
      <c r="H59" s="209" t="str">
        <f>IF(SUM('[8]School 1:School 5'!H59:H59)&gt;0,SUM('[8]School 1:School 5'!H59:H59),"")</f>
        <v/>
      </c>
      <c r="I59" s="209" t="str">
        <f>IF(SUM('[8]School 1:School 5'!I59:I59)&gt;0,SUM('[8]School 1:School 5'!I59:I59),"")</f>
        <v/>
      </c>
      <c r="J59" s="210" t="str">
        <f>IF(SUM('[8]School 1:School 5'!J59:J59)&gt;0,SUM('[8]School 1:School 5'!J59:J59),"")</f>
        <v/>
      </c>
      <c r="K59" s="212" t="str">
        <f>IF(SUM('[8]School 1:School 5'!K59:K59)&gt;0,SUM('[8]School 1:School 5'!K59:K59),"")</f>
        <v/>
      </c>
      <c r="M59" s="94"/>
      <c r="N59" s="94"/>
    </row>
    <row r="60" spans="1:14" s="90" customFormat="1" ht="24.95" customHeight="1" x14ac:dyDescent="0.25">
      <c r="A60" s="50" t="s">
        <v>88</v>
      </c>
      <c r="B60" s="157">
        <v>346</v>
      </c>
      <c r="C60" s="131" t="s">
        <v>89</v>
      </c>
      <c r="D60" s="133" t="str">
        <f t="shared" si="1"/>
        <v/>
      </c>
      <c r="E60" s="209" t="str">
        <f>IF(SUM('[8]School 1:School 5'!E60:E60)&gt;0,SUM('[8]School 1:School 5'!E60:E60),"")</f>
        <v/>
      </c>
      <c r="F60" s="209" t="str">
        <f>IF(SUM('[8]School 1:School 5'!F60:F60)&gt;0,SUM('[8]School 1:School 5'!F60:F60),"")</f>
        <v/>
      </c>
      <c r="G60" s="209" t="str">
        <f>IF(SUM('[8]School 1:School 5'!G60:G60)&gt;0,SUM('[8]School 1:School 5'!G60:G60),"")</f>
        <v/>
      </c>
      <c r="H60" s="209" t="str">
        <f>IF(SUM('[8]School 1:School 5'!H60:H60)&gt;0,SUM('[8]School 1:School 5'!H60:H60),"")</f>
        <v/>
      </c>
      <c r="I60" s="209" t="str">
        <f>IF(SUM('[8]School 1:School 5'!I60:I60)&gt;0,SUM('[8]School 1:School 5'!I60:I60),"")</f>
        <v/>
      </c>
      <c r="J60" s="210" t="str">
        <f>IF(SUM('[8]School 1:School 5'!J60:J60)&gt;0,SUM('[8]School 1:School 5'!J60:J60),"")</f>
        <v/>
      </c>
      <c r="K60" s="212" t="str">
        <f>IF(SUM('[8]School 1:School 5'!K60:K60)&gt;0,SUM('[8]School 1:School 5'!K60:K60),"")</f>
        <v/>
      </c>
      <c r="M60" s="94"/>
      <c r="N60" s="38"/>
    </row>
    <row r="61" spans="1:14" ht="24.95" customHeight="1" x14ac:dyDescent="0.25">
      <c r="A61" s="50" t="s">
        <v>90</v>
      </c>
      <c r="B61" s="157">
        <v>347</v>
      </c>
      <c r="C61" s="131" t="s">
        <v>212</v>
      </c>
      <c r="D61" s="133" t="str">
        <f t="shared" si="1"/>
        <v/>
      </c>
      <c r="E61" s="209" t="str">
        <f>IF(SUM('[8]School 1:School 5'!E61:E61)&gt;0,SUM('[8]School 1:School 5'!E61:E61),"")</f>
        <v/>
      </c>
      <c r="F61" s="209" t="str">
        <f>IF(SUM('[8]School 1:School 5'!F61:F61)&gt;0,SUM('[8]School 1:School 5'!F61:F61),"")</f>
        <v/>
      </c>
      <c r="G61" s="209" t="str">
        <f>IF(SUM('[8]School 1:School 5'!G61:G61)&gt;0,SUM('[8]School 1:School 5'!G61:G61),"")</f>
        <v/>
      </c>
      <c r="H61" s="209" t="str">
        <f>IF(SUM('[8]School 1:School 5'!H61:H61)&gt;0,SUM('[8]School 1:School 5'!H61:H61),"")</f>
        <v/>
      </c>
      <c r="I61" s="209" t="str">
        <f>IF(SUM('[8]School 1:School 5'!I61:I61)&gt;0,SUM('[8]School 1:School 5'!I61:I61),"")</f>
        <v/>
      </c>
      <c r="J61" s="210" t="str">
        <f>IF(SUM('[8]School 1:School 5'!J61:J61)&gt;0,SUM('[8]School 1:School 5'!J61:J61),"")</f>
        <v/>
      </c>
      <c r="K61" s="212" t="str">
        <f>IF(SUM('[8]School 1:School 5'!K61:K61)&gt;0,SUM('[8]School 1:School 5'!K61:K61),"")</f>
        <v/>
      </c>
      <c r="L61" s="64"/>
      <c r="M61" s="38"/>
    </row>
    <row r="62" spans="1:14" ht="24.95" customHeight="1" x14ac:dyDescent="0.25">
      <c r="A62" s="50" t="s">
        <v>107</v>
      </c>
      <c r="B62" s="157">
        <v>358</v>
      </c>
      <c r="C62" s="131" t="s">
        <v>201</v>
      </c>
      <c r="D62" s="133" t="str">
        <f t="shared" si="1"/>
        <v/>
      </c>
      <c r="E62" s="209" t="str">
        <f>IF(SUM('[8]School 1:School 5'!E62:E62)&gt;0,SUM('[8]School 1:School 5'!E62:E62),"")</f>
        <v/>
      </c>
      <c r="F62" s="209" t="str">
        <f>IF(SUM('[8]School 1:School 5'!F62:F62)&gt;0,SUM('[8]School 1:School 5'!F62:F62),"")</f>
        <v/>
      </c>
      <c r="G62" s="209" t="str">
        <f>IF(SUM('[8]School 1:School 5'!G62:G62)&gt;0,SUM('[8]School 1:School 5'!G62:G62),"")</f>
        <v/>
      </c>
      <c r="H62" s="209" t="str">
        <f>IF(SUM('[8]School 1:School 5'!H62:H62)&gt;0,SUM('[8]School 1:School 5'!H62:H62),"")</f>
        <v/>
      </c>
      <c r="I62" s="209" t="str">
        <f>IF(SUM('[8]School 1:School 5'!I62:I62)&gt;0,SUM('[8]School 1:School 5'!I62:I62),"")</f>
        <v/>
      </c>
      <c r="J62" s="210" t="str">
        <f>IF(SUM('[8]School 1:School 5'!J62:J62)&gt;0,SUM('[8]School 1:School 5'!J62:J62),"")</f>
        <v/>
      </c>
      <c r="K62" s="212" t="str">
        <f>IF(SUM('[8]School 1:School 5'!K62:K62)&gt;0,SUM('[8]School 1:School 5'!K62:K62),"")</f>
        <v/>
      </c>
      <c r="L62" s="64"/>
    </row>
    <row r="63" spans="1:14" ht="24.95" customHeight="1" x14ac:dyDescent="0.25">
      <c r="A63" s="50" t="s">
        <v>91</v>
      </c>
      <c r="B63" s="157">
        <v>348</v>
      </c>
      <c r="C63" s="131" t="s">
        <v>92</v>
      </c>
      <c r="D63" s="133" t="str">
        <f t="shared" si="1"/>
        <v/>
      </c>
      <c r="E63" s="209" t="str">
        <f>IF(SUM('[8]School 1:School 5'!E63:E63)&gt;0,SUM('[8]School 1:School 5'!E63:E63),"")</f>
        <v/>
      </c>
      <c r="F63" s="209" t="str">
        <f>IF(SUM('[8]School 1:School 5'!F63:F63)&gt;0,SUM('[8]School 1:School 5'!F63:F63),"")</f>
        <v/>
      </c>
      <c r="G63" s="209" t="str">
        <f>IF(SUM('[8]School 1:School 5'!G63:G63)&gt;0,SUM('[8]School 1:School 5'!G63:G63),"")</f>
        <v/>
      </c>
      <c r="H63" s="209" t="str">
        <f>IF(SUM('[8]School 1:School 5'!H63:H63)&gt;0,SUM('[8]School 1:School 5'!H63:H63),"")</f>
        <v/>
      </c>
      <c r="I63" s="209" t="str">
        <f>IF(SUM('[8]School 1:School 5'!I63:I63)&gt;0,SUM('[8]School 1:School 5'!I63:I63),"")</f>
        <v/>
      </c>
      <c r="J63" s="210" t="str">
        <f>IF(SUM('[8]School 1:School 5'!J63:J63)&gt;0,SUM('[8]School 1:School 5'!J63:J63),"")</f>
        <v/>
      </c>
      <c r="K63" s="212" t="str">
        <f>IF(SUM('[8]School 1:School 5'!K63:K63)&gt;0,SUM('[8]School 1:School 5'!K63:K63),"")</f>
        <v/>
      </c>
      <c r="L63" s="64"/>
    </row>
    <row r="64" spans="1:14" ht="24.95" customHeight="1" x14ac:dyDescent="0.25">
      <c r="A64" s="50" t="s">
        <v>93</v>
      </c>
      <c r="B64" s="157">
        <v>349</v>
      </c>
      <c r="C64" s="131" t="s">
        <v>94</v>
      </c>
      <c r="D64" s="133" t="str">
        <f t="shared" si="1"/>
        <v/>
      </c>
      <c r="E64" s="209" t="str">
        <f>IF(SUM('[8]School 1:School 5'!E64:E64)&gt;0,SUM('[8]School 1:School 5'!E64:E64),"")</f>
        <v/>
      </c>
      <c r="F64" s="209" t="str">
        <f>IF(SUM('[8]School 1:School 5'!F64:F64)&gt;0,SUM('[8]School 1:School 5'!F64:F64),"")</f>
        <v/>
      </c>
      <c r="G64" s="209" t="str">
        <f>IF(SUM('[8]School 1:School 5'!G64:G64)&gt;0,SUM('[8]School 1:School 5'!G64:G64),"")</f>
        <v/>
      </c>
      <c r="H64" s="209" t="str">
        <f>IF(SUM('[8]School 1:School 5'!H64:H64)&gt;0,SUM('[8]School 1:School 5'!H64:H64),"")</f>
        <v/>
      </c>
      <c r="I64" s="209" t="str">
        <f>IF(SUM('[8]School 1:School 5'!I64:I64)&gt;0,SUM('[8]School 1:School 5'!I64:I64),"")</f>
        <v/>
      </c>
      <c r="J64" s="210" t="str">
        <f>IF(SUM('[8]School 1:School 5'!J64:J64)&gt;0,SUM('[8]School 1:School 5'!J64:J64),"")</f>
        <v/>
      </c>
      <c r="K64" s="212" t="str">
        <f>IF(SUM('[8]School 1:School 5'!K64:K64)&gt;0,SUM('[8]School 1:School 5'!K64:K64),"")</f>
        <v/>
      </c>
      <c r="L64" s="64"/>
    </row>
    <row r="65" spans="1:12" ht="24.95" customHeight="1" x14ac:dyDescent="0.25">
      <c r="A65" s="50" t="s">
        <v>77</v>
      </c>
      <c r="B65" s="157">
        <v>338</v>
      </c>
      <c r="C65" s="131" t="s">
        <v>202</v>
      </c>
      <c r="D65" s="133" t="str">
        <f t="shared" si="1"/>
        <v/>
      </c>
      <c r="E65" s="209" t="str">
        <f>IF(SUM('[8]School 1:School 5'!E65:E65)&gt;0,SUM('[8]School 1:School 5'!E65:E65),"")</f>
        <v/>
      </c>
      <c r="F65" s="209" t="str">
        <f>IF(SUM('[8]School 1:School 5'!F65:F65)&gt;0,SUM('[8]School 1:School 5'!F65:F65),"")</f>
        <v/>
      </c>
      <c r="G65" s="209" t="str">
        <f>IF(SUM('[8]School 1:School 5'!G65:G65)&gt;0,SUM('[8]School 1:School 5'!G65:G65),"")</f>
        <v/>
      </c>
      <c r="H65" s="209" t="str">
        <f>IF(SUM('[8]School 1:School 5'!H65:H65)&gt;0,SUM('[8]School 1:School 5'!H65:H65),"")</f>
        <v/>
      </c>
      <c r="I65" s="209" t="str">
        <f>IF(SUM('[8]School 1:School 5'!I65:I65)&gt;0,SUM('[8]School 1:School 5'!I65:I65),"")</f>
        <v/>
      </c>
      <c r="J65" s="210" t="str">
        <f>IF(SUM('[8]School 1:School 5'!J65:J65)&gt;0,SUM('[8]School 1:School 5'!J65:J65),"")</f>
        <v/>
      </c>
      <c r="K65" s="212" t="str">
        <f>IF(SUM('[8]School 1:School 5'!K65:K65)&gt;0,SUM('[8]School 1:School 5'!K65:K65),"")</f>
        <v/>
      </c>
      <c r="L65" s="64"/>
    </row>
    <row r="66" spans="1:12" ht="24.95" customHeight="1" x14ac:dyDescent="0.25">
      <c r="A66" s="50" t="s">
        <v>95</v>
      </c>
      <c r="B66" s="157">
        <v>351</v>
      </c>
      <c r="C66" s="131" t="s">
        <v>203</v>
      </c>
      <c r="D66" s="133" t="str">
        <f t="shared" si="1"/>
        <v/>
      </c>
      <c r="E66" s="209" t="str">
        <f>IF(SUM('[8]School 1:School 5'!E66:E66)&gt;0,SUM('[8]School 1:School 5'!E66:E66),"")</f>
        <v/>
      </c>
      <c r="F66" s="209" t="str">
        <f>IF(SUM('[8]School 1:School 5'!F66:F66)&gt;0,SUM('[8]School 1:School 5'!F66:F66),"")</f>
        <v/>
      </c>
      <c r="G66" s="209" t="str">
        <f>IF(SUM('[8]School 1:School 5'!G66:G66)&gt;0,SUM('[8]School 1:School 5'!G66:G66),"")</f>
        <v/>
      </c>
      <c r="H66" s="209" t="str">
        <f>IF(SUM('[8]School 1:School 5'!H66:H66)&gt;0,SUM('[8]School 1:School 5'!H66:H66),"")</f>
        <v/>
      </c>
      <c r="I66" s="209" t="str">
        <f>IF(SUM('[8]School 1:School 5'!I66:I66)&gt;0,SUM('[8]School 1:School 5'!I66:I66),"")</f>
        <v/>
      </c>
      <c r="J66" s="210" t="str">
        <f>IF(SUM('[8]School 1:School 5'!J66:J66)&gt;0,SUM('[8]School 1:School 5'!J66:J66),"")</f>
        <v/>
      </c>
      <c r="K66" s="212" t="str">
        <f>IF(SUM('[8]School 1:School 5'!K66:K66)&gt;0,SUM('[8]School 1:School 5'!K66:K66),"")</f>
        <v/>
      </c>
      <c r="L66" s="64"/>
    </row>
    <row r="67" spans="1:12" ht="24.95" customHeight="1" x14ac:dyDescent="0.25">
      <c r="A67" s="50" t="s">
        <v>96</v>
      </c>
      <c r="B67" s="157">
        <v>352</v>
      </c>
      <c r="C67" s="131" t="s">
        <v>97</v>
      </c>
      <c r="D67" s="133" t="str">
        <f t="shared" si="1"/>
        <v/>
      </c>
      <c r="E67" s="209" t="str">
        <f>IF(SUM('[8]School 1:School 5'!E67:E67)&gt;0,SUM('[8]School 1:School 5'!E67:E67),"")</f>
        <v/>
      </c>
      <c r="F67" s="209" t="str">
        <f>IF(SUM('[8]School 1:School 5'!F67:F67)&gt;0,SUM('[8]School 1:School 5'!F67:F67),"")</f>
        <v/>
      </c>
      <c r="G67" s="209" t="str">
        <f>IF(SUM('[8]School 1:School 5'!G67:G67)&gt;0,SUM('[8]School 1:School 5'!G67:G67),"")</f>
        <v/>
      </c>
      <c r="H67" s="209" t="str">
        <f>IF(SUM('[8]School 1:School 5'!H67:H67)&gt;0,SUM('[8]School 1:School 5'!H67:H67),"")</f>
        <v/>
      </c>
      <c r="I67" s="209" t="str">
        <f>IF(SUM('[8]School 1:School 5'!I67:I67)&gt;0,SUM('[8]School 1:School 5'!I67:I67),"")</f>
        <v/>
      </c>
      <c r="J67" s="210" t="str">
        <f>IF(SUM('[8]School 1:School 5'!J67:J67)&gt;0,SUM('[8]School 1:School 5'!J67:J67),"")</f>
        <v/>
      </c>
      <c r="K67" s="212" t="str">
        <f>IF(SUM('[8]School 1:School 5'!K67:K67)&gt;0,SUM('[8]School 1:School 5'!K67:K67),"")</f>
        <v/>
      </c>
      <c r="L67" s="64"/>
    </row>
    <row r="68" spans="1:12" ht="24.95" customHeight="1" x14ac:dyDescent="0.25">
      <c r="A68" s="50" t="s">
        <v>98</v>
      </c>
      <c r="B68" s="157">
        <v>353</v>
      </c>
      <c r="C68" s="131" t="s">
        <v>213</v>
      </c>
      <c r="D68" s="133">
        <f t="shared" si="1"/>
        <v>94031.579999999987</v>
      </c>
      <c r="E68" s="209">
        <f>IF(SUM('[8]School 1:School 5'!E68:E68)&gt;0,SUM('[8]School 1:School 5'!E68:E68),"")</f>
        <v>29427.98</v>
      </c>
      <c r="F68" s="209">
        <f>IF(SUM('[8]School 1:School 5'!F68:F68)&gt;0,SUM('[8]School 1:School 5'!F68:F68),"")</f>
        <v>8705.27</v>
      </c>
      <c r="G68" s="209" t="str">
        <f>IF(SUM('[8]School 1:School 5'!G68:G68)&gt;0,SUM('[8]School 1:School 5'!G68:G68),"")</f>
        <v/>
      </c>
      <c r="H68" s="209">
        <f>IF(SUM('[8]School 1:School 5'!H68:H68)&gt;0,SUM('[8]School 1:School 5'!H68:H68),"")</f>
        <v>8071.07</v>
      </c>
      <c r="I68" s="209">
        <f>IF(SUM('[8]School 1:School 5'!I68:I68)&gt;0,SUM('[8]School 1:School 5'!I68:I68),"")</f>
        <v>39812.449999999997</v>
      </c>
      <c r="J68" s="210" t="str">
        <f>IF(SUM('[8]School 1:School 5'!J68:J68)&gt;0,SUM('[8]School 1:School 5'!J68:J68),"")</f>
        <v/>
      </c>
      <c r="K68" s="212">
        <f>IF(SUM('[8]School 1:School 5'!K68:K68)&gt;0,SUM('[8]School 1:School 5'!K68:K68),"")</f>
        <v>8014.81</v>
      </c>
      <c r="L68" s="64"/>
    </row>
    <row r="69" spans="1:12" ht="24.95" customHeight="1" x14ac:dyDescent="0.25">
      <c r="A69" s="50" t="s">
        <v>99</v>
      </c>
      <c r="B69" s="157">
        <v>354</v>
      </c>
      <c r="C69" s="131" t="s">
        <v>100</v>
      </c>
      <c r="D69" s="133">
        <f t="shared" si="1"/>
        <v>88518.349999999991</v>
      </c>
      <c r="E69" s="209">
        <f>IF(SUM('[8]School 1:School 5'!E69:E69)&gt;0,SUM('[8]School 1:School 5'!E69:E69),"")</f>
        <v>57218.16</v>
      </c>
      <c r="F69" s="209">
        <f>IF(SUM('[8]School 1:School 5'!F69:F69)&gt;0,SUM('[8]School 1:School 5'!F69:F69),"")</f>
        <v>15860.37</v>
      </c>
      <c r="G69" s="209">
        <f>IF(SUM('[8]School 1:School 5'!G69:G69)&gt;0,SUM('[8]School 1:School 5'!G69:G69),"")</f>
        <v>842.99</v>
      </c>
      <c r="H69" s="209">
        <f>IF(SUM('[8]School 1:School 5'!H69:H69)&gt;0,SUM('[8]School 1:School 5'!H69:H69),"")</f>
        <v>5668.59</v>
      </c>
      <c r="I69" s="209">
        <f>IF(SUM('[8]School 1:School 5'!I69:I69)&gt;0,SUM('[8]School 1:School 5'!I69:I69),"")</f>
        <v>913.43</v>
      </c>
      <c r="J69" s="210" t="str">
        <f>IF(SUM('[8]School 1:School 5'!J69:J69)&gt;0,SUM('[8]School 1:School 5'!J69:J69),"")</f>
        <v/>
      </c>
      <c r="K69" s="212">
        <f>IF(SUM('[8]School 1:School 5'!K69:K69)&gt;0,SUM('[8]School 1:School 5'!K69:K69),"")</f>
        <v>8014.81</v>
      </c>
      <c r="L69" s="64"/>
    </row>
    <row r="70" spans="1:12" ht="24.95" customHeight="1" x14ac:dyDescent="0.25">
      <c r="A70" s="50" t="s">
        <v>101</v>
      </c>
      <c r="B70" s="157">
        <v>355</v>
      </c>
      <c r="C70" s="131" t="s">
        <v>102</v>
      </c>
      <c r="D70" s="133" t="str">
        <f t="shared" si="1"/>
        <v/>
      </c>
      <c r="E70" s="209" t="str">
        <f>IF(SUM('[8]School 1:School 5'!E70:E70)&gt;0,SUM('[8]School 1:School 5'!E70:E70),"")</f>
        <v/>
      </c>
      <c r="F70" s="209" t="str">
        <f>IF(SUM('[8]School 1:School 5'!F70:F70)&gt;0,SUM('[8]School 1:School 5'!F70:F70),"")</f>
        <v/>
      </c>
      <c r="G70" s="209" t="str">
        <f>IF(SUM('[8]School 1:School 5'!G70:G70)&gt;0,SUM('[8]School 1:School 5'!G70:G70),"")</f>
        <v/>
      </c>
      <c r="H70" s="209" t="str">
        <f>IF(SUM('[8]School 1:School 5'!H70:H70)&gt;0,SUM('[8]School 1:School 5'!H70:H70),"")</f>
        <v/>
      </c>
      <c r="I70" s="209" t="str">
        <f>IF(SUM('[8]School 1:School 5'!I70:I70)&gt;0,SUM('[8]School 1:School 5'!I70:I70),"")</f>
        <v/>
      </c>
      <c r="J70" s="210" t="str">
        <f>IF(SUM('[8]School 1:School 5'!J70:J70)&gt;0,SUM('[8]School 1:School 5'!J70:J70),"")</f>
        <v/>
      </c>
      <c r="K70" s="212" t="str">
        <f>IF(SUM('[8]School 1:School 5'!K70:K70)&gt;0,SUM('[8]School 1:School 5'!K70:K70),"")</f>
        <v/>
      </c>
      <c r="L70" s="64"/>
    </row>
    <row r="71" spans="1:12" ht="24.95" customHeight="1" x14ac:dyDescent="0.25">
      <c r="A71" s="50" t="s">
        <v>103</v>
      </c>
      <c r="B71" s="157">
        <v>356</v>
      </c>
      <c r="C71" s="131" t="s">
        <v>104</v>
      </c>
      <c r="D71" s="133" t="str">
        <f t="shared" si="1"/>
        <v/>
      </c>
      <c r="E71" s="209" t="str">
        <f>IF(SUM('[8]School 1:School 5'!E71:E71)&gt;0,SUM('[8]School 1:School 5'!E71:E71),"")</f>
        <v/>
      </c>
      <c r="F71" s="209" t="str">
        <f>IF(SUM('[8]School 1:School 5'!F71:F71)&gt;0,SUM('[8]School 1:School 5'!F71:F71),"")</f>
        <v/>
      </c>
      <c r="G71" s="209" t="str">
        <f>IF(SUM('[8]School 1:School 5'!G71:G71)&gt;0,SUM('[8]School 1:School 5'!G71:G71),"")</f>
        <v/>
      </c>
      <c r="H71" s="209" t="str">
        <f>IF(SUM('[8]School 1:School 5'!H71:H71)&gt;0,SUM('[8]School 1:School 5'!H71:H71),"")</f>
        <v/>
      </c>
      <c r="I71" s="209" t="str">
        <f>IF(SUM('[8]School 1:School 5'!I71:I71)&gt;0,SUM('[8]School 1:School 5'!I71:I71),"")</f>
        <v/>
      </c>
      <c r="J71" s="210" t="str">
        <f>IF(SUM('[8]School 1:School 5'!J71:J71)&gt;0,SUM('[8]School 1:School 5'!J71:J71),"")</f>
        <v/>
      </c>
      <c r="K71" s="212" t="str">
        <f>IF(SUM('[8]School 1:School 5'!K71:K71)&gt;0,SUM('[8]School 1:School 5'!K71:K71),"")</f>
        <v/>
      </c>
      <c r="L71" s="64"/>
    </row>
    <row r="72" spans="1:12" ht="24.95" customHeight="1" x14ac:dyDescent="0.25">
      <c r="A72" s="50" t="s">
        <v>214</v>
      </c>
      <c r="B72" s="157">
        <v>374</v>
      </c>
      <c r="C72" s="131" t="s">
        <v>215</v>
      </c>
      <c r="D72" s="133" t="str">
        <f t="shared" si="1"/>
        <v/>
      </c>
      <c r="E72" s="209" t="str">
        <f>IF(SUM('[8]School 1:School 5'!E72:E72)&gt;0,SUM('[8]School 1:School 5'!E72:E72),"")</f>
        <v/>
      </c>
      <c r="F72" s="209" t="str">
        <f>IF(SUM('[8]School 1:School 5'!F72:F72)&gt;0,SUM('[8]School 1:School 5'!F72:F72),"")</f>
        <v/>
      </c>
      <c r="G72" s="209" t="str">
        <f>IF(SUM('[8]School 1:School 5'!G72:G72)&gt;0,SUM('[8]School 1:School 5'!G72:G72),"")</f>
        <v/>
      </c>
      <c r="H72" s="209" t="str">
        <f>IF(SUM('[8]School 1:School 5'!H72:H72)&gt;0,SUM('[8]School 1:School 5'!H72:H72),"")</f>
        <v/>
      </c>
      <c r="I72" s="209" t="str">
        <f>IF(SUM('[8]School 1:School 5'!I72:I72)&gt;0,SUM('[8]School 1:School 5'!I72:I72),"")</f>
        <v/>
      </c>
      <c r="J72" s="210" t="str">
        <f>IF(SUM('[8]School 1:School 5'!J72:J72)&gt;0,SUM('[8]School 1:School 5'!J72:J72),"")</f>
        <v/>
      </c>
      <c r="K72" s="212" t="str">
        <f>IF(SUM('[8]School 1:School 5'!K72:K72)&gt;0,SUM('[8]School 1:School 5'!K72:K72),"")</f>
        <v/>
      </c>
      <c r="L72" s="64"/>
    </row>
    <row r="73" spans="1:12" ht="24.95" customHeight="1" x14ac:dyDescent="0.25">
      <c r="A73" s="50" t="s">
        <v>105</v>
      </c>
      <c r="B73" s="157">
        <v>357</v>
      </c>
      <c r="C73" s="131" t="s">
        <v>106</v>
      </c>
      <c r="D73" s="133" t="str">
        <f t="shared" si="1"/>
        <v/>
      </c>
      <c r="E73" s="209" t="str">
        <f>IF(SUM('[8]School 1:School 5'!E73:E73)&gt;0,SUM('[8]School 1:School 5'!E73:E73),"")</f>
        <v/>
      </c>
      <c r="F73" s="209" t="str">
        <f>IF(SUM('[8]School 1:School 5'!F73:F73)&gt;0,SUM('[8]School 1:School 5'!F73:F73),"")</f>
        <v/>
      </c>
      <c r="G73" s="209" t="str">
        <f>IF(SUM('[8]School 1:School 5'!G73:G73)&gt;0,SUM('[8]School 1:School 5'!G73:G73),"")</f>
        <v/>
      </c>
      <c r="H73" s="209" t="str">
        <f>IF(SUM('[8]School 1:School 5'!H73:H73)&gt;0,SUM('[8]School 1:School 5'!H73:H73),"")</f>
        <v/>
      </c>
      <c r="I73" s="209" t="str">
        <f>IF(SUM('[8]School 1:School 5'!I73:I73)&gt;0,SUM('[8]School 1:School 5'!I73:I73),"")</f>
        <v/>
      </c>
      <c r="J73" s="210" t="str">
        <f>IF(SUM('[8]School 1:School 5'!J73:J73)&gt;0,SUM('[8]School 1:School 5'!J73:J73),"")</f>
        <v/>
      </c>
      <c r="K73" s="212" t="str">
        <f>IF(SUM('[8]School 1:School 5'!K73:K73)&gt;0,SUM('[8]School 1:School 5'!K73:K73),"")</f>
        <v/>
      </c>
      <c r="L73" s="64"/>
    </row>
    <row r="74" spans="1:12" ht="24.95" customHeight="1" x14ac:dyDescent="0.25">
      <c r="A74" s="50" t="s">
        <v>109</v>
      </c>
      <c r="B74" s="157">
        <v>361</v>
      </c>
      <c r="C74" s="131" t="s">
        <v>204</v>
      </c>
      <c r="D74" s="133" t="str">
        <f t="shared" si="1"/>
        <v/>
      </c>
      <c r="E74" s="209" t="str">
        <f>IF(SUM('[8]School 1:School 5'!E74:E74)&gt;0,SUM('[8]School 1:School 5'!E74:E74),"")</f>
        <v/>
      </c>
      <c r="F74" s="209" t="str">
        <f>IF(SUM('[8]School 1:School 5'!F74:F74)&gt;0,SUM('[8]School 1:School 5'!F74:F74),"")</f>
        <v/>
      </c>
      <c r="G74" s="209" t="str">
        <f>IF(SUM('[8]School 1:School 5'!G74:G74)&gt;0,SUM('[8]School 1:School 5'!G74:G74),"")</f>
        <v/>
      </c>
      <c r="H74" s="209" t="str">
        <f>IF(SUM('[8]School 1:School 5'!H74:H74)&gt;0,SUM('[8]School 1:School 5'!H74:H74),"")</f>
        <v/>
      </c>
      <c r="I74" s="209" t="str">
        <f>IF(SUM('[8]School 1:School 5'!I74:I74)&gt;0,SUM('[8]School 1:School 5'!I74:I74),"")</f>
        <v/>
      </c>
      <c r="J74" s="210" t="str">
        <f>IF(SUM('[8]School 1:School 5'!J74:J74)&gt;0,SUM('[8]School 1:School 5'!J74:J74),"")</f>
        <v/>
      </c>
      <c r="K74" s="212" t="str">
        <f>IF(SUM('[8]School 1:School 5'!K74:K74)&gt;0,SUM('[8]School 1:School 5'!K74:K74),"")</f>
        <v/>
      </c>
      <c r="L74" s="64"/>
    </row>
    <row r="75" spans="1:12" ht="24.95" customHeight="1" x14ac:dyDescent="0.25">
      <c r="A75" s="50" t="s">
        <v>110</v>
      </c>
      <c r="B75" s="157">
        <v>362</v>
      </c>
      <c r="C75" s="131" t="s">
        <v>216</v>
      </c>
      <c r="D75" s="133" t="str">
        <f t="shared" si="1"/>
        <v/>
      </c>
      <c r="E75" s="209" t="str">
        <f>IF(SUM('[8]School 1:School 5'!E75:E75)&gt;0,SUM('[8]School 1:School 5'!E75:E75),"")</f>
        <v/>
      </c>
      <c r="F75" s="209" t="str">
        <f>IF(SUM('[8]School 1:School 5'!F75:F75)&gt;0,SUM('[8]School 1:School 5'!F75:F75),"")</f>
        <v/>
      </c>
      <c r="G75" s="209" t="str">
        <f>IF(SUM('[8]School 1:School 5'!G75:G75)&gt;0,SUM('[8]School 1:School 5'!G75:G75),"")</f>
        <v/>
      </c>
      <c r="H75" s="209" t="str">
        <f>IF(SUM('[8]School 1:School 5'!H75:H75)&gt;0,SUM('[8]School 1:School 5'!H75:H75),"")</f>
        <v/>
      </c>
      <c r="I75" s="209" t="str">
        <f>IF(SUM('[8]School 1:School 5'!I75:I75)&gt;0,SUM('[8]School 1:School 5'!I75:I75),"")</f>
        <v/>
      </c>
      <c r="J75" s="210" t="str">
        <f>IF(SUM('[8]School 1:School 5'!J75:J75)&gt;0,SUM('[8]School 1:School 5'!J75:J75),"")</f>
        <v/>
      </c>
      <c r="K75" s="212" t="str">
        <f>IF(SUM('[8]School 1:School 5'!K75:K75)&gt;0,SUM('[8]School 1:School 5'!K75:K75),"")</f>
        <v/>
      </c>
      <c r="L75" s="64"/>
    </row>
    <row r="76" spans="1:12" ht="24.95" customHeight="1" x14ac:dyDescent="0.25">
      <c r="A76" s="50" t="s">
        <v>111</v>
      </c>
      <c r="B76" s="157">
        <v>364</v>
      </c>
      <c r="C76" s="131" t="s">
        <v>205</v>
      </c>
      <c r="D76" s="133" t="str">
        <f t="shared" si="1"/>
        <v/>
      </c>
      <c r="E76" s="209" t="str">
        <f>IF(SUM('[8]School 1:School 5'!E76:E76)&gt;0,SUM('[8]School 1:School 5'!E76:E76),"")</f>
        <v/>
      </c>
      <c r="F76" s="209" t="str">
        <f>IF(SUM('[8]School 1:School 5'!F76:F76)&gt;0,SUM('[8]School 1:School 5'!F76:F76),"")</f>
        <v/>
      </c>
      <c r="G76" s="209" t="str">
        <f>IF(SUM('[8]School 1:School 5'!G76:G76)&gt;0,SUM('[8]School 1:School 5'!G76:G76),"")</f>
        <v/>
      </c>
      <c r="H76" s="209" t="str">
        <f>IF(SUM('[8]School 1:School 5'!H76:H76)&gt;0,SUM('[8]School 1:School 5'!H76:H76),"")</f>
        <v/>
      </c>
      <c r="I76" s="209" t="str">
        <f>IF(SUM('[8]School 1:School 5'!I76:I76)&gt;0,SUM('[8]School 1:School 5'!I76:I76),"")</f>
        <v/>
      </c>
      <c r="J76" s="210" t="str">
        <f>IF(SUM('[8]School 1:School 5'!J76:J76)&gt;0,SUM('[8]School 1:School 5'!J76:J76),"")</f>
        <v/>
      </c>
      <c r="K76" s="212" t="str">
        <f>IF(SUM('[8]School 1:School 5'!K76:K76)&gt;0,SUM('[8]School 1:School 5'!K76:K76),"")</f>
        <v/>
      </c>
      <c r="L76" s="64"/>
    </row>
    <row r="77" spans="1:12" ht="24.95" customHeight="1" x14ac:dyDescent="0.25">
      <c r="A77" s="50" t="s">
        <v>112</v>
      </c>
      <c r="B77" s="157">
        <v>365</v>
      </c>
      <c r="C77" s="131" t="s">
        <v>113</v>
      </c>
      <c r="D77" s="133" t="str">
        <f t="shared" si="1"/>
        <v/>
      </c>
      <c r="E77" s="209" t="str">
        <f>IF(SUM('[8]School 1:School 5'!E77:E77)&gt;0,SUM('[8]School 1:School 5'!E77:E77),"")</f>
        <v/>
      </c>
      <c r="F77" s="209" t="str">
        <f>IF(SUM('[8]School 1:School 5'!F77:F77)&gt;0,SUM('[8]School 1:School 5'!F77:F77),"")</f>
        <v/>
      </c>
      <c r="G77" s="209" t="str">
        <f>IF(SUM('[8]School 1:School 5'!G77:G77)&gt;0,SUM('[8]School 1:School 5'!G77:G77),"")</f>
        <v/>
      </c>
      <c r="H77" s="209" t="str">
        <f>IF(SUM('[8]School 1:School 5'!H77:H77)&gt;0,SUM('[8]School 1:School 5'!H77:H77),"")</f>
        <v/>
      </c>
      <c r="I77" s="209" t="str">
        <f>IF(SUM('[8]School 1:School 5'!I77:I77)&gt;0,SUM('[8]School 1:School 5'!I77:I77),"")</f>
        <v/>
      </c>
      <c r="J77" s="210" t="str">
        <f>IF(SUM('[8]School 1:School 5'!J77:J77)&gt;0,SUM('[8]School 1:School 5'!J77:J77),"")</f>
        <v/>
      </c>
      <c r="K77" s="212" t="str">
        <f>IF(SUM('[8]School 1:School 5'!K77:K77)&gt;0,SUM('[8]School 1:School 5'!K77:K77),"")</f>
        <v/>
      </c>
      <c r="L77" s="64"/>
    </row>
    <row r="78" spans="1:12" ht="24.95" customHeight="1" x14ac:dyDescent="0.25">
      <c r="A78" s="50" t="s">
        <v>114</v>
      </c>
      <c r="B78" s="157">
        <v>366</v>
      </c>
      <c r="C78" s="131" t="s">
        <v>217</v>
      </c>
      <c r="D78" s="133" t="str">
        <f t="shared" si="1"/>
        <v/>
      </c>
      <c r="E78" s="209" t="str">
        <f>IF(SUM('[8]School 1:School 5'!E78:E78)&gt;0,SUM('[8]School 1:School 5'!E78:E78),"")</f>
        <v/>
      </c>
      <c r="F78" s="209" t="str">
        <f>IF(SUM('[8]School 1:School 5'!F78:F78)&gt;0,SUM('[8]School 1:School 5'!F78:F78),"")</f>
        <v/>
      </c>
      <c r="G78" s="209" t="str">
        <f>IF(SUM('[8]School 1:School 5'!G78:G78)&gt;0,SUM('[8]School 1:School 5'!G78:G78),"")</f>
        <v/>
      </c>
      <c r="H78" s="209" t="str">
        <f>IF(SUM('[8]School 1:School 5'!H78:H78)&gt;0,SUM('[8]School 1:School 5'!H78:H78),"")</f>
        <v/>
      </c>
      <c r="I78" s="209" t="str">
        <f>IF(SUM('[8]School 1:School 5'!I78:I78)&gt;0,SUM('[8]School 1:School 5'!I78:I78),"")</f>
        <v/>
      </c>
      <c r="J78" s="210" t="str">
        <f>IF(SUM('[8]School 1:School 5'!J78:J78)&gt;0,SUM('[8]School 1:School 5'!J78:J78),"")</f>
        <v/>
      </c>
      <c r="K78" s="212" t="str">
        <f>IF(SUM('[8]School 1:School 5'!K78:K78)&gt;0,SUM('[8]School 1:School 5'!K78:K78),"")</f>
        <v/>
      </c>
      <c r="L78" s="64"/>
    </row>
    <row r="79" spans="1:12" ht="24.95" customHeight="1" x14ac:dyDescent="0.25">
      <c r="A79" s="50" t="s">
        <v>115</v>
      </c>
      <c r="B79" s="157">
        <v>368</v>
      </c>
      <c r="C79" s="131" t="s">
        <v>116</v>
      </c>
      <c r="D79" s="133" t="str">
        <f t="shared" si="1"/>
        <v/>
      </c>
      <c r="E79" s="209" t="str">
        <f>IF(SUM('[8]School 1:School 5'!E79:E79)&gt;0,SUM('[8]School 1:School 5'!E79:E79),"")</f>
        <v/>
      </c>
      <c r="F79" s="209" t="str">
        <f>IF(SUM('[8]School 1:School 5'!F79:F79)&gt;0,SUM('[8]School 1:School 5'!F79:F79),"")</f>
        <v/>
      </c>
      <c r="G79" s="209" t="str">
        <f>IF(SUM('[8]School 1:School 5'!G79:G79)&gt;0,SUM('[8]School 1:School 5'!G79:G79),"")</f>
        <v/>
      </c>
      <c r="H79" s="209" t="str">
        <f>IF(SUM('[8]School 1:School 5'!H79:H79)&gt;0,SUM('[8]School 1:School 5'!H79:H79),"")</f>
        <v/>
      </c>
      <c r="I79" s="209" t="str">
        <f>IF(SUM('[8]School 1:School 5'!I79:I79)&gt;0,SUM('[8]School 1:School 5'!I79:I79),"")</f>
        <v/>
      </c>
      <c r="J79" s="210" t="str">
        <f>IF(SUM('[8]School 1:School 5'!J79:J79)&gt;0,SUM('[8]School 1:School 5'!J79:J79),"")</f>
        <v/>
      </c>
      <c r="K79" s="212" t="str">
        <f>IF(SUM('[8]School 1:School 5'!K79:K79)&gt;0,SUM('[8]School 1:School 5'!K79:K79),"")</f>
        <v/>
      </c>
      <c r="L79" s="64"/>
    </row>
    <row r="80" spans="1:12" ht="41.25" customHeight="1" x14ac:dyDescent="0.25">
      <c r="A80" s="279" t="s">
        <v>168</v>
      </c>
      <c r="B80" s="280"/>
      <c r="C80" s="280"/>
      <c r="D80" s="133"/>
      <c r="E80" s="229" t="str">
        <f>IF(SUM('[8]School 1:School 5'!E80:E80)&gt;0,SUM('[8]School 1:School 5'!E80:E80),"")</f>
        <v/>
      </c>
      <c r="F80" s="229" t="str">
        <f>IF(SUM('[8]School 1:School 5'!F80:F80)&gt;0,SUM('[8]School 1:School 5'!F80:F80),"")</f>
        <v/>
      </c>
      <c r="G80" s="229" t="str">
        <f>IF(SUM('[8]School 1:School 5'!G80:G80)&gt;0,SUM('[8]School 1:School 5'!G80:G80),"")</f>
        <v/>
      </c>
      <c r="H80" s="229" t="str">
        <f>IF(SUM('[8]School 1:School 5'!H80:H80)&gt;0,SUM('[8]School 1:School 5'!H80:H80),"")</f>
        <v/>
      </c>
      <c r="I80" s="229" t="str">
        <f>IF(SUM('[8]School 1:School 5'!I80:I80)&gt;0,SUM('[8]School 1:School 5'!I80:I80),"")</f>
        <v/>
      </c>
      <c r="J80" s="230" t="str">
        <f>IF(SUM('[8]School 1:School 5'!J80:J80)&gt;0,SUM('[8]School 1:School 5'!J80:J80),"")</f>
        <v/>
      </c>
      <c r="K80" s="231" t="str">
        <f>IF(SUM('[8]School 1:School 5'!K80:K80)&gt;0,SUM('[8]School 1:School 5'!K80:K80),"")</f>
        <v/>
      </c>
      <c r="L80" s="64"/>
    </row>
    <row r="81" spans="1:12" ht="24.95" customHeight="1" x14ac:dyDescent="0.25">
      <c r="A81" s="186" t="s">
        <v>233</v>
      </c>
      <c r="B81" s="187">
        <v>380</v>
      </c>
      <c r="C81" s="188" t="s">
        <v>234</v>
      </c>
      <c r="D81" s="133">
        <f t="shared" ref="D81:D94" si="2">IF(SUM(E81:K81)&gt;0,(SUM(E81:K81)),"")</f>
        <v>246677.24000000002</v>
      </c>
      <c r="E81" s="209">
        <f>IF(SUM('[8]School 1:School 5'!E81:E81)&gt;0,SUM('[8]School 1:School 5'!E81:E81),"")</f>
        <v>199250.94</v>
      </c>
      <c r="F81" s="209">
        <f>IF(SUM('[8]School 1:School 5'!F81:F81)&gt;0,SUM('[8]School 1:School 5'!F81:F81),"")</f>
        <v>39226.26</v>
      </c>
      <c r="G81" s="209" t="str">
        <f>IF(SUM('[8]School 1:School 5'!G81:G81)&gt;0,SUM('[8]School 1:School 5'!G81:G81),"")</f>
        <v/>
      </c>
      <c r="H81" s="209">
        <f>IF(SUM('[8]School 1:School 5'!H81:H81)&gt;0,SUM('[8]School 1:School 5'!H81:H81),"")</f>
        <v>185.25</v>
      </c>
      <c r="I81" s="209" t="str">
        <f>IF(SUM('[8]School 1:School 5'!I81:I81)&gt;0,SUM('[8]School 1:School 5'!I81:I81),"")</f>
        <v/>
      </c>
      <c r="J81" s="210" t="str">
        <f>IF(SUM('[8]School 1:School 5'!J81:J81)&gt;0,SUM('[8]School 1:School 5'!J81:J81),"")</f>
        <v/>
      </c>
      <c r="K81" s="212">
        <f>IF(SUM('[8]School 1:School 5'!K81:K81)&gt;0,SUM('[8]School 1:School 5'!K81:K81),"")</f>
        <v>8014.79</v>
      </c>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1198279.51</v>
      </c>
      <c r="E95" s="105">
        <f t="shared" ref="E95:K95" si="3">SUM(E17:E94)</f>
        <v>695108.53</v>
      </c>
      <c r="F95" s="105">
        <f t="shared" si="3"/>
        <v>189474.62000000002</v>
      </c>
      <c r="G95" s="105">
        <f t="shared" si="3"/>
        <v>6965.7800000000007</v>
      </c>
      <c r="H95" s="105">
        <f t="shared" si="3"/>
        <v>82803.299999999988</v>
      </c>
      <c r="I95" s="105">
        <f t="shared" si="3"/>
        <v>133810.39000000001</v>
      </c>
      <c r="J95" s="105">
        <f t="shared" si="3"/>
        <v>1954</v>
      </c>
      <c r="K95" s="105">
        <f t="shared" si="3"/>
        <v>88162.889999999985</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topLeftCell="A10" zoomScale="65" zoomScaleNormal="65" zoomScaleSheetLayoutView="100" workbookViewId="0">
      <selection activeCell="C85" sqref="C85"/>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1027967.6799999999</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v>4860.43</v>
      </c>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1032828.11</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1032828.11</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248</v>
      </c>
      <c r="C11" s="286"/>
      <c r="D11" s="115">
        <v>120235</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IF(SUM('[9]School 1:School 5'!E17:E17)&gt;0,SUM('[9]School 1:School 5'!E17:E17),"")</f>
        <v/>
      </c>
      <c r="F17" s="209" t="str">
        <f>IF(SUM('[9]School 1:School 5'!F17:F17)&gt;0,SUM('[9]School 1:School 5'!F17:F17),"")</f>
        <v/>
      </c>
      <c r="G17" s="209" t="str">
        <f>IF(SUM('[9]School 1:School 5'!G17:G17)&gt;0,SUM('[9]School 1:School 5'!G17:G17),"")</f>
        <v/>
      </c>
      <c r="H17" s="209" t="str">
        <f>IF(SUM('[9]School 1:School 5'!H17:H17)&gt;0,SUM('[9]School 1:School 5'!H17:H17),"")</f>
        <v/>
      </c>
      <c r="I17" s="209" t="str">
        <f>IF(SUM('[9]School 1:School 5'!I17:I17)&gt;0,SUM('[9]School 1:School 5'!I17:I17),"")</f>
        <v/>
      </c>
      <c r="J17" s="210" t="str">
        <f>IF(SUM('[9]School 1:School 5'!J17:J17)&gt;0,SUM('[9]School 1:School 5'!J17:J17),"")</f>
        <v/>
      </c>
      <c r="K17" s="211" t="str">
        <f>IF(SUM('[9]School 1:School 5'!K17:K17)&gt;0,SUM('[9]School 1:School 5'!K17:K17),"")</f>
        <v/>
      </c>
      <c r="M17" s="94"/>
      <c r="N17" s="151" t="s">
        <v>157</v>
      </c>
    </row>
    <row r="18" spans="1:14" s="91" customFormat="1" ht="24.95" customHeight="1" x14ac:dyDescent="0.25">
      <c r="A18" s="50" t="s">
        <v>16</v>
      </c>
      <c r="B18" s="157">
        <v>302</v>
      </c>
      <c r="C18" s="131" t="s">
        <v>17</v>
      </c>
      <c r="D18" s="133" t="str">
        <f t="shared" si="0"/>
        <v/>
      </c>
      <c r="E18" s="209" t="str">
        <f>IF(SUM('[9]School 1:School 5'!E18:E18)&gt;0,SUM('[9]School 1:School 5'!E18:E18),"")</f>
        <v/>
      </c>
      <c r="F18" s="209" t="str">
        <f>IF(SUM('[9]School 1:School 5'!F18:F18)&gt;0,SUM('[9]School 1:School 5'!F18:F18),"")</f>
        <v/>
      </c>
      <c r="G18" s="209" t="str">
        <f>IF(SUM('[9]School 1:School 5'!G18:G18)&gt;0,SUM('[9]School 1:School 5'!G18:G18),"")</f>
        <v/>
      </c>
      <c r="H18" s="209" t="str">
        <f>IF(SUM('[9]School 1:School 5'!H18:H18)&gt;0,SUM('[9]School 1:School 5'!H18:H18),"")</f>
        <v/>
      </c>
      <c r="I18" s="209" t="str">
        <f>IF(SUM('[9]School 1:School 5'!I18:I18)&gt;0,SUM('[9]School 1:School 5'!I18:I18),"")</f>
        <v/>
      </c>
      <c r="J18" s="210" t="str">
        <f>IF(SUM('[9]School 1:School 5'!J18:J18)&gt;0,SUM('[9]School 1:School 5'!J18:J18),"")</f>
        <v/>
      </c>
      <c r="K18" s="212" t="str">
        <f>IF(SUM('[9]School 1:School 5'!K18:K18)&gt;0,SUM('[9]School 1:School 5'!K18:K18),"")</f>
        <v/>
      </c>
      <c r="M18" s="153"/>
      <c r="N18" s="151" t="s">
        <v>158</v>
      </c>
    </row>
    <row r="19" spans="1:14" s="91" customFormat="1" ht="24.95" customHeight="1" x14ac:dyDescent="0.25">
      <c r="A19" s="50" t="s">
        <v>194</v>
      </c>
      <c r="B19" s="157">
        <v>376</v>
      </c>
      <c r="C19" s="131" t="s">
        <v>195</v>
      </c>
      <c r="D19" s="133" t="str">
        <f t="shared" si="0"/>
        <v/>
      </c>
      <c r="E19" s="209" t="str">
        <f>IF(SUM('[9]School 1:School 5'!E19:E19)&gt;0,SUM('[9]School 1:School 5'!E19:E19),"")</f>
        <v/>
      </c>
      <c r="F19" s="209" t="str">
        <f>IF(SUM('[9]School 1:School 5'!F19:F19)&gt;0,SUM('[9]School 1:School 5'!F19:F19),"")</f>
        <v/>
      </c>
      <c r="G19" s="209" t="str">
        <f>IF(SUM('[9]School 1:School 5'!G19:G19)&gt;0,SUM('[9]School 1:School 5'!G19:G19),"")</f>
        <v/>
      </c>
      <c r="H19" s="209" t="str">
        <f>IF(SUM('[9]School 1:School 5'!H19:H19)&gt;0,SUM('[9]School 1:School 5'!H19:H19),"")</f>
        <v/>
      </c>
      <c r="I19" s="209" t="str">
        <f>IF(SUM('[9]School 1:School 5'!I19:I19)&gt;0,SUM('[9]School 1:School 5'!I19:I19),"")</f>
        <v/>
      </c>
      <c r="J19" s="210" t="str">
        <f>IF(SUM('[9]School 1:School 5'!J19:J19)&gt;0,SUM('[9]School 1:School 5'!J19:J19),"")</f>
        <v/>
      </c>
      <c r="K19" s="212" t="str">
        <f>IF(SUM('[9]School 1:School 5'!K19:K19)&gt;0,SUM('[9]School 1:School 5'!K19:K19),"")</f>
        <v/>
      </c>
      <c r="M19" s="153"/>
      <c r="N19" s="151"/>
    </row>
    <row r="20" spans="1:14" s="91" customFormat="1" ht="24.95" customHeight="1" x14ac:dyDescent="0.25">
      <c r="A20" s="50" t="s">
        <v>18</v>
      </c>
      <c r="B20" s="157">
        <v>303</v>
      </c>
      <c r="C20" s="131" t="s">
        <v>19</v>
      </c>
      <c r="D20" s="133" t="str">
        <f t="shared" si="0"/>
        <v/>
      </c>
      <c r="E20" s="209" t="str">
        <f>IF(SUM('[9]School 1:School 5'!E20:E20)&gt;0,SUM('[9]School 1:School 5'!E20:E20),"")</f>
        <v/>
      </c>
      <c r="F20" s="209" t="str">
        <f>IF(SUM('[9]School 1:School 5'!F20:F20)&gt;0,SUM('[9]School 1:School 5'!F20:F20),"")</f>
        <v/>
      </c>
      <c r="G20" s="209" t="str">
        <f>IF(SUM('[9]School 1:School 5'!G20:G20)&gt;0,SUM('[9]School 1:School 5'!G20:G20),"")</f>
        <v/>
      </c>
      <c r="H20" s="209" t="str">
        <f>IF(SUM('[9]School 1:School 5'!H20:H20)&gt;0,SUM('[9]School 1:School 5'!H20:H20),"")</f>
        <v/>
      </c>
      <c r="I20" s="209" t="str">
        <f>IF(SUM('[9]School 1:School 5'!I20:I20)&gt;0,SUM('[9]School 1:School 5'!I20:I20),"")</f>
        <v/>
      </c>
      <c r="J20" s="210" t="str">
        <f>IF(SUM('[9]School 1:School 5'!J20:J20)&gt;0,SUM('[9]School 1:School 5'!J20:J20),"")</f>
        <v/>
      </c>
      <c r="K20" s="212" t="str">
        <f>IF(SUM('[9]School 1:School 5'!K20:K20)&gt;0,SUM('[9]School 1:School 5'!K20:K20),"")</f>
        <v/>
      </c>
      <c r="M20" s="94"/>
      <c r="N20" s="234" t="s">
        <v>159</v>
      </c>
    </row>
    <row r="21" spans="1:14" s="91" customFormat="1" ht="24.95" customHeight="1" x14ac:dyDescent="0.25">
      <c r="A21" s="50" t="s">
        <v>20</v>
      </c>
      <c r="B21" s="157">
        <v>304</v>
      </c>
      <c r="C21" s="131" t="s">
        <v>21</v>
      </c>
      <c r="D21" s="133" t="str">
        <f t="shared" si="0"/>
        <v/>
      </c>
      <c r="E21" s="209" t="str">
        <f>IF(SUM('[9]School 1:School 5'!E21:E21)&gt;0,SUM('[9]School 1:School 5'!E21:E21),"")</f>
        <v/>
      </c>
      <c r="F21" s="209" t="str">
        <f>IF(SUM('[9]School 1:School 5'!F21:F21)&gt;0,SUM('[9]School 1:School 5'!F21:F21),"")</f>
        <v/>
      </c>
      <c r="G21" s="209" t="str">
        <f>IF(SUM('[9]School 1:School 5'!G21:G21)&gt;0,SUM('[9]School 1:School 5'!G21:G21),"")</f>
        <v/>
      </c>
      <c r="H21" s="209" t="str">
        <f>IF(SUM('[9]School 1:School 5'!H21:H21)&gt;0,SUM('[9]School 1:School 5'!H21:H21),"")</f>
        <v/>
      </c>
      <c r="I21" s="209" t="str">
        <f>IF(SUM('[9]School 1:School 5'!I21:I21)&gt;0,SUM('[9]School 1:School 5'!I21:I21),"")</f>
        <v/>
      </c>
      <c r="J21" s="210" t="str">
        <f>IF(SUM('[9]School 1:School 5'!J21:J21)&gt;0,SUM('[9]School 1:School 5'!J21:J21),"")</f>
        <v/>
      </c>
      <c r="K21" s="212" t="str">
        <f>IF(SUM('[9]School 1:School 5'!K21:K21)&gt;0,SUM('[9]School 1:School 5'!K21:K21),"")</f>
        <v/>
      </c>
      <c r="M21" s="94"/>
      <c r="N21" s="234"/>
    </row>
    <row r="22" spans="1:14" s="91" customFormat="1" ht="24.95" customHeight="1" x14ac:dyDescent="0.25">
      <c r="A22" s="50" t="s">
        <v>22</v>
      </c>
      <c r="B22" s="157">
        <v>305</v>
      </c>
      <c r="C22" s="131" t="s">
        <v>23</v>
      </c>
      <c r="D22" s="133" t="str">
        <f t="shared" si="0"/>
        <v/>
      </c>
      <c r="E22" s="209" t="str">
        <f>IF(SUM('[9]School 1:School 5'!E22:E22)&gt;0,SUM('[9]School 1:School 5'!E22:E22),"")</f>
        <v/>
      </c>
      <c r="F22" s="209" t="str">
        <f>IF(SUM('[9]School 1:School 5'!F22:F22)&gt;0,SUM('[9]School 1:School 5'!F22:F22),"")</f>
        <v/>
      </c>
      <c r="G22" s="209" t="str">
        <f>IF(SUM('[9]School 1:School 5'!G22:G22)&gt;0,SUM('[9]School 1:School 5'!G22:G22),"")</f>
        <v/>
      </c>
      <c r="H22" s="209" t="str">
        <f>IF(SUM('[9]School 1:School 5'!H22:H22)&gt;0,SUM('[9]School 1:School 5'!H22:H22),"")</f>
        <v/>
      </c>
      <c r="I22" s="209" t="str">
        <f>IF(SUM('[9]School 1:School 5'!I22:I22)&gt;0,SUM('[9]School 1:School 5'!I22:I22),"")</f>
        <v/>
      </c>
      <c r="J22" s="210" t="str">
        <f>IF(SUM('[9]School 1:School 5'!J22:J22)&gt;0,SUM('[9]School 1:School 5'!J22:J22),"")</f>
        <v/>
      </c>
      <c r="K22" s="212" t="str">
        <f>IF(SUM('[9]School 1:School 5'!K22:K22)&gt;0,SUM('[9]School 1:School 5'!K22:K22),"")</f>
        <v/>
      </c>
      <c r="M22" s="94"/>
      <c r="N22" s="234"/>
    </row>
    <row r="23" spans="1:14" s="91" customFormat="1" ht="24.95" customHeight="1" x14ac:dyDescent="0.25">
      <c r="A23" s="50" t="s">
        <v>24</v>
      </c>
      <c r="B23" s="157">
        <v>306</v>
      </c>
      <c r="C23" s="131" t="s">
        <v>25</v>
      </c>
      <c r="D23" s="133" t="str">
        <f t="shared" si="0"/>
        <v/>
      </c>
      <c r="E23" s="209" t="str">
        <f>IF(SUM('[9]School 1:School 5'!E23:E23)&gt;0,SUM('[9]School 1:School 5'!E23:E23),"")</f>
        <v/>
      </c>
      <c r="F23" s="209" t="str">
        <f>IF(SUM('[9]School 1:School 5'!F23:F23)&gt;0,SUM('[9]School 1:School 5'!F23:F23),"")</f>
        <v/>
      </c>
      <c r="G23" s="209" t="str">
        <f>IF(SUM('[9]School 1:School 5'!G23:G23)&gt;0,SUM('[9]School 1:School 5'!G23:G23),"")</f>
        <v/>
      </c>
      <c r="H23" s="209" t="str">
        <f>IF(SUM('[9]School 1:School 5'!H23:H23)&gt;0,SUM('[9]School 1:School 5'!H23:H23),"")</f>
        <v/>
      </c>
      <c r="I23" s="209" t="str">
        <f>IF(SUM('[9]School 1:School 5'!I23:I23)&gt;0,SUM('[9]School 1:School 5'!I23:I23),"")</f>
        <v/>
      </c>
      <c r="J23" s="210" t="str">
        <f>IF(SUM('[9]School 1:School 5'!J23:J23)&gt;0,SUM('[9]School 1:School 5'!J23:J23),"")</f>
        <v/>
      </c>
      <c r="K23" s="212" t="str">
        <f>IF(SUM('[9]School 1:School 5'!K23:K23)&gt;0,SUM('[9]School 1:School 5'!K23:K23),"")</f>
        <v/>
      </c>
      <c r="M23" s="94"/>
      <c r="N23" s="234" t="s">
        <v>160</v>
      </c>
    </row>
    <row r="24" spans="1:14" s="91" customFormat="1" ht="24.95" customHeight="1" x14ac:dyDescent="0.25">
      <c r="A24" s="50" t="s">
        <v>26</v>
      </c>
      <c r="B24" s="157">
        <v>307</v>
      </c>
      <c r="C24" s="131" t="s">
        <v>27</v>
      </c>
      <c r="D24" s="133" t="str">
        <f t="shared" si="0"/>
        <v/>
      </c>
      <c r="E24" s="209" t="str">
        <f>IF(SUM('[9]School 1:School 5'!E24:E24)&gt;0,SUM('[9]School 1:School 5'!E24:E24),"")</f>
        <v/>
      </c>
      <c r="F24" s="209" t="str">
        <f>IF(SUM('[9]School 1:School 5'!F24:F24)&gt;0,SUM('[9]School 1:School 5'!F24:F24),"")</f>
        <v/>
      </c>
      <c r="G24" s="209" t="str">
        <f>IF(SUM('[9]School 1:School 5'!G24:G24)&gt;0,SUM('[9]School 1:School 5'!G24:G24),"")</f>
        <v/>
      </c>
      <c r="H24" s="209" t="str">
        <f>IF(SUM('[9]School 1:School 5'!H24:H24)&gt;0,SUM('[9]School 1:School 5'!H24:H24),"")</f>
        <v/>
      </c>
      <c r="I24" s="209" t="str">
        <f>IF(SUM('[9]School 1:School 5'!I24:I24)&gt;0,SUM('[9]School 1:School 5'!I24:I24),"")</f>
        <v/>
      </c>
      <c r="J24" s="210" t="str">
        <f>IF(SUM('[9]School 1:School 5'!J24:J24)&gt;0,SUM('[9]School 1:School 5'!J24:J24),"")</f>
        <v/>
      </c>
      <c r="K24" s="212" t="str">
        <f>IF(SUM('[9]School 1:School 5'!K24:K24)&gt;0,SUM('[9]School 1:School 5'!K24:K24),"")</f>
        <v/>
      </c>
      <c r="M24" s="94"/>
      <c r="N24" s="234"/>
    </row>
    <row r="25" spans="1:14" s="91" customFormat="1" ht="24.95" customHeight="1" x14ac:dyDescent="0.25">
      <c r="A25" s="50" t="s">
        <v>28</v>
      </c>
      <c r="B25" s="157">
        <v>309</v>
      </c>
      <c r="C25" s="131" t="s">
        <v>209</v>
      </c>
      <c r="D25" s="133" t="str">
        <f t="shared" si="0"/>
        <v/>
      </c>
      <c r="E25" s="209" t="str">
        <f>IF(SUM('[9]School 1:School 5'!E25:E25)&gt;0,SUM('[9]School 1:School 5'!E25:E25),"")</f>
        <v/>
      </c>
      <c r="F25" s="209" t="str">
        <f>IF(SUM('[9]School 1:School 5'!F25:F25)&gt;0,SUM('[9]School 1:School 5'!F25:F25),"")</f>
        <v/>
      </c>
      <c r="G25" s="209" t="str">
        <f>IF(SUM('[9]School 1:School 5'!G25:G25)&gt;0,SUM('[9]School 1:School 5'!G25:G25),"")</f>
        <v/>
      </c>
      <c r="H25" s="209" t="str">
        <f>IF(SUM('[9]School 1:School 5'!H25:H25)&gt;0,SUM('[9]School 1:School 5'!H25:H25),"")</f>
        <v/>
      </c>
      <c r="I25" s="209" t="str">
        <f>IF(SUM('[9]School 1:School 5'!I25:I25)&gt;0,SUM('[9]School 1:School 5'!I25:I25),"")</f>
        <v/>
      </c>
      <c r="J25" s="210" t="str">
        <f>IF(SUM('[9]School 1:School 5'!J25:J25)&gt;0,SUM('[9]School 1:School 5'!J25:J25),"")</f>
        <v/>
      </c>
      <c r="K25" s="212" t="str">
        <f>IF(SUM('[9]School 1:School 5'!K25:K25)&gt;0,SUM('[9]School 1:School 5'!K25:K25),"")</f>
        <v/>
      </c>
      <c r="M25" s="94"/>
      <c r="N25" s="234" t="s">
        <v>161</v>
      </c>
    </row>
    <row r="26" spans="1:14" s="91" customFormat="1" ht="24.95" customHeight="1" x14ac:dyDescent="0.25">
      <c r="A26" s="50" t="s">
        <v>29</v>
      </c>
      <c r="B26" s="157">
        <v>310</v>
      </c>
      <c r="C26" s="131" t="s">
        <v>30</v>
      </c>
      <c r="D26" s="133" t="str">
        <f t="shared" si="0"/>
        <v/>
      </c>
      <c r="E26" s="209" t="str">
        <f>IF(SUM('[9]School 1:School 5'!E26:E26)&gt;0,SUM('[9]School 1:School 5'!E26:E26),"")</f>
        <v/>
      </c>
      <c r="F26" s="209" t="str">
        <f>IF(SUM('[9]School 1:School 5'!F26:F26)&gt;0,SUM('[9]School 1:School 5'!F26:F26),"")</f>
        <v/>
      </c>
      <c r="G26" s="209" t="str">
        <f>IF(SUM('[9]School 1:School 5'!G26:G26)&gt;0,SUM('[9]School 1:School 5'!G26:G26),"")</f>
        <v/>
      </c>
      <c r="H26" s="209" t="str">
        <f>IF(SUM('[9]School 1:School 5'!H26:H26)&gt;0,SUM('[9]School 1:School 5'!H26:H26),"")</f>
        <v/>
      </c>
      <c r="I26" s="209" t="str">
        <f>IF(SUM('[9]School 1:School 5'!I26:I26)&gt;0,SUM('[9]School 1:School 5'!I26:I26),"")</f>
        <v/>
      </c>
      <c r="J26" s="210" t="str">
        <f>IF(SUM('[9]School 1:School 5'!J26:J26)&gt;0,SUM('[9]School 1:School 5'!J26:J26),"")</f>
        <v/>
      </c>
      <c r="K26" s="212" t="str">
        <f>IF(SUM('[9]School 1:School 5'!K26:K26)&gt;0,SUM('[9]School 1:School 5'!K26:K26),"")</f>
        <v/>
      </c>
      <c r="M26" s="94"/>
      <c r="N26" s="234"/>
    </row>
    <row r="27" spans="1:14" s="91" customFormat="1" ht="24.95" customHeight="1" x14ac:dyDescent="0.25">
      <c r="A27" s="50" t="s">
        <v>31</v>
      </c>
      <c r="B27" s="157">
        <v>311</v>
      </c>
      <c r="C27" s="131" t="s">
        <v>32</v>
      </c>
      <c r="D27" s="133" t="str">
        <f t="shared" si="0"/>
        <v/>
      </c>
      <c r="E27" s="209" t="str">
        <f>IF(SUM('[9]School 1:School 5'!E27:E27)&gt;0,SUM('[9]School 1:School 5'!E27:E27),"")</f>
        <v/>
      </c>
      <c r="F27" s="209" t="str">
        <f>IF(SUM('[9]School 1:School 5'!F27:F27)&gt;0,SUM('[9]School 1:School 5'!F27:F27),"")</f>
        <v/>
      </c>
      <c r="G27" s="209" t="str">
        <f>IF(SUM('[9]School 1:School 5'!G27:G27)&gt;0,SUM('[9]School 1:School 5'!G27:G27),"")</f>
        <v/>
      </c>
      <c r="H27" s="209" t="str">
        <f>IF(SUM('[9]School 1:School 5'!H27:H27)&gt;0,SUM('[9]School 1:School 5'!H27:H27),"")</f>
        <v/>
      </c>
      <c r="I27" s="209" t="str">
        <f>IF(SUM('[9]School 1:School 5'!I27:I27)&gt;0,SUM('[9]School 1:School 5'!I27:I27),"")</f>
        <v/>
      </c>
      <c r="J27" s="210" t="str">
        <f>IF(SUM('[9]School 1:School 5'!J27:J27)&gt;0,SUM('[9]School 1:School 5'!J27:J27),"")</f>
        <v/>
      </c>
      <c r="K27" s="212" t="str">
        <f>IF(SUM('[9]School 1:School 5'!K27:K27)&gt;0,SUM('[9]School 1:School 5'!K27:K27),"")</f>
        <v/>
      </c>
      <c r="M27" s="94"/>
      <c r="N27" s="234" t="s">
        <v>162</v>
      </c>
    </row>
    <row r="28" spans="1:14" s="91" customFormat="1" ht="24.95" customHeight="1" x14ac:dyDescent="0.25">
      <c r="A28" s="50" t="s">
        <v>33</v>
      </c>
      <c r="B28" s="157">
        <v>312</v>
      </c>
      <c r="C28" s="131" t="s">
        <v>34</v>
      </c>
      <c r="D28" s="133" t="str">
        <f t="shared" si="0"/>
        <v/>
      </c>
      <c r="E28" s="209" t="str">
        <f>IF(SUM('[9]School 1:School 5'!E28:E28)&gt;0,SUM('[9]School 1:School 5'!E28:E28),"")</f>
        <v/>
      </c>
      <c r="F28" s="209" t="str">
        <f>IF(SUM('[9]School 1:School 5'!F28:F28)&gt;0,SUM('[9]School 1:School 5'!F28:F28),"")</f>
        <v/>
      </c>
      <c r="G28" s="209" t="str">
        <f>IF(SUM('[9]School 1:School 5'!G28:G28)&gt;0,SUM('[9]School 1:School 5'!G28:G28),"")</f>
        <v/>
      </c>
      <c r="H28" s="209" t="str">
        <f>IF(SUM('[9]School 1:School 5'!H28:H28)&gt;0,SUM('[9]School 1:School 5'!H28:H28),"")</f>
        <v/>
      </c>
      <c r="I28" s="209" t="str">
        <f>IF(SUM('[9]School 1:School 5'!I28:I28)&gt;0,SUM('[9]School 1:School 5'!I28:I28),"")</f>
        <v/>
      </c>
      <c r="J28" s="210" t="str">
        <f>IF(SUM('[9]School 1:School 5'!J28:J28)&gt;0,SUM('[9]School 1:School 5'!J28:J28),"")</f>
        <v/>
      </c>
      <c r="K28" s="212" t="str">
        <f>IF(SUM('[9]School 1:School 5'!K28:K28)&gt;0,SUM('[9]School 1:School 5'!K28:K28),"")</f>
        <v/>
      </c>
      <c r="M28" s="94"/>
      <c r="N28" s="234"/>
    </row>
    <row r="29" spans="1:14" s="91" customFormat="1" ht="24.95" customHeight="1" x14ac:dyDescent="0.25">
      <c r="A29" s="50" t="s">
        <v>35</v>
      </c>
      <c r="B29" s="157">
        <v>313</v>
      </c>
      <c r="C29" s="131" t="s">
        <v>196</v>
      </c>
      <c r="D29" s="133" t="str">
        <f t="shared" si="0"/>
        <v/>
      </c>
      <c r="E29" s="209" t="str">
        <f>IF(SUM('[9]School 1:School 5'!E29:E29)&gt;0,SUM('[9]School 1:School 5'!E29:E29),"")</f>
        <v/>
      </c>
      <c r="F29" s="209" t="str">
        <f>IF(SUM('[9]School 1:School 5'!F29:F29)&gt;0,SUM('[9]School 1:School 5'!F29:F29),"")</f>
        <v/>
      </c>
      <c r="G29" s="209" t="str">
        <f>IF(SUM('[9]School 1:School 5'!G29:G29)&gt;0,SUM('[9]School 1:School 5'!G29:G29),"")</f>
        <v/>
      </c>
      <c r="H29" s="209" t="str">
        <f>IF(SUM('[9]School 1:School 5'!H29:H29)&gt;0,SUM('[9]School 1:School 5'!H29:H29),"")</f>
        <v/>
      </c>
      <c r="I29" s="209" t="str">
        <f>IF(SUM('[9]School 1:School 5'!I29:I29)&gt;0,SUM('[9]School 1:School 5'!I29:I29),"")</f>
        <v/>
      </c>
      <c r="J29" s="210" t="str">
        <f>IF(SUM('[9]School 1:School 5'!J29:J29)&gt;0,SUM('[9]School 1:School 5'!J29:J29),"")</f>
        <v/>
      </c>
      <c r="K29" s="212" t="str">
        <f>IF(SUM('[9]School 1:School 5'!K29:K29)&gt;0,SUM('[9]School 1:School 5'!K29:K29),"")</f>
        <v/>
      </c>
      <c r="M29" s="94"/>
      <c r="N29" s="234"/>
    </row>
    <row r="30" spans="1:14" s="91" customFormat="1" ht="24.95" customHeight="1" x14ac:dyDescent="0.25">
      <c r="A30" s="50" t="s">
        <v>36</v>
      </c>
      <c r="B30" s="157">
        <v>314</v>
      </c>
      <c r="C30" s="131" t="s">
        <v>197</v>
      </c>
      <c r="D30" s="133">
        <f t="shared" si="0"/>
        <v>102731.3104087283</v>
      </c>
      <c r="E30" s="209">
        <f>IF(SUM('[9]School 1:School 5'!E30:E30)&gt;0,SUM('[9]School 1:School 5'!E30:E30),"")</f>
        <v>58621.984655135297</v>
      </c>
      <c r="F30" s="209">
        <f>IF(SUM('[9]School 1:School 5'!F30:F30)&gt;0,SUM('[9]School 1:School 5'!F30:F30),"")</f>
        <v>18979.348846166857</v>
      </c>
      <c r="G30" s="209">
        <f>IF(SUM('[9]School 1:School 5'!G30:G30)&gt;0,SUM('[9]School 1:School 5'!G30:G30),"")</f>
        <v>2325.13</v>
      </c>
      <c r="H30" s="209">
        <f>IF(SUM('[9]School 1:School 5'!H30:H30)&gt;0,SUM('[9]School 1:School 5'!H30:H30),"")</f>
        <v>12282.509489004269</v>
      </c>
      <c r="I30" s="209">
        <f>IF(SUM('[9]School 1:School 5'!I30:I30)&gt;0,SUM('[9]School 1:School 5'!I30:I30),"")</f>
        <v>10164.888418421877</v>
      </c>
      <c r="J30" s="210">
        <f>IF(SUM('[9]School 1:School 5'!J30:J30)&gt;0,SUM('[9]School 1:School 5'!J30:J30),"")</f>
        <v>300</v>
      </c>
      <c r="K30" s="212">
        <f>IF(SUM('[9]School 1:School 5'!K30:K30)&gt;0,SUM('[9]School 1:School 5'!K30:K30),"")</f>
        <v>57.448999999999998</v>
      </c>
      <c r="M30" s="234" t="s">
        <v>174</v>
      </c>
      <c r="N30" s="234"/>
    </row>
    <row r="31" spans="1:14" s="91" customFormat="1" ht="24.95" customHeight="1" x14ac:dyDescent="0.25">
      <c r="A31" s="50" t="s">
        <v>37</v>
      </c>
      <c r="B31" s="157">
        <v>315</v>
      </c>
      <c r="C31" s="131" t="s">
        <v>38</v>
      </c>
      <c r="D31" s="133" t="str">
        <f t="shared" si="0"/>
        <v/>
      </c>
      <c r="E31" s="209" t="str">
        <f>IF(SUM('[9]School 1:School 5'!E31:E31)&gt;0,SUM('[9]School 1:School 5'!E31:E31),"")</f>
        <v/>
      </c>
      <c r="F31" s="209" t="str">
        <f>IF(SUM('[9]School 1:School 5'!F31:F31)&gt;0,SUM('[9]School 1:School 5'!F31:F31),"")</f>
        <v/>
      </c>
      <c r="G31" s="209" t="str">
        <f>IF(SUM('[9]School 1:School 5'!G31:G31)&gt;0,SUM('[9]School 1:School 5'!G31:G31),"")</f>
        <v/>
      </c>
      <c r="H31" s="209" t="str">
        <f>IF(SUM('[9]School 1:School 5'!H31:H31)&gt;0,SUM('[9]School 1:School 5'!H31:H31),"")</f>
        <v/>
      </c>
      <c r="I31" s="209" t="str">
        <f>IF(SUM('[9]School 1:School 5'!I31:I31)&gt;0,SUM('[9]School 1:School 5'!I31:I31),"")</f>
        <v/>
      </c>
      <c r="J31" s="210" t="str">
        <f>IF(SUM('[9]School 1:School 5'!J31:J31)&gt;0,SUM('[9]School 1:School 5'!J31:J31),"")</f>
        <v/>
      </c>
      <c r="K31" s="212" t="str">
        <f>IF(SUM('[9]School 1:School 5'!K31:K31)&gt;0,SUM('[9]School 1:School 5'!K31:K31),"")</f>
        <v/>
      </c>
      <c r="M31" s="234"/>
      <c r="N31" s="234"/>
    </row>
    <row r="32" spans="1:14" s="91" customFormat="1" ht="24.95" customHeight="1" x14ac:dyDescent="0.25">
      <c r="A32" s="50" t="s">
        <v>39</v>
      </c>
      <c r="B32" s="157">
        <v>316</v>
      </c>
      <c r="C32" s="131" t="s">
        <v>40</v>
      </c>
      <c r="D32" s="133" t="str">
        <f t="shared" si="0"/>
        <v/>
      </c>
      <c r="E32" s="209" t="str">
        <f>IF(SUM('[9]School 1:School 5'!E32:E32)&gt;0,SUM('[9]School 1:School 5'!E32:E32),"")</f>
        <v/>
      </c>
      <c r="F32" s="209" t="str">
        <f>IF(SUM('[9]School 1:School 5'!F32:F32)&gt;0,SUM('[9]School 1:School 5'!F32:F32),"")</f>
        <v/>
      </c>
      <c r="G32" s="209" t="str">
        <f>IF(SUM('[9]School 1:School 5'!G32:G32)&gt;0,SUM('[9]School 1:School 5'!G32:G32),"")</f>
        <v/>
      </c>
      <c r="H32" s="209" t="str">
        <f>IF(SUM('[9]School 1:School 5'!H32:H32)&gt;0,SUM('[9]School 1:School 5'!H32:H32),"")</f>
        <v/>
      </c>
      <c r="I32" s="209" t="str">
        <f>IF(SUM('[9]School 1:School 5'!I32:I32)&gt;0,SUM('[9]School 1:School 5'!I32:I32),"")</f>
        <v/>
      </c>
      <c r="J32" s="210" t="str">
        <f>IF(SUM('[9]School 1:School 5'!J32:J32)&gt;0,SUM('[9]School 1:School 5'!J32:J32),"")</f>
        <v/>
      </c>
      <c r="K32" s="212" t="str">
        <f>IF(SUM('[9]School 1:School 5'!K32:K32)&gt;0,SUM('[9]School 1:School 5'!K32:K32),"")</f>
        <v/>
      </c>
      <c r="M32" s="234"/>
      <c r="N32" s="234"/>
    </row>
    <row r="33" spans="1:23" s="91" customFormat="1" ht="24.95" customHeight="1" x14ac:dyDescent="0.25">
      <c r="A33" s="50" t="s">
        <v>41</v>
      </c>
      <c r="B33" s="157">
        <v>317</v>
      </c>
      <c r="C33" s="131" t="s">
        <v>42</v>
      </c>
      <c r="D33" s="133" t="str">
        <f t="shared" si="0"/>
        <v/>
      </c>
      <c r="E33" s="209" t="str">
        <f>IF(SUM('[9]School 1:School 5'!E33:E33)&gt;0,SUM('[9]School 1:School 5'!E33:E33),"")</f>
        <v/>
      </c>
      <c r="F33" s="209" t="str">
        <f>IF(SUM('[9]School 1:School 5'!F33:F33)&gt;0,SUM('[9]School 1:School 5'!F33:F33),"")</f>
        <v/>
      </c>
      <c r="G33" s="209" t="str">
        <f>IF(SUM('[9]School 1:School 5'!G33:G33)&gt;0,SUM('[9]School 1:School 5'!G33:G33),"")</f>
        <v/>
      </c>
      <c r="H33" s="209" t="str">
        <f>IF(SUM('[9]School 1:School 5'!H33:H33)&gt;0,SUM('[9]School 1:School 5'!H33:H33),"")</f>
        <v/>
      </c>
      <c r="I33" s="209" t="str">
        <f>IF(SUM('[9]School 1:School 5'!I33:I33)&gt;0,SUM('[9]School 1:School 5'!I33:I33),"")</f>
        <v/>
      </c>
      <c r="J33" s="210" t="str">
        <f>IF(SUM('[9]School 1:School 5'!J33:J33)&gt;0,SUM('[9]School 1:School 5'!J33:J33),"")</f>
        <v/>
      </c>
      <c r="K33" s="212" t="str">
        <f>IF(SUM('[9]School 1:School 5'!K33:K33)&gt;0,SUM('[9]School 1:School 5'!K33:K33),"")</f>
        <v/>
      </c>
      <c r="M33" s="234"/>
      <c r="N33" s="234"/>
    </row>
    <row r="34" spans="1:23" s="91" customFormat="1" ht="24.95" customHeight="1" x14ac:dyDescent="0.25">
      <c r="A34" s="50" t="s">
        <v>43</v>
      </c>
      <c r="B34" s="157">
        <v>318</v>
      </c>
      <c r="C34" s="131" t="s">
        <v>44</v>
      </c>
      <c r="D34" s="133" t="str">
        <f t="shared" si="0"/>
        <v/>
      </c>
      <c r="E34" s="209" t="str">
        <f>IF(SUM('[9]School 1:School 5'!E34:E34)&gt;0,SUM('[9]School 1:School 5'!E34:E34),"")</f>
        <v/>
      </c>
      <c r="F34" s="209" t="str">
        <f>IF(SUM('[9]School 1:School 5'!F34:F34)&gt;0,SUM('[9]School 1:School 5'!F34:F34),"")</f>
        <v/>
      </c>
      <c r="G34" s="209" t="str">
        <f>IF(SUM('[9]School 1:School 5'!G34:G34)&gt;0,SUM('[9]School 1:School 5'!G34:G34),"")</f>
        <v/>
      </c>
      <c r="H34" s="209" t="str">
        <f>IF(SUM('[9]School 1:School 5'!H34:H34)&gt;0,SUM('[9]School 1:School 5'!H34:H34),"")</f>
        <v/>
      </c>
      <c r="I34" s="209" t="str">
        <f>IF(SUM('[9]School 1:School 5'!I34:I34)&gt;0,SUM('[9]School 1:School 5'!I34:I34),"")</f>
        <v/>
      </c>
      <c r="J34" s="210" t="str">
        <f>IF(SUM('[9]School 1:School 5'!J34:J34)&gt;0,SUM('[9]School 1:School 5'!J34:J34),"")</f>
        <v/>
      </c>
      <c r="K34" s="212" t="str">
        <f>IF(SUM('[9]School 1:School 5'!K34:K34)&gt;0,SUM('[9]School 1:School 5'!K34:K34),"")</f>
        <v/>
      </c>
      <c r="M34" s="234"/>
      <c r="N34" s="234"/>
    </row>
    <row r="35" spans="1:23" s="91" customFormat="1" ht="24.95" customHeight="1" x14ac:dyDescent="0.25">
      <c r="A35" s="50" t="s">
        <v>45</v>
      </c>
      <c r="B35" s="157">
        <v>319</v>
      </c>
      <c r="C35" s="131" t="s">
        <v>208</v>
      </c>
      <c r="D35" s="133" t="str">
        <f t="shared" si="0"/>
        <v/>
      </c>
      <c r="E35" s="209" t="str">
        <f>IF(SUM('[9]School 1:School 5'!E35:E35)&gt;0,SUM('[9]School 1:School 5'!E35:E35),"")</f>
        <v/>
      </c>
      <c r="F35" s="209" t="str">
        <f>IF(SUM('[9]School 1:School 5'!F35:F35)&gt;0,SUM('[9]School 1:School 5'!F35:F35),"")</f>
        <v/>
      </c>
      <c r="G35" s="209" t="str">
        <f>IF(SUM('[9]School 1:School 5'!G35:G35)&gt;0,SUM('[9]School 1:School 5'!G35:G35),"")</f>
        <v/>
      </c>
      <c r="H35" s="209" t="str">
        <f>IF(SUM('[9]School 1:School 5'!H35:H35)&gt;0,SUM('[9]School 1:School 5'!H35:H35),"")</f>
        <v/>
      </c>
      <c r="I35" s="209" t="str">
        <f>IF(SUM('[9]School 1:School 5'!I35:I35)&gt;0,SUM('[9]School 1:School 5'!I35:I35),"")</f>
        <v/>
      </c>
      <c r="J35" s="210" t="str">
        <f>IF(SUM('[9]School 1:School 5'!J35:J35)&gt;0,SUM('[9]School 1:School 5'!J35:J35),"")</f>
        <v/>
      </c>
      <c r="K35" s="212" t="str">
        <f>IF(SUM('[9]School 1:School 5'!K35:K35)&gt;0,SUM('[9]School 1:School 5'!K35:K35),"")</f>
        <v/>
      </c>
      <c r="M35" s="234"/>
      <c r="N35" s="234"/>
    </row>
    <row r="36" spans="1:23" s="91" customFormat="1" ht="24.95" customHeight="1" x14ac:dyDescent="0.25">
      <c r="A36" s="50" t="s">
        <v>46</v>
      </c>
      <c r="B36" s="157">
        <v>320</v>
      </c>
      <c r="C36" s="131" t="s">
        <v>47</v>
      </c>
      <c r="D36" s="133">
        <f t="shared" si="0"/>
        <v>97824.061140754406</v>
      </c>
      <c r="E36" s="209">
        <f>IF(SUM('[9]School 1:School 5'!E36:E36)&gt;0,SUM('[9]School 1:School 5'!E36:E36),"")</f>
        <v>43420.322639459373</v>
      </c>
      <c r="F36" s="209">
        <f>IF(SUM('[9]School 1:School 5'!F36:F36)&gt;0,SUM('[9]School 1:School 5'!F36:F36),"")</f>
        <v>10137.898692185849</v>
      </c>
      <c r="G36" s="209">
        <f>IF(SUM('[9]School 1:School 5'!G36:G36)&gt;0,SUM('[9]School 1:School 5'!G36:G36),"")</f>
        <v>26726.28</v>
      </c>
      <c r="H36" s="209">
        <f>IF(SUM('[9]School 1:School 5'!H36:H36)&gt;0,SUM('[9]School 1:School 5'!H36:H36),"")</f>
        <v>6205.8851810203005</v>
      </c>
      <c r="I36" s="209">
        <f>IF(SUM('[9]School 1:School 5'!I36:I36)&gt;0,SUM('[9]School 1:School 5'!I36:I36),"")</f>
        <v>7351.2256280888814</v>
      </c>
      <c r="J36" s="210">
        <f>IF(SUM('[9]School 1:School 5'!J36:J36)&gt;0,SUM('[9]School 1:School 5'!J36:J36),"")</f>
        <v>3925</v>
      </c>
      <c r="K36" s="212">
        <f>IF(SUM('[9]School 1:School 5'!K36:K36)&gt;0,SUM('[9]School 1:School 5'!K36:K36),"")</f>
        <v>57.448999999999998</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IF(SUM('[9]School 1:School 5'!E37:E37)&gt;0,SUM('[9]School 1:School 5'!E37:E37),"")</f>
        <v/>
      </c>
      <c r="F37" s="209" t="str">
        <f>IF(SUM('[9]School 1:School 5'!F37:F37)&gt;0,SUM('[9]School 1:School 5'!F37:F37),"")</f>
        <v/>
      </c>
      <c r="G37" s="209" t="str">
        <f>IF(SUM('[9]School 1:School 5'!G37:G37)&gt;0,SUM('[9]School 1:School 5'!G37:G37),"")</f>
        <v/>
      </c>
      <c r="H37" s="209" t="str">
        <f>IF(SUM('[9]School 1:School 5'!H37:H37)&gt;0,SUM('[9]School 1:School 5'!H37:H37),"")</f>
        <v/>
      </c>
      <c r="I37" s="209" t="str">
        <f>IF(SUM('[9]School 1:School 5'!I37:I37)&gt;0,SUM('[9]School 1:School 5'!I37:I37),"")</f>
        <v/>
      </c>
      <c r="J37" s="210" t="str">
        <f>IF(SUM('[9]School 1:School 5'!J37:J37)&gt;0,SUM('[9]School 1:School 5'!J37:J37),"")</f>
        <v/>
      </c>
      <c r="K37" s="212" t="str">
        <f>IF(SUM('[9]School 1:School 5'!K37:K37)&gt;0,SUM('[9]School 1:School 5'!K37:K37),"")</f>
        <v/>
      </c>
      <c r="M37" s="234"/>
      <c r="N37" s="234"/>
    </row>
    <row r="38" spans="1:23" s="91" customFormat="1" ht="24.95" customHeight="1" x14ac:dyDescent="0.25">
      <c r="A38" s="50" t="s">
        <v>50</v>
      </c>
      <c r="B38" s="157">
        <v>322</v>
      </c>
      <c r="C38" s="131" t="s">
        <v>51</v>
      </c>
      <c r="D38" s="133" t="str">
        <f t="shared" si="0"/>
        <v/>
      </c>
      <c r="E38" s="209" t="str">
        <f>IF(SUM('[9]School 1:School 5'!E38:E38)&gt;0,SUM('[9]School 1:School 5'!E38:E38),"")</f>
        <v/>
      </c>
      <c r="F38" s="209" t="str">
        <f>IF(SUM('[9]School 1:School 5'!F38:F38)&gt;0,SUM('[9]School 1:School 5'!F38:F38),"")</f>
        <v/>
      </c>
      <c r="G38" s="209" t="str">
        <f>IF(SUM('[9]School 1:School 5'!G38:G38)&gt;0,SUM('[9]School 1:School 5'!G38:G38),"")</f>
        <v/>
      </c>
      <c r="H38" s="209" t="str">
        <f>IF(SUM('[9]School 1:School 5'!H38:H38)&gt;0,SUM('[9]School 1:School 5'!H38:H38),"")</f>
        <v/>
      </c>
      <c r="I38" s="209" t="str">
        <f>IF(SUM('[9]School 1:School 5'!I38:I38)&gt;0,SUM('[9]School 1:School 5'!I38:I38),"")</f>
        <v/>
      </c>
      <c r="J38" s="210" t="str">
        <f>IF(SUM('[9]School 1:School 5'!J38:J38)&gt;0,SUM('[9]School 1:School 5'!J38:J38),"")</f>
        <v/>
      </c>
      <c r="K38" s="212" t="str">
        <f>IF(SUM('[9]School 1:School 5'!K38:K38)&gt;0,SUM('[9]School 1:School 5'!K38:K38),"")</f>
        <v/>
      </c>
      <c r="M38" s="234"/>
      <c r="N38" s="234"/>
    </row>
    <row r="39" spans="1:23" s="91" customFormat="1" ht="24.95" customHeight="1" x14ac:dyDescent="0.25">
      <c r="A39" s="50" t="s">
        <v>52</v>
      </c>
      <c r="B39" s="157">
        <v>345</v>
      </c>
      <c r="C39" s="131" t="s">
        <v>53</v>
      </c>
      <c r="D39" s="133" t="str">
        <f t="shared" si="0"/>
        <v/>
      </c>
      <c r="E39" s="209" t="str">
        <f>IF(SUM('[9]School 1:School 5'!E39:E39)&gt;0,SUM('[9]School 1:School 5'!E39:E39),"")</f>
        <v/>
      </c>
      <c r="F39" s="209" t="str">
        <f>IF(SUM('[9]School 1:School 5'!F39:F39)&gt;0,SUM('[9]School 1:School 5'!F39:F39),"")</f>
        <v/>
      </c>
      <c r="G39" s="209" t="str">
        <f>IF(SUM('[9]School 1:School 5'!G39:G39)&gt;0,SUM('[9]School 1:School 5'!G39:G39),"")</f>
        <v/>
      </c>
      <c r="H39" s="209" t="str">
        <f>IF(SUM('[9]School 1:School 5'!H39:H39)&gt;0,SUM('[9]School 1:School 5'!H39:H39),"")</f>
        <v/>
      </c>
      <c r="I39" s="209" t="str">
        <f>IF(SUM('[9]School 1:School 5'!I39:I39)&gt;0,SUM('[9]School 1:School 5'!I39:I39),"")</f>
        <v/>
      </c>
      <c r="J39" s="210" t="str">
        <f>IF(SUM('[9]School 1:School 5'!J39:J39)&gt;0,SUM('[9]School 1:School 5'!J39:J39),"")</f>
        <v/>
      </c>
      <c r="K39" s="212" t="str">
        <f>IF(SUM('[9]School 1:School 5'!K39:K39)&gt;0,SUM('[9]School 1:School 5'!K39:K39),"")</f>
        <v/>
      </c>
      <c r="M39" s="95"/>
      <c r="N39" s="95"/>
    </row>
    <row r="40" spans="1:23" s="91" customFormat="1" ht="24.95" customHeight="1" x14ac:dyDescent="0.25">
      <c r="A40" s="50" t="s">
        <v>54</v>
      </c>
      <c r="B40" s="157">
        <v>323</v>
      </c>
      <c r="C40" s="131" t="s">
        <v>55</v>
      </c>
      <c r="D40" s="133" t="str">
        <f t="shared" si="0"/>
        <v/>
      </c>
      <c r="E40" s="209" t="str">
        <f>IF(SUM('[9]School 1:School 5'!E40:E40)&gt;0,SUM('[9]School 1:School 5'!E40:E40),"")</f>
        <v/>
      </c>
      <c r="F40" s="209" t="str">
        <f>IF(SUM('[9]School 1:School 5'!F40:F40)&gt;0,SUM('[9]School 1:School 5'!F40:F40),"")</f>
        <v/>
      </c>
      <c r="G40" s="209" t="str">
        <f>IF(SUM('[9]School 1:School 5'!G40:G40)&gt;0,SUM('[9]School 1:School 5'!G40:G40),"")</f>
        <v/>
      </c>
      <c r="H40" s="209" t="str">
        <f>IF(SUM('[9]School 1:School 5'!H40:H40)&gt;0,SUM('[9]School 1:School 5'!H40:H40),"")</f>
        <v/>
      </c>
      <c r="I40" s="209" t="str">
        <f>IF(SUM('[9]School 1:School 5'!I40:I40)&gt;0,SUM('[9]School 1:School 5'!I40:I40),"")</f>
        <v/>
      </c>
      <c r="J40" s="210" t="str">
        <f>IF(SUM('[9]School 1:School 5'!J40:J40)&gt;0,SUM('[9]School 1:School 5'!J40:J40),"")</f>
        <v/>
      </c>
      <c r="K40" s="212" t="str">
        <f>IF(SUM('[9]School 1:School 5'!K40:K40)&gt;0,SUM('[9]School 1:School 5'!K40:K40),"")</f>
        <v/>
      </c>
      <c r="M40" s="94"/>
      <c r="N40" s="234" t="s">
        <v>164</v>
      </c>
    </row>
    <row r="41" spans="1:23" s="91" customFormat="1" ht="24.95" customHeight="1" x14ac:dyDescent="0.25">
      <c r="A41" s="50" t="s">
        <v>56</v>
      </c>
      <c r="B41" s="157">
        <v>324</v>
      </c>
      <c r="C41" s="131" t="s">
        <v>57</v>
      </c>
      <c r="D41" s="133" t="str">
        <f t="shared" si="0"/>
        <v/>
      </c>
      <c r="E41" s="209" t="str">
        <f>IF(SUM('[9]School 1:School 5'!E41:E41)&gt;0,SUM('[9]School 1:School 5'!E41:E41),"")</f>
        <v/>
      </c>
      <c r="F41" s="209" t="str">
        <f>IF(SUM('[9]School 1:School 5'!F41:F41)&gt;0,SUM('[9]School 1:School 5'!F41:F41),"")</f>
        <v/>
      </c>
      <c r="G41" s="209" t="str">
        <f>IF(SUM('[9]School 1:School 5'!G41:G41)&gt;0,SUM('[9]School 1:School 5'!G41:G41),"")</f>
        <v/>
      </c>
      <c r="H41" s="209" t="str">
        <f>IF(SUM('[9]School 1:School 5'!H41:H41)&gt;0,SUM('[9]School 1:School 5'!H41:H41),"")</f>
        <v/>
      </c>
      <c r="I41" s="209" t="str">
        <f>IF(SUM('[9]School 1:School 5'!I41:I41)&gt;0,SUM('[9]School 1:School 5'!I41:I41),"")</f>
        <v/>
      </c>
      <c r="J41" s="210" t="str">
        <f>IF(SUM('[9]School 1:School 5'!J41:J41)&gt;0,SUM('[9]School 1:School 5'!J41:J41),"")</f>
        <v/>
      </c>
      <c r="K41" s="212" t="str">
        <f>IF(SUM('[9]School 1:School 5'!K41:K41)&gt;0,SUM('[9]School 1:School 5'!K41:K41),"")</f>
        <v/>
      </c>
      <c r="M41" s="94"/>
      <c r="N41" s="234"/>
    </row>
    <row r="42" spans="1:23" s="91" customFormat="1" ht="24.95" customHeight="1" x14ac:dyDescent="0.25">
      <c r="A42" s="50" t="s">
        <v>58</v>
      </c>
      <c r="B42" s="157">
        <v>325</v>
      </c>
      <c r="C42" s="131" t="s">
        <v>59</v>
      </c>
      <c r="D42" s="133" t="str">
        <f t="shared" si="0"/>
        <v/>
      </c>
      <c r="E42" s="209" t="str">
        <f>IF(SUM('[9]School 1:School 5'!E42:E42)&gt;0,SUM('[9]School 1:School 5'!E42:E42),"")</f>
        <v/>
      </c>
      <c r="F42" s="209" t="str">
        <f>IF(SUM('[9]School 1:School 5'!F42:F42)&gt;0,SUM('[9]School 1:School 5'!F42:F42),"")</f>
        <v/>
      </c>
      <c r="G42" s="209" t="str">
        <f>IF(SUM('[9]School 1:School 5'!G42:G42)&gt;0,SUM('[9]School 1:School 5'!G42:G42),"")</f>
        <v/>
      </c>
      <c r="H42" s="209" t="str">
        <f>IF(SUM('[9]School 1:School 5'!H42:H42)&gt;0,SUM('[9]School 1:School 5'!H42:H42),"")</f>
        <v/>
      </c>
      <c r="I42" s="209" t="str">
        <f>IF(SUM('[9]School 1:School 5'!I42:I42)&gt;0,SUM('[9]School 1:School 5'!I42:I42),"")</f>
        <v/>
      </c>
      <c r="J42" s="210" t="str">
        <f>IF(SUM('[9]School 1:School 5'!J42:J42)&gt;0,SUM('[9]School 1:School 5'!J42:J42),"")</f>
        <v/>
      </c>
      <c r="K42" s="212" t="str">
        <f>IF(SUM('[9]School 1:School 5'!K42:K42)&gt;0,SUM('[9]School 1:School 5'!K42:K42),"")</f>
        <v/>
      </c>
      <c r="M42" s="94"/>
      <c r="N42" s="234" t="s">
        <v>165</v>
      </c>
    </row>
    <row r="43" spans="1:23" s="91" customFormat="1" ht="24.95" customHeight="1" x14ac:dyDescent="0.25">
      <c r="A43" s="50" t="s">
        <v>60</v>
      </c>
      <c r="B43" s="157">
        <v>326</v>
      </c>
      <c r="C43" s="131" t="s">
        <v>61</v>
      </c>
      <c r="D43" s="133" t="str">
        <f t="shared" si="0"/>
        <v/>
      </c>
      <c r="E43" s="209" t="str">
        <f>IF(SUM('[9]School 1:School 5'!E43:E43)&gt;0,SUM('[9]School 1:School 5'!E43:E43),"")</f>
        <v/>
      </c>
      <c r="F43" s="209" t="str">
        <f>IF(SUM('[9]School 1:School 5'!F43:F43)&gt;0,SUM('[9]School 1:School 5'!F43:F43),"")</f>
        <v/>
      </c>
      <c r="G43" s="209" t="str">
        <f>IF(SUM('[9]School 1:School 5'!G43:G43)&gt;0,SUM('[9]School 1:School 5'!G43:G43),"")</f>
        <v/>
      </c>
      <c r="H43" s="209" t="str">
        <f>IF(SUM('[9]School 1:School 5'!H43:H43)&gt;0,SUM('[9]School 1:School 5'!H43:H43),"")</f>
        <v/>
      </c>
      <c r="I43" s="209" t="str">
        <f>IF(SUM('[9]School 1:School 5'!I43:I43)&gt;0,SUM('[9]School 1:School 5'!I43:I43),"")</f>
        <v/>
      </c>
      <c r="J43" s="210" t="str">
        <f>IF(SUM('[9]School 1:School 5'!J43:J43)&gt;0,SUM('[9]School 1:School 5'!J43:J43),"")</f>
        <v/>
      </c>
      <c r="K43" s="212" t="str">
        <f>IF(SUM('[9]School 1:School 5'!K43:K43)&gt;0,SUM('[9]School 1:School 5'!K43:K43),"")</f>
        <v/>
      </c>
      <c r="M43" s="94"/>
      <c r="N43" s="234"/>
    </row>
    <row r="44" spans="1:23" s="91" customFormat="1" ht="33" customHeight="1" x14ac:dyDescent="0.25">
      <c r="A44" s="50" t="s">
        <v>108</v>
      </c>
      <c r="B44" s="157">
        <v>359</v>
      </c>
      <c r="C44" s="131" t="s">
        <v>226</v>
      </c>
      <c r="D44" s="133" t="str">
        <f t="shared" si="0"/>
        <v/>
      </c>
      <c r="E44" s="209" t="str">
        <f>IF(SUM('[9]School 1:School 5'!E44:E44)&gt;0,SUM('[9]School 1:School 5'!E44:E44),"")</f>
        <v/>
      </c>
      <c r="F44" s="209" t="str">
        <f>IF(SUM('[9]School 1:School 5'!F44:F44)&gt;0,SUM('[9]School 1:School 5'!F44:F44),"")</f>
        <v/>
      </c>
      <c r="G44" s="209" t="str">
        <f>IF(SUM('[9]School 1:School 5'!G44:G44)&gt;0,SUM('[9]School 1:School 5'!G44:G44),"")</f>
        <v/>
      </c>
      <c r="H44" s="209" t="str">
        <f>IF(SUM('[9]School 1:School 5'!H44:H44)&gt;0,SUM('[9]School 1:School 5'!H44:H44),"")</f>
        <v/>
      </c>
      <c r="I44" s="209" t="str">
        <f>IF(SUM('[9]School 1:School 5'!I44:I44)&gt;0,SUM('[9]School 1:School 5'!I44:I44),"")</f>
        <v/>
      </c>
      <c r="J44" s="210" t="str">
        <f>IF(SUM('[9]School 1:School 5'!J44:J44)&gt;0,SUM('[9]School 1:School 5'!J44:J44),"")</f>
        <v/>
      </c>
      <c r="K44" s="212" t="str">
        <f>IF(SUM('[9]School 1:School 5'!K44:K44)&gt;0,SUM('[9]School 1:School 5'!K44:K44),"")</f>
        <v/>
      </c>
      <c r="M44" s="94"/>
      <c r="N44" s="234" t="s">
        <v>166</v>
      </c>
    </row>
    <row r="45" spans="1:23" s="91" customFormat="1" ht="24.95" customHeight="1" x14ac:dyDescent="0.25">
      <c r="A45" s="50" t="s">
        <v>62</v>
      </c>
      <c r="B45" s="157">
        <v>327</v>
      </c>
      <c r="C45" s="131" t="s">
        <v>63</v>
      </c>
      <c r="D45" s="133" t="str">
        <f t="shared" si="0"/>
        <v/>
      </c>
      <c r="E45" s="209" t="str">
        <f>IF(SUM('[9]School 1:School 5'!E45:E45)&gt;0,SUM('[9]School 1:School 5'!E45:E45),"")</f>
        <v/>
      </c>
      <c r="F45" s="209" t="str">
        <f>IF(SUM('[9]School 1:School 5'!F45:F45)&gt;0,SUM('[9]School 1:School 5'!F45:F45),"")</f>
        <v/>
      </c>
      <c r="G45" s="209" t="str">
        <f>IF(SUM('[9]School 1:School 5'!G45:G45)&gt;0,SUM('[9]School 1:School 5'!G45:G45),"")</f>
        <v/>
      </c>
      <c r="H45" s="209" t="str">
        <f>IF(SUM('[9]School 1:School 5'!H45:H45)&gt;0,SUM('[9]School 1:School 5'!H45:H45),"")</f>
        <v/>
      </c>
      <c r="I45" s="209" t="str">
        <f>IF(SUM('[9]School 1:School 5'!I45:I45)&gt;0,SUM('[9]School 1:School 5'!I45:I45),"")</f>
        <v/>
      </c>
      <c r="J45" s="210" t="str">
        <f>IF(SUM('[9]School 1:School 5'!J45:J45)&gt;0,SUM('[9]School 1:School 5'!J45:J45),"")</f>
        <v/>
      </c>
      <c r="K45" s="212" t="str">
        <f>IF(SUM('[9]School 1:School 5'!K45:K45)&gt;0,SUM('[9]School 1:School 5'!K45:K45),"")</f>
        <v/>
      </c>
      <c r="M45" s="94"/>
      <c r="N45" s="234"/>
    </row>
    <row r="46" spans="1:23" s="91" customFormat="1" ht="24.95" customHeight="1" x14ac:dyDescent="0.25">
      <c r="A46" s="50" t="s">
        <v>64</v>
      </c>
      <c r="B46" s="157">
        <v>328</v>
      </c>
      <c r="C46" s="131" t="s">
        <v>65</v>
      </c>
      <c r="D46" s="133" t="str">
        <f t="shared" si="0"/>
        <v/>
      </c>
      <c r="E46" s="209" t="str">
        <f>IF(SUM('[9]School 1:School 5'!E46:E46)&gt;0,SUM('[9]School 1:School 5'!E46:E46),"")</f>
        <v/>
      </c>
      <c r="F46" s="209" t="str">
        <f>IF(SUM('[9]School 1:School 5'!F46:F46)&gt;0,SUM('[9]School 1:School 5'!F46:F46),"")</f>
        <v/>
      </c>
      <c r="G46" s="209" t="str">
        <f>IF(SUM('[9]School 1:School 5'!G46:G46)&gt;0,SUM('[9]School 1:School 5'!G46:G46),"")</f>
        <v/>
      </c>
      <c r="H46" s="209" t="str">
        <f>IF(SUM('[9]School 1:School 5'!H46:H46)&gt;0,SUM('[9]School 1:School 5'!H46:H46),"")</f>
        <v/>
      </c>
      <c r="I46" s="209" t="str">
        <f>IF(SUM('[9]School 1:School 5'!I46:I46)&gt;0,SUM('[9]School 1:School 5'!I46:I46),"")</f>
        <v/>
      </c>
      <c r="J46" s="210" t="str">
        <f>IF(SUM('[9]School 1:School 5'!J46:J46)&gt;0,SUM('[9]School 1:School 5'!J46:J46),"")</f>
        <v/>
      </c>
      <c r="K46" s="212" t="str">
        <f>IF(SUM('[9]School 1:School 5'!K46:K46)&gt;0,SUM('[9]School 1:School 5'!K46:K46),"")</f>
        <v/>
      </c>
      <c r="M46" s="94"/>
      <c r="N46" s="234" t="s">
        <v>167</v>
      </c>
    </row>
    <row r="47" spans="1:23" s="91" customFormat="1" ht="24.95" customHeight="1" x14ac:dyDescent="0.25">
      <c r="A47" s="50" t="s">
        <v>66</v>
      </c>
      <c r="B47" s="157">
        <v>329</v>
      </c>
      <c r="C47" s="131" t="s">
        <v>67</v>
      </c>
      <c r="D47" s="133" t="str">
        <f t="shared" si="0"/>
        <v/>
      </c>
      <c r="E47" s="209" t="str">
        <f>IF(SUM('[9]School 1:School 5'!E47:E47)&gt;0,SUM('[9]School 1:School 5'!E47:E47),"")</f>
        <v/>
      </c>
      <c r="F47" s="209" t="str">
        <f>IF(SUM('[9]School 1:School 5'!F47:F47)&gt;0,SUM('[9]School 1:School 5'!F47:F47),"")</f>
        <v/>
      </c>
      <c r="G47" s="209" t="str">
        <f>IF(SUM('[9]School 1:School 5'!G47:G47)&gt;0,SUM('[9]School 1:School 5'!G47:G47),"")</f>
        <v/>
      </c>
      <c r="H47" s="209" t="str">
        <f>IF(SUM('[9]School 1:School 5'!H47:H47)&gt;0,SUM('[9]School 1:School 5'!H47:H47),"")</f>
        <v/>
      </c>
      <c r="I47" s="209" t="str">
        <f>IF(SUM('[9]School 1:School 5'!I47:I47)&gt;0,SUM('[9]School 1:School 5'!I47:I47),"")</f>
        <v/>
      </c>
      <c r="J47" s="210" t="str">
        <f>IF(SUM('[9]School 1:School 5'!J47:J47)&gt;0,SUM('[9]School 1:School 5'!J47:J47),"")</f>
        <v/>
      </c>
      <c r="K47" s="212" t="str">
        <f>IF(SUM('[9]School 1:School 5'!K47:K47)&gt;0,SUM('[9]School 1:School 5'!K47:K47),"")</f>
        <v/>
      </c>
      <c r="M47" s="94"/>
      <c r="N47" s="234"/>
    </row>
    <row r="48" spans="1:23" s="91" customFormat="1" ht="24.95" customHeight="1" x14ac:dyDescent="0.25">
      <c r="A48" s="50" t="s">
        <v>68</v>
      </c>
      <c r="B48" s="157">
        <v>330</v>
      </c>
      <c r="C48" s="131" t="s">
        <v>210</v>
      </c>
      <c r="D48" s="133">
        <f t="shared" si="0"/>
        <v>95973.577916810071</v>
      </c>
      <c r="E48" s="209">
        <f>IF(SUM('[9]School 1:School 5'!E48:E48)&gt;0,SUM('[9]School 1:School 5'!E48:E48),"")</f>
        <v>43771.954521001324</v>
      </c>
      <c r="F48" s="209">
        <f>IF(SUM('[9]School 1:School 5'!F48:F48)&gt;0,SUM('[9]School 1:School 5'!F48:F48),"")</f>
        <v>6783.2066666917326</v>
      </c>
      <c r="G48" s="209">
        <f>IF(SUM('[9]School 1:School 5'!G48:G48)&gt;0,SUM('[9]School 1:School 5'!G48:G48),"")</f>
        <v>3630.18</v>
      </c>
      <c r="H48" s="209">
        <f>IF(SUM('[9]School 1:School 5'!H48:H48)&gt;0,SUM('[9]School 1:School 5'!H48:H48),"")</f>
        <v>12770.445404748965</v>
      </c>
      <c r="I48" s="209">
        <f>IF(SUM('[9]School 1:School 5'!I48:I48)&gt;0,SUM('[9]School 1:School 5'!I48:I48),"")</f>
        <v>27940.342324368059</v>
      </c>
      <c r="J48" s="210">
        <f>IF(SUM('[9]School 1:School 5'!J48:J48)&gt;0,SUM('[9]School 1:School 5'!J48:J48),"")</f>
        <v>1020</v>
      </c>
      <c r="K48" s="212">
        <f>IF(SUM('[9]School 1:School 5'!K48:K48)&gt;0,SUM('[9]School 1:School 5'!K48:K48),"")</f>
        <v>57.448999999999998</v>
      </c>
      <c r="M48" s="94"/>
      <c r="N48" s="153"/>
    </row>
    <row r="49" spans="1:14" s="91" customFormat="1" ht="24.95" customHeight="1" x14ac:dyDescent="0.25">
      <c r="A49" s="50" t="s">
        <v>69</v>
      </c>
      <c r="B49" s="157">
        <v>333</v>
      </c>
      <c r="C49" s="131" t="s">
        <v>70</v>
      </c>
      <c r="D49" s="133" t="str">
        <f t="shared" ref="D49:D79" si="1">IF(SUM(E49:K49)&gt;0,(SUM(E49:K49)),"")</f>
        <v/>
      </c>
      <c r="E49" s="209" t="str">
        <f>IF(SUM('[9]School 1:School 5'!E49:E49)&gt;0,SUM('[9]School 1:School 5'!E49:E49),"")</f>
        <v/>
      </c>
      <c r="F49" s="209" t="str">
        <f>IF(SUM('[9]School 1:School 5'!F49:F49)&gt;0,SUM('[9]School 1:School 5'!F49:F49),"")</f>
        <v/>
      </c>
      <c r="G49" s="209" t="str">
        <f>IF(SUM('[9]School 1:School 5'!G49:G49)&gt;0,SUM('[9]School 1:School 5'!G49:G49),"")</f>
        <v/>
      </c>
      <c r="H49" s="209" t="str">
        <f>IF(SUM('[9]School 1:School 5'!H49:H49)&gt;0,SUM('[9]School 1:School 5'!H49:H49),"")</f>
        <v/>
      </c>
      <c r="I49" s="209" t="str">
        <f>IF(SUM('[9]School 1:School 5'!I49:I49)&gt;0,SUM('[9]School 1:School 5'!I49:I49),"")</f>
        <v/>
      </c>
      <c r="J49" s="210" t="str">
        <f>IF(SUM('[9]School 1:School 5'!J49:J49)&gt;0,SUM('[9]School 1:School 5'!J49:J49),"")</f>
        <v/>
      </c>
      <c r="K49" s="212" t="str">
        <f>IF(SUM('[9]School 1:School 5'!K49:K49)&gt;0,SUM('[9]School 1:School 5'!K49:K49),"")</f>
        <v/>
      </c>
      <c r="M49" s="94"/>
      <c r="N49" s="151" t="s">
        <v>122</v>
      </c>
    </row>
    <row r="50" spans="1:14" s="91" customFormat="1" ht="24.95" customHeight="1" x14ac:dyDescent="0.25">
      <c r="A50" s="50" t="s">
        <v>71</v>
      </c>
      <c r="B50" s="157">
        <v>334</v>
      </c>
      <c r="C50" s="131" t="s">
        <v>207</v>
      </c>
      <c r="D50" s="133" t="str">
        <f t="shared" si="1"/>
        <v/>
      </c>
      <c r="E50" s="209" t="str">
        <f>IF(SUM('[9]School 1:School 5'!E50:E50)&gt;0,SUM('[9]School 1:School 5'!E50:E50),"")</f>
        <v/>
      </c>
      <c r="F50" s="209" t="str">
        <f>IF(SUM('[9]School 1:School 5'!F50:F50)&gt;0,SUM('[9]School 1:School 5'!F50:F50),"")</f>
        <v/>
      </c>
      <c r="G50" s="209" t="str">
        <f>IF(SUM('[9]School 1:School 5'!G50:G50)&gt;0,SUM('[9]School 1:School 5'!G50:G50),"")</f>
        <v/>
      </c>
      <c r="H50" s="209" t="str">
        <f>IF(SUM('[9]School 1:School 5'!H50:H50)&gt;0,SUM('[9]School 1:School 5'!H50:H50),"")</f>
        <v/>
      </c>
      <c r="I50" s="209" t="str">
        <f>IF(SUM('[9]School 1:School 5'!I50:I50)&gt;0,SUM('[9]School 1:School 5'!I50:I50),"")</f>
        <v/>
      </c>
      <c r="J50" s="210" t="str">
        <f>IF(SUM('[9]School 1:School 5'!J50:J50)&gt;0,SUM('[9]School 1:School 5'!J50:J50),"")</f>
        <v/>
      </c>
      <c r="K50" s="212" t="str">
        <f>IF(SUM('[9]School 1:School 5'!K50:K50)&gt;0,SUM('[9]School 1:School 5'!K50:K50),"")</f>
        <v/>
      </c>
      <c r="M50" s="94"/>
      <c r="N50" s="153"/>
    </row>
    <row r="51" spans="1:14" s="91" customFormat="1" ht="24.95" customHeight="1" x14ac:dyDescent="0.25">
      <c r="A51" s="50" t="s">
        <v>72</v>
      </c>
      <c r="B51" s="157">
        <v>335</v>
      </c>
      <c r="C51" s="131" t="s">
        <v>198</v>
      </c>
      <c r="D51" s="133" t="str">
        <f t="shared" si="1"/>
        <v/>
      </c>
      <c r="E51" s="209" t="str">
        <f>IF(SUM('[9]School 1:School 5'!E51:E51)&gt;0,SUM('[9]School 1:School 5'!E51:E51),"")</f>
        <v/>
      </c>
      <c r="F51" s="209" t="str">
        <f>IF(SUM('[9]School 1:School 5'!F51:F51)&gt;0,SUM('[9]School 1:School 5'!F51:F51),"")</f>
        <v/>
      </c>
      <c r="G51" s="209" t="str">
        <f>IF(SUM('[9]School 1:School 5'!G51:G51)&gt;0,SUM('[9]School 1:School 5'!G51:G51),"")</f>
        <v/>
      </c>
      <c r="H51" s="209" t="str">
        <f>IF(SUM('[9]School 1:School 5'!H51:H51)&gt;0,SUM('[9]School 1:School 5'!H51:H51),"")</f>
        <v/>
      </c>
      <c r="I51" s="209" t="str">
        <f>IF(SUM('[9]School 1:School 5'!I51:I51)&gt;0,SUM('[9]School 1:School 5'!I51:I51),"")</f>
        <v/>
      </c>
      <c r="J51" s="210" t="str">
        <f>IF(SUM('[9]School 1:School 5'!J51:J51)&gt;0,SUM('[9]School 1:School 5'!J51:J51),"")</f>
        <v/>
      </c>
      <c r="K51" s="212" t="str">
        <f>IF(SUM('[9]School 1:School 5'!K51:K51)&gt;0,SUM('[9]School 1:School 5'!K51:K51),"")</f>
        <v/>
      </c>
      <c r="M51" s="151" t="s">
        <v>75</v>
      </c>
      <c r="N51" s="94"/>
    </row>
    <row r="52" spans="1:14" s="91" customFormat="1" ht="24.95" customHeight="1" x14ac:dyDescent="0.25">
      <c r="A52" s="50" t="s">
        <v>73</v>
      </c>
      <c r="B52" s="157">
        <v>336</v>
      </c>
      <c r="C52" s="131" t="s">
        <v>74</v>
      </c>
      <c r="D52" s="133" t="str">
        <f t="shared" si="1"/>
        <v/>
      </c>
      <c r="E52" s="209" t="str">
        <f>IF(SUM('[9]School 1:School 5'!E52:E52)&gt;0,SUM('[9]School 1:School 5'!E52:E52),"")</f>
        <v/>
      </c>
      <c r="F52" s="209" t="str">
        <f>IF(SUM('[9]School 1:School 5'!F52:F52)&gt;0,SUM('[9]School 1:School 5'!F52:F52),"")</f>
        <v/>
      </c>
      <c r="G52" s="209" t="str">
        <f>IF(SUM('[9]School 1:School 5'!G52:G52)&gt;0,SUM('[9]School 1:School 5'!G52:G52),"")</f>
        <v/>
      </c>
      <c r="H52" s="209" t="str">
        <f>IF(SUM('[9]School 1:School 5'!H52:H52)&gt;0,SUM('[9]School 1:School 5'!H52:H52),"")</f>
        <v/>
      </c>
      <c r="I52" s="209" t="str">
        <f>IF(SUM('[9]School 1:School 5'!I52:I52)&gt;0,SUM('[9]School 1:School 5'!I52:I52),"")</f>
        <v/>
      </c>
      <c r="J52" s="210" t="str">
        <f>IF(SUM('[9]School 1:School 5'!J52:J52)&gt;0,SUM('[9]School 1:School 5'!J52:J52),"")</f>
        <v/>
      </c>
      <c r="K52" s="212" t="str">
        <f>IF(SUM('[9]School 1:School 5'!K52:K52)&gt;0,SUM('[9]School 1:School 5'!K52:K52),"")</f>
        <v/>
      </c>
      <c r="M52" s="151"/>
      <c r="N52" s="94"/>
    </row>
    <row r="53" spans="1:14" s="91" customFormat="1" ht="24.95" customHeight="1" x14ac:dyDescent="0.25">
      <c r="A53" s="50" t="s">
        <v>76</v>
      </c>
      <c r="B53" s="157">
        <v>337</v>
      </c>
      <c r="C53" s="131" t="s">
        <v>211</v>
      </c>
      <c r="D53" s="133">
        <f t="shared" si="1"/>
        <v>82380.688756713367</v>
      </c>
      <c r="E53" s="209">
        <f>IF(SUM('[9]School 1:School 5'!E53:E53)&gt;0,SUM('[9]School 1:School 5'!E53:E53),"")</f>
        <v>48529.467692554164</v>
      </c>
      <c r="F53" s="209">
        <f>IF(SUM('[9]School 1:School 5'!F53:F53)&gt;0,SUM('[9]School 1:School 5'!F53:F53),"")</f>
        <v>16652.15028519457</v>
      </c>
      <c r="G53" s="209">
        <f>IF(SUM('[9]School 1:School 5'!G53:G53)&gt;0,SUM('[9]School 1:School 5'!G53:G53),"")</f>
        <v>927.63</v>
      </c>
      <c r="H53" s="209">
        <f>IF(SUM('[9]School 1:School 5'!H53:H53)&gt;0,SUM('[9]School 1:School 5'!H53:H53),"")</f>
        <v>4431.7037813418247</v>
      </c>
      <c r="I53" s="209">
        <f>IF(SUM('[9]School 1:School 5'!I53:I53)&gt;0,SUM('[9]School 1:School 5'!I53:I53),"")</f>
        <v>11482.287997622814</v>
      </c>
      <c r="J53" s="210">
        <f>IF(SUM('[9]School 1:School 5'!J53:J53)&gt;0,SUM('[9]School 1:School 5'!J53:J53),"")</f>
        <v>300</v>
      </c>
      <c r="K53" s="212">
        <f>IF(SUM('[9]School 1:School 5'!K53:K53)&gt;0,SUM('[9]School 1:School 5'!K53:K53),"")</f>
        <v>57.448999999999998</v>
      </c>
      <c r="M53" s="94"/>
      <c r="N53" s="94"/>
    </row>
    <row r="54" spans="1:14" s="91" customFormat="1" ht="24.95" customHeight="1" x14ac:dyDescent="0.25">
      <c r="A54" s="50" t="s">
        <v>78</v>
      </c>
      <c r="B54" s="157">
        <v>339</v>
      </c>
      <c r="C54" s="131" t="s">
        <v>79</v>
      </c>
      <c r="D54" s="133" t="str">
        <f t="shared" si="1"/>
        <v/>
      </c>
      <c r="E54" s="209" t="str">
        <f>IF(SUM('[9]School 1:School 5'!E54:E54)&gt;0,SUM('[9]School 1:School 5'!E54:E54),"")</f>
        <v/>
      </c>
      <c r="F54" s="209" t="str">
        <f>IF(SUM('[9]School 1:School 5'!F54:F54)&gt;0,SUM('[9]School 1:School 5'!F54:F54),"")</f>
        <v/>
      </c>
      <c r="G54" s="209" t="str">
        <f>IF(SUM('[9]School 1:School 5'!G54:G54)&gt;0,SUM('[9]School 1:School 5'!G54:G54),"")</f>
        <v/>
      </c>
      <c r="H54" s="209" t="str">
        <f>IF(SUM('[9]School 1:School 5'!H54:H54)&gt;0,SUM('[9]School 1:School 5'!H54:H54),"")</f>
        <v/>
      </c>
      <c r="I54" s="209" t="str">
        <f>IF(SUM('[9]School 1:School 5'!I54:I54)&gt;0,SUM('[9]School 1:School 5'!I54:I54),"")</f>
        <v/>
      </c>
      <c r="J54" s="210" t="str">
        <f>IF(SUM('[9]School 1:School 5'!J54:J54)&gt;0,SUM('[9]School 1:School 5'!J54:J54),"")</f>
        <v/>
      </c>
      <c r="K54" s="212" t="str">
        <f>IF(SUM('[9]School 1:School 5'!K54:K54)&gt;0,SUM('[9]School 1:School 5'!K54:K54),"")</f>
        <v/>
      </c>
      <c r="M54" s="94"/>
      <c r="N54" s="94"/>
    </row>
    <row r="55" spans="1:14" s="91" customFormat="1" ht="24.95" customHeight="1" x14ac:dyDescent="0.25">
      <c r="A55" s="50" t="s">
        <v>80</v>
      </c>
      <c r="B55" s="157">
        <v>340</v>
      </c>
      <c r="C55" s="131" t="s">
        <v>81</v>
      </c>
      <c r="D55" s="133" t="str">
        <f t="shared" si="1"/>
        <v/>
      </c>
      <c r="E55" s="209" t="str">
        <f>IF(SUM('[9]School 1:School 5'!E55:E55)&gt;0,SUM('[9]School 1:School 5'!E55:E55),"")</f>
        <v/>
      </c>
      <c r="F55" s="209" t="str">
        <f>IF(SUM('[9]School 1:School 5'!F55:F55)&gt;0,SUM('[9]School 1:School 5'!F55:F55),"")</f>
        <v/>
      </c>
      <c r="G55" s="209" t="str">
        <f>IF(SUM('[9]School 1:School 5'!G55:G55)&gt;0,SUM('[9]School 1:School 5'!G55:G55),"")</f>
        <v/>
      </c>
      <c r="H55" s="209" t="str">
        <f>IF(SUM('[9]School 1:School 5'!H55:H55)&gt;0,SUM('[9]School 1:School 5'!H55:H55),"")</f>
        <v/>
      </c>
      <c r="I55" s="209" t="str">
        <f>IF(SUM('[9]School 1:School 5'!I55:I55)&gt;0,SUM('[9]School 1:School 5'!I55:I55),"")</f>
        <v/>
      </c>
      <c r="J55" s="210" t="str">
        <f>IF(SUM('[9]School 1:School 5'!J55:J55)&gt;0,SUM('[9]School 1:School 5'!J55:J55),"")</f>
        <v/>
      </c>
      <c r="K55" s="212" t="str">
        <f>IF(SUM('[9]School 1:School 5'!K55:K55)&gt;0,SUM('[9]School 1:School 5'!K55:K55),"")</f>
        <v/>
      </c>
      <c r="M55" s="94"/>
      <c r="N55" s="94"/>
    </row>
    <row r="56" spans="1:14" s="91" customFormat="1" ht="24.95" customHeight="1" x14ac:dyDescent="0.25">
      <c r="A56" s="50" t="s">
        <v>199</v>
      </c>
      <c r="B56" s="157">
        <v>373</v>
      </c>
      <c r="C56" s="131" t="s">
        <v>200</v>
      </c>
      <c r="D56" s="133" t="str">
        <f t="shared" si="1"/>
        <v/>
      </c>
      <c r="E56" s="209" t="str">
        <f>IF(SUM('[9]School 1:School 5'!E56:E56)&gt;0,SUM('[9]School 1:School 5'!E56:E56),"")</f>
        <v/>
      </c>
      <c r="F56" s="209" t="str">
        <f>IF(SUM('[9]School 1:School 5'!F56:F56)&gt;0,SUM('[9]School 1:School 5'!F56:F56),"")</f>
        <v/>
      </c>
      <c r="G56" s="209" t="str">
        <f>IF(SUM('[9]School 1:School 5'!G56:G56)&gt;0,SUM('[9]School 1:School 5'!G56:G56),"")</f>
        <v/>
      </c>
      <c r="H56" s="209" t="str">
        <f>IF(SUM('[9]School 1:School 5'!H56:H56)&gt;0,SUM('[9]School 1:School 5'!H56:H56),"")</f>
        <v/>
      </c>
      <c r="I56" s="209" t="str">
        <f>IF(SUM('[9]School 1:School 5'!I56:I56)&gt;0,SUM('[9]School 1:School 5'!I56:I56),"")</f>
        <v/>
      </c>
      <c r="J56" s="210" t="str">
        <f>IF(SUM('[9]School 1:School 5'!J56:J56)&gt;0,SUM('[9]School 1:School 5'!J56:J56),"")</f>
        <v/>
      </c>
      <c r="K56" s="212" t="str">
        <f>IF(SUM('[9]School 1:School 5'!K56:K56)&gt;0,SUM('[9]School 1:School 5'!K56:K56),"")</f>
        <v/>
      </c>
      <c r="M56" s="94"/>
      <c r="N56" s="94"/>
    </row>
    <row r="57" spans="1:14" s="91" customFormat="1" ht="24.95" customHeight="1" x14ac:dyDescent="0.25">
      <c r="A57" s="50" t="s">
        <v>82</v>
      </c>
      <c r="B57" s="157">
        <v>342</v>
      </c>
      <c r="C57" s="131" t="s">
        <v>83</v>
      </c>
      <c r="D57" s="133" t="str">
        <f t="shared" si="1"/>
        <v/>
      </c>
      <c r="E57" s="209" t="str">
        <f>IF(SUM('[9]School 1:School 5'!E57:E57)&gt;0,SUM('[9]School 1:School 5'!E57:E57),"")</f>
        <v/>
      </c>
      <c r="F57" s="209" t="str">
        <f>IF(SUM('[9]School 1:School 5'!F57:F57)&gt;0,SUM('[9]School 1:School 5'!F57:F57),"")</f>
        <v/>
      </c>
      <c r="G57" s="209" t="str">
        <f>IF(SUM('[9]School 1:School 5'!G57:G57)&gt;0,SUM('[9]School 1:School 5'!G57:G57),"")</f>
        <v/>
      </c>
      <c r="H57" s="209" t="str">
        <f>IF(SUM('[9]School 1:School 5'!H57:H57)&gt;0,SUM('[9]School 1:School 5'!H57:H57),"")</f>
        <v/>
      </c>
      <c r="I57" s="209" t="str">
        <f>IF(SUM('[9]School 1:School 5'!I57:I57)&gt;0,SUM('[9]School 1:School 5'!I57:I57),"")</f>
        <v/>
      </c>
      <c r="J57" s="210" t="str">
        <f>IF(SUM('[9]School 1:School 5'!J57:J57)&gt;0,SUM('[9]School 1:School 5'!J57:J57),"")</f>
        <v/>
      </c>
      <c r="K57" s="212" t="str">
        <f>IF(SUM('[9]School 1:School 5'!K57:K57)&gt;0,SUM('[9]School 1:School 5'!K57:K57),"")</f>
        <v/>
      </c>
      <c r="M57" s="94"/>
      <c r="N57" s="94"/>
    </row>
    <row r="58" spans="1:14" s="91" customFormat="1" ht="24.95" customHeight="1" x14ac:dyDescent="0.25">
      <c r="A58" s="50" t="s">
        <v>84</v>
      </c>
      <c r="B58" s="157">
        <v>343</v>
      </c>
      <c r="C58" s="131" t="s">
        <v>85</v>
      </c>
      <c r="D58" s="133" t="str">
        <f t="shared" si="1"/>
        <v/>
      </c>
      <c r="E58" s="209" t="str">
        <f>IF(SUM('[9]School 1:School 5'!E58:E58)&gt;0,SUM('[9]School 1:School 5'!E58:E58),"")</f>
        <v/>
      </c>
      <c r="F58" s="209" t="str">
        <f>IF(SUM('[9]School 1:School 5'!F58:F58)&gt;0,SUM('[9]School 1:School 5'!F58:F58),"")</f>
        <v/>
      </c>
      <c r="G58" s="209" t="str">
        <f>IF(SUM('[9]School 1:School 5'!G58:G58)&gt;0,SUM('[9]School 1:School 5'!G58:G58),"")</f>
        <v/>
      </c>
      <c r="H58" s="209" t="str">
        <f>IF(SUM('[9]School 1:School 5'!H58:H58)&gt;0,SUM('[9]School 1:School 5'!H58:H58),"")</f>
        <v/>
      </c>
      <c r="I58" s="209" t="str">
        <f>IF(SUM('[9]School 1:School 5'!I58:I58)&gt;0,SUM('[9]School 1:School 5'!I58:I58),"")</f>
        <v/>
      </c>
      <c r="J58" s="210" t="str">
        <f>IF(SUM('[9]School 1:School 5'!J58:J58)&gt;0,SUM('[9]School 1:School 5'!J58:J58),"")</f>
        <v/>
      </c>
      <c r="K58" s="212" t="str">
        <f>IF(SUM('[9]School 1:School 5'!K58:K58)&gt;0,SUM('[9]School 1:School 5'!K58:K58),"")</f>
        <v/>
      </c>
      <c r="M58" s="94"/>
      <c r="N58" s="94"/>
    </row>
    <row r="59" spans="1:14" s="91" customFormat="1" ht="24.95" customHeight="1" x14ac:dyDescent="0.25">
      <c r="A59" s="50" t="s">
        <v>86</v>
      </c>
      <c r="B59" s="157">
        <v>344</v>
      </c>
      <c r="C59" s="131" t="s">
        <v>87</v>
      </c>
      <c r="D59" s="133" t="str">
        <f t="shared" si="1"/>
        <v/>
      </c>
      <c r="E59" s="209" t="str">
        <f>IF(SUM('[9]School 1:School 5'!E59:E59)&gt;0,SUM('[9]School 1:School 5'!E59:E59),"")</f>
        <v/>
      </c>
      <c r="F59" s="209" t="str">
        <f>IF(SUM('[9]School 1:School 5'!F59:F59)&gt;0,SUM('[9]School 1:School 5'!F59:F59),"")</f>
        <v/>
      </c>
      <c r="G59" s="209" t="str">
        <f>IF(SUM('[9]School 1:School 5'!G59:G59)&gt;0,SUM('[9]School 1:School 5'!G59:G59),"")</f>
        <v/>
      </c>
      <c r="H59" s="209" t="str">
        <f>IF(SUM('[9]School 1:School 5'!H59:H59)&gt;0,SUM('[9]School 1:School 5'!H59:H59),"")</f>
        <v/>
      </c>
      <c r="I59" s="209" t="str">
        <f>IF(SUM('[9]School 1:School 5'!I59:I59)&gt;0,SUM('[9]School 1:School 5'!I59:I59),"")</f>
        <v/>
      </c>
      <c r="J59" s="210" t="str">
        <f>IF(SUM('[9]School 1:School 5'!J59:J59)&gt;0,SUM('[9]School 1:School 5'!J59:J59),"")</f>
        <v/>
      </c>
      <c r="K59" s="212" t="str">
        <f>IF(SUM('[9]School 1:School 5'!K59:K59)&gt;0,SUM('[9]School 1:School 5'!K59:K59),"")</f>
        <v/>
      </c>
      <c r="M59" s="94"/>
      <c r="N59" s="94"/>
    </row>
    <row r="60" spans="1:14" s="90" customFormat="1" ht="24.95" customHeight="1" x14ac:dyDescent="0.25">
      <c r="A60" s="50" t="s">
        <v>88</v>
      </c>
      <c r="B60" s="157">
        <v>346</v>
      </c>
      <c r="C60" s="131" t="s">
        <v>89</v>
      </c>
      <c r="D60" s="133" t="str">
        <f t="shared" si="1"/>
        <v/>
      </c>
      <c r="E60" s="209" t="str">
        <f>IF(SUM('[9]School 1:School 5'!E60:E60)&gt;0,SUM('[9]School 1:School 5'!E60:E60),"")</f>
        <v/>
      </c>
      <c r="F60" s="209" t="str">
        <f>IF(SUM('[9]School 1:School 5'!F60:F60)&gt;0,SUM('[9]School 1:School 5'!F60:F60),"")</f>
        <v/>
      </c>
      <c r="G60" s="209" t="str">
        <f>IF(SUM('[9]School 1:School 5'!G60:G60)&gt;0,SUM('[9]School 1:School 5'!G60:G60),"")</f>
        <v/>
      </c>
      <c r="H60" s="209" t="str">
        <f>IF(SUM('[9]School 1:School 5'!H60:H60)&gt;0,SUM('[9]School 1:School 5'!H60:H60),"")</f>
        <v/>
      </c>
      <c r="I60" s="209" t="str">
        <f>IF(SUM('[9]School 1:School 5'!I60:I60)&gt;0,SUM('[9]School 1:School 5'!I60:I60),"")</f>
        <v/>
      </c>
      <c r="J60" s="210" t="str">
        <f>IF(SUM('[9]School 1:School 5'!J60:J60)&gt;0,SUM('[9]School 1:School 5'!J60:J60),"")</f>
        <v/>
      </c>
      <c r="K60" s="212" t="str">
        <f>IF(SUM('[9]School 1:School 5'!K60:K60)&gt;0,SUM('[9]School 1:School 5'!K60:K60),"")</f>
        <v/>
      </c>
      <c r="M60" s="94"/>
      <c r="N60" s="38"/>
    </row>
    <row r="61" spans="1:14" ht="24.95" customHeight="1" x14ac:dyDescent="0.25">
      <c r="A61" s="50" t="s">
        <v>90</v>
      </c>
      <c r="B61" s="157">
        <v>347</v>
      </c>
      <c r="C61" s="131" t="s">
        <v>212</v>
      </c>
      <c r="D61" s="133">
        <f t="shared" si="1"/>
        <v>91138.515001195803</v>
      </c>
      <c r="E61" s="209">
        <f>IF(SUM('[9]School 1:School 5'!E61:E61)&gt;0,SUM('[9]School 1:School 5'!E61:E61),"")</f>
        <v>53445.87905820868</v>
      </c>
      <c r="F61" s="209">
        <f>IF(SUM('[9]School 1:School 5'!F61:F61)&gt;0,SUM('[9]School 1:School 5'!F61:F61),"")</f>
        <v>17798.223485080161</v>
      </c>
      <c r="G61" s="209">
        <f>IF(SUM('[9]School 1:School 5'!G61:G61)&gt;0,SUM('[9]School 1:School 5'!G61:G61),"")</f>
        <v>917.2</v>
      </c>
      <c r="H61" s="209">
        <f>IF(SUM('[9]School 1:School 5'!H61:H61)&gt;0,SUM('[9]School 1:School 5'!H61:H61),"")</f>
        <v>6041.5384895026482</v>
      </c>
      <c r="I61" s="209">
        <f>IF(SUM('[9]School 1:School 5'!I61:I61)&gt;0,SUM('[9]School 1:School 5'!I61:I61),"")</f>
        <v>12608.224968404313</v>
      </c>
      <c r="J61" s="210">
        <f>IF(SUM('[9]School 1:School 5'!J61:J61)&gt;0,SUM('[9]School 1:School 5'!J61:J61),"")</f>
        <v>270</v>
      </c>
      <c r="K61" s="212">
        <f>IF(SUM('[9]School 1:School 5'!K61:K61)&gt;0,SUM('[9]School 1:School 5'!K61:K61),"")</f>
        <v>57.448999999999998</v>
      </c>
      <c r="L61" s="64"/>
      <c r="M61" s="38"/>
    </row>
    <row r="62" spans="1:14" ht="24.95" customHeight="1" x14ac:dyDescent="0.25">
      <c r="A62" s="50" t="s">
        <v>107</v>
      </c>
      <c r="B62" s="157">
        <v>358</v>
      </c>
      <c r="C62" s="131" t="s">
        <v>201</v>
      </c>
      <c r="D62" s="133" t="str">
        <f t="shared" si="1"/>
        <v/>
      </c>
      <c r="E62" s="209" t="str">
        <f>IF(SUM('[9]School 1:School 5'!E62:E62)&gt;0,SUM('[9]School 1:School 5'!E62:E62),"")</f>
        <v/>
      </c>
      <c r="F62" s="209" t="str">
        <f>IF(SUM('[9]School 1:School 5'!F62:F62)&gt;0,SUM('[9]School 1:School 5'!F62:F62),"")</f>
        <v/>
      </c>
      <c r="G62" s="209" t="str">
        <f>IF(SUM('[9]School 1:School 5'!G62:G62)&gt;0,SUM('[9]School 1:School 5'!G62:G62),"")</f>
        <v/>
      </c>
      <c r="H62" s="209" t="str">
        <f>IF(SUM('[9]School 1:School 5'!H62:H62)&gt;0,SUM('[9]School 1:School 5'!H62:H62),"")</f>
        <v/>
      </c>
      <c r="I62" s="209" t="str">
        <f>IF(SUM('[9]School 1:School 5'!I62:I62)&gt;0,SUM('[9]School 1:School 5'!I62:I62),"")</f>
        <v/>
      </c>
      <c r="J62" s="210" t="str">
        <f>IF(SUM('[9]School 1:School 5'!J62:J62)&gt;0,SUM('[9]School 1:School 5'!J62:J62),"")</f>
        <v/>
      </c>
      <c r="K62" s="212" t="str">
        <f>IF(SUM('[9]School 1:School 5'!K62:K62)&gt;0,SUM('[9]School 1:School 5'!K62:K62),"")</f>
        <v/>
      </c>
      <c r="L62" s="64"/>
    </row>
    <row r="63" spans="1:14" ht="24.95" customHeight="1" x14ac:dyDescent="0.25">
      <c r="A63" s="50" t="s">
        <v>91</v>
      </c>
      <c r="B63" s="157">
        <v>348</v>
      </c>
      <c r="C63" s="131" t="s">
        <v>92</v>
      </c>
      <c r="D63" s="133" t="str">
        <f t="shared" si="1"/>
        <v/>
      </c>
      <c r="E63" s="209" t="str">
        <f>IF(SUM('[9]School 1:School 5'!E63:E63)&gt;0,SUM('[9]School 1:School 5'!E63:E63),"")</f>
        <v/>
      </c>
      <c r="F63" s="209" t="str">
        <f>IF(SUM('[9]School 1:School 5'!F63:F63)&gt;0,SUM('[9]School 1:School 5'!F63:F63),"")</f>
        <v/>
      </c>
      <c r="G63" s="209" t="str">
        <f>IF(SUM('[9]School 1:School 5'!G63:G63)&gt;0,SUM('[9]School 1:School 5'!G63:G63),"")</f>
        <v/>
      </c>
      <c r="H63" s="209" t="str">
        <f>IF(SUM('[9]School 1:School 5'!H63:H63)&gt;0,SUM('[9]School 1:School 5'!H63:H63),"")</f>
        <v/>
      </c>
      <c r="I63" s="209" t="str">
        <f>IF(SUM('[9]School 1:School 5'!I63:I63)&gt;0,SUM('[9]School 1:School 5'!I63:I63),"")</f>
        <v/>
      </c>
      <c r="J63" s="210" t="str">
        <f>IF(SUM('[9]School 1:School 5'!J63:J63)&gt;0,SUM('[9]School 1:School 5'!J63:J63),"")</f>
        <v/>
      </c>
      <c r="K63" s="212" t="str">
        <f>IF(SUM('[9]School 1:School 5'!K63:K63)&gt;0,SUM('[9]School 1:School 5'!K63:K63),"")</f>
        <v/>
      </c>
      <c r="L63" s="64"/>
    </row>
    <row r="64" spans="1:14" ht="24.95" customHeight="1" x14ac:dyDescent="0.25">
      <c r="A64" s="50" t="s">
        <v>93</v>
      </c>
      <c r="B64" s="157">
        <v>349</v>
      </c>
      <c r="C64" s="131" t="s">
        <v>94</v>
      </c>
      <c r="D64" s="133" t="str">
        <f t="shared" si="1"/>
        <v/>
      </c>
      <c r="E64" s="209" t="str">
        <f>IF(SUM('[9]School 1:School 5'!E64:E64)&gt;0,SUM('[9]School 1:School 5'!E64:E64),"")</f>
        <v/>
      </c>
      <c r="F64" s="209" t="str">
        <f>IF(SUM('[9]School 1:School 5'!F64:F64)&gt;0,SUM('[9]School 1:School 5'!F64:F64),"")</f>
        <v/>
      </c>
      <c r="G64" s="209" t="str">
        <f>IF(SUM('[9]School 1:School 5'!G64:G64)&gt;0,SUM('[9]School 1:School 5'!G64:G64),"")</f>
        <v/>
      </c>
      <c r="H64" s="209" t="str">
        <f>IF(SUM('[9]School 1:School 5'!H64:H64)&gt;0,SUM('[9]School 1:School 5'!H64:H64),"")</f>
        <v/>
      </c>
      <c r="I64" s="209" t="str">
        <f>IF(SUM('[9]School 1:School 5'!I64:I64)&gt;0,SUM('[9]School 1:School 5'!I64:I64),"")</f>
        <v/>
      </c>
      <c r="J64" s="210" t="str">
        <f>IF(SUM('[9]School 1:School 5'!J64:J64)&gt;0,SUM('[9]School 1:School 5'!J64:J64),"")</f>
        <v/>
      </c>
      <c r="K64" s="212" t="str">
        <f>IF(SUM('[9]School 1:School 5'!K64:K64)&gt;0,SUM('[9]School 1:School 5'!K64:K64),"")</f>
        <v/>
      </c>
      <c r="L64" s="64"/>
    </row>
    <row r="65" spans="1:12" ht="24.95" customHeight="1" x14ac:dyDescent="0.25">
      <c r="A65" s="50" t="s">
        <v>77</v>
      </c>
      <c r="B65" s="157">
        <v>338</v>
      </c>
      <c r="C65" s="131" t="s">
        <v>202</v>
      </c>
      <c r="D65" s="133" t="str">
        <f t="shared" si="1"/>
        <v/>
      </c>
      <c r="E65" s="209" t="str">
        <f>IF(SUM('[9]School 1:School 5'!E65:E65)&gt;0,SUM('[9]School 1:School 5'!E65:E65),"")</f>
        <v/>
      </c>
      <c r="F65" s="209" t="str">
        <f>IF(SUM('[9]School 1:School 5'!F65:F65)&gt;0,SUM('[9]School 1:School 5'!F65:F65),"")</f>
        <v/>
      </c>
      <c r="G65" s="209" t="str">
        <f>IF(SUM('[9]School 1:School 5'!G65:G65)&gt;0,SUM('[9]School 1:School 5'!G65:G65),"")</f>
        <v/>
      </c>
      <c r="H65" s="209" t="str">
        <f>IF(SUM('[9]School 1:School 5'!H65:H65)&gt;0,SUM('[9]School 1:School 5'!H65:H65),"")</f>
        <v/>
      </c>
      <c r="I65" s="209" t="str">
        <f>IF(SUM('[9]School 1:School 5'!I65:I65)&gt;0,SUM('[9]School 1:School 5'!I65:I65),"")</f>
        <v/>
      </c>
      <c r="J65" s="210" t="str">
        <f>IF(SUM('[9]School 1:School 5'!J65:J65)&gt;0,SUM('[9]School 1:School 5'!J65:J65),"")</f>
        <v/>
      </c>
      <c r="K65" s="212" t="str">
        <f>IF(SUM('[9]School 1:School 5'!K65:K65)&gt;0,SUM('[9]School 1:School 5'!K65:K65),"")</f>
        <v/>
      </c>
      <c r="L65" s="64"/>
    </row>
    <row r="66" spans="1:12" ht="24.95" customHeight="1" x14ac:dyDescent="0.25">
      <c r="A66" s="50" t="s">
        <v>95</v>
      </c>
      <c r="B66" s="157">
        <v>351</v>
      </c>
      <c r="C66" s="131" t="s">
        <v>203</v>
      </c>
      <c r="D66" s="133" t="str">
        <f t="shared" si="1"/>
        <v/>
      </c>
      <c r="E66" s="209" t="str">
        <f>IF(SUM('[9]School 1:School 5'!E66:E66)&gt;0,SUM('[9]School 1:School 5'!E66:E66),"")</f>
        <v/>
      </c>
      <c r="F66" s="209" t="str">
        <f>IF(SUM('[9]School 1:School 5'!F66:F66)&gt;0,SUM('[9]School 1:School 5'!F66:F66),"")</f>
        <v/>
      </c>
      <c r="G66" s="209" t="str">
        <f>IF(SUM('[9]School 1:School 5'!G66:G66)&gt;0,SUM('[9]School 1:School 5'!G66:G66),"")</f>
        <v/>
      </c>
      <c r="H66" s="209" t="str">
        <f>IF(SUM('[9]School 1:School 5'!H66:H66)&gt;0,SUM('[9]School 1:School 5'!H66:H66),"")</f>
        <v/>
      </c>
      <c r="I66" s="209" t="str">
        <f>IF(SUM('[9]School 1:School 5'!I66:I66)&gt;0,SUM('[9]School 1:School 5'!I66:I66),"")</f>
        <v/>
      </c>
      <c r="J66" s="210" t="str">
        <f>IF(SUM('[9]School 1:School 5'!J66:J66)&gt;0,SUM('[9]School 1:School 5'!J66:J66),"")</f>
        <v/>
      </c>
      <c r="K66" s="212" t="str">
        <f>IF(SUM('[9]School 1:School 5'!K66:K66)&gt;0,SUM('[9]School 1:School 5'!K66:K66),"")</f>
        <v/>
      </c>
      <c r="L66" s="64"/>
    </row>
    <row r="67" spans="1:12" ht="24.95" customHeight="1" x14ac:dyDescent="0.25">
      <c r="A67" s="50" t="s">
        <v>96</v>
      </c>
      <c r="B67" s="157">
        <v>352</v>
      </c>
      <c r="C67" s="131" t="s">
        <v>97</v>
      </c>
      <c r="D67" s="133" t="str">
        <f t="shared" si="1"/>
        <v/>
      </c>
      <c r="E67" s="209" t="str">
        <f>IF(SUM('[9]School 1:School 5'!E67:E67)&gt;0,SUM('[9]School 1:School 5'!E67:E67),"")</f>
        <v/>
      </c>
      <c r="F67" s="209" t="str">
        <f>IF(SUM('[9]School 1:School 5'!F67:F67)&gt;0,SUM('[9]School 1:School 5'!F67:F67),"")</f>
        <v/>
      </c>
      <c r="G67" s="209" t="str">
        <f>IF(SUM('[9]School 1:School 5'!G67:G67)&gt;0,SUM('[9]School 1:School 5'!G67:G67),"")</f>
        <v/>
      </c>
      <c r="H67" s="209" t="str">
        <f>IF(SUM('[9]School 1:School 5'!H67:H67)&gt;0,SUM('[9]School 1:School 5'!H67:H67),"")</f>
        <v/>
      </c>
      <c r="I67" s="209" t="str">
        <f>IF(SUM('[9]School 1:School 5'!I67:I67)&gt;0,SUM('[9]School 1:School 5'!I67:I67),"")</f>
        <v/>
      </c>
      <c r="J67" s="210" t="str">
        <f>IF(SUM('[9]School 1:School 5'!J67:J67)&gt;0,SUM('[9]School 1:School 5'!J67:J67),"")</f>
        <v/>
      </c>
      <c r="K67" s="212" t="str">
        <f>IF(SUM('[9]School 1:School 5'!K67:K67)&gt;0,SUM('[9]School 1:School 5'!K67:K67),"")</f>
        <v/>
      </c>
      <c r="L67" s="64"/>
    </row>
    <row r="68" spans="1:12" ht="24.95" customHeight="1" x14ac:dyDescent="0.25">
      <c r="A68" s="50" t="s">
        <v>98</v>
      </c>
      <c r="B68" s="157">
        <v>353</v>
      </c>
      <c r="C68" s="131" t="s">
        <v>213</v>
      </c>
      <c r="D68" s="133" t="str">
        <f t="shared" si="1"/>
        <v/>
      </c>
      <c r="E68" s="209" t="str">
        <f>IF(SUM('[9]School 1:School 5'!E68:E68)&gt;0,SUM('[9]School 1:School 5'!E68:E68),"")</f>
        <v/>
      </c>
      <c r="F68" s="209" t="str">
        <f>IF(SUM('[9]School 1:School 5'!F68:F68)&gt;0,SUM('[9]School 1:School 5'!F68:F68),"")</f>
        <v/>
      </c>
      <c r="G68" s="209" t="str">
        <f>IF(SUM('[9]School 1:School 5'!G68:G68)&gt;0,SUM('[9]School 1:School 5'!G68:G68),"")</f>
        <v/>
      </c>
      <c r="H68" s="209" t="str">
        <f>IF(SUM('[9]School 1:School 5'!H68:H68)&gt;0,SUM('[9]School 1:School 5'!H68:H68),"")</f>
        <v/>
      </c>
      <c r="I68" s="209" t="str">
        <f>IF(SUM('[9]School 1:School 5'!I68:I68)&gt;0,SUM('[9]School 1:School 5'!I68:I68),"")</f>
        <v/>
      </c>
      <c r="J68" s="210" t="str">
        <f>IF(SUM('[9]School 1:School 5'!J68:J68)&gt;0,SUM('[9]School 1:School 5'!J68:J68),"")</f>
        <v/>
      </c>
      <c r="K68" s="212" t="str">
        <f>IF(SUM('[9]School 1:School 5'!K68:K68)&gt;0,SUM('[9]School 1:School 5'!K68:K68),"")</f>
        <v/>
      </c>
      <c r="L68" s="64"/>
    </row>
    <row r="69" spans="1:12" ht="24.95" customHeight="1" x14ac:dyDescent="0.25">
      <c r="A69" s="50" t="s">
        <v>99</v>
      </c>
      <c r="B69" s="157">
        <v>354</v>
      </c>
      <c r="C69" s="131" t="s">
        <v>100</v>
      </c>
      <c r="D69" s="133">
        <f t="shared" si="1"/>
        <v>103692.97657143138</v>
      </c>
      <c r="E69" s="209">
        <f>IF(SUM('[9]School 1:School 5'!E69:E69)&gt;0,SUM('[9]School 1:School 5'!E69:E69),"")</f>
        <v>62003.183556570795</v>
      </c>
      <c r="F69" s="209">
        <f>IF(SUM('[9]School 1:School 5'!F69:F69)&gt;0,SUM('[9]School 1:School 5'!F69:F69),"")</f>
        <v>19266.175628263227</v>
      </c>
      <c r="G69" s="209">
        <f>IF(SUM('[9]School 1:School 5'!G69:G69)&gt;0,SUM('[9]School 1:School 5'!G69:G69),"")</f>
        <v>1863.92</v>
      </c>
      <c r="H69" s="209">
        <f>IF(SUM('[9]School 1:School 5'!H69:H69)&gt;0,SUM('[9]School 1:School 5'!H69:H69),"")</f>
        <v>7238.6917549200771</v>
      </c>
      <c r="I69" s="209">
        <f>IF(SUM('[9]School 1:School 5'!I69:I69)&gt;0,SUM('[9]School 1:School 5'!I69:I69),"")</f>
        <v>11805.056631677293</v>
      </c>
      <c r="J69" s="210">
        <f>IF(SUM('[9]School 1:School 5'!J69:J69)&gt;0,SUM('[9]School 1:School 5'!J69:J69),"")</f>
        <v>1458.5</v>
      </c>
      <c r="K69" s="212">
        <f>IF(SUM('[9]School 1:School 5'!K69:K69)&gt;0,SUM('[9]School 1:School 5'!K69:K69),"")</f>
        <v>57.448999999999998</v>
      </c>
      <c r="L69" s="64"/>
    </row>
    <row r="70" spans="1:12" ht="24.95" customHeight="1" x14ac:dyDescent="0.25">
      <c r="A70" s="50" t="s">
        <v>101</v>
      </c>
      <c r="B70" s="157">
        <v>355</v>
      </c>
      <c r="C70" s="131" t="s">
        <v>102</v>
      </c>
      <c r="D70" s="133" t="str">
        <f t="shared" si="1"/>
        <v/>
      </c>
      <c r="E70" s="209" t="str">
        <f>IF(SUM('[9]School 1:School 5'!E70:E70)&gt;0,SUM('[9]School 1:School 5'!E70:E70),"")</f>
        <v/>
      </c>
      <c r="F70" s="209" t="str">
        <f>IF(SUM('[9]School 1:School 5'!F70:F70)&gt;0,SUM('[9]School 1:School 5'!F70:F70),"")</f>
        <v/>
      </c>
      <c r="G70" s="209" t="str">
        <f>IF(SUM('[9]School 1:School 5'!G70:G70)&gt;0,SUM('[9]School 1:School 5'!G70:G70),"")</f>
        <v/>
      </c>
      <c r="H70" s="209" t="str">
        <f>IF(SUM('[9]School 1:School 5'!H70:H70)&gt;0,SUM('[9]School 1:School 5'!H70:H70),"")</f>
        <v/>
      </c>
      <c r="I70" s="209" t="str">
        <f>IF(SUM('[9]School 1:School 5'!I70:I70)&gt;0,SUM('[9]School 1:School 5'!I70:I70),"")</f>
        <v/>
      </c>
      <c r="J70" s="210" t="str">
        <f>IF(SUM('[9]School 1:School 5'!J70:J70)&gt;0,SUM('[9]School 1:School 5'!J70:J70),"")</f>
        <v/>
      </c>
      <c r="K70" s="212" t="str">
        <f>IF(SUM('[9]School 1:School 5'!K70:K70)&gt;0,SUM('[9]School 1:School 5'!K70:K70),"")</f>
        <v/>
      </c>
      <c r="L70" s="64"/>
    </row>
    <row r="71" spans="1:12" ht="24.95" customHeight="1" x14ac:dyDescent="0.25">
      <c r="A71" s="50" t="s">
        <v>103</v>
      </c>
      <c r="B71" s="157">
        <v>356</v>
      </c>
      <c r="C71" s="131" t="s">
        <v>104</v>
      </c>
      <c r="D71" s="133">
        <f t="shared" si="1"/>
        <v>195772.80066554272</v>
      </c>
      <c r="E71" s="209">
        <f>IF(SUM('[9]School 1:School 5'!E71:E71)&gt;0,SUM('[9]School 1:School 5'!E71:E71),"")</f>
        <v>107806.77272725597</v>
      </c>
      <c r="F71" s="209">
        <f>IF(SUM('[9]School 1:School 5'!F71:F71)&gt;0,SUM('[9]School 1:School 5'!F71:F71),"")</f>
        <v>27890.227177049943</v>
      </c>
      <c r="G71" s="209">
        <f>IF(SUM('[9]School 1:School 5'!G71:G71)&gt;0,SUM('[9]School 1:School 5'!G71:G71),"")</f>
        <v>10125.74</v>
      </c>
      <c r="H71" s="209">
        <f>IF(SUM('[9]School 1:School 5'!H71:H71)&gt;0,SUM('[9]School 1:School 5'!H71:H71),"")</f>
        <v>13860.334299793007</v>
      </c>
      <c r="I71" s="209">
        <f>IF(SUM('[9]School 1:School 5'!I71:I71)&gt;0,SUM('[9]School 1:School 5'!I71:I71),"")</f>
        <v>33548.197461443837</v>
      </c>
      <c r="J71" s="210">
        <f>IF(SUM('[9]School 1:School 5'!J71:J71)&gt;0,SUM('[9]School 1:School 5'!J71:J71),"")</f>
        <v>2484.08</v>
      </c>
      <c r="K71" s="212">
        <f>IF(SUM('[9]School 1:School 5'!K71:K71)&gt;0,SUM('[9]School 1:School 5'!K71:K71),"")</f>
        <v>57.448999999999998</v>
      </c>
      <c r="L71" s="64"/>
    </row>
    <row r="72" spans="1:12" ht="24.95" customHeight="1" x14ac:dyDescent="0.25">
      <c r="A72" s="50" t="s">
        <v>214</v>
      </c>
      <c r="B72" s="157">
        <v>374</v>
      </c>
      <c r="C72" s="131" t="s">
        <v>215</v>
      </c>
      <c r="D72" s="133" t="str">
        <f t="shared" si="1"/>
        <v/>
      </c>
      <c r="E72" s="209" t="str">
        <f>IF(SUM('[9]School 1:School 5'!E72:E72)&gt;0,SUM('[9]School 1:School 5'!E72:E72),"")</f>
        <v/>
      </c>
      <c r="F72" s="209" t="str">
        <f>IF(SUM('[9]School 1:School 5'!F72:F72)&gt;0,SUM('[9]School 1:School 5'!F72:F72),"")</f>
        <v/>
      </c>
      <c r="G72" s="209" t="str">
        <f>IF(SUM('[9]School 1:School 5'!G72:G72)&gt;0,SUM('[9]School 1:School 5'!G72:G72),"")</f>
        <v/>
      </c>
      <c r="H72" s="209" t="str">
        <f>IF(SUM('[9]School 1:School 5'!H72:H72)&gt;0,SUM('[9]School 1:School 5'!H72:H72),"")</f>
        <v/>
      </c>
      <c r="I72" s="209" t="str">
        <f>IF(SUM('[9]School 1:School 5'!I72:I72)&gt;0,SUM('[9]School 1:School 5'!I72:I72),"")</f>
        <v/>
      </c>
      <c r="J72" s="210" t="str">
        <f>IF(SUM('[9]School 1:School 5'!J72:J72)&gt;0,SUM('[9]School 1:School 5'!J72:J72),"")</f>
        <v/>
      </c>
      <c r="K72" s="212" t="str">
        <f>IF(SUM('[9]School 1:School 5'!K72:K72)&gt;0,SUM('[9]School 1:School 5'!K72:K72),"")</f>
        <v/>
      </c>
      <c r="L72" s="64"/>
    </row>
    <row r="73" spans="1:12" ht="24.95" customHeight="1" x14ac:dyDescent="0.25">
      <c r="A73" s="50" t="s">
        <v>105</v>
      </c>
      <c r="B73" s="157">
        <v>357</v>
      </c>
      <c r="C73" s="131" t="s">
        <v>106</v>
      </c>
      <c r="D73" s="133" t="str">
        <f t="shared" si="1"/>
        <v/>
      </c>
      <c r="E73" s="209" t="str">
        <f>IF(SUM('[9]School 1:School 5'!E73:E73)&gt;0,SUM('[9]School 1:School 5'!E73:E73),"")</f>
        <v/>
      </c>
      <c r="F73" s="209" t="str">
        <f>IF(SUM('[9]School 1:School 5'!F73:F73)&gt;0,SUM('[9]School 1:School 5'!F73:F73),"")</f>
        <v/>
      </c>
      <c r="G73" s="209" t="str">
        <f>IF(SUM('[9]School 1:School 5'!G73:G73)&gt;0,SUM('[9]School 1:School 5'!G73:G73),"")</f>
        <v/>
      </c>
      <c r="H73" s="209" t="str">
        <f>IF(SUM('[9]School 1:School 5'!H73:H73)&gt;0,SUM('[9]School 1:School 5'!H73:H73),"")</f>
        <v/>
      </c>
      <c r="I73" s="209" t="str">
        <f>IF(SUM('[9]School 1:School 5'!I73:I73)&gt;0,SUM('[9]School 1:School 5'!I73:I73),"")</f>
        <v/>
      </c>
      <c r="J73" s="210" t="str">
        <f>IF(SUM('[9]School 1:School 5'!J73:J73)&gt;0,SUM('[9]School 1:School 5'!J73:J73),"")</f>
        <v/>
      </c>
      <c r="K73" s="212" t="str">
        <f>IF(SUM('[9]School 1:School 5'!K73:K73)&gt;0,SUM('[9]School 1:School 5'!K73:K73),"")</f>
        <v/>
      </c>
      <c r="L73" s="64"/>
    </row>
    <row r="74" spans="1:12" ht="24.95" customHeight="1" x14ac:dyDescent="0.25">
      <c r="A74" s="50" t="s">
        <v>109</v>
      </c>
      <c r="B74" s="157">
        <v>361</v>
      </c>
      <c r="C74" s="131" t="s">
        <v>204</v>
      </c>
      <c r="D74" s="133" t="str">
        <f t="shared" si="1"/>
        <v/>
      </c>
      <c r="E74" s="209" t="str">
        <f>IF(SUM('[9]School 1:School 5'!E74:E74)&gt;0,SUM('[9]School 1:School 5'!E74:E74),"")</f>
        <v/>
      </c>
      <c r="F74" s="209" t="str">
        <f>IF(SUM('[9]School 1:School 5'!F74:F74)&gt;0,SUM('[9]School 1:School 5'!F74:F74),"")</f>
        <v/>
      </c>
      <c r="G74" s="209" t="str">
        <f>IF(SUM('[9]School 1:School 5'!G74:G74)&gt;0,SUM('[9]School 1:School 5'!G74:G74),"")</f>
        <v/>
      </c>
      <c r="H74" s="209" t="str">
        <f>IF(SUM('[9]School 1:School 5'!H74:H74)&gt;0,SUM('[9]School 1:School 5'!H74:H74),"")</f>
        <v/>
      </c>
      <c r="I74" s="209" t="str">
        <f>IF(SUM('[9]School 1:School 5'!I74:I74)&gt;0,SUM('[9]School 1:School 5'!I74:I74),"")</f>
        <v/>
      </c>
      <c r="J74" s="210" t="str">
        <f>IF(SUM('[9]School 1:School 5'!J74:J74)&gt;0,SUM('[9]School 1:School 5'!J74:J74),"")</f>
        <v/>
      </c>
      <c r="K74" s="212" t="str">
        <f>IF(SUM('[9]School 1:School 5'!K74:K74)&gt;0,SUM('[9]School 1:School 5'!K74:K74),"")</f>
        <v/>
      </c>
      <c r="L74" s="64"/>
    </row>
    <row r="75" spans="1:12" ht="24.95" customHeight="1" x14ac:dyDescent="0.25">
      <c r="A75" s="50" t="s">
        <v>110</v>
      </c>
      <c r="B75" s="157">
        <v>362</v>
      </c>
      <c r="C75" s="131" t="s">
        <v>216</v>
      </c>
      <c r="D75" s="133">
        <f t="shared" si="1"/>
        <v>94053.929076890461</v>
      </c>
      <c r="E75" s="209">
        <f>IF(SUM('[9]School 1:School 5'!E75:E75)&gt;0,SUM('[9]School 1:School 5'!E75:E75),"")</f>
        <v>51439.759952749911</v>
      </c>
      <c r="F75" s="209">
        <f>IF(SUM('[9]School 1:School 5'!F75:F75)&gt;0,SUM('[9]School 1:School 5'!F75:F75),"")</f>
        <v>18149.151151918122</v>
      </c>
      <c r="G75" s="209">
        <f>IF(SUM('[9]School 1:School 5'!G75:G75)&gt;0,SUM('[9]School 1:School 5'!G75:G75),"")</f>
        <v>1481.74</v>
      </c>
      <c r="H75" s="209">
        <f>IF(SUM('[9]School 1:School 5'!H75:H75)&gt;0,SUM('[9]School 1:School 5'!H75:H75),"")</f>
        <v>4337.0469522974545</v>
      </c>
      <c r="I75" s="209">
        <f>IF(SUM('[9]School 1:School 5'!I75:I75)&gt;0,SUM('[9]School 1:School 5'!I75:I75),"")</f>
        <v>14808.782019924962</v>
      </c>
      <c r="J75" s="210">
        <f>IF(SUM('[9]School 1:School 5'!J75:J75)&gt;0,SUM('[9]School 1:School 5'!J75:J75),"")</f>
        <v>3780</v>
      </c>
      <c r="K75" s="212">
        <f>IF(SUM('[9]School 1:School 5'!K75:K75)&gt;0,SUM('[9]School 1:School 5'!K75:K75),"")</f>
        <v>57.448999999999998</v>
      </c>
      <c r="L75" s="64"/>
    </row>
    <row r="76" spans="1:12" ht="24.95" customHeight="1" x14ac:dyDescent="0.25">
      <c r="A76" s="50" t="s">
        <v>111</v>
      </c>
      <c r="B76" s="157">
        <v>364</v>
      </c>
      <c r="C76" s="131" t="s">
        <v>205</v>
      </c>
      <c r="D76" s="133">
        <f t="shared" si="1"/>
        <v>34702.570319669037</v>
      </c>
      <c r="E76" s="209">
        <f>IF(SUM('[9]School 1:School 5'!E76:E76)&gt;0,SUM('[9]School 1:School 5'!E76:E76),"")</f>
        <v>3579.6756629204715</v>
      </c>
      <c r="F76" s="209">
        <f>IF(SUM('[9]School 1:School 5'!F76:F76)&gt;0,SUM('[9]School 1:School 5'!F76:F76),"")</f>
        <v>989.78135925739025</v>
      </c>
      <c r="G76" s="209">
        <f>IF(SUM('[9]School 1:School 5'!G76:G76)&gt;0,SUM('[9]School 1:School 5'!G76:G76),"")</f>
        <v>2450.02</v>
      </c>
      <c r="H76" s="209">
        <f>IF(SUM('[9]School 1:School 5'!H76:H76)&gt;0,SUM('[9]School 1:School 5'!H76:H76),"")</f>
        <v>13208.108365808024</v>
      </c>
      <c r="I76" s="209">
        <f>IF(SUM('[9]School 1:School 5'!I76:I76)&gt;0,SUM('[9]School 1:School 5'!I76:I76),"")</f>
        <v>12843.615931683151</v>
      </c>
      <c r="J76" s="210">
        <f>IF(SUM('[9]School 1:School 5'!J76:J76)&gt;0,SUM('[9]School 1:School 5'!J76:J76),"")</f>
        <v>1573.92</v>
      </c>
      <c r="K76" s="212">
        <f>IF(SUM('[9]School 1:School 5'!K76:K76)&gt;0,SUM('[9]School 1:School 5'!K76:K76),"")</f>
        <v>57.448999999999998</v>
      </c>
      <c r="L76" s="64"/>
    </row>
    <row r="77" spans="1:12" ht="24.95" customHeight="1" x14ac:dyDescent="0.25">
      <c r="A77" s="50" t="s">
        <v>112</v>
      </c>
      <c r="B77" s="157">
        <v>365</v>
      </c>
      <c r="C77" s="131" t="s">
        <v>113</v>
      </c>
      <c r="D77" s="133" t="str">
        <f t="shared" si="1"/>
        <v/>
      </c>
      <c r="E77" s="209" t="str">
        <f>IF(SUM('[9]School 1:School 5'!E77:E77)&gt;0,SUM('[9]School 1:School 5'!E77:E77),"")</f>
        <v/>
      </c>
      <c r="F77" s="209" t="str">
        <f>IF(SUM('[9]School 1:School 5'!F77:F77)&gt;0,SUM('[9]School 1:School 5'!F77:F77),"")</f>
        <v/>
      </c>
      <c r="G77" s="209" t="str">
        <f>IF(SUM('[9]School 1:School 5'!G77:G77)&gt;0,SUM('[9]School 1:School 5'!G77:G77),"")</f>
        <v/>
      </c>
      <c r="H77" s="209" t="str">
        <f>IF(SUM('[9]School 1:School 5'!H77:H77)&gt;0,SUM('[9]School 1:School 5'!H77:H77),"")</f>
        <v/>
      </c>
      <c r="I77" s="209" t="str">
        <f>IF(SUM('[9]School 1:School 5'!I77:I77)&gt;0,SUM('[9]School 1:School 5'!I77:I77),"")</f>
        <v/>
      </c>
      <c r="J77" s="210" t="str">
        <f>IF(SUM('[9]School 1:School 5'!J77:J77)&gt;0,SUM('[9]School 1:School 5'!J77:J77),"")</f>
        <v/>
      </c>
      <c r="K77" s="212" t="str">
        <f>IF(SUM('[9]School 1:School 5'!K77:K77)&gt;0,SUM('[9]School 1:School 5'!K77:K77),"")</f>
        <v/>
      </c>
      <c r="L77" s="64"/>
    </row>
    <row r="78" spans="1:12" ht="24.95" customHeight="1" x14ac:dyDescent="0.25">
      <c r="A78" s="50" t="s">
        <v>114</v>
      </c>
      <c r="B78" s="157">
        <v>366</v>
      </c>
      <c r="C78" s="131" t="s">
        <v>217</v>
      </c>
      <c r="D78" s="133" t="str">
        <f t="shared" si="1"/>
        <v/>
      </c>
      <c r="E78" s="209" t="str">
        <f>IF(SUM('[9]School 1:School 5'!E78:E78)&gt;0,SUM('[9]School 1:School 5'!E78:E78),"")</f>
        <v/>
      </c>
      <c r="F78" s="209" t="str">
        <f>IF(SUM('[9]School 1:School 5'!F78:F78)&gt;0,SUM('[9]School 1:School 5'!F78:F78),"")</f>
        <v/>
      </c>
      <c r="G78" s="209" t="str">
        <f>IF(SUM('[9]School 1:School 5'!G78:G78)&gt;0,SUM('[9]School 1:School 5'!G78:G78),"")</f>
        <v/>
      </c>
      <c r="H78" s="209" t="str">
        <f>IF(SUM('[9]School 1:School 5'!H78:H78)&gt;0,SUM('[9]School 1:School 5'!H78:H78),"")</f>
        <v/>
      </c>
      <c r="I78" s="209" t="str">
        <f>IF(SUM('[9]School 1:School 5'!I78:I78)&gt;0,SUM('[9]School 1:School 5'!I78:I78),"")</f>
        <v/>
      </c>
      <c r="J78" s="210" t="str">
        <f>IF(SUM('[9]School 1:School 5'!J78:J78)&gt;0,SUM('[9]School 1:School 5'!J78:J78),"")</f>
        <v/>
      </c>
      <c r="K78" s="212" t="str">
        <f>IF(SUM('[9]School 1:School 5'!K78:K78)&gt;0,SUM('[9]School 1:School 5'!K78:K78),"")</f>
        <v/>
      </c>
      <c r="L78" s="64"/>
    </row>
    <row r="79" spans="1:12" ht="24.95" customHeight="1" x14ac:dyDescent="0.25">
      <c r="A79" s="50" t="s">
        <v>115</v>
      </c>
      <c r="B79" s="157">
        <v>368</v>
      </c>
      <c r="C79" s="131" t="s">
        <v>116</v>
      </c>
      <c r="D79" s="133" t="str">
        <f t="shared" si="1"/>
        <v/>
      </c>
      <c r="E79" s="209" t="str">
        <f>IF(SUM('[9]School 1:School 5'!E79:E79)&gt;0,SUM('[9]School 1:School 5'!E79:E79),"")</f>
        <v/>
      </c>
      <c r="F79" s="209" t="str">
        <f>IF(SUM('[9]School 1:School 5'!F79:F79)&gt;0,SUM('[9]School 1:School 5'!F79:F79),"")</f>
        <v/>
      </c>
      <c r="G79" s="209" t="str">
        <f>IF(SUM('[9]School 1:School 5'!G79:G79)&gt;0,SUM('[9]School 1:School 5'!G79:G79),"")</f>
        <v/>
      </c>
      <c r="H79" s="209" t="str">
        <f>IF(SUM('[9]School 1:School 5'!H79:H79)&gt;0,SUM('[9]School 1:School 5'!H79:H79),"")</f>
        <v/>
      </c>
      <c r="I79" s="209" t="str">
        <f>IF(SUM('[9]School 1:School 5'!I79:I79)&gt;0,SUM('[9]School 1:School 5'!I79:I79),"")</f>
        <v/>
      </c>
      <c r="J79" s="210" t="str">
        <f>IF(SUM('[9]School 1:School 5'!J79:J79)&gt;0,SUM('[9]School 1:School 5'!J79:J79),"")</f>
        <v/>
      </c>
      <c r="K79" s="212" t="str">
        <f>IF(SUM('[9]School 1:School 5'!K79:K79)&gt;0,SUM('[9]School 1:School 5'!K79:K79),"")</f>
        <v/>
      </c>
      <c r="L79" s="64"/>
    </row>
    <row r="80" spans="1:12" ht="41.25" customHeight="1" x14ac:dyDescent="0.25">
      <c r="A80" s="279" t="s">
        <v>168</v>
      </c>
      <c r="B80" s="280"/>
      <c r="C80" s="280"/>
      <c r="D80" s="133"/>
      <c r="E80" s="229" t="str">
        <f>IF(SUM('[9]School 1:School 5'!E80:E80)&gt;0,SUM('[9]School 1:School 5'!E80:E80),"")</f>
        <v/>
      </c>
      <c r="F80" s="229" t="str">
        <f>IF(SUM('[9]School 1:School 5'!F80:F80)&gt;0,SUM('[9]School 1:School 5'!F80:F80),"")</f>
        <v/>
      </c>
      <c r="G80" s="229" t="str">
        <f>IF(SUM('[9]School 1:School 5'!G80:G80)&gt;0,SUM('[9]School 1:School 5'!G80:G80),"")</f>
        <v/>
      </c>
      <c r="H80" s="229" t="str">
        <f>IF(SUM('[9]School 1:School 5'!H80:H80)&gt;0,SUM('[9]School 1:School 5'!H80:H80),"")</f>
        <v/>
      </c>
      <c r="I80" s="229" t="str">
        <f>IF(SUM('[9]School 1:School 5'!I80:I80)&gt;0,SUM('[9]School 1:School 5'!I80:I80),"")</f>
        <v/>
      </c>
      <c r="J80" s="230" t="str">
        <f>IF(SUM('[9]School 1:School 5'!J80:J80)&gt;0,SUM('[9]School 1:School 5'!J80:J80),"")</f>
        <v/>
      </c>
      <c r="K80" s="231" t="str">
        <f>IF(SUM('[9]School 1:School 5'!K80:K80)&gt;0,SUM('[9]School 1:School 5'!K80:K80),"")</f>
        <v/>
      </c>
      <c r="L80" s="64"/>
    </row>
    <row r="81" spans="1:12" ht="24.95" customHeight="1" x14ac:dyDescent="0.25">
      <c r="A81" s="186" t="s">
        <v>235</v>
      </c>
      <c r="B81" s="187">
        <v>381</v>
      </c>
      <c r="C81" s="188" t="s">
        <v>236</v>
      </c>
      <c r="D81" s="133">
        <f t="shared" ref="D81:D94" si="2">IF(SUM(E81:K81)&gt;0,(SUM(E81:K81)),"")</f>
        <v>129697.25014226435</v>
      </c>
      <c r="E81" s="209">
        <f>IF(SUM('[9]School 1:School 5'!E81:E81)&gt;0,SUM('[9]School 1:School 5'!E81:E81),"")</f>
        <v>81407.279534143992</v>
      </c>
      <c r="F81" s="209">
        <f>IF(SUM('[9]School 1:School 5'!F81:F81)&gt;0,SUM('[9]School 1:School 5'!F81:F81),"")</f>
        <v>20590.706708192141</v>
      </c>
      <c r="G81" s="209">
        <f>IF(SUM('[9]School 1:School 5'!G81:G81)&gt;0,SUM('[9]School 1:School 5'!G81:G81),"")</f>
        <v>1448.41</v>
      </c>
      <c r="H81" s="209">
        <f>IF(SUM('[9]School 1:School 5'!H81:H81)&gt;0,SUM('[9]School 1:School 5'!H81:H81),"")</f>
        <v>3479.1062815634318</v>
      </c>
      <c r="I81" s="209">
        <f>IF(SUM('[9]School 1:School 5'!I81:I81)&gt;0,SUM('[9]School 1:School 5'!I81:I81),"")</f>
        <v>22375.1786183648</v>
      </c>
      <c r="J81" s="210">
        <f>IF(SUM('[9]School 1:School 5'!J81:J81)&gt;0,SUM('[9]School 1:School 5'!J81:J81),"")</f>
        <v>339.12</v>
      </c>
      <c r="K81" s="212">
        <f>IF(SUM('[9]School 1:School 5'!K81:K81)&gt;0,SUM('[9]School 1:School 5'!K81:K81),"")</f>
        <v>57.448999999999998</v>
      </c>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1027967.6799999999</v>
      </c>
      <c r="E95" s="105">
        <f t="shared" ref="E95:K95" si="3">SUM(E17:E94)</f>
        <v>554026.28</v>
      </c>
      <c r="F95" s="105">
        <f t="shared" si="3"/>
        <v>157236.87</v>
      </c>
      <c r="G95" s="105">
        <f t="shared" si="3"/>
        <v>51896.249999999993</v>
      </c>
      <c r="H95" s="105">
        <f t="shared" si="3"/>
        <v>83855.37</v>
      </c>
      <c r="I95" s="105">
        <f t="shared" si="3"/>
        <v>164927.79999999999</v>
      </c>
      <c r="J95" s="105">
        <f t="shared" si="3"/>
        <v>15450.62</v>
      </c>
      <c r="K95" s="105">
        <f t="shared" si="3"/>
        <v>574.49</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topLeftCell="B82" zoomScale="65" zoomScaleNormal="65" zoomScaleSheetLayoutView="100" workbookViewId="0">
      <selection activeCell="D95" sqref="D95:K95"/>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273918.73</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273918.73</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273918.73</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249</v>
      </c>
      <c r="C11" s="286"/>
      <c r="D11" s="115">
        <v>100213</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98" t="str">
        <f>Central!B12</f>
        <v xml:space="preserve">Pima County JTED </v>
      </c>
      <c r="C12" s="298"/>
      <c r="D12" s="192"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179" t="str">
        <f>IF(SUM('[10]School 1:School 5'!E17:E17)&gt;0,SUM('[10]School 1:School 5'!E17:E17),"")</f>
        <v/>
      </c>
      <c r="F17" s="179" t="str">
        <f>IF(SUM('[10]School 1:School 5'!F17:F17)&gt;0,SUM('[10]School 1:School 5'!F17:F17),"")</f>
        <v/>
      </c>
      <c r="G17" s="179" t="str">
        <f>IF(SUM('[10]School 1:School 5'!G17:G17)&gt;0,SUM('[10]School 1:School 5'!G17:G17),"")</f>
        <v/>
      </c>
      <c r="H17" s="179" t="str">
        <f>IF(SUM('[10]School 1:School 5'!H17:H17)&gt;0,SUM('[10]School 1:School 5'!H17:H17),"")</f>
        <v/>
      </c>
      <c r="I17" s="179" t="str">
        <f>IF(SUM('[10]School 1:School 5'!I17:I17)&gt;0,SUM('[10]School 1:School 5'!I17:I17),"")</f>
        <v/>
      </c>
      <c r="J17" s="180" t="str">
        <f>IF(SUM('[10]School 1:School 5'!J17:J17)&gt;0,SUM('[10]School 1:School 5'!J17:J17),"")</f>
        <v/>
      </c>
      <c r="K17" s="181" t="str">
        <f>IF(SUM('[10]School 1:School 5'!K17:K17)&gt;0,SUM('[10]School 1:School 5'!K17:K17),"")</f>
        <v/>
      </c>
      <c r="M17" s="94"/>
      <c r="N17" s="151" t="s">
        <v>157</v>
      </c>
    </row>
    <row r="18" spans="1:14" s="91" customFormat="1" ht="24.95" customHeight="1" x14ac:dyDescent="0.25">
      <c r="A18" s="50" t="s">
        <v>16</v>
      </c>
      <c r="B18" s="157">
        <v>302</v>
      </c>
      <c r="C18" s="131" t="s">
        <v>17</v>
      </c>
      <c r="D18" s="133" t="str">
        <f t="shared" si="0"/>
        <v/>
      </c>
      <c r="E18" s="179" t="str">
        <f>IF(SUM('[10]School 1:School 5'!E18:E18)&gt;0,SUM('[10]School 1:School 5'!E18:E18),"")</f>
        <v/>
      </c>
      <c r="F18" s="179" t="str">
        <f>IF(SUM('[10]School 1:School 5'!F18:F18)&gt;0,SUM('[10]School 1:School 5'!F18:F18),"")</f>
        <v/>
      </c>
      <c r="G18" s="179" t="str">
        <f>IF(SUM('[10]School 1:School 5'!G18:G18)&gt;0,SUM('[10]School 1:School 5'!G18:G18),"")</f>
        <v/>
      </c>
      <c r="H18" s="179" t="str">
        <f>IF(SUM('[10]School 1:School 5'!H18:H18)&gt;0,SUM('[10]School 1:School 5'!H18:H18),"")</f>
        <v/>
      </c>
      <c r="I18" s="179" t="str">
        <f>IF(SUM('[10]School 1:School 5'!I18:I18)&gt;0,SUM('[10]School 1:School 5'!I18:I18),"")</f>
        <v/>
      </c>
      <c r="J18" s="180" t="str">
        <f>IF(SUM('[10]School 1:School 5'!J18:J18)&gt;0,SUM('[10]School 1:School 5'!J18:J18),"")</f>
        <v/>
      </c>
      <c r="K18" s="182" t="str">
        <f>IF(SUM('[10]School 1:School 5'!K18:K18)&gt;0,SUM('[10]School 1:School 5'!K18:K18),"")</f>
        <v/>
      </c>
      <c r="M18" s="153"/>
      <c r="N18" s="151" t="s">
        <v>158</v>
      </c>
    </row>
    <row r="19" spans="1:14" s="91" customFormat="1" ht="24.95" customHeight="1" x14ac:dyDescent="0.25">
      <c r="A19" s="50" t="s">
        <v>194</v>
      </c>
      <c r="B19" s="157">
        <v>376</v>
      </c>
      <c r="C19" s="131" t="s">
        <v>195</v>
      </c>
      <c r="D19" s="133" t="str">
        <f t="shared" si="0"/>
        <v/>
      </c>
      <c r="E19" s="179" t="str">
        <f>IF(SUM('[10]School 1:School 5'!E19:E19)&gt;0,SUM('[10]School 1:School 5'!E19:E19),"")</f>
        <v/>
      </c>
      <c r="F19" s="179" t="str">
        <f>IF(SUM('[10]School 1:School 5'!F19:F19)&gt;0,SUM('[10]School 1:School 5'!F19:F19),"")</f>
        <v/>
      </c>
      <c r="G19" s="179" t="str">
        <f>IF(SUM('[10]School 1:School 5'!G19:G19)&gt;0,SUM('[10]School 1:School 5'!G19:G19),"")</f>
        <v/>
      </c>
      <c r="H19" s="179" t="str">
        <f>IF(SUM('[10]School 1:School 5'!H19:H19)&gt;0,SUM('[10]School 1:School 5'!H19:H19),"")</f>
        <v/>
      </c>
      <c r="I19" s="179" t="str">
        <f>IF(SUM('[10]School 1:School 5'!I19:I19)&gt;0,SUM('[10]School 1:School 5'!I19:I19),"")</f>
        <v/>
      </c>
      <c r="J19" s="180" t="str">
        <f>IF(SUM('[10]School 1:School 5'!J19:J19)&gt;0,SUM('[10]School 1:School 5'!J19:J19),"")</f>
        <v/>
      </c>
      <c r="K19" s="182" t="str">
        <f>IF(SUM('[10]School 1:School 5'!K19:K19)&gt;0,SUM('[10]School 1:School 5'!K19:K19),"")</f>
        <v/>
      </c>
      <c r="M19" s="153"/>
      <c r="N19" s="151"/>
    </row>
    <row r="20" spans="1:14" s="91" customFormat="1" ht="24.95" customHeight="1" x14ac:dyDescent="0.25">
      <c r="A20" s="50" t="s">
        <v>18</v>
      </c>
      <c r="B20" s="157">
        <v>303</v>
      </c>
      <c r="C20" s="131" t="s">
        <v>19</v>
      </c>
      <c r="D20" s="133" t="str">
        <f t="shared" si="0"/>
        <v/>
      </c>
      <c r="E20" s="179" t="str">
        <f>IF(SUM('[10]School 1:School 5'!E20:E20)&gt;0,SUM('[10]School 1:School 5'!E20:E20),"")</f>
        <v/>
      </c>
      <c r="F20" s="179" t="str">
        <f>IF(SUM('[10]School 1:School 5'!F20:F20)&gt;0,SUM('[10]School 1:School 5'!F20:F20),"")</f>
        <v/>
      </c>
      <c r="G20" s="179" t="str">
        <f>IF(SUM('[10]School 1:School 5'!G20:G20)&gt;0,SUM('[10]School 1:School 5'!G20:G20),"")</f>
        <v/>
      </c>
      <c r="H20" s="179" t="str">
        <f>IF(SUM('[10]School 1:School 5'!H20:H20)&gt;0,SUM('[10]School 1:School 5'!H20:H20),"")</f>
        <v/>
      </c>
      <c r="I20" s="179" t="str">
        <f>IF(SUM('[10]School 1:School 5'!I20:I20)&gt;0,SUM('[10]School 1:School 5'!I20:I20),"")</f>
        <v/>
      </c>
      <c r="J20" s="180" t="str">
        <f>IF(SUM('[10]School 1:School 5'!J20:J20)&gt;0,SUM('[10]School 1:School 5'!J20:J20),"")</f>
        <v/>
      </c>
      <c r="K20" s="182" t="str">
        <f>IF(SUM('[10]School 1:School 5'!K20:K20)&gt;0,SUM('[10]School 1:School 5'!K20:K20),"")</f>
        <v/>
      </c>
      <c r="M20" s="94"/>
      <c r="N20" s="234" t="s">
        <v>159</v>
      </c>
    </row>
    <row r="21" spans="1:14" s="91" customFormat="1" ht="24.95" customHeight="1" x14ac:dyDescent="0.25">
      <c r="A21" s="50" t="s">
        <v>20</v>
      </c>
      <c r="B21" s="157">
        <v>304</v>
      </c>
      <c r="C21" s="131" t="s">
        <v>21</v>
      </c>
      <c r="D21" s="133" t="str">
        <f t="shared" si="0"/>
        <v/>
      </c>
      <c r="E21" s="179" t="str">
        <f>IF(SUM('[10]School 1:School 5'!E21:E21)&gt;0,SUM('[10]School 1:School 5'!E21:E21),"")</f>
        <v/>
      </c>
      <c r="F21" s="179" t="str">
        <f>IF(SUM('[10]School 1:School 5'!F21:F21)&gt;0,SUM('[10]School 1:School 5'!F21:F21),"")</f>
        <v/>
      </c>
      <c r="G21" s="179" t="str">
        <f>IF(SUM('[10]School 1:School 5'!G21:G21)&gt;0,SUM('[10]School 1:School 5'!G21:G21),"")</f>
        <v/>
      </c>
      <c r="H21" s="179" t="str">
        <f>IF(SUM('[10]School 1:School 5'!H21:H21)&gt;0,SUM('[10]School 1:School 5'!H21:H21),"")</f>
        <v/>
      </c>
      <c r="I21" s="179" t="str">
        <f>IF(SUM('[10]School 1:School 5'!I21:I21)&gt;0,SUM('[10]School 1:School 5'!I21:I21),"")</f>
        <v/>
      </c>
      <c r="J21" s="180" t="str">
        <f>IF(SUM('[10]School 1:School 5'!J21:J21)&gt;0,SUM('[10]School 1:School 5'!J21:J21),"")</f>
        <v/>
      </c>
      <c r="K21" s="182" t="str">
        <f>IF(SUM('[10]School 1:School 5'!K21:K21)&gt;0,SUM('[10]School 1:School 5'!K21:K21),"")</f>
        <v/>
      </c>
      <c r="M21" s="94"/>
      <c r="N21" s="234"/>
    </row>
    <row r="22" spans="1:14" s="91" customFormat="1" ht="24.95" customHeight="1" x14ac:dyDescent="0.25">
      <c r="A22" s="50" t="s">
        <v>22</v>
      </c>
      <c r="B22" s="157">
        <v>305</v>
      </c>
      <c r="C22" s="131" t="s">
        <v>23</v>
      </c>
      <c r="D22" s="133" t="str">
        <f t="shared" si="0"/>
        <v/>
      </c>
      <c r="E22" s="179" t="str">
        <f>IF(SUM('[10]School 1:School 5'!E22:E22)&gt;0,SUM('[10]School 1:School 5'!E22:E22),"")</f>
        <v/>
      </c>
      <c r="F22" s="179" t="str">
        <f>IF(SUM('[10]School 1:School 5'!F22:F22)&gt;0,SUM('[10]School 1:School 5'!F22:F22),"")</f>
        <v/>
      </c>
      <c r="G22" s="179" t="str">
        <f>IF(SUM('[10]School 1:School 5'!G22:G22)&gt;0,SUM('[10]School 1:School 5'!G22:G22),"")</f>
        <v/>
      </c>
      <c r="H22" s="179" t="str">
        <f>IF(SUM('[10]School 1:School 5'!H22:H22)&gt;0,SUM('[10]School 1:School 5'!H22:H22),"")</f>
        <v/>
      </c>
      <c r="I22" s="179" t="str">
        <f>IF(SUM('[10]School 1:School 5'!I22:I22)&gt;0,SUM('[10]School 1:School 5'!I22:I22),"")</f>
        <v/>
      </c>
      <c r="J22" s="180" t="str">
        <f>IF(SUM('[10]School 1:School 5'!J22:J22)&gt;0,SUM('[10]School 1:School 5'!J22:J22),"")</f>
        <v/>
      </c>
      <c r="K22" s="182" t="str">
        <f>IF(SUM('[10]School 1:School 5'!K22:K22)&gt;0,SUM('[10]School 1:School 5'!K22:K22),"")</f>
        <v/>
      </c>
      <c r="M22" s="94"/>
      <c r="N22" s="234"/>
    </row>
    <row r="23" spans="1:14" s="91" customFormat="1" ht="24.95" customHeight="1" x14ac:dyDescent="0.25">
      <c r="A23" s="50" t="s">
        <v>24</v>
      </c>
      <c r="B23" s="157">
        <v>306</v>
      </c>
      <c r="C23" s="131" t="s">
        <v>25</v>
      </c>
      <c r="D23" s="133">
        <f t="shared" si="0"/>
        <v>30196.28</v>
      </c>
      <c r="E23" s="179">
        <f>IF(SUM('[10]School 1:School 5'!E23:E23)&gt;0,SUM('[10]School 1:School 5'!E23:E23),"")</f>
        <v>18369</v>
      </c>
      <c r="F23" s="179">
        <f>IF(SUM('[10]School 1:School 5'!F23:F23)&gt;0,SUM('[10]School 1:School 5'!F23:F23),"")</f>
        <v>3556.65</v>
      </c>
      <c r="G23" s="179">
        <f>IF(SUM('[10]School 1:School 5'!G23:G23)&gt;0,SUM('[10]School 1:School 5'!G23:G23),"")</f>
        <v>25</v>
      </c>
      <c r="H23" s="179">
        <f>IF(SUM('[10]School 1:School 5'!H23:H23)&gt;0,SUM('[10]School 1:School 5'!H23:H23),"")</f>
        <v>704.01</v>
      </c>
      <c r="I23" s="179">
        <f>IF(SUM('[10]School 1:School 5'!I23:I23)&gt;0,SUM('[10]School 1:School 5'!I23:I23),"")</f>
        <v>2417.62</v>
      </c>
      <c r="J23" s="180">
        <f>IF(SUM('[10]School 1:School 5'!J23:J23)&gt;0,SUM('[10]School 1:School 5'!J23:J23),"")</f>
        <v>240</v>
      </c>
      <c r="K23" s="182">
        <f>IF(SUM('[10]School 1:School 5'!K23:K23)&gt;0,SUM('[10]School 1:School 5'!K23:K23),"")</f>
        <v>4884</v>
      </c>
      <c r="M23" s="94"/>
      <c r="N23" s="234" t="s">
        <v>160</v>
      </c>
    </row>
    <row r="24" spans="1:14" s="91" customFormat="1" ht="24.95" customHeight="1" x14ac:dyDescent="0.25">
      <c r="A24" s="50" t="s">
        <v>26</v>
      </c>
      <c r="B24" s="157">
        <v>307</v>
      </c>
      <c r="C24" s="131" t="s">
        <v>27</v>
      </c>
      <c r="D24" s="133" t="str">
        <f t="shared" si="0"/>
        <v/>
      </c>
      <c r="E24" s="179" t="str">
        <f>IF(SUM('[10]School 1:School 5'!E24:E24)&gt;0,SUM('[10]School 1:School 5'!E24:E24),"")</f>
        <v/>
      </c>
      <c r="F24" s="179" t="str">
        <f>IF(SUM('[10]School 1:School 5'!F24:F24)&gt;0,SUM('[10]School 1:School 5'!F24:F24),"")</f>
        <v/>
      </c>
      <c r="G24" s="179" t="str">
        <f>IF(SUM('[10]School 1:School 5'!G24:G24)&gt;0,SUM('[10]School 1:School 5'!G24:G24),"")</f>
        <v/>
      </c>
      <c r="H24" s="179" t="str">
        <f>IF(SUM('[10]School 1:School 5'!H24:H24)&gt;0,SUM('[10]School 1:School 5'!H24:H24),"")</f>
        <v/>
      </c>
      <c r="I24" s="179" t="str">
        <f>IF(SUM('[10]School 1:School 5'!I24:I24)&gt;0,SUM('[10]School 1:School 5'!I24:I24),"")</f>
        <v/>
      </c>
      <c r="J24" s="180" t="str">
        <f>IF(SUM('[10]School 1:School 5'!J24:J24)&gt;0,SUM('[10]School 1:School 5'!J24:J24),"")</f>
        <v/>
      </c>
      <c r="K24" s="182" t="str">
        <f>IF(SUM('[10]School 1:School 5'!K24:K24)&gt;0,SUM('[10]School 1:School 5'!K24:K24),"")</f>
        <v/>
      </c>
      <c r="M24" s="94"/>
      <c r="N24" s="234"/>
    </row>
    <row r="25" spans="1:14" s="91" customFormat="1" ht="24.95" customHeight="1" x14ac:dyDescent="0.25">
      <c r="A25" s="50" t="s">
        <v>28</v>
      </c>
      <c r="B25" s="157">
        <v>309</v>
      </c>
      <c r="C25" s="131" t="s">
        <v>209</v>
      </c>
      <c r="D25" s="133" t="str">
        <f t="shared" si="0"/>
        <v/>
      </c>
      <c r="E25" s="179" t="str">
        <f>IF(SUM('[10]School 1:School 5'!E25:E25)&gt;0,SUM('[10]School 1:School 5'!E25:E25),"")</f>
        <v/>
      </c>
      <c r="F25" s="179" t="str">
        <f>IF(SUM('[10]School 1:School 5'!F25:F25)&gt;0,SUM('[10]School 1:School 5'!F25:F25),"")</f>
        <v/>
      </c>
      <c r="G25" s="179" t="str">
        <f>IF(SUM('[10]School 1:School 5'!G25:G25)&gt;0,SUM('[10]School 1:School 5'!G25:G25),"")</f>
        <v/>
      </c>
      <c r="H25" s="179" t="str">
        <f>IF(SUM('[10]School 1:School 5'!H25:H25)&gt;0,SUM('[10]School 1:School 5'!H25:H25),"")</f>
        <v/>
      </c>
      <c r="I25" s="179" t="str">
        <f>IF(SUM('[10]School 1:School 5'!I25:I25)&gt;0,SUM('[10]School 1:School 5'!I25:I25),"")</f>
        <v/>
      </c>
      <c r="J25" s="180" t="str">
        <f>IF(SUM('[10]School 1:School 5'!J25:J25)&gt;0,SUM('[10]School 1:School 5'!J25:J25),"")</f>
        <v/>
      </c>
      <c r="K25" s="182" t="str">
        <f>IF(SUM('[10]School 1:School 5'!K25:K25)&gt;0,SUM('[10]School 1:School 5'!K25:K25),"")</f>
        <v/>
      </c>
      <c r="M25" s="94"/>
      <c r="N25" s="234" t="s">
        <v>161</v>
      </c>
    </row>
    <row r="26" spans="1:14" s="91" customFormat="1" ht="24.95" customHeight="1" x14ac:dyDescent="0.25">
      <c r="A26" s="50" t="s">
        <v>29</v>
      </c>
      <c r="B26" s="157">
        <v>310</v>
      </c>
      <c r="C26" s="131" t="s">
        <v>30</v>
      </c>
      <c r="D26" s="133" t="str">
        <f t="shared" si="0"/>
        <v/>
      </c>
      <c r="E26" s="179" t="str">
        <f>IF(SUM('[10]School 1:School 5'!E26:E26)&gt;0,SUM('[10]School 1:School 5'!E26:E26),"")</f>
        <v/>
      </c>
      <c r="F26" s="179" t="str">
        <f>IF(SUM('[10]School 1:School 5'!F26:F26)&gt;0,SUM('[10]School 1:School 5'!F26:F26),"")</f>
        <v/>
      </c>
      <c r="G26" s="179" t="str">
        <f>IF(SUM('[10]School 1:School 5'!G26:G26)&gt;0,SUM('[10]School 1:School 5'!G26:G26),"")</f>
        <v/>
      </c>
      <c r="H26" s="179" t="str">
        <f>IF(SUM('[10]School 1:School 5'!H26:H26)&gt;0,SUM('[10]School 1:School 5'!H26:H26),"")</f>
        <v/>
      </c>
      <c r="I26" s="179" t="str">
        <f>IF(SUM('[10]School 1:School 5'!I26:I26)&gt;0,SUM('[10]School 1:School 5'!I26:I26),"")</f>
        <v/>
      </c>
      <c r="J26" s="180" t="str">
        <f>IF(SUM('[10]School 1:School 5'!J26:J26)&gt;0,SUM('[10]School 1:School 5'!J26:J26),"")</f>
        <v/>
      </c>
      <c r="K26" s="182" t="str">
        <f>IF(SUM('[10]School 1:School 5'!K26:K26)&gt;0,SUM('[10]School 1:School 5'!K26:K26),"")</f>
        <v/>
      </c>
      <c r="M26" s="94"/>
      <c r="N26" s="234"/>
    </row>
    <row r="27" spans="1:14" s="91" customFormat="1" ht="24.95" customHeight="1" x14ac:dyDescent="0.25">
      <c r="A27" s="50" t="s">
        <v>31</v>
      </c>
      <c r="B27" s="157">
        <v>311</v>
      </c>
      <c r="C27" s="131" t="s">
        <v>32</v>
      </c>
      <c r="D27" s="133" t="str">
        <f t="shared" si="0"/>
        <v/>
      </c>
      <c r="E27" s="179" t="str">
        <f>IF(SUM('[10]School 1:School 5'!E27:E27)&gt;0,SUM('[10]School 1:School 5'!E27:E27),"")</f>
        <v/>
      </c>
      <c r="F27" s="179" t="str">
        <f>IF(SUM('[10]School 1:School 5'!F27:F27)&gt;0,SUM('[10]School 1:School 5'!F27:F27),"")</f>
        <v/>
      </c>
      <c r="G27" s="179" t="str">
        <f>IF(SUM('[10]School 1:School 5'!G27:G27)&gt;0,SUM('[10]School 1:School 5'!G27:G27),"")</f>
        <v/>
      </c>
      <c r="H27" s="179" t="str">
        <f>IF(SUM('[10]School 1:School 5'!H27:H27)&gt;0,SUM('[10]School 1:School 5'!H27:H27),"")</f>
        <v/>
      </c>
      <c r="I27" s="179" t="str">
        <f>IF(SUM('[10]School 1:School 5'!I27:I27)&gt;0,SUM('[10]School 1:School 5'!I27:I27),"")</f>
        <v/>
      </c>
      <c r="J27" s="180" t="str">
        <f>IF(SUM('[10]School 1:School 5'!J27:J27)&gt;0,SUM('[10]School 1:School 5'!J27:J27),"")</f>
        <v/>
      </c>
      <c r="K27" s="182" t="str">
        <f>IF(SUM('[10]School 1:School 5'!K27:K27)&gt;0,SUM('[10]School 1:School 5'!K27:K27),"")</f>
        <v/>
      </c>
      <c r="M27" s="94"/>
      <c r="N27" s="234" t="s">
        <v>162</v>
      </c>
    </row>
    <row r="28" spans="1:14" s="91" customFormat="1" ht="24.95" customHeight="1" x14ac:dyDescent="0.25">
      <c r="A28" s="50" t="s">
        <v>33</v>
      </c>
      <c r="B28" s="157">
        <v>312</v>
      </c>
      <c r="C28" s="131" t="s">
        <v>34</v>
      </c>
      <c r="D28" s="133" t="str">
        <f t="shared" si="0"/>
        <v/>
      </c>
      <c r="E28" s="179" t="str">
        <f>IF(SUM('[10]School 1:School 5'!E28:E28)&gt;0,SUM('[10]School 1:School 5'!E28:E28),"")</f>
        <v/>
      </c>
      <c r="F28" s="179" t="str">
        <f>IF(SUM('[10]School 1:School 5'!F28:F28)&gt;0,SUM('[10]School 1:School 5'!F28:F28),"")</f>
        <v/>
      </c>
      <c r="G28" s="179" t="str">
        <f>IF(SUM('[10]School 1:School 5'!G28:G28)&gt;0,SUM('[10]School 1:School 5'!G28:G28),"")</f>
        <v/>
      </c>
      <c r="H28" s="179" t="str">
        <f>IF(SUM('[10]School 1:School 5'!H28:H28)&gt;0,SUM('[10]School 1:School 5'!H28:H28),"")</f>
        <v/>
      </c>
      <c r="I28" s="179" t="str">
        <f>IF(SUM('[10]School 1:School 5'!I28:I28)&gt;0,SUM('[10]School 1:School 5'!I28:I28),"")</f>
        <v/>
      </c>
      <c r="J28" s="180" t="str">
        <f>IF(SUM('[10]School 1:School 5'!J28:J28)&gt;0,SUM('[10]School 1:School 5'!J28:J28),"")</f>
        <v/>
      </c>
      <c r="K28" s="182" t="str">
        <f>IF(SUM('[10]School 1:School 5'!K28:K28)&gt;0,SUM('[10]School 1:School 5'!K28:K28),"")</f>
        <v/>
      </c>
      <c r="M28" s="94"/>
      <c r="N28" s="234"/>
    </row>
    <row r="29" spans="1:14" s="91" customFormat="1" ht="24.95" customHeight="1" x14ac:dyDescent="0.25">
      <c r="A29" s="50" t="s">
        <v>35</v>
      </c>
      <c r="B29" s="157">
        <v>313</v>
      </c>
      <c r="C29" s="131" t="s">
        <v>196</v>
      </c>
      <c r="D29" s="133" t="str">
        <f t="shared" si="0"/>
        <v/>
      </c>
      <c r="E29" s="179" t="str">
        <f>IF(SUM('[10]School 1:School 5'!E29:E29)&gt;0,SUM('[10]School 1:School 5'!E29:E29),"")</f>
        <v/>
      </c>
      <c r="F29" s="179" t="str">
        <f>IF(SUM('[10]School 1:School 5'!F29:F29)&gt;0,SUM('[10]School 1:School 5'!F29:F29),"")</f>
        <v/>
      </c>
      <c r="G29" s="179" t="str">
        <f>IF(SUM('[10]School 1:School 5'!G29:G29)&gt;0,SUM('[10]School 1:School 5'!G29:G29),"")</f>
        <v/>
      </c>
      <c r="H29" s="179" t="str">
        <f>IF(SUM('[10]School 1:School 5'!H29:H29)&gt;0,SUM('[10]School 1:School 5'!H29:H29),"")</f>
        <v/>
      </c>
      <c r="I29" s="179" t="str">
        <f>IF(SUM('[10]School 1:School 5'!I29:I29)&gt;0,SUM('[10]School 1:School 5'!I29:I29),"")</f>
        <v/>
      </c>
      <c r="J29" s="180" t="str">
        <f>IF(SUM('[10]School 1:School 5'!J29:J29)&gt;0,SUM('[10]School 1:School 5'!J29:J29),"")</f>
        <v/>
      </c>
      <c r="K29" s="182" t="str">
        <f>IF(SUM('[10]School 1:School 5'!K29:K29)&gt;0,SUM('[10]School 1:School 5'!K29:K29),"")</f>
        <v/>
      </c>
      <c r="M29" s="94"/>
      <c r="N29" s="234"/>
    </row>
    <row r="30" spans="1:14" s="91" customFormat="1" ht="24.95" customHeight="1" x14ac:dyDescent="0.25">
      <c r="A30" s="50" t="s">
        <v>36</v>
      </c>
      <c r="B30" s="157">
        <v>314</v>
      </c>
      <c r="C30" s="131" t="s">
        <v>197</v>
      </c>
      <c r="D30" s="133" t="str">
        <f t="shared" si="0"/>
        <v/>
      </c>
      <c r="E30" s="179" t="str">
        <f>IF(SUM('[10]School 1:School 5'!E30:E30)&gt;0,SUM('[10]School 1:School 5'!E30:E30),"")</f>
        <v/>
      </c>
      <c r="F30" s="179" t="str">
        <f>IF(SUM('[10]School 1:School 5'!F30:F30)&gt;0,SUM('[10]School 1:School 5'!F30:F30),"")</f>
        <v/>
      </c>
      <c r="G30" s="179" t="str">
        <f>IF(SUM('[10]School 1:School 5'!G30:G30)&gt;0,SUM('[10]School 1:School 5'!G30:G30),"")</f>
        <v/>
      </c>
      <c r="H30" s="179" t="str">
        <f>IF(SUM('[10]School 1:School 5'!H30:H30)&gt;0,SUM('[10]School 1:School 5'!H30:H30),"")</f>
        <v/>
      </c>
      <c r="I30" s="179" t="str">
        <f>IF(SUM('[10]School 1:School 5'!I30:I30)&gt;0,SUM('[10]School 1:School 5'!I30:I30),"")</f>
        <v/>
      </c>
      <c r="J30" s="180" t="str">
        <f>IF(SUM('[10]School 1:School 5'!J30:J30)&gt;0,SUM('[10]School 1:School 5'!J30:J30),"")</f>
        <v/>
      </c>
      <c r="K30" s="182" t="str">
        <f>IF(SUM('[10]School 1:School 5'!K30:K30)&gt;0,SUM('[10]School 1:School 5'!K30:K30),"")</f>
        <v/>
      </c>
      <c r="M30" s="234" t="s">
        <v>174</v>
      </c>
      <c r="N30" s="234"/>
    </row>
    <row r="31" spans="1:14" s="91" customFormat="1" ht="24.95" customHeight="1" x14ac:dyDescent="0.25">
      <c r="A31" s="50" t="s">
        <v>37</v>
      </c>
      <c r="B31" s="157">
        <v>315</v>
      </c>
      <c r="C31" s="131" t="s">
        <v>38</v>
      </c>
      <c r="D31" s="133" t="str">
        <f t="shared" si="0"/>
        <v/>
      </c>
      <c r="E31" s="179" t="str">
        <f>IF(SUM('[10]School 1:School 5'!E31:E31)&gt;0,SUM('[10]School 1:School 5'!E31:E31),"")</f>
        <v/>
      </c>
      <c r="F31" s="179" t="str">
        <f>IF(SUM('[10]School 1:School 5'!F31:F31)&gt;0,SUM('[10]School 1:School 5'!F31:F31),"")</f>
        <v/>
      </c>
      <c r="G31" s="179" t="str">
        <f>IF(SUM('[10]School 1:School 5'!G31:G31)&gt;0,SUM('[10]School 1:School 5'!G31:G31),"")</f>
        <v/>
      </c>
      <c r="H31" s="179" t="str">
        <f>IF(SUM('[10]School 1:School 5'!H31:H31)&gt;0,SUM('[10]School 1:School 5'!H31:H31),"")</f>
        <v/>
      </c>
      <c r="I31" s="179" t="str">
        <f>IF(SUM('[10]School 1:School 5'!I31:I31)&gt;0,SUM('[10]School 1:School 5'!I31:I31),"")</f>
        <v/>
      </c>
      <c r="J31" s="180" t="str">
        <f>IF(SUM('[10]School 1:School 5'!J31:J31)&gt;0,SUM('[10]School 1:School 5'!J31:J31),"")</f>
        <v/>
      </c>
      <c r="K31" s="182" t="str">
        <f>IF(SUM('[10]School 1:School 5'!K31:K31)&gt;0,SUM('[10]School 1:School 5'!K31:K31),"")</f>
        <v/>
      </c>
      <c r="M31" s="234"/>
      <c r="N31" s="234"/>
    </row>
    <row r="32" spans="1:14" s="91" customFormat="1" ht="24.95" customHeight="1" x14ac:dyDescent="0.25">
      <c r="A32" s="50" t="s">
        <v>39</v>
      </c>
      <c r="B32" s="157">
        <v>316</v>
      </c>
      <c r="C32" s="131" t="s">
        <v>40</v>
      </c>
      <c r="D32" s="133" t="str">
        <f t="shared" si="0"/>
        <v/>
      </c>
      <c r="E32" s="179" t="str">
        <f>IF(SUM('[10]School 1:School 5'!E32:E32)&gt;0,SUM('[10]School 1:School 5'!E32:E32),"")</f>
        <v/>
      </c>
      <c r="F32" s="179" t="str">
        <f>IF(SUM('[10]School 1:School 5'!F32:F32)&gt;0,SUM('[10]School 1:School 5'!F32:F32),"")</f>
        <v/>
      </c>
      <c r="G32" s="179" t="str">
        <f>IF(SUM('[10]School 1:School 5'!G32:G32)&gt;0,SUM('[10]School 1:School 5'!G32:G32),"")</f>
        <v/>
      </c>
      <c r="H32" s="179" t="str">
        <f>IF(SUM('[10]School 1:School 5'!H32:H32)&gt;0,SUM('[10]School 1:School 5'!H32:H32),"")</f>
        <v/>
      </c>
      <c r="I32" s="179" t="str">
        <f>IF(SUM('[10]School 1:School 5'!I32:I32)&gt;0,SUM('[10]School 1:School 5'!I32:I32),"")</f>
        <v/>
      </c>
      <c r="J32" s="180" t="str">
        <f>IF(SUM('[10]School 1:School 5'!J32:J32)&gt;0,SUM('[10]School 1:School 5'!J32:J32),"")</f>
        <v/>
      </c>
      <c r="K32" s="182" t="str">
        <f>IF(SUM('[10]School 1:School 5'!K32:K32)&gt;0,SUM('[10]School 1:School 5'!K32:K32),"")</f>
        <v/>
      </c>
      <c r="M32" s="234"/>
      <c r="N32" s="234"/>
    </row>
    <row r="33" spans="1:23" s="91" customFormat="1" ht="24.95" customHeight="1" x14ac:dyDescent="0.25">
      <c r="A33" s="50" t="s">
        <v>41</v>
      </c>
      <c r="B33" s="157">
        <v>317</v>
      </c>
      <c r="C33" s="131" t="s">
        <v>42</v>
      </c>
      <c r="D33" s="133" t="str">
        <f t="shared" si="0"/>
        <v/>
      </c>
      <c r="E33" s="179" t="str">
        <f>IF(SUM('[10]School 1:School 5'!E33:E33)&gt;0,SUM('[10]School 1:School 5'!E33:E33),"")</f>
        <v/>
      </c>
      <c r="F33" s="179" t="str">
        <f>IF(SUM('[10]School 1:School 5'!F33:F33)&gt;0,SUM('[10]School 1:School 5'!F33:F33),"")</f>
        <v/>
      </c>
      <c r="G33" s="179" t="str">
        <f>IF(SUM('[10]School 1:School 5'!G33:G33)&gt;0,SUM('[10]School 1:School 5'!G33:G33),"")</f>
        <v/>
      </c>
      <c r="H33" s="179" t="str">
        <f>IF(SUM('[10]School 1:School 5'!H33:H33)&gt;0,SUM('[10]School 1:School 5'!H33:H33),"")</f>
        <v/>
      </c>
      <c r="I33" s="179" t="str">
        <f>IF(SUM('[10]School 1:School 5'!I33:I33)&gt;0,SUM('[10]School 1:School 5'!I33:I33),"")</f>
        <v/>
      </c>
      <c r="J33" s="180" t="str">
        <f>IF(SUM('[10]School 1:School 5'!J33:J33)&gt;0,SUM('[10]School 1:School 5'!J33:J33),"")</f>
        <v/>
      </c>
      <c r="K33" s="182" t="str">
        <f>IF(SUM('[10]School 1:School 5'!K33:K33)&gt;0,SUM('[10]School 1:School 5'!K33:K33),"")</f>
        <v/>
      </c>
      <c r="M33" s="234"/>
      <c r="N33" s="234"/>
    </row>
    <row r="34" spans="1:23" s="91" customFormat="1" ht="24.95" customHeight="1" x14ac:dyDescent="0.25">
      <c r="A34" s="50" t="s">
        <v>43</v>
      </c>
      <c r="B34" s="157">
        <v>318</v>
      </c>
      <c r="C34" s="131" t="s">
        <v>44</v>
      </c>
      <c r="D34" s="133" t="str">
        <f t="shared" si="0"/>
        <v/>
      </c>
      <c r="E34" s="179" t="str">
        <f>IF(SUM('[10]School 1:School 5'!E34:E34)&gt;0,SUM('[10]School 1:School 5'!E34:E34),"")</f>
        <v/>
      </c>
      <c r="F34" s="179" t="str">
        <f>IF(SUM('[10]School 1:School 5'!F34:F34)&gt;0,SUM('[10]School 1:School 5'!F34:F34),"")</f>
        <v/>
      </c>
      <c r="G34" s="179" t="str">
        <f>IF(SUM('[10]School 1:School 5'!G34:G34)&gt;0,SUM('[10]School 1:School 5'!G34:G34),"")</f>
        <v/>
      </c>
      <c r="H34" s="179" t="str">
        <f>IF(SUM('[10]School 1:School 5'!H34:H34)&gt;0,SUM('[10]School 1:School 5'!H34:H34),"")</f>
        <v/>
      </c>
      <c r="I34" s="179" t="str">
        <f>IF(SUM('[10]School 1:School 5'!I34:I34)&gt;0,SUM('[10]School 1:School 5'!I34:I34),"")</f>
        <v/>
      </c>
      <c r="J34" s="180" t="str">
        <f>IF(SUM('[10]School 1:School 5'!J34:J34)&gt;0,SUM('[10]School 1:School 5'!J34:J34),"")</f>
        <v/>
      </c>
      <c r="K34" s="182" t="str">
        <f>IF(SUM('[10]School 1:School 5'!K34:K34)&gt;0,SUM('[10]School 1:School 5'!K34:K34),"")</f>
        <v/>
      </c>
      <c r="M34" s="234"/>
      <c r="N34" s="234"/>
    </row>
    <row r="35" spans="1:23" s="91" customFormat="1" ht="24.95" customHeight="1" x14ac:dyDescent="0.25">
      <c r="A35" s="50" t="s">
        <v>45</v>
      </c>
      <c r="B35" s="157">
        <v>319</v>
      </c>
      <c r="C35" s="131" t="s">
        <v>208</v>
      </c>
      <c r="D35" s="133" t="str">
        <f t="shared" si="0"/>
        <v/>
      </c>
      <c r="E35" s="179" t="str">
        <f>IF(SUM('[10]School 1:School 5'!E35:E35)&gt;0,SUM('[10]School 1:School 5'!E35:E35),"")</f>
        <v/>
      </c>
      <c r="F35" s="179" t="str">
        <f>IF(SUM('[10]School 1:School 5'!F35:F35)&gt;0,SUM('[10]School 1:School 5'!F35:F35),"")</f>
        <v/>
      </c>
      <c r="G35" s="179" t="str">
        <f>IF(SUM('[10]School 1:School 5'!G35:G35)&gt;0,SUM('[10]School 1:School 5'!G35:G35),"")</f>
        <v/>
      </c>
      <c r="H35" s="179" t="str">
        <f>IF(SUM('[10]School 1:School 5'!H35:H35)&gt;0,SUM('[10]School 1:School 5'!H35:H35),"")</f>
        <v/>
      </c>
      <c r="I35" s="179" t="str">
        <f>IF(SUM('[10]School 1:School 5'!I35:I35)&gt;0,SUM('[10]School 1:School 5'!I35:I35),"")</f>
        <v/>
      </c>
      <c r="J35" s="180" t="str">
        <f>IF(SUM('[10]School 1:School 5'!J35:J35)&gt;0,SUM('[10]School 1:School 5'!J35:J35),"")</f>
        <v/>
      </c>
      <c r="K35" s="182" t="str">
        <f>IF(SUM('[10]School 1:School 5'!K35:K35)&gt;0,SUM('[10]School 1:School 5'!K35:K35),"")</f>
        <v/>
      </c>
      <c r="M35" s="234"/>
      <c r="N35" s="234"/>
    </row>
    <row r="36" spans="1:23" s="91" customFormat="1" ht="24.95" customHeight="1" x14ac:dyDescent="0.25">
      <c r="A36" s="50" t="s">
        <v>46</v>
      </c>
      <c r="B36" s="157">
        <v>320</v>
      </c>
      <c r="C36" s="131" t="s">
        <v>47</v>
      </c>
      <c r="D36" s="133" t="str">
        <f t="shared" si="0"/>
        <v/>
      </c>
      <c r="E36" s="179" t="str">
        <f>IF(SUM('[10]School 1:School 5'!E36:E36)&gt;0,SUM('[10]School 1:School 5'!E36:E36),"")</f>
        <v/>
      </c>
      <c r="F36" s="179" t="str">
        <f>IF(SUM('[10]School 1:School 5'!F36:F36)&gt;0,SUM('[10]School 1:School 5'!F36:F36),"")</f>
        <v/>
      </c>
      <c r="G36" s="179" t="str">
        <f>IF(SUM('[10]School 1:School 5'!G36:G36)&gt;0,SUM('[10]School 1:School 5'!G36:G36),"")</f>
        <v/>
      </c>
      <c r="H36" s="179" t="str">
        <f>IF(SUM('[10]School 1:School 5'!H36:H36)&gt;0,SUM('[10]School 1:School 5'!H36:H36),"")</f>
        <v/>
      </c>
      <c r="I36" s="179" t="str">
        <f>IF(SUM('[10]School 1:School 5'!I36:I36)&gt;0,SUM('[10]School 1:School 5'!I36:I36),"")</f>
        <v/>
      </c>
      <c r="J36" s="180" t="str">
        <f>IF(SUM('[10]School 1:School 5'!J36:J36)&gt;0,SUM('[10]School 1:School 5'!J36:J36),"")</f>
        <v/>
      </c>
      <c r="K36" s="182" t="str">
        <f>IF(SUM('[10]School 1:School 5'!K36:K36)&gt;0,SUM('[10]School 1:School 5'!K36:K36),"")</f>
        <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179" t="str">
        <f>IF(SUM('[10]School 1:School 5'!E37:E37)&gt;0,SUM('[10]School 1:School 5'!E37:E37),"")</f>
        <v/>
      </c>
      <c r="F37" s="179" t="str">
        <f>IF(SUM('[10]School 1:School 5'!F37:F37)&gt;0,SUM('[10]School 1:School 5'!F37:F37),"")</f>
        <v/>
      </c>
      <c r="G37" s="179" t="str">
        <f>IF(SUM('[10]School 1:School 5'!G37:G37)&gt;0,SUM('[10]School 1:School 5'!G37:G37),"")</f>
        <v/>
      </c>
      <c r="H37" s="179" t="str">
        <f>IF(SUM('[10]School 1:School 5'!H37:H37)&gt;0,SUM('[10]School 1:School 5'!H37:H37),"")</f>
        <v/>
      </c>
      <c r="I37" s="179" t="str">
        <f>IF(SUM('[10]School 1:School 5'!I37:I37)&gt;0,SUM('[10]School 1:School 5'!I37:I37),"")</f>
        <v/>
      </c>
      <c r="J37" s="180" t="str">
        <f>IF(SUM('[10]School 1:School 5'!J37:J37)&gt;0,SUM('[10]School 1:School 5'!J37:J37),"")</f>
        <v/>
      </c>
      <c r="K37" s="182" t="str">
        <f>IF(SUM('[10]School 1:School 5'!K37:K37)&gt;0,SUM('[10]School 1:School 5'!K37:K37),"")</f>
        <v/>
      </c>
      <c r="M37" s="234"/>
      <c r="N37" s="234"/>
    </row>
    <row r="38" spans="1:23" s="91" customFormat="1" ht="24.95" customHeight="1" x14ac:dyDescent="0.25">
      <c r="A38" s="50" t="s">
        <v>50</v>
      </c>
      <c r="B38" s="157">
        <v>322</v>
      </c>
      <c r="C38" s="131" t="s">
        <v>51</v>
      </c>
      <c r="D38" s="133" t="str">
        <f t="shared" si="0"/>
        <v/>
      </c>
      <c r="E38" s="179" t="str">
        <f>IF(SUM('[10]School 1:School 5'!E38:E38)&gt;0,SUM('[10]School 1:School 5'!E38:E38),"")</f>
        <v/>
      </c>
      <c r="F38" s="179" t="str">
        <f>IF(SUM('[10]School 1:School 5'!F38:F38)&gt;0,SUM('[10]School 1:School 5'!F38:F38),"")</f>
        <v/>
      </c>
      <c r="G38" s="179" t="str">
        <f>IF(SUM('[10]School 1:School 5'!G38:G38)&gt;0,SUM('[10]School 1:School 5'!G38:G38),"")</f>
        <v/>
      </c>
      <c r="H38" s="179" t="str">
        <f>IF(SUM('[10]School 1:School 5'!H38:H38)&gt;0,SUM('[10]School 1:School 5'!H38:H38),"")</f>
        <v/>
      </c>
      <c r="I38" s="179" t="str">
        <f>IF(SUM('[10]School 1:School 5'!I38:I38)&gt;0,SUM('[10]School 1:School 5'!I38:I38),"")</f>
        <v/>
      </c>
      <c r="J38" s="180" t="str">
        <f>IF(SUM('[10]School 1:School 5'!J38:J38)&gt;0,SUM('[10]School 1:School 5'!J38:J38),"")</f>
        <v/>
      </c>
      <c r="K38" s="182" t="str">
        <f>IF(SUM('[10]School 1:School 5'!K38:K38)&gt;0,SUM('[10]School 1:School 5'!K38:K38),"")</f>
        <v/>
      </c>
      <c r="M38" s="234"/>
      <c r="N38" s="234"/>
    </row>
    <row r="39" spans="1:23" s="91" customFormat="1" ht="24.95" customHeight="1" x14ac:dyDescent="0.25">
      <c r="A39" s="50" t="s">
        <v>52</v>
      </c>
      <c r="B39" s="157">
        <v>345</v>
      </c>
      <c r="C39" s="131" t="s">
        <v>53</v>
      </c>
      <c r="D39" s="133" t="str">
        <f t="shared" si="0"/>
        <v/>
      </c>
      <c r="E39" s="179" t="str">
        <f>IF(SUM('[10]School 1:School 5'!E39:E39)&gt;0,SUM('[10]School 1:School 5'!E39:E39),"")</f>
        <v/>
      </c>
      <c r="F39" s="179" t="str">
        <f>IF(SUM('[10]School 1:School 5'!F39:F39)&gt;0,SUM('[10]School 1:School 5'!F39:F39),"")</f>
        <v/>
      </c>
      <c r="G39" s="179" t="str">
        <f>IF(SUM('[10]School 1:School 5'!G39:G39)&gt;0,SUM('[10]School 1:School 5'!G39:G39),"")</f>
        <v/>
      </c>
      <c r="H39" s="179" t="str">
        <f>IF(SUM('[10]School 1:School 5'!H39:H39)&gt;0,SUM('[10]School 1:School 5'!H39:H39),"")</f>
        <v/>
      </c>
      <c r="I39" s="179" t="str">
        <f>IF(SUM('[10]School 1:School 5'!I39:I39)&gt;0,SUM('[10]School 1:School 5'!I39:I39),"")</f>
        <v/>
      </c>
      <c r="J39" s="180" t="str">
        <f>IF(SUM('[10]School 1:School 5'!J39:J39)&gt;0,SUM('[10]School 1:School 5'!J39:J39),"")</f>
        <v/>
      </c>
      <c r="K39" s="182" t="str">
        <f>IF(SUM('[10]School 1:School 5'!K39:K39)&gt;0,SUM('[10]School 1:School 5'!K39:K39),"")</f>
        <v/>
      </c>
      <c r="M39" s="95"/>
      <c r="N39" s="95"/>
    </row>
    <row r="40" spans="1:23" s="91" customFormat="1" ht="24.95" customHeight="1" x14ac:dyDescent="0.25">
      <c r="A40" s="50" t="s">
        <v>54</v>
      </c>
      <c r="B40" s="157">
        <v>323</v>
      </c>
      <c r="C40" s="131" t="s">
        <v>55</v>
      </c>
      <c r="D40" s="133">
        <f t="shared" si="0"/>
        <v>43827.299999999988</v>
      </c>
      <c r="E40" s="179">
        <f>IF(SUM('[10]School 1:School 5'!E40:E40)&gt;0,SUM('[10]School 1:School 5'!E40:E40),"")</f>
        <v>28577.69</v>
      </c>
      <c r="F40" s="179">
        <f>IF(SUM('[10]School 1:School 5'!F40:F40)&gt;0,SUM('[10]School 1:School 5'!F40:F40),"")</f>
        <v>5533.76</v>
      </c>
      <c r="G40" s="179" t="str">
        <f>IF(SUM('[10]School 1:School 5'!G40:G40)&gt;0,SUM('[10]School 1:School 5'!G40:G40),"")</f>
        <v/>
      </c>
      <c r="H40" s="179">
        <f>IF(SUM('[10]School 1:School 5'!H40:H40)&gt;0,SUM('[10]School 1:School 5'!H40:H40),"")</f>
        <v>873.99</v>
      </c>
      <c r="I40" s="179">
        <f>IF(SUM('[10]School 1:School 5'!I40:I40)&gt;0,SUM('[10]School 1:School 5'!I40:I40),"")</f>
        <v>3592.16</v>
      </c>
      <c r="J40" s="180">
        <f>IF(SUM('[10]School 1:School 5'!J40:J40)&gt;0,SUM('[10]School 1:School 5'!J40:J40),"")</f>
        <v>365.7</v>
      </c>
      <c r="K40" s="182">
        <f>IF(SUM('[10]School 1:School 5'!K40:K40)&gt;0,SUM('[10]School 1:School 5'!K40:K40),"")</f>
        <v>4884</v>
      </c>
      <c r="M40" s="94"/>
      <c r="N40" s="234" t="s">
        <v>164</v>
      </c>
    </row>
    <row r="41" spans="1:23" s="91" customFormat="1" ht="24.95" customHeight="1" x14ac:dyDescent="0.25">
      <c r="A41" s="50" t="s">
        <v>56</v>
      </c>
      <c r="B41" s="157">
        <v>324</v>
      </c>
      <c r="C41" s="131" t="s">
        <v>57</v>
      </c>
      <c r="D41" s="133" t="str">
        <f t="shared" si="0"/>
        <v/>
      </c>
      <c r="E41" s="179" t="str">
        <f>IF(SUM('[10]School 1:School 5'!E41:E41)&gt;0,SUM('[10]School 1:School 5'!E41:E41),"")</f>
        <v/>
      </c>
      <c r="F41" s="179" t="str">
        <f>IF(SUM('[10]School 1:School 5'!F41:F41)&gt;0,SUM('[10]School 1:School 5'!F41:F41),"")</f>
        <v/>
      </c>
      <c r="G41" s="179" t="str">
        <f>IF(SUM('[10]School 1:School 5'!G41:G41)&gt;0,SUM('[10]School 1:School 5'!G41:G41),"")</f>
        <v/>
      </c>
      <c r="H41" s="179" t="str">
        <f>IF(SUM('[10]School 1:School 5'!H41:H41)&gt;0,SUM('[10]School 1:School 5'!H41:H41),"")</f>
        <v/>
      </c>
      <c r="I41" s="179" t="str">
        <f>IF(SUM('[10]School 1:School 5'!I41:I41)&gt;0,SUM('[10]School 1:School 5'!I41:I41),"")</f>
        <v/>
      </c>
      <c r="J41" s="180" t="str">
        <f>IF(SUM('[10]School 1:School 5'!J41:J41)&gt;0,SUM('[10]School 1:School 5'!J41:J41),"")</f>
        <v/>
      </c>
      <c r="K41" s="182" t="str">
        <f>IF(SUM('[10]School 1:School 5'!K41:K41)&gt;0,SUM('[10]School 1:School 5'!K41:K41),"")</f>
        <v/>
      </c>
      <c r="M41" s="94"/>
      <c r="N41" s="234"/>
    </row>
    <row r="42" spans="1:23" s="91" customFormat="1" ht="24.95" customHeight="1" x14ac:dyDescent="0.25">
      <c r="A42" s="50" t="s">
        <v>58</v>
      </c>
      <c r="B42" s="157">
        <v>325</v>
      </c>
      <c r="C42" s="131" t="s">
        <v>59</v>
      </c>
      <c r="D42" s="133" t="str">
        <f t="shared" si="0"/>
        <v/>
      </c>
      <c r="E42" s="179" t="str">
        <f>IF(SUM('[10]School 1:School 5'!E42:E42)&gt;0,SUM('[10]School 1:School 5'!E42:E42),"")</f>
        <v/>
      </c>
      <c r="F42" s="179" t="str">
        <f>IF(SUM('[10]School 1:School 5'!F42:F42)&gt;0,SUM('[10]School 1:School 5'!F42:F42),"")</f>
        <v/>
      </c>
      <c r="G42" s="179" t="str">
        <f>IF(SUM('[10]School 1:School 5'!G42:G42)&gt;0,SUM('[10]School 1:School 5'!G42:G42),"")</f>
        <v/>
      </c>
      <c r="H42" s="179" t="str">
        <f>IF(SUM('[10]School 1:School 5'!H42:H42)&gt;0,SUM('[10]School 1:School 5'!H42:H42),"")</f>
        <v/>
      </c>
      <c r="I42" s="179" t="str">
        <f>IF(SUM('[10]School 1:School 5'!I42:I42)&gt;0,SUM('[10]School 1:School 5'!I42:I42),"")</f>
        <v/>
      </c>
      <c r="J42" s="180" t="str">
        <f>IF(SUM('[10]School 1:School 5'!J42:J42)&gt;0,SUM('[10]School 1:School 5'!J42:J42),"")</f>
        <v/>
      </c>
      <c r="K42" s="182" t="str">
        <f>IF(SUM('[10]School 1:School 5'!K42:K42)&gt;0,SUM('[10]School 1:School 5'!K42:K42),"")</f>
        <v/>
      </c>
      <c r="M42" s="94"/>
      <c r="N42" s="234" t="s">
        <v>165</v>
      </c>
    </row>
    <row r="43" spans="1:23" s="91" customFormat="1" ht="24.95" customHeight="1" x14ac:dyDescent="0.25">
      <c r="A43" s="50" t="s">
        <v>60</v>
      </c>
      <c r="B43" s="157">
        <v>326</v>
      </c>
      <c r="C43" s="131" t="s">
        <v>61</v>
      </c>
      <c r="D43" s="133" t="str">
        <f t="shared" si="0"/>
        <v/>
      </c>
      <c r="E43" s="179" t="str">
        <f>IF(SUM('[10]School 1:School 5'!E43:E43)&gt;0,SUM('[10]School 1:School 5'!E43:E43),"")</f>
        <v/>
      </c>
      <c r="F43" s="179" t="str">
        <f>IF(SUM('[10]School 1:School 5'!F43:F43)&gt;0,SUM('[10]School 1:School 5'!F43:F43),"")</f>
        <v/>
      </c>
      <c r="G43" s="179" t="str">
        <f>IF(SUM('[10]School 1:School 5'!G43:G43)&gt;0,SUM('[10]School 1:School 5'!G43:G43),"")</f>
        <v/>
      </c>
      <c r="H43" s="179" t="str">
        <f>IF(SUM('[10]School 1:School 5'!H43:H43)&gt;0,SUM('[10]School 1:School 5'!H43:H43),"")</f>
        <v/>
      </c>
      <c r="I43" s="179" t="str">
        <f>IF(SUM('[10]School 1:School 5'!I43:I43)&gt;0,SUM('[10]School 1:School 5'!I43:I43),"")</f>
        <v/>
      </c>
      <c r="J43" s="180" t="str">
        <f>IF(SUM('[10]School 1:School 5'!J43:J43)&gt;0,SUM('[10]School 1:School 5'!J43:J43),"")</f>
        <v/>
      </c>
      <c r="K43" s="182" t="str">
        <f>IF(SUM('[10]School 1:School 5'!K43:K43)&gt;0,SUM('[10]School 1:School 5'!K43:K43),"")</f>
        <v/>
      </c>
      <c r="M43" s="94"/>
      <c r="N43" s="234"/>
    </row>
    <row r="44" spans="1:23" s="91" customFormat="1" ht="33" customHeight="1" x14ac:dyDescent="0.25">
      <c r="A44" s="50" t="s">
        <v>108</v>
      </c>
      <c r="B44" s="157">
        <v>359</v>
      </c>
      <c r="C44" s="131" t="s">
        <v>226</v>
      </c>
      <c r="D44" s="133" t="str">
        <f t="shared" si="0"/>
        <v/>
      </c>
      <c r="E44" s="179" t="str">
        <f>IF(SUM('[10]School 1:School 5'!E44:E44)&gt;0,SUM('[10]School 1:School 5'!E44:E44),"")</f>
        <v/>
      </c>
      <c r="F44" s="179" t="str">
        <f>IF(SUM('[10]School 1:School 5'!F44:F44)&gt;0,SUM('[10]School 1:School 5'!F44:F44),"")</f>
        <v/>
      </c>
      <c r="G44" s="179" t="str">
        <f>IF(SUM('[10]School 1:School 5'!G44:G44)&gt;0,SUM('[10]School 1:School 5'!G44:G44),"")</f>
        <v/>
      </c>
      <c r="H44" s="179" t="str">
        <f>IF(SUM('[10]School 1:School 5'!H44:H44)&gt;0,SUM('[10]School 1:School 5'!H44:H44),"")</f>
        <v/>
      </c>
      <c r="I44" s="179" t="str">
        <f>IF(SUM('[10]School 1:School 5'!I44:I44)&gt;0,SUM('[10]School 1:School 5'!I44:I44),"")</f>
        <v/>
      </c>
      <c r="J44" s="180" t="str">
        <f>IF(SUM('[10]School 1:School 5'!J44:J44)&gt;0,SUM('[10]School 1:School 5'!J44:J44),"")</f>
        <v/>
      </c>
      <c r="K44" s="182" t="str">
        <f>IF(SUM('[10]School 1:School 5'!K44:K44)&gt;0,SUM('[10]School 1:School 5'!K44:K44),"")</f>
        <v/>
      </c>
      <c r="M44" s="94"/>
      <c r="N44" s="234" t="s">
        <v>166</v>
      </c>
    </row>
    <row r="45" spans="1:23" s="91" customFormat="1" ht="24.95" customHeight="1" x14ac:dyDescent="0.25">
      <c r="A45" s="50" t="s">
        <v>62</v>
      </c>
      <c r="B45" s="157">
        <v>327</v>
      </c>
      <c r="C45" s="131" t="s">
        <v>63</v>
      </c>
      <c r="D45" s="133" t="str">
        <f t="shared" si="0"/>
        <v/>
      </c>
      <c r="E45" s="179" t="str">
        <f>IF(SUM('[10]School 1:School 5'!E45:E45)&gt;0,SUM('[10]School 1:School 5'!E45:E45),"")</f>
        <v/>
      </c>
      <c r="F45" s="179" t="str">
        <f>IF(SUM('[10]School 1:School 5'!F45:F45)&gt;0,SUM('[10]School 1:School 5'!F45:F45),"")</f>
        <v/>
      </c>
      <c r="G45" s="179" t="str">
        <f>IF(SUM('[10]School 1:School 5'!G45:G45)&gt;0,SUM('[10]School 1:School 5'!G45:G45),"")</f>
        <v/>
      </c>
      <c r="H45" s="179" t="str">
        <f>IF(SUM('[10]School 1:School 5'!H45:H45)&gt;0,SUM('[10]School 1:School 5'!H45:H45),"")</f>
        <v/>
      </c>
      <c r="I45" s="179" t="str">
        <f>IF(SUM('[10]School 1:School 5'!I45:I45)&gt;0,SUM('[10]School 1:School 5'!I45:I45),"")</f>
        <v/>
      </c>
      <c r="J45" s="180" t="str">
        <f>IF(SUM('[10]School 1:School 5'!J45:J45)&gt;0,SUM('[10]School 1:School 5'!J45:J45),"")</f>
        <v/>
      </c>
      <c r="K45" s="182" t="str">
        <f>IF(SUM('[10]School 1:School 5'!K45:K45)&gt;0,SUM('[10]School 1:School 5'!K45:K45),"")</f>
        <v/>
      </c>
      <c r="M45" s="94"/>
      <c r="N45" s="234"/>
    </row>
    <row r="46" spans="1:23" s="91" customFormat="1" ht="24.95" customHeight="1" x14ac:dyDescent="0.25">
      <c r="A46" s="50" t="s">
        <v>64</v>
      </c>
      <c r="B46" s="157">
        <v>328</v>
      </c>
      <c r="C46" s="131" t="s">
        <v>65</v>
      </c>
      <c r="D46" s="133" t="str">
        <f t="shared" si="0"/>
        <v/>
      </c>
      <c r="E46" s="179" t="str">
        <f>IF(SUM('[10]School 1:School 5'!E46:E46)&gt;0,SUM('[10]School 1:School 5'!E46:E46),"")</f>
        <v/>
      </c>
      <c r="F46" s="179" t="str">
        <f>IF(SUM('[10]School 1:School 5'!F46:F46)&gt;0,SUM('[10]School 1:School 5'!F46:F46),"")</f>
        <v/>
      </c>
      <c r="G46" s="179" t="str">
        <f>IF(SUM('[10]School 1:School 5'!G46:G46)&gt;0,SUM('[10]School 1:School 5'!G46:G46),"")</f>
        <v/>
      </c>
      <c r="H46" s="179" t="str">
        <f>IF(SUM('[10]School 1:School 5'!H46:H46)&gt;0,SUM('[10]School 1:School 5'!H46:H46),"")</f>
        <v/>
      </c>
      <c r="I46" s="179" t="str">
        <f>IF(SUM('[10]School 1:School 5'!I46:I46)&gt;0,SUM('[10]School 1:School 5'!I46:I46),"")</f>
        <v/>
      </c>
      <c r="J46" s="180" t="str">
        <f>IF(SUM('[10]School 1:School 5'!J46:J46)&gt;0,SUM('[10]School 1:School 5'!J46:J46),"")</f>
        <v/>
      </c>
      <c r="K46" s="182" t="str">
        <f>IF(SUM('[10]School 1:School 5'!K46:K46)&gt;0,SUM('[10]School 1:School 5'!K46:K46),"")</f>
        <v/>
      </c>
      <c r="M46" s="94"/>
      <c r="N46" s="234" t="s">
        <v>167</v>
      </c>
    </row>
    <row r="47" spans="1:23" s="91" customFormat="1" ht="24.95" customHeight="1" x14ac:dyDescent="0.25">
      <c r="A47" s="50" t="s">
        <v>66</v>
      </c>
      <c r="B47" s="157">
        <v>329</v>
      </c>
      <c r="C47" s="131" t="s">
        <v>67</v>
      </c>
      <c r="D47" s="133" t="str">
        <f t="shared" si="0"/>
        <v/>
      </c>
      <c r="E47" s="179" t="str">
        <f>IF(SUM('[10]School 1:School 5'!E47:E47)&gt;0,SUM('[10]School 1:School 5'!E47:E47),"")</f>
        <v/>
      </c>
      <c r="F47" s="179" t="str">
        <f>IF(SUM('[10]School 1:School 5'!F47:F47)&gt;0,SUM('[10]School 1:School 5'!F47:F47),"")</f>
        <v/>
      </c>
      <c r="G47" s="179" t="str">
        <f>IF(SUM('[10]School 1:School 5'!G47:G47)&gt;0,SUM('[10]School 1:School 5'!G47:G47),"")</f>
        <v/>
      </c>
      <c r="H47" s="179" t="str">
        <f>IF(SUM('[10]School 1:School 5'!H47:H47)&gt;0,SUM('[10]School 1:School 5'!H47:H47),"")</f>
        <v/>
      </c>
      <c r="I47" s="179" t="str">
        <f>IF(SUM('[10]School 1:School 5'!I47:I47)&gt;0,SUM('[10]School 1:School 5'!I47:I47),"")</f>
        <v/>
      </c>
      <c r="J47" s="180" t="str">
        <f>IF(SUM('[10]School 1:School 5'!J47:J47)&gt;0,SUM('[10]School 1:School 5'!J47:J47),"")</f>
        <v/>
      </c>
      <c r="K47" s="182" t="str">
        <f>IF(SUM('[10]School 1:School 5'!K47:K47)&gt;0,SUM('[10]School 1:School 5'!K47:K47),"")</f>
        <v/>
      </c>
      <c r="M47" s="94"/>
      <c r="N47" s="234"/>
    </row>
    <row r="48" spans="1:23" s="91" customFormat="1" ht="24.95" customHeight="1" x14ac:dyDescent="0.25">
      <c r="A48" s="50" t="s">
        <v>68</v>
      </c>
      <c r="B48" s="157">
        <v>330</v>
      </c>
      <c r="C48" s="131" t="s">
        <v>210</v>
      </c>
      <c r="D48" s="133" t="str">
        <f t="shared" si="0"/>
        <v/>
      </c>
      <c r="E48" s="179" t="str">
        <f>IF(SUM('[10]School 1:School 5'!E48:E48)&gt;0,SUM('[10]School 1:School 5'!E48:E48),"")</f>
        <v/>
      </c>
      <c r="F48" s="179" t="str">
        <f>IF(SUM('[10]School 1:School 5'!F48:F48)&gt;0,SUM('[10]School 1:School 5'!F48:F48),"")</f>
        <v/>
      </c>
      <c r="G48" s="179" t="str">
        <f>IF(SUM('[10]School 1:School 5'!G48:G48)&gt;0,SUM('[10]School 1:School 5'!G48:G48),"")</f>
        <v/>
      </c>
      <c r="H48" s="179" t="str">
        <f>IF(SUM('[10]School 1:School 5'!H48:H48)&gt;0,SUM('[10]School 1:School 5'!H48:H48),"")</f>
        <v/>
      </c>
      <c r="I48" s="179" t="str">
        <f>IF(SUM('[10]School 1:School 5'!I48:I48)&gt;0,SUM('[10]School 1:School 5'!I48:I48),"")</f>
        <v/>
      </c>
      <c r="J48" s="180" t="str">
        <f>IF(SUM('[10]School 1:School 5'!J48:J48)&gt;0,SUM('[10]School 1:School 5'!J48:J48),"")</f>
        <v/>
      </c>
      <c r="K48" s="182" t="str">
        <f>IF(SUM('[10]School 1:School 5'!K48:K48)&gt;0,SUM('[10]School 1:School 5'!K48:K48),"")</f>
        <v/>
      </c>
      <c r="M48" s="94"/>
      <c r="N48" s="153"/>
    </row>
    <row r="49" spans="1:14" s="91" customFormat="1" ht="24.95" customHeight="1" x14ac:dyDescent="0.25">
      <c r="A49" s="50" t="s">
        <v>69</v>
      </c>
      <c r="B49" s="157">
        <v>333</v>
      </c>
      <c r="C49" s="131" t="s">
        <v>70</v>
      </c>
      <c r="D49" s="133" t="str">
        <f t="shared" ref="D49:D79" si="1">IF(SUM(E49:K49)&gt;0,(SUM(E49:K49)),"")</f>
        <v/>
      </c>
      <c r="E49" s="179" t="str">
        <f>IF(SUM('[10]School 1:School 5'!E49:E49)&gt;0,SUM('[10]School 1:School 5'!E49:E49),"")</f>
        <v/>
      </c>
      <c r="F49" s="179" t="str">
        <f>IF(SUM('[10]School 1:School 5'!F49:F49)&gt;0,SUM('[10]School 1:School 5'!F49:F49),"")</f>
        <v/>
      </c>
      <c r="G49" s="179" t="str">
        <f>IF(SUM('[10]School 1:School 5'!G49:G49)&gt;0,SUM('[10]School 1:School 5'!G49:G49),"")</f>
        <v/>
      </c>
      <c r="H49" s="179" t="str">
        <f>IF(SUM('[10]School 1:School 5'!H49:H49)&gt;0,SUM('[10]School 1:School 5'!H49:H49),"")</f>
        <v/>
      </c>
      <c r="I49" s="179" t="str">
        <f>IF(SUM('[10]School 1:School 5'!I49:I49)&gt;0,SUM('[10]School 1:School 5'!I49:I49),"")</f>
        <v/>
      </c>
      <c r="J49" s="180" t="str">
        <f>IF(SUM('[10]School 1:School 5'!J49:J49)&gt;0,SUM('[10]School 1:School 5'!J49:J49),"")</f>
        <v/>
      </c>
      <c r="K49" s="182" t="str">
        <f>IF(SUM('[10]School 1:School 5'!K49:K49)&gt;0,SUM('[10]School 1:School 5'!K49:K49),"")</f>
        <v/>
      </c>
      <c r="M49" s="94"/>
      <c r="N49" s="151" t="s">
        <v>122</v>
      </c>
    </row>
    <row r="50" spans="1:14" s="91" customFormat="1" ht="24.95" customHeight="1" x14ac:dyDescent="0.25">
      <c r="A50" s="50" t="s">
        <v>71</v>
      </c>
      <c r="B50" s="157">
        <v>334</v>
      </c>
      <c r="C50" s="131" t="s">
        <v>207</v>
      </c>
      <c r="D50" s="133">
        <f t="shared" si="1"/>
        <v>33808.459999999992</v>
      </c>
      <c r="E50" s="179">
        <f>IF(SUM('[10]School 1:School 5'!E50:E50)&gt;0,SUM('[10]School 1:School 5'!E50:E50),"")</f>
        <v>17110.21</v>
      </c>
      <c r="F50" s="179">
        <f>IF(SUM('[10]School 1:School 5'!F50:F50)&gt;0,SUM('[10]School 1:School 5'!F50:F50),"")</f>
        <v>3333.05</v>
      </c>
      <c r="G50" s="179">
        <f>IF(SUM('[10]School 1:School 5'!G50:G50)&gt;0,SUM('[10]School 1:School 5'!G50:G50),"")</f>
        <v>27</v>
      </c>
      <c r="H50" s="179">
        <f>IF(SUM('[10]School 1:School 5'!H50:H50)&gt;0,SUM('[10]School 1:School 5'!H50:H50),"")</f>
        <v>957.92</v>
      </c>
      <c r="I50" s="179">
        <f>IF(SUM('[10]School 1:School 5'!I50:I50)&gt;0,SUM('[10]School 1:School 5'!I50:I50),"")</f>
        <v>7186.28</v>
      </c>
      <c r="J50" s="180">
        <f>IF(SUM('[10]School 1:School 5'!J50:J50)&gt;0,SUM('[10]School 1:School 5'!J50:J50),"")</f>
        <v>310</v>
      </c>
      <c r="K50" s="182">
        <f>IF(SUM('[10]School 1:School 5'!K50:K50)&gt;0,SUM('[10]School 1:School 5'!K50:K50),"")</f>
        <v>4884</v>
      </c>
      <c r="M50" s="94"/>
      <c r="N50" s="153"/>
    </row>
    <row r="51" spans="1:14" s="91" customFormat="1" ht="24.95" customHeight="1" x14ac:dyDescent="0.25">
      <c r="A51" s="50" t="s">
        <v>72</v>
      </c>
      <c r="B51" s="157">
        <v>335</v>
      </c>
      <c r="C51" s="131" t="s">
        <v>198</v>
      </c>
      <c r="D51" s="133" t="str">
        <f t="shared" si="1"/>
        <v/>
      </c>
      <c r="E51" s="179" t="str">
        <f>IF(SUM('[10]School 1:School 5'!E51:E51)&gt;0,SUM('[10]School 1:School 5'!E51:E51),"")</f>
        <v/>
      </c>
      <c r="F51" s="179" t="str">
        <f>IF(SUM('[10]School 1:School 5'!F51:F51)&gt;0,SUM('[10]School 1:School 5'!F51:F51),"")</f>
        <v/>
      </c>
      <c r="G51" s="179" t="str">
        <f>IF(SUM('[10]School 1:School 5'!G51:G51)&gt;0,SUM('[10]School 1:School 5'!G51:G51),"")</f>
        <v/>
      </c>
      <c r="H51" s="179" t="str">
        <f>IF(SUM('[10]School 1:School 5'!H51:H51)&gt;0,SUM('[10]School 1:School 5'!H51:H51),"")</f>
        <v/>
      </c>
      <c r="I51" s="179" t="str">
        <f>IF(SUM('[10]School 1:School 5'!I51:I51)&gt;0,SUM('[10]School 1:School 5'!I51:I51),"")</f>
        <v/>
      </c>
      <c r="J51" s="180" t="str">
        <f>IF(SUM('[10]School 1:School 5'!J51:J51)&gt;0,SUM('[10]School 1:School 5'!J51:J51),"")</f>
        <v/>
      </c>
      <c r="K51" s="182" t="str">
        <f>IF(SUM('[10]School 1:School 5'!K51:K51)&gt;0,SUM('[10]School 1:School 5'!K51:K51),"")</f>
        <v/>
      </c>
      <c r="M51" s="151" t="s">
        <v>75</v>
      </c>
      <c r="N51" s="94"/>
    </row>
    <row r="52" spans="1:14" s="91" customFormat="1" ht="24.95" customHeight="1" x14ac:dyDescent="0.25">
      <c r="A52" s="50" t="s">
        <v>73</v>
      </c>
      <c r="B52" s="157">
        <v>336</v>
      </c>
      <c r="C52" s="131" t="s">
        <v>74</v>
      </c>
      <c r="D52" s="133" t="str">
        <f t="shared" si="1"/>
        <v/>
      </c>
      <c r="E52" s="179" t="str">
        <f>IF(SUM('[10]School 1:School 5'!E52:E52)&gt;0,SUM('[10]School 1:School 5'!E52:E52),"")</f>
        <v/>
      </c>
      <c r="F52" s="179" t="str">
        <f>IF(SUM('[10]School 1:School 5'!F52:F52)&gt;0,SUM('[10]School 1:School 5'!F52:F52),"")</f>
        <v/>
      </c>
      <c r="G52" s="179" t="str">
        <f>IF(SUM('[10]School 1:School 5'!G52:G52)&gt;0,SUM('[10]School 1:School 5'!G52:G52),"")</f>
        <v/>
      </c>
      <c r="H52" s="179" t="str">
        <f>IF(SUM('[10]School 1:School 5'!H52:H52)&gt;0,SUM('[10]School 1:School 5'!H52:H52),"")</f>
        <v/>
      </c>
      <c r="I52" s="179" t="str">
        <f>IF(SUM('[10]School 1:School 5'!I52:I52)&gt;0,SUM('[10]School 1:School 5'!I52:I52),"")</f>
        <v/>
      </c>
      <c r="J52" s="180" t="str">
        <f>IF(SUM('[10]School 1:School 5'!J52:J52)&gt;0,SUM('[10]School 1:School 5'!J52:J52),"")</f>
        <v/>
      </c>
      <c r="K52" s="182" t="str">
        <f>IF(SUM('[10]School 1:School 5'!K52:K52)&gt;0,SUM('[10]School 1:School 5'!K52:K52),"")</f>
        <v/>
      </c>
      <c r="M52" s="151"/>
      <c r="N52" s="94"/>
    </row>
    <row r="53" spans="1:14" s="91" customFormat="1" ht="24.95" customHeight="1" x14ac:dyDescent="0.25">
      <c r="A53" s="50" t="s">
        <v>76</v>
      </c>
      <c r="B53" s="157">
        <v>337</v>
      </c>
      <c r="C53" s="131" t="s">
        <v>211</v>
      </c>
      <c r="D53" s="133">
        <f t="shared" si="1"/>
        <v>17229.990000000002</v>
      </c>
      <c r="E53" s="179">
        <f>IF(SUM('[10]School 1:School 5'!E53:E53)&gt;0,SUM('[10]School 1:School 5'!E53:E53),"")</f>
        <v>9586.26</v>
      </c>
      <c r="F53" s="179">
        <f>IF(SUM('[10]School 1:School 5'!F53:F53)&gt;0,SUM('[10]School 1:School 5'!F53:F53),"")</f>
        <v>1856.43</v>
      </c>
      <c r="G53" s="179" t="str">
        <f>IF(SUM('[10]School 1:School 5'!G53:G53)&gt;0,SUM('[10]School 1:School 5'!G53:G53),"")</f>
        <v/>
      </c>
      <c r="H53" s="179">
        <f>IF(SUM('[10]School 1:School 5'!H53:H53)&gt;0,SUM('[10]School 1:School 5'!H53:H53),"")</f>
        <v>647.95000000000005</v>
      </c>
      <c r="I53" s="179" t="str">
        <f>IF(SUM('[10]School 1:School 5'!I53:I53)&gt;0,SUM('[10]School 1:School 5'!I53:I53),"")</f>
        <v/>
      </c>
      <c r="J53" s="180">
        <f>IF(SUM('[10]School 1:School 5'!J53:J53)&gt;0,SUM('[10]School 1:School 5'!J53:J53),"")</f>
        <v>255.35</v>
      </c>
      <c r="K53" s="182">
        <f>IF(SUM('[10]School 1:School 5'!K53:K53)&gt;0,SUM('[10]School 1:School 5'!K53:K53),"")</f>
        <v>4884</v>
      </c>
      <c r="M53" s="94"/>
      <c r="N53" s="94"/>
    </row>
    <row r="54" spans="1:14" s="91" customFormat="1" ht="24.95" customHeight="1" x14ac:dyDescent="0.25">
      <c r="A54" s="50" t="s">
        <v>78</v>
      </c>
      <c r="B54" s="157">
        <v>339</v>
      </c>
      <c r="C54" s="131" t="s">
        <v>79</v>
      </c>
      <c r="D54" s="133" t="str">
        <f t="shared" si="1"/>
        <v/>
      </c>
      <c r="E54" s="179" t="str">
        <f>IF(SUM('[10]School 1:School 5'!E54:E54)&gt;0,SUM('[10]School 1:School 5'!E54:E54),"")</f>
        <v/>
      </c>
      <c r="F54" s="179" t="str">
        <f>IF(SUM('[10]School 1:School 5'!F54:F54)&gt;0,SUM('[10]School 1:School 5'!F54:F54),"")</f>
        <v/>
      </c>
      <c r="G54" s="179" t="str">
        <f>IF(SUM('[10]School 1:School 5'!G54:G54)&gt;0,SUM('[10]School 1:School 5'!G54:G54),"")</f>
        <v/>
      </c>
      <c r="H54" s="179" t="str">
        <f>IF(SUM('[10]School 1:School 5'!H54:H54)&gt;0,SUM('[10]School 1:School 5'!H54:H54),"")</f>
        <v/>
      </c>
      <c r="I54" s="179" t="str">
        <f>IF(SUM('[10]School 1:School 5'!I54:I54)&gt;0,SUM('[10]School 1:School 5'!I54:I54),"")</f>
        <v/>
      </c>
      <c r="J54" s="180" t="str">
        <f>IF(SUM('[10]School 1:School 5'!J54:J54)&gt;0,SUM('[10]School 1:School 5'!J54:J54),"")</f>
        <v/>
      </c>
      <c r="K54" s="182" t="str">
        <f>IF(SUM('[10]School 1:School 5'!K54:K54)&gt;0,SUM('[10]School 1:School 5'!K54:K54),"")</f>
        <v/>
      </c>
      <c r="M54" s="94"/>
      <c r="N54" s="94"/>
    </row>
    <row r="55" spans="1:14" s="91" customFormat="1" ht="24.95" customHeight="1" x14ac:dyDescent="0.25">
      <c r="A55" s="50" t="s">
        <v>80</v>
      </c>
      <c r="B55" s="157">
        <v>340</v>
      </c>
      <c r="C55" s="131" t="s">
        <v>81</v>
      </c>
      <c r="D55" s="133" t="str">
        <f t="shared" si="1"/>
        <v/>
      </c>
      <c r="E55" s="179" t="str">
        <f>IF(SUM('[10]School 1:School 5'!E55:E55)&gt;0,SUM('[10]School 1:School 5'!E55:E55),"")</f>
        <v/>
      </c>
      <c r="F55" s="179" t="str">
        <f>IF(SUM('[10]School 1:School 5'!F55:F55)&gt;0,SUM('[10]School 1:School 5'!F55:F55),"")</f>
        <v/>
      </c>
      <c r="G55" s="179" t="str">
        <f>IF(SUM('[10]School 1:School 5'!G55:G55)&gt;0,SUM('[10]School 1:School 5'!G55:G55),"")</f>
        <v/>
      </c>
      <c r="H55" s="179" t="str">
        <f>IF(SUM('[10]School 1:School 5'!H55:H55)&gt;0,SUM('[10]School 1:School 5'!H55:H55),"")</f>
        <v/>
      </c>
      <c r="I55" s="179" t="str">
        <f>IF(SUM('[10]School 1:School 5'!I55:I55)&gt;0,SUM('[10]School 1:School 5'!I55:I55),"")</f>
        <v/>
      </c>
      <c r="J55" s="180" t="str">
        <f>IF(SUM('[10]School 1:School 5'!J55:J55)&gt;0,SUM('[10]School 1:School 5'!J55:J55),"")</f>
        <v/>
      </c>
      <c r="K55" s="182" t="str">
        <f>IF(SUM('[10]School 1:School 5'!K55:K55)&gt;0,SUM('[10]School 1:School 5'!K55:K55),"")</f>
        <v/>
      </c>
      <c r="M55" s="94"/>
      <c r="N55" s="94"/>
    </row>
    <row r="56" spans="1:14" s="91" customFormat="1" ht="24.95" customHeight="1" x14ac:dyDescent="0.25">
      <c r="A56" s="50" t="s">
        <v>199</v>
      </c>
      <c r="B56" s="157">
        <v>373</v>
      </c>
      <c r="C56" s="131" t="s">
        <v>200</v>
      </c>
      <c r="D56" s="133" t="str">
        <f t="shared" si="1"/>
        <v/>
      </c>
      <c r="E56" s="179" t="str">
        <f>IF(SUM('[10]School 1:School 5'!E56:E56)&gt;0,SUM('[10]School 1:School 5'!E56:E56),"")</f>
        <v/>
      </c>
      <c r="F56" s="179" t="str">
        <f>IF(SUM('[10]School 1:School 5'!F56:F56)&gt;0,SUM('[10]School 1:School 5'!F56:F56),"")</f>
        <v/>
      </c>
      <c r="G56" s="179" t="str">
        <f>IF(SUM('[10]School 1:School 5'!G56:G56)&gt;0,SUM('[10]School 1:School 5'!G56:G56),"")</f>
        <v/>
      </c>
      <c r="H56" s="179" t="str">
        <f>IF(SUM('[10]School 1:School 5'!H56:H56)&gt;0,SUM('[10]School 1:School 5'!H56:H56),"")</f>
        <v/>
      </c>
      <c r="I56" s="179" t="str">
        <f>IF(SUM('[10]School 1:School 5'!I56:I56)&gt;0,SUM('[10]School 1:School 5'!I56:I56),"")</f>
        <v/>
      </c>
      <c r="J56" s="180" t="str">
        <f>IF(SUM('[10]School 1:School 5'!J56:J56)&gt;0,SUM('[10]School 1:School 5'!J56:J56),"")</f>
        <v/>
      </c>
      <c r="K56" s="182" t="str">
        <f>IF(SUM('[10]School 1:School 5'!K56:K56)&gt;0,SUM('[10]School 1:School 5'!K56:K56),"")</f>
        <v/>
      </c>
      <c r="M56" s="94"/>
      <c r="N56" s="94"/>
    </row>
    <row r="57" spans="1:14" s="91" customFormat="1" ht="24.95" customHeight="1" x14ac:dyDescent="0.25">
      <c r="A57" s="50" t="s">
        <v>82</v>
      </c>
      <c r="B57" s="157">
        <v>342</v>
      </c>
      <c r="C57" s="131" t="s">
        <v>83</v>
      </c>
      <c r="D57" s="133" t="str">
        <f t="shared" si="1"/>
        <v/>
      </c>
      <c r="E57" s="179" t="str">
        <f>IF(SUM('[10]School 1:School 5'!E57:E57)&gt;0,SUM('[10]School 1:School 5'!E57:E57),"")</f>
        <v/>
      </c>
      <c r="F57" s="179" t="str">
        <f>IF(SUM('[10]School 1:School 5'!F57:F57)&gt;0,SUM('[10]School 1:School 5'!F57:F57),"")</f>
        <v/>
      </c>
      <c r="G57" s="179" t="str">
        <f>IF(SUM('[10]School 1:School 5'!G57:G57)&gt;0,SUM('[10]School 1:School 5'!G57:G57),"")</f>
        <v/>
      </c>
      <c r="H57" s="179" t="str">
        <f>IF(SUM('[10]School 1:School 5'!H57:H57)&gt;0,SUM('[10]School 1:School 5'!H57:H57),"")</f>
        <v/>
      </c>
      <c r="I57" s="179" t="str">
        <f>IF(SUM('[10]School 1:School 5'!I57:I57)&gt;0,SUM('[10]School 1:School 5'!I57:I57),"")</f>
        <v/>
      </c>
      <c r="J57" s="180" t="str">
        <f>IF(SUM('[10]School 1:School 5'!J57:J57)&gt;0,SUM('[10]School 1:School 5'!J57:J57),"")</f>
        <v/>
      </c>
      <c r="K57" s="182" t="str">
        <f>IF(SUM('[10]School 1:School 5'!K57:K57)&gt;0,SUM('[10]School 1:School 5'!K57:K57),"")</f>
        <v/>
      </c>
      <c r="M57" s="94"/>
      <c r="N57" s="94"/>
    </row>
    <row r="58" spans="1:14" s="91" customFormat="1" ht="24.95" customHeight="1" x14ac:dyDescent="0.25">
      <c r="A58" s="50" t="s">
        <v>84</v>
      </c>
      <c r="B58" s="157">
        <v>343</v>
      </c>
      <c r="C58" s="131" t="s">
        <v>85</v>
      </c>
      <c r="D58" s="133" t="str">
        <f t="shared" si="1"/>
        <v/>
      </c>
      <c r="E58" s="179" t="str">
        <f>IF(SUM('[10]School 1:School 5'!E58:E58)&gt;0,SUM('[10]School 1:School 5'!E58:E58),"")</f>
        <v/>
      </c>
      <c r="F58" s="179" t="str">
        <f>IF(SUM('[10]School 1:School 5'!F58:F58)&gt;0,SUM('[10]School 1:School 5'!F58:F58),"")</f>
        <v/>
      </c>
      <c r="G58" s="179" t="str">
        <f>IF(SUM('[10]School 1:School 5'!G58:G58)&gt;0,SUM('[10]School 1:School 5'!G58:G58),"")</f>
        <v/>
      </c>
      <c r="H58" s="179" t="str">
        <f>IF(SUM('[10]School 1:School 5'!H58:H58)&gt;0,SUM('[10]School 1:School 5'!H58:H58),"")</f>
        <v/>
      </c>
      <c r="I58" s="179" t="str">
        <f>IF(SUM('[10]School 1:School 5'!I58:I58)&gt;0,SUM('[10]School 1:School 5'!I58:I58),"")</f>
        <v/>
      </c>
      <c r="J58" s="180" t="str">
        <f>IF(SUM('[10]School 1:School 5'!J58:J58)&gt;0,SUM('[10]School 1:School 5'!J58:J58),"")</f>
        <v/>
      </c>
      <c r="K58" s="182" t="str">
        <f>IF(SUM('[10]School 1:School 5'!K58:K58)&gt;0,SUM('[10]School 1:School 5'!K58:K58),"")</f>
        <v/>
      </c>
      <c r="M58" s="94"/>
      <c r="N58" s="94"/>
    </row>
    <row r="59" spans="1:14" s="91" customFormat="1" ht="24.95" customHeight="1" x14ac:dyDescent="0.25">
      <c r="A59" s="50" t="s">
        <v>86</v>
      </c>
      <c r="B59" s="157">
        <v>344</v>
      </c>
      <c r="C59" s="131" t="s">
        <v>87</v>
      </c>
      <c r="D59" s="133" t="str">
        <f t="shared" si="1"/>
        <v/>
      </c>
      <c r="E59" s="179" t="str">
        <f>IF(SUM('[10]School 1:School 5'!E59:E59)&gt;0,SUM('[10]School 1:School 5'!E59:E59),"")</f>
        <v/>
      </c>
      <c r="F59" s="179" t="str">
        <f>IF(SUM('[10]School 1:School 5'!F59:F59)&gt;0,SUM('[10]School 1:School 5'!F59:F59),"")</f>
        <v/>
      </c>
      <c r="G59" s="179" t="str">
        <f>IF(SUM('[10]School 1:School 5'!G59:G59)&gt;0,SUM('[10]School 1:School 5'!G59:G59),"")</f>
        <v/>
      </c>
      <c r="H59" s="179" t="str">
        <f>IF(SUM('[10]School 1:School 5'!H59:H59)&gt;0,SUM('[10]School 1:School 5'!H59:H59),"")</f>
        <v/>
      </c>
      <c r="I59" s="179" t="str">
        <f>IF(SUM('[10]School 1:School 5'!I59:I59)&gt;0,SUM('[10]School 1:School 5'!I59:I59),"")</f>
        <v/>
      </c>
      <c r="J59" s="180" t="str">
        <f>IF(SUM('[10]School 1:School 5'!J59:J59)&gt;0,SUM('[10]School 1:School 5'!J59:J59),"")</f>
        <v/>
      </c>
      <c r="K59" s="182" t="str">
        <f>IF(SUM('[10]School 1:School 5'!K59:K59)&gt;0,SUM('[10]School 1:School 5'!K59:K59),"")</f>
        <v/>
      </c>
      <c r="M59" s="94"/>
      <c r="N59" s="94"/>
    </row>
    <row r="60" spans="1:14" s="90" customFormat="1" ht="24.95" customHeight="1" x14ac:dyDescent="0.25">
      <c r="A60" s="50" t="s">
        <v>88</v>
      </c>
      <c r="B60" s="157">
        <v>346</v>
      </c>
      <c r="C60" s="131" t="s">
        <v>89</v>
      </c>
      <c r="D60" s="133" t="str">
        <f t="shared" si="1"/>
        <v/>
      </c>
      <c r="E60" s="179" t="str">
        <f>IF(SUM('[10]School 1:School 5'!E60:E60)&gt;0,SUM('[10]School 1:School 5'!E60:E60),"")</f>
        <v/>
      </c>
      <c r="F60" s="179" t="str">
        <f>IF(SUM('[10]School 1:School 5'!F60:F60)&gt;0,SUM('[10]School 1:School 5'!F60:F60),"")</f>
        <v/>
      </c>
      <c r="G60" s="179" t="str">
        <f>IF(SUM('[10]School 1:School 5'!G60:G60)&gt;0,SUM('[10]School 1:School 5'!G60:G60),"")</f>
        <v/>
      </c>
      <c r="H60" s="179" t="str">
        <f>IF(SUM('[10]School 1:School 5'!H60:H60)&gt;0,SUM('[10]School 1:School 5'!H60:H60),"")</f>
        <v/>
      </c>
      <c r="I60" s="179" t="str">
        <f>IF(SUM('[10]School 1:School 5'!I60:I60)&gt;0,SUM('[10]School 1:School 5'!I60:I60),"")</f>
        <v/>
      </c>
      <c r="J60" s="180" t="str">
        <f>IF(SUM('[10]School 1:School 5'!J60:J60)&gt;0,SUM('[10]School 1:School 5'!J60:J60),"")</f>
        <v/>
      </c>
      <c r="K60" s="182" t="str">
        <f>IF(SUM('[10]School 1:School 5'!K60:K60)&gt;0,SUM('[10]School 1:School 5'!K60:K60),"")</f>
        <v/>
      </c>
      <c r="M60" s="94"/>
      <c r="N60" s="38"/>
    </row>
    <row r="61" spans="1:14" ht="24.95" customHeight="1" x14ac:dyDescent="0.25">
      <c r="A61" s="50" t="s">
        <v>90</v>
      </c>
      <c r="B61" s="157">
        <v>347</v>
      </c>
      <c r="C61" s="131" t="s">
        <v>212</v>
      </c>
      <c r="D61" s="133" t="str">
        <f t="shared" si="1"/>
        <v/>
      </c>
      <c r="E61" s="179" t="str">
        <f>IF(SUM('[10]School 1:School 5'!E61:E61)&gt;0,SUM('[10]School 1:School 5'!E61:E61),"")</f>
        <v/>
      </c>
      <c r="F61" s="179" t="str">
        <f>IF(SUM('[10]School 1:School 5'!F61:F61)&gt;0,SUM('[10]School 1:School 5'!F61:F61),"")</f>
        <v/>
      </c>
      <c r="G61" s="179" t="str">
        <f>IF(SUM('[10]School 1:School 5'!G61:G61)&gt;0,SUM('[10]School 1:School 5'!G61:G61),"")</f>
        <v/>
      </c>
      <c r="H61" s="179" t="str">
        <f>IF(SUM('[10]School 1:School 5'!H61:H61)&gt;0,SUM('[10]School 1:School 5'!H61:H61),"")</f>
        <v/>
      </c>
      <c r="I61" s="179" t="str">
        <f>IF(SUM('[10]School 1:School 5'!I61:I61)&gt;0,SUM('[10]School 1:School 5'!I61:I61),"")</f>
        <v/>
      </c>
      <c r="J61" s="180" t="str">
        <f>IF(SUM('[10]School 1:School 5'!J61:J61)&gt;0,SUM('[10]School 1:School 5'!J61:J61),"")</f>
        <v/>
      </c>
      <c r="K61" s="182" t="str">
        <f>IF(SUM('[10]School 1:School 5'!K61:K61)&gt;0,SUM('[10]School 1:School 5'!K61:K61),"")</f>
        <v/>
      </c>
      <c r="L61" s="64"/>
      <c r="M61" s="38"/>
    </row>
    <row r="62" spans="1:14" ht="24.95" customHeight="1" x14ac:dyDescent="0.25">
      <c r="A62" s="50" t="s">
        <v>107</v>
      </c>
      <c r="B62" s="157">
        <v>358</v>
      </c>
      <c r="C62" s="131" t="s">
        <v>201</v>
      </c>
      <c r="D62" s="133">
        <f t="shared" si="1"/>
        <v>53456.91</v>
      </c>
      <c r="E62" s="179">
        <f>IF(SUM('[10]School 1:School 5'!E62:E62)&gt;0,SUM('[10]School 1:School 5'!E62:E62),"")</f>
        <v>28636.37</v>
      </c>
      <c r="F62" s="179">
        <f>IF(SUM('[10]School 1:School 5'!F62:F62)&gt;0,SUM('[10]School 1:School 5'!F62:F62),"")</f>
        <v>5582.63</v>
      </c>
      <c r="G62" s="179">
        <f>IF(SUM('[10]School 1:School 5'!G62:G62)&gt;0,SUM('[10]School 1:School 5'!G62:G62),"")</f>
        <v>825</v>
      </c>
      <c r="H62" s="179">
        <f>IF(SUM('[10]School 1:School 5'!H62:H62)&gt;0,SUM('[10]School 1:School 5'!H62:H62),"")</f>
        <v>557.25</v>
      </c>
      <c r="I62" s="179">
        <f>IF(SUM('[10]School 1:School 5'!I62:I62)&gt;0,SUM('[10]School 1:School 5'!I62:I62),"")</f>
        <v>6553.82</v>
      </c>
      <c r="J62" s="180">
        <f>IF(SUM('[10]School 1:School 5'!J62:J62)&gt;0,SUM('[10]School 1:School 5'!J62:J62),"")</f>
        <v>6417.84</v>
      </c>
      <c r="K62" s="182">
        <f>IF(SUM('[10]School 1:School 5'!K62:K62)&gt;0,SUM('[10]School 1:School 5'!K62:K62),"")</f>
        <v>4884</v>
      </c>
      <c r="L62" s="64"/>
    </row>
    <row r="63" spans="1:14" ht="24.95" customHeight="1" x14ac:dyDescent="0.25">
      <c r="A63" s="50" t="s">
        <v>91</v>
      </c>
      <c r="B63" s="157">
        <v>348</v>
      </c>
      <c r="C63" s="131" t="s">
        <v>92</v>
      </c>
      <c r="D63" s="133">
        <f t="shared" si="1"/>
        <v>19462.73</v>
      </c>
      <c r="E63" s="179">
        <f>IF(SUM('[10]School 1:School 5'!E63:E63)&gt;0,SUM('[10]School 1:School 5'!E63:E63),"")</f>
        <v>9678.9599999999991</v>
      </c>
      <c r="F63" s="179">
        <f>IF(SUM('[10]School 1:School 5'!F63:F63)&gt;0,SUM('[10]School 1:School 5'!F63:F63),"")</f>
        <v>1874.74</v>
      </c>
      <c r="G63" s="179">
        <f>IF(SUM('[10]School 1:School 5'!G63:G63)&gt;0,SUM('[10]School 1:School 5'!G63:G63),"")</f>
        <v>37</v>
      </c>
      <c r="H63" s="179">
        <f>IF(SUM('[10]School 1:School 5'!H63:H63)&gt;0,SUM('[10]School 1:School 5'!H63:H63),"")</f>
        <v>239.03</v>
      </c>
      <c r="I63" s="179" t="str">
        <f>IF(SUM('[10]School 1:School 5'!I63:I63)&gt;0,SUM('[10]School 1:School 5'!I63:I63),"")</f>
        <v/>
      </c>
      <c r="J63" s="180">
        <f>IF(SUM('[10]School 1:School 5'!J63:J63)&gt;0,SUM('[10]School 1:School 5'!J63:J63),"")</f>
        <v>2749</v>
      </c>
      <c r="K63" s="182">
        <f>IF(SUM('[10]School 1:School 5'!K63:K63)&gt;0,SUM('[10]School 1:School 5'!K63:K63),"")</f>
        <v>4884</v>
      </c>
      <c r="L63" s="64"/>
    </row>
    <row r="64" spans="1:14" ht="24.95" customHeight="1" x14ac:dyDescent="0.25">
      <c r="A64" s="50" t="s">
        <v>93</v>
      </c>
      <c r="B64" s="157">
        <v>349</v>
      </c>
      <c r="C64" s="131" t="s">
        <v>94</v>
      </c>
      <c r="D64" s="133" t="str">
        <f t="shared" si="1"/>
        <v/>
      </c>
      <c r="E64" s="179" t="str">
        <f>IF(SUM('[10]School 1:School 5'!E64:E64)&gt;0,SUM('[10]School 1:School 5'!E64:E64),"")</f>
        <v/>
      </c>
      <c r="F64" s="179" t="str">
        <f>IF(SUM('[10]School 1:School 5'!F64:F64)&gt;0,SUM('[10]School 1:School 5'!F64:F64),"")</f>
        <v/>
      </c>
      <c r="G64" s="179" t="str">
        <f>IF(SUM('[10]School 1:School 5'!G64:G64)&gt;0,SUM('[10]School 1:School 5'!G64:G64),"")</f>
        <v/>
      </c>
      <c r="H64" s="179" t="str">
        <f>IF(SUM('[10]School 1:School 5'!H64:H64)&gt;0,SUM('[10]School 1:School 5'!H64:H64),"")</f>
        <v/>
      </c>
      <c r="I64" s="179" t="str">
        <f>IF(SUM('[10]School 1:School 5'!I64:I64)&gt;0,SUM('[10]School 1:School 5'!I64:I64),"")</f>
        <v/>
      </c>
      <c r="J64" s="180" t="str">
        <f>IF(SUM('[10]School 1:School 5'!J64:J64)&gt;0,SUM('[10]School 1:School 5'!J64:J64),"")</f>
        <v/>
      </c>
      <c r="K64" s="182" t="str">
        <f>IF(SUM('[10]School 1:School 5'!K64:K64)&gt;0,SUM('[10]School 1:School 5'!K64:K64),"")</f>
        <v/>
      </c>
      <c r="L64" s="64"/>
    </row>
    <row r="65" spans="1:12" ht="24.95" customHeight="1" x14ac:dyDescent="0.25">
      <c r="A65" s="50" t="s">
        <v>77</v>
      </c>
      <c r="B65" s="157">
        <v>338</v>
      </c>
      <c r="C65" s="131" t="s">
        <v>202</v>
      </c>
      <c r="D65" s="133" t="str">
        <f t="shared" si="1"/>
        <v/>
      </c>
      <c r="E65" s="179" t="str">
        <f>IF(SUM('[10]School 1:School 5'!E65:E65)&gt;0,SUM('[10]School 1:School 5'!E65:E65),"")</f>
        <v/>
      </c>
      <c r="F65" s="179" t="str">
        <f>IF(SUM('[10]School 1:School 5'!F65:F65)&gt;0,SUM('[10]School 1:School 5'!F65:F65),"")</f>
        <v/>
      </c>
      <c r="G65" s="179" t="str">
        <f>IF(SUM('[10]School 1:School 5'!G65:G65)&gt;0,SUM('[10]School 1:School 5'!G65:G65),"")</f>
        <v/>
      </c>
      <c r="H65" s="179" t="str">
        <f>IF(SUM('[10]School 1:School 5'!H65:H65)&gt;0,SUM('[10]School 1:School 5'!H65:H65),"")</f>
        <v/>
      </c>
      <c r="I65" s="179" t="str">
        <f>IF(SUM('[10]School 1:School 5'!I65:I65)&gt;0,SUM('[10]School 1:School 5'!I65:I65),"")</f>
        <v/>
      </c>
      <c r="J65" s="180" t="str">
        <f>IF(SUM('[10]School 1:School 5'!J65:J65)&gt;0,SUM('[10]School 1:School 5'!J65:J65),"")</f>
        <v/>
      </c>
      <c r="K65" s="182" t="str">
        <f>IF(SUM('[10]School 1:School 5'!K65:K65)&gt;0,SUM('[10]School 1:School 5'!K65:K65),"")</f>
        <v/>
      </c>
      <c r="L65" s="64"/>
    </row>
    <row r="66" spans="1:12" ht="24.95" customHeight="1" x14ac:dyDescent="0.25">
      <c r="A66" s="50" t="s">
        <v>95</v>
      </c>
      <c r="B66" s="157">
        <v>351</v>
      </c>
      <c r="C66" s="131" t="s">
        <v>203</v>
      </c>
      <c r="D66" s="133" t="str">
        <f t="shared" si="1"/>
        <v/>
      </c>
      <c r="E66" s="179" t="str">
        <f>IF(SUM('[10]School 1:School 5'!E66:E66)&gt;0,SUM('[10]School 1:School 5'!E66:E66),"")</f>
        <v/>
      </c>
      <c r="F66" s="179" t="str">
        <f>IF(SUM('[10]School 1:School 5'!F66:F66)&gt;0,SUM('[10]School 1:School 5'!F66:F66),"")</f>
        <v/>
      </c>
      <c r="G66" s="179" t="str">
        <f>IF(SUM('[10]School 1:School 5'!G66:G66)&gt;0,SUM('[10]School 1:School 5'!G66:G66),"")</f>
        <v/>
      </c>
      <c r="H66" s="179" t="str">
        <f>IF(SUM('[10]School 1:School 5'!H66:H66)&gt;0,SUM('[10]School 1:School 5'!H66:H66),"")</f>
        <v/>
      </c>
      <c r="I66" s="179" t="str">
        <f>IF(SUM('[10]School 1:School 5'!I66:I66)&gt;0,SUM('[10]School 1:School 5'!I66:I66),"")</f>
        <v/>
      </c>
      <c r="J66" s="180" t="str">
        <f>IF(SUM('[10]School 1:School 5'!J66:J66)&gt;0,SUM('[10]School 1:School 5'!J66:J66),"")</f>
        <v/>
      </c>
      <c r="K66" s="182" t="str">
        <f>IF(SUM('[10]School 1:School 5'!K66:K66)&gt;0,SUM('[10]School 1:School 5'!K66:K66),"")</f>
        <v/>
      </c>
      <c r="L66" s="64"/>
    </row>
    <row r="67" spans="1:12" ht="24.95" customHeight="1" x14ac:dyDescent="0.25">
      <c r="A67" s="50" t="s">
        <v>96</v>
      </c>
      <c r="B67" s="157">
        <v>352</v>
      </c>
      <c r="C67" s="131" t="s">
        <v>97</v>
      </c>
      <c r="D67" s="133" t="str">
        <f t="shared" si="1"/>
        <v/>
      </c>
      <c r="E67" s="179" t="str">
        <f>IF(SUM('[10]School 1:School 5'!E67:E67)&gt;0,SUM('[10]School 1:School 5'!E67:E67),"")</f>
        <v/>
      </c>
      <c r="F67" s="179" t="str">
        <f>IF(SUM('[10]School 1:School 5'!F67:F67)&gt;0,SUM('[10]School 1:School 5'!F67:F67),"")</f>
        <v/>
      </c>
      <c r="G67" s="179" t="str">
        <f>IF(SUM('[10]School 1:School 5'!G67:G67)&gt;0,SUM('[10]School 1:School 5'!G67:G67),"")</f>
        <v/>
      </c>
      <c r="H67" s="179" t="str">
        <f>IF(SUM('[10]School 1:School 5'!H67:H67)&gt;0,SUM('[10]School 1:School 5'!H67:H67),"")</f>
        <v/>
      </c>
      <c r="I67" s="179" t="str">
        <f>IF(SUM('[10]School 1:School 5'!I67:I67)&gt;0,SUM('[10]School 1:School 5'!I67:I67),"")</f>
        <v/>
      </c>
      <c r="J67" s="180" t="str">
        <f>IF(SUM('[10]School 1:School 5'!J67:J67)&gt;0,SUM('[10]School 1:School 5'!J67:J67),"")</f>
        <v/>
      </c>
      <c r="K67" s="182" t="str">
        <f>IF(SUM('[10]School 1:School 5'!K67:K67)&gt;0,SUM('[10]School 1:School 5'!K67:K67),"")</f>
        <v/>
      </c>
      <c r="L67" s="64"/>
    </row>
    <row r="68" spans="1:12" ht="24.95" customHeight="1" x14ac:dyDescent="0.25">
      <c r="A68" s="50" t="s">
        <v>98</v>
      </c>
      <c r="B68" s="157">
        <v>353</v>
      </c>
      <c r="C68" s="131" t="s">
        <v>213</v>
      </c>
      <c r="D68" s="133" t="str">
        <f t="shared" si="1"/>
        <v/>
      </c>
      <c r="E68" s="179" t="str">
        <f>IF(SUM('[10]School 1:School 5'!E68:E68)&gt;0,SUM('[10]School 1:School 5'!E68:E68),"")</f>
        <v/>
      </c>
      <c r="F68" s="179" t="str">
        <f>IF(SUM('[10]School 1:School 5'!F68:F68)&gt;0,SUM('[10]School 1:School 5'!F68:F68),"")</f>
        <v/>
      </c>
      <c r="G68" s="179" t="str">
        <f>IF(SUM('[10]School 1:School 5'!G68:G68)&gt;0,SUM('[10]School 1:School 5'!G68:G68),"")</f>
        <v/>
      </c>
      <c r="H68" s="179" t="str">
        <f>IF(SUM('[10]School 1:School 5'!H68:H68)&gt;0,SUM('[10]School 1:School 5'!H68:H68),"")</f>
        <v/>
      </c>
      <c r="I68" s="179" t="str">
        <f>IF(SUM('[10]School 1:School 5'!I68:I68)&gt;0,SUM('[10]School 1:School 5'!I68:I68),"")</f>
        <v/>
      </c>
      <c r="J68" s="180" t="str">
        <f>IF(SUM('[10]School 1:School 5'!J68:J68)&gt;0,SUM('[10]School 1:School 5'!J68:J68),"")</f>
        <v/>
      </c>
      <c r="K68" s="182" t="str">
        <f>IF(SUM('[10]School 1:School 5'!K68:K68)&gt;0,SUM('[10]School 1:School 5'!K68:K68),"")</f>
        <v/>
      </c>
      <c r="L68" s="64"/>
    </row>
    <row r="69" spans="1:12" ht="24.95" customHeight="1" x14ac:dyDescent="0.25">
      <c r="A69" s="50" t="s">
        <v>99</v>
      </c>
      <c r="B69" s="157">
        <v>354</v>
      </c>
      <c r="C69" s="131" t="s">
        <v>100</v>
      </c>
      <c r="D69" s="133" t="str">
        <f t="shared" si="1"/>
        <v/>
      </c>
      <c r="E69" s="179" t="str">
        <f>IF(SUM('[10]School 1:School 5'!E69:E69)&gt;0,SUM('[10]School 1:School 5'!E69:E69),"")</f>
        <v/>
      </c>
      <c r="F69" s="179" t="str">
        <f>IF(SUM('[10]School 1:School 5'!F69:F69)&gt;0,SUM('[10]School 1:School 5'!F69:F69),"")</f>
        <v/>
      </c>
      <c r="G69" s="179" t="str">
        <f>IF(SUM('[10]School 1:School 5'!G69:G69)&gt;0,SUM('[10]School 1:School 5'!G69:G69),"")</f>
        <v/>
      </c>
      <c r="H69" s="179" t="str">
        <f>IF(SUM('[10]School 1:School 5'!H69:H69)&gt;0,SUM('[10]School 1:School 5'!H69:H69),"")</f>
        <v/>
      </c>
      <c r="I69" s="179" t="str">
        <f>IF(SUM('[10]School 1:School 5'!I69:I69)&gt;0,SUM('[10]School 1:School 5'!I69:I69),"")</f>
        <v/>
      </c>
      <c r="J69" s="180" t="str">
        <f>IF(SUM('[10]School 1:School 5'!J69:J69)&gt;0,SUM('[10]School 1:School 5'!J69:J69),"")</f>
        <v/>
      </c>
      <c r="K69" s="182" t="str">
        <f>IF(SUM('[10]School 1:School 5'!K69:K69)&gt;0,SUM('[10]School 1:School 5'!K69:K69),"")</f>
        <v/>
      </c>
      <c r="L69" s="64"/>
    </row>
    <row r="70" spans="1:12" ht="24.95" customHeight="1" x14ac:dyDescent="0.25">
      <c r="A70" s="50" t="s">
        <v>101</v>
      </c>
      <c r="B70" s="157">
        <v>355</v>
      </c>
      <c r="C70" s="131" t="s">
        <v>102</v>
      </c>
      <c r="D70" s="133" t="str">
        <f t="shared" si="1"/>
        <v/>
      </c>
      <c r="E70" s="179" t="str">
        <f>IF(SUM('[10]School 1:School 5'!E70:E70)&gt;0,SUM('[10]School 1:School 5'!E70:E70),"")</f>
        <v/>
      </c>
      <c r="F70" s="179" t="str">
        <f>IF(SUM('[10]School 1:School 5'!F70:F70)&gt;0,SUM('[10]School 1:School 5'!F70:F70),"")</f>
        <v/>
      </c>
      <c r="G70" s="179" t="str">
        <f>IF(SUM('[10]School 1:School 5'!G70:G70)&gt;0,SUM('[10]School 1:School 5'!G70:G70),"")</f>
        <v/>
      </c>
      <c r="H70" s="179" t="str">
        <f>IF(SUM('[10]School 1:School 5'!H70:H70)&gt;0,SUM('[10]School 1:School 5'!H70:H70),"")</f>
        <v/>
      </c>
      <c r="I70" s="179" t="str">
        <f>IF(SUM('[10]School 1:School 5'!I70:I70)&gt;0,SUM('[10]School 1:School 5'!I70:I70),"")</f>
        <v/>
      </c>
      <c r="J70" s="180" t="str">
        <f>IF(SUM('[10]School 1:School 5'!J70:J70)&gt;0,SUM('[10]School 1:School 5'!J70:J70),"")</f>
        <v/>
      </c>
      <c r="K70" s="182" t="str">
        <f>IF(SUM('[10]School 1:School 5'!K70:K70)&gt;0,SUM('[10]School 1:School 5'!K70:K70),"")</f>
        <v/>
      </c>
      <c r="L70" s="64"/>
    </row>
    <row r="71" spans="1:12" ht="24.95" customHeight="1" x14ac:dyDescent="0.25">
      <c r="A71" s="50" t="s">
        <v>103</v>
      </c>
      <c r="B71" s="157">
        <v>356</v>
      </c>
      <c r="C71" s="131" t="s">
        <v>104</v>
      </c>
      <c r="D71" s="133" t="str">
        <f t="shared" si="1"/>
        <v/>
      </c>
      <c r="E71" s="179" t="str">
        <f>IF(SUM('[10]School 1:School 5'!E71:E71)&gt;0,SUM('[10]School 1:School 5'!E71:E71),"")</f>
        <v/>
      </c>
      <c r="F71" s="179" t="str">
        <f>IF(SUM('[10]School 1:School 5'!F71:F71)&gt;0,SUM('[10]School 1:School 5'!F71:F71),"")</f>
        <v/>
      </c>
      <c r="G71" s="179" t="str">
        <f>IF(SUM('[10]School 1:School 5'!G71:G71)&gt;0,SUM('[10]School 1:School 5'!G71:G71),"")</f>
        <v/>
      </c>
      <c r="H71" s="179" t="str">
        <f>IF(SUM('[10]School 1:School 5'!H71:H71)&gt;0,SUM('[10]School 1:School 5'!H71:H71),"")</f>
        <v/>
      </c>
      <c r="I71" s="179" t="str">
        <f>IF(SUM('[10]School 1:School 5'!I71:I71)&gt;0,SUM('[10]School 1:School 5'!I71:I71),"")</f>
        <v/>
      </c>
      <c r="J71" s="180" t="str">
        <f>IF(SUM('[10]School 1:School 5'!J71:J71)&gt;0,SUM('[10]School 1:School 5'!J71:J71),"")</f>
        <v/>
      </c>
      <c r="K71" s="182" t="str">
        <f>IF(SUM('[10]School 1:School 5'!K71:K71)&gt;0,SUM('[10]School 1:School 5'!K71:K71),"")</f>
        <v/>
      </c>
      <c r="L71" s="64"/>
    </row>
    <row r="72" spans="1:12" ht="24.95" customHeight="1" x14ac:dyDescent="0.25">
      <c r="A72" s="50" t="s">
        <v>214</v>
      </c>
      <c r="B72" s="157">
        <v>374</v>
      </c>
      <c r="C72" s="131" t="s">
        <v>215</v>
      </c>
      <c r="D72" s="133" t="str">
        <f t="shared" si="1"/>
        <v/>
      </c>
      <c r="E72" s="179" t="str">
        <f>IF(SUM('[10]School 1:School 5'!E72:E72)&gt;0,SUM('[10]School 1:School 5'!E72:E72),"")</f>
        <v/>
      </c>
      <c r="F72" s="179" t="str">
        <f>IF(SUM('[10]School 1:School 5'!F72:F72)&gt;0,SUM('[10]School 1:School 5'!F72:F72),"")</f>
        <v/>
      </c>
      <c r="G72" s="179" t="str">
        <f>IF(SUM('[10]School 1:School 5'!G72:G72)&gt;0,SUM('[10]School 1:School 5'!G72:G72),"")</f>
        <v/>
      </c>
      <c r="H72" s="179" t="str">
        <f>IF(SUM('[10]School 1:School 5'!H72:H72)&gt;0,SUM('[10]School 1:School 5'!H72:H72),"")</f>
        <v/>
      </c>
      <c r="I72" s="179" t="str">
        <f>IF(SUM('[10]School 1:School 5'!I72:I72)&gt;0,SUM('[10]School 1:School 5'!I72:I72),"")</f>
        <v/>
      </c>
      <c r="J72" s="180" t="str">
        <f>IF(SUM('[10]School 1:School 5'!J72:J72)&gt;0,SUM('[10]School 1:School 5'!J72:J72),"")</f>
        <v/>
      </c>
      <c r="K72" s="182" t="str">
        <f>IF(SUM('[10]School 1:School 5'!K72:K72)&gt;0,SUM('[10]School 1:School 5'!K72:K72),"")</f>
        <v/>
      </c>
      <c r="L72" s="64"/>
    </row>
    <row r="73" spans="1:12" ht="24.95" customHeight="1" x14ac:dyDescent="0.25">
      <c r="A73" s="50" t="s">
        <v>105</v>
      </c>
      <c r="B73" s="157">
        <v>357</v>
      </c>
      <c r="C73" s="131" t="s">
        <v>106</v>
      </c>
      <c r="D73" s="133" t="str">
        <f t="shared" si="1"/>
        <v/>
      </c>
      <c r="E73" s="179" t="str">
        <f>IF(SUM('[10]School 1:School 5'!E73:E73)&gt;0,SUM('[10]School 1:School 5'!E73:E73),"")</f>
        <v/>
      </c>
      <c r="F73" s="179" t="str">
        <f>IF(SUM('[10]School 1:School 5'!F73:F73)&gt;0,SUM('[10]School 1:School 5'!F73:F73),"")</f>
        <v/>
      </c>
      <c r="G73" s="179" t="str">
        <f>IF(SUM('[10]School 1:School 5'!G73:G73)&gt;0,SUM('[10]School 1:School 5'!G73:G73),"")</f>
        <v/>
      </c>
      <c r="H73" s="179" t="str">
        <f>IF(SUM('[10]School 1:School 5'!H73:H73)&gt;0,SUM('[10]School 1:School 5'!H73:H73),"")</f>
        <v/>
      </c>
      <c r="I73" s="179" t="str">
        <f>IF(SUM('[10]School 1:School 5'!I73:I73)&gt;0,SUM('[10]School 1:School 5'!I73:I73),"")</f>
        <v/>
      </c>
      <c r="J73" s="180" t="str">
        <f>IF(SUM('[10]School 1:School 5'!J73:J73)&gt;0,SUM('[10]School 1:School 5'!J73:J73),"")</f>
        <v/>
      </c>
      <c r="K73" s="182" t="str">
        <f>IF(SUM('[10]School 1:School 5'!K73:K73)&gt;0,SUM('[10]School 1:School 5'!K73:K73),"")</f>
        <v/>
      </c>
      <c r="L73" s="64"/>
    </row>
    <row r="74" spans="1:12" ht="24.95" customHeight="1" x14ac:dyDescent="0.25">
      <c r="A74" s="50" t="s">
        <v>109</v>
      </c>
      <c r="B74" s="157">
        <v>361</v>
      </c>
      <c r="C74" s="131" t="s">
        <v>204</v>
      </c>
      <c r="D74" s="133">
        <f t="shared" si="1"/>
        <v>30380.739999999998</v>
      </c>
      <c r="E74" s="179">
        <f>IF(SUM('[10]School 1:School 5'!E74:E74)&gt;0,SUM('[10]School 1:School 5'!E74:E74),"")</f>
        <v>18272.669999999998</v>
      </c>
      <c r="F74" s="179">
        <f>IF(SUM('[10]School 1:School 5'!F74:F74)&gt;0,SUM('[10]School 1:School 5'!F74:F74),"")</f>
        <v>3537.51</v>
      </c>
      <c r="G74" s="179" t="str">
        <f>IF(SUM('[10]School 1:School 5'!G74:G74)&gt;0,SUM('[10]School 1:School 5'!G74:G74),"")</f>
        <v/>
      </c>
      <c r="H74" s="179">
        <f>IF(SUM('[10]School 1:School 5'!H74:H74)&gt;0,SUM('[10]School 1:School 5'!H74:H74),"")</f>
        <v>244.96</v>
      </c>
      <c r="I74" s="179">
        <f>IF(SUM('[10]School 1:School 5'!I74:I74)&gt;0,SUM('[10]School 1:School 5'!I74:I74),"")</f>
        <v>2833.6</v>
      </c>
      <c r="J74" s="180">
        <f>IF(SUM('[10]School 1:School 5'!J74:J74)&gt;0,SUM('[10]School 1:School 5'!J74:J74),"")</f>
        <v>608</v>
      </c>
      <c r="K74" s="182">
        <f>IF(SUM('[10]School 1:School 5'!K74:K74)&gt;0,SUM('[10]School 1:School 5'!K74:K74),"")</f>
        <v>4884</v>
      </c>
      <c r="L74" s="64"/>
    </row>
    <row r="75" spans="1:12" ht="24.95" customHeight="1" x14ac:dyDescent="0.25">
      <c r="A75" s="50" t="s">
        <v>110</v>
      </c>
      <c r="B75" s="157">
        <v>362</v>
      </c>
      <c r="C75" s="131" t="s">
        <v>216</v>
      </c>
      <c r="D75" s="133">
        <f t="shared" si="1"/>
        <v>26439.510000000002</v>
      </c>
      <c r="E75" s="179">
        <f>IF(SUM('[10]School 1:School 5'!E75:E75)&gt;0,SUM('[10]School 1:School 5'!E75:E75),"")</f>
        <v>4672.33</v>
      </c>
      <c r="F75" s="179">
        <f>IF(SUM('[10]School 1:School 5'!F75:F75)&gt;0,SUM('[10]School 1:School 5'!F75:F75),"")</f>
        <v>921.49</v>
      </c>
      <c r="G75" s="179">
        <f>IF(SUM('[10]School 1:School 5'!G75:G75)&gt;0,SUM('[10]School 1:School 5'!G75:G75),"")</f>
        <v>11111.5</v>
      </c>
      <c r="H75" s="179">
        <f>IF(SUM('[10]School 1:School 5'!H75:H75)&gt;0,SUM('[10]School 1:School 5'!H75:H75),"")</f>
        <v>1715.36</v>
      </c>
      <c r="I75" s="179">
        <f>IF(SUM('[10]School 1:School 5'!I75:I75)&gt;0,SUM('[10]School 1:School 5'!I75:I75),"")</f>
        <v>2640.7</v>
      </c>
      <c r="J75" s="180">
        <f>IF(SUM('[10]School 1:School 5'!J75:J75)&gt;0,SUM('[10]School 1:School 5'!J75:J75),"")</f>
        <v>494.13</v>
      </c>
      <c r="K75" s="182">
        <f>IF(SUM('[10]School 1:School 5'!K75:K75)&gt;0,SUM('[10]School 1:School 5'!K75:K75),"")</f>
        <v>4884</v>
      </c>
      <c r="L75" s="64"/>
    </row>
    <row r="76" spans="1:12" ht="24.95" customHeight="1" x14ac:dyDescent="0.25">
      <c r="A76" s="50" t="s">
        <v>111</v>
      </c>
      <c r="B76" s="157">
        <v>364</v>
      </c>
      <c r="C76" s="131" t="s">
        <v>205</v>
      </c>
      <c r="D76" s="133">
        <f t="shared" si="1"/>
        <v>19116.809999999998</v>
      </c>
      <c r="E76" s="179">
        <f>IF(SUM('[10]School 1:School 5'!E76:E76)&gt;0,SUM('[10]School 1:School 5'!E76:E76),"")</f>
        <v>8009.25</v>
      </c>
      <c r="F76" s="179">
        <f>IF(SUM('[10]School 1:School 5'!F76:F76)&gt;0,SUM('[10]School 1:School 5'!F76:F76),"")</f>
        <v>1557.92</v>
      </c>
      <c r="G76" s="179" t="str">
        <f>IF(SUM('[10]School 1:School 5'!G76:G76)&gt;0,SUM('[10]School 1:School 5'!G76:G76),"")</f>
        <v/>
      </c>
      <c r="H76" s="179">
        <f>IF(SUM('[10]School 1:School 5'!H76:H76)&gt;0,SUM('[10]School 1:School 5'!H76:H76),"")</f>
        <v>868.13</v>
      </c>
      <c r="I76" s="179">
        <f>IF(SUM('[10]School 1:School 5'!I76:I76)&gt;0,SUM('[10]School 1:School 5'!I76:I76),"")</f>
        <v>3797.51</v>
      </c>
      <c r="J76" s="180" t="str">
        <f>IF(SUM('[10]School 1:School 5'!J76:J76)&gt;0,SUM('[10]School 1:School 5'!J76:J76),"")</f>
        <v/>
      </c>
      <c r="K76" s="182">
        <f>IF(SUM('[10]School 1:School 5'!K76:K76)&gt;0,SUM('[10]School 1:School 5'!K76:K76),"")</f>
        <v>4884</v>
      </c>
      <c r="L76" s="64"/>
    </row>
    <row r="77" spans="1:12" ht="24.95" customHeight="1" x14ac:dyDescent="0.25">
      <c r="A77" s="50" t="s">
        <v>112</v>
      </c>
      <c r="B77" s="157">
        <v>365</v>
      </c>
      <c r="C77" s="131" t="s">
        <v>113</v>
      </c>
      <c r="D77" s="133" t="str">
        <f t="shared" si="1"/>
        <v/>
      </c>
      <c r="E77" s="179" t="str">
        <f>IF(SUM('[10]School 1:School 5'!E77:E77)&gt;0,SUM('[10]School 1:School 5'!E77:E77),"")</f>
        <v/>
      </c>
      <c r="F77" s="179" t="str">
        <f>IF(SUM('[10]School 1:School 5'!F77:F77)&gt;0,SUM('[10]School 1:School 5'!F77:F77),"")</f>
        <v/>
      </c>
      <c r="G77" s="179" t="str">
        <f>IF(SUM('[10]School 1:School 5'!G77:G77)&gt;0,SUM('[10]School 1:School 5'!G77:G77),"")</f>
        <v/>
      </c>
      <c r="H77" s="179" t="str">
        <f>IF(SUM('[10]School 1:School 5'!H77:H77)&gt;0,SUM('[10]School 1:School 5'!H77:H77),"")</f>
        <v/>
      </c>
      <c r="I77" s="179" t="str">
        <f>IF(SUM('[10]School 1:School 5'!I77:I77)&gt;0,SUM('[10]School 1:School 5'!I77:I77),"")</f>
        <v/>
      </c>
      <c r="J77" s="180" t="str">
        <f>IF(SUM('[10]School 1:School 5'!J77:J77)&gt;0,SUM('[10]School 1:School 5'!J77:J77),"")</f>
        <v/>
      </c>
      <c r="K77" s="182" t="str">
        <f>IF(SUM('[10]School 1:School 5'!K77:K77)&gt;0,SUM('[10]School 1:School 5'!K77:K77),"")</f>
        <v/>
      </c>
      <c r="L77" s="64"/>
    </row>
    <row r="78" spans="1:12" ht="24.95" customHeight="1" x14ac:dyDescent="0.25">
      <c r="A78" s="50" t="s">
        <v>114</v>
      </c>
      <c r="B78" s="157">
        <v>366</v>
      </c>
      <c r="C78" s="131" t="s">
        <v>217</v>
      </c>
      <c r="D78" s="133" t="str">
        <f t="shared" si="1"/>
        <v/>
      </c>
      <c r="E78" s="179" t="str">
        <f>IF(SUM('[10]School 1:School 5'!E78:E78)&gt;0,SUM('[10]School 1:School 5'!E78:E78),"")</f>
        <v/>
      </c>
      <c r="F78" s="179" t="str">
        <f>IF(SUM('[10]School 1:School 5'!F78:F78)&gt;0,SUM('[10]School 1:School 5'!F78:F78),"")</f>
        <v/>
      </c>
      <c r="G78" s="179" t="str">
        <f>IF(SUM('[10]School 1:School 5'!G78:G78)&gt;0,SUM('[10]School 1:School 5'!G78:G78),"")</f>
        <v/>
      </c>
      <c r="H78" s="179" t="str">
        <f>IF(SUM('[10]School 1:School 5'!H78:H78)&gt;0,SUM('[10]School 1:School 5'!H78:H78),"")</f>
        <v/>
      </c>
      <c r="I78" s="179" t="str">
        <f>IF(SUM('[10]School 1:School 5'!I78:I78)&gt;0,SUM('[10]School 1:School 5'!I78:I78),"")</f>
        <v/>
      </c>
      <c r="J78" s="180" t="str">
        <f>IF(SUM('[10]School 1:School 5'!J78:J78)&gt;0,SUM('[10]School 1:School 5'!J78:J78),"")</f>
        <v/>
      </c>
      <c r="K78" s="182" t="str">
        <f>IF(SUM('[10]School 1:School 5'!K78:K78)&gt;0,SUM('[10]School 1:School 5'!K78:K78),"")</f>
        <v/>
      </c>
      <c r="L78" s="64"/>
    </row>
    <row r="79" spans="1:12" ht="24.95" customHeight="1" x14ac:dyDescent="0.25">
      <c r="A79" s="50" t="s">
        <v>115</v>
      </c>
      <c r="B79" s="157">
        <v>368</v>
      </c>
      <c r="C79" s="131" t="s">
        <v>116</v>
      </c>
      <c r="D79" s="133" t="str">
        <f t="shared" si="1"/>
        <v/>
      </c>
      <c r="E79" s="179" t="str">
        <f>IF(SUM('[10]School 1:School 5'!E79:E79)&gt;0,SUM('[10]School 1:School 5'!E79:E79),"")</f>
        <v/>
      </c>
      <c r="F79" s="179" t="str">
        <f>IF(SUM('[10]School 1:School 5'!F79:F79)&gt;0,SUM('[10]School 1:School 5'!F79:F79),"")</f>
        <v/>
      </c>
      <c r="G79" s="179" t="str">
        <f>IF(SUM('[10]School 1:School 5'!G79:G79)&gt;0,SUM('[10]School 1:School 5'!G79:G79),"")</f>
        <v/>
      </c>
      <c r="H79" s="179" t="str">
        <f>IF(SUM('[10]School 1:School 5'!H79:H79)&gt;0,SUM('[10]School 1:School 5'!H79:H79),"")</f>
        <v/>
      </c>
      <c r="I79" s="179" t="str">
        <f>IF(SUM('[10]School 1:School 5'!I79:I79)&gt;0,SUM('[10]School 1:School 5'!I79:I79),"")</f>
        <v/>
      </c>
      <c r="J79" s="180" t="str">
        <f>IF(SUM('[10]School 1:School 5'!J79:J79)&gt;0,SUM('[10]School 1:School 5'!J79:J79),"")</f>
        <v/>
      </c>
      <c r="K79" s="182" t="str">
        <f>IF(SUM('[10]School 1:School 5'!K79:K79)&gt;0,SUM('[10]School 1:School 5'!K79:K79),"")</f>
        <v/>
      </c>
      <c r="L79" s="64"/>
    </row>
    <row r="80" spans="1:12" ht="41.25" customHeight="1" x14ac:dyDescent="0.25">
      <c r="A80" s="279" t="s">
        <v>168</v>
      </c>
      <c r="B80" s="280"/>
      <c r="C80" s="280"/>
      <c r="D80" s="133"/>
      <c r="E80" s="227"/>
      <c r="F80" s="223"/>
      <c r="G80" s="223"/>
      <c r="H80" s="223"/>
      <c r="I80" s="223"/>
      <c r="J80" s="225"/>
      <c r="K80" s="182"/>
      <c r="L80" s="64"/>
    </row>
    <row r="81" spans="1:12" ht="24.95" customHeight="1" x14ac:dyDescent="0.25">
      <c r="A81" s="186"/>
      <c r="B81" s="187"/>
      <c r="C81" s="188"/>
      <c r="D81" s="133" t="str">
        <f t="shared" ref="D81:D94" si="2">IF(SUM(E81:K81)&gt;0,(SUM(E81:K81)),"")</f>
        <v/>
      </c>
      <c r="E81" s="227"/>
      <c r="F81" s="223"/>
      <c r="G81" s="223"/>
      <c r="H81" s="223"/>
      <c r="I81" s="223"/>
      <c r="J81" s="225"/>
      <c r="K81" s="182"/>
      <c r="L81" s="64"/>
    </row>
    <row r="82" spans="1:12" ht="24.95" customHeight="1" x14ac:dyDescent="0.25">
      <c r="A82" s="186"/>
      <c r="B82" s="187"/>
      <c r="C82" s="188"/>
      <c r="D82" s="133" t="str">
        <f t="shared" si="2"/>
        <v/>
      </c>
      <c r="E82" s="227"/>
      <c r="F82" s="223"/>
      <c r="G82" s="223"/>
      <c r="H82" s="223"/>
      <c r="I82" s="223"/>
      <c r="J82" s="225"/>
      <c r="K82" s="182"/>
      <c r="L82" s="64"/>
    </row>
    <row r="83" spans="1:12" ht="24.95" customHeight="1" x14ac:dyDescent="0.25">
      <c r="A83" s="186"/>
      <c r="B83" s="187"/>
      <c r="C83" s="188"/>
      <c r="D83" s="133" t="str">
        <f t="shared" si="2"/>
        <v/>
      </c>
      <c r="E83" s="227"/>
      <c r="F83" s="223"/>
      <c r="G83" s="223"/>
      <c r="H83" s="223"/>
      <c r="I83" s="223"/>
      <c r="J83" s="225"/>
      <c r="K83" s="182"/>
      <c r="L83" s="64"/>
    </row>
    <row r="84" spans="1:12" ht="24.95" customHeight="1" x14ac:dyDescent="0.25">
      <c r="A84" s="186"/>
      <c r="B84" s="187"/>
      <c r="C84" s="188"/>
      <c r="D84" s="133" t="str">
        <f t="shared" si="2"/>
        <v/>
      </c>
      <c r="E84" s="227"/>
      <c r="F84" s="223"/>
      <c r="G84" s="223"/>
      <c r="H84" s="223"/>
      <c r="I84" s="223"/>
      <c r="J84" s="225"/>
      <c r="K84" s="182"/>
      <c r="L84" s="64"/>
    </row>
    <row r="85" spans="1:12" ht="46.5" customHeight="1" x14ac:dyDescent="0.25">
      <c r="A85" s="186"/>
      <c r="B85" s="187"/>
      <c r="C85" s="188"/>
      <c r="D85" s="133" t="str">
        <f t="shared" si="2"/>
        <v/>
      </c>
      <c r="E85" s="227"/>
      <c r="F85" s="223"/>
      <c r="G85" s="223"/>
      <c r="H85" s="223"/>
      <c r="I85" s="223"/>
      <c r="J85" s="225"/>
      <c r="K85" s="182"/>
      <c r="L85" s="64"/>
    </row>
    <row r="86" spans="1:12" ht="24.95" customHeight="1" x14ac:dyDescent="0.25">
      <c r="A86" s="186"/>
      <c r="B86" s="187"/>
      <c r="C86" s="188"/>
      <c r="D86" s="133" t="str">
        <f t="shared" si="2"/>
        <v/>
      </c>
      <c r="E86" s="227"/>
      <c r="F86" s="223"/>
      <c r="G86" s="223"/>
      <c r="H86" s="223"/>
      <c r="I86" s="223"/>
      <c r="J86" s="225"/>
      <c r="K86" s="182"/>
      <c r="L86" s="64"/>
    </row>
    <row r="87" spans="1:12" ht="24.95" customHeight="1" x14ac:dyDescent="0.25">
      <c r="A87" s="186"/>
      <c r="B87" s="187"/>
      <c r="C87" s="188"/>
      <c r="D87" s="133" t="str">
        <f t="shared" si="2"/>
        <v/>
      </c>
      <c r="E87" s="227"/>
      <c r="F87" s="223"/>
      <c r="G87" s="223"/>
      <c r="H87" s="223"/>
      <c r="I87" s="223"/>
      <c r="J87" s="225"/>
      <c r="K87" s="182"/>
      <c r="L87" s="64"/>
    </row>
    <row r="88" spans="1:12" ht="24.95" customHeight="1" x14ac:dyDescent="0.25">
      <c r="A88" s="186"/>
      <c r="B88" s="187"/>
      <c r="C88" s="188"/>
      <c r="D88" s="133" t="str">
        <f t="shared" si="2"/>
        <v/>
      </c>
      <c r="E88" s="227"/>
      <c r="F88" s="223"/>
      <c r="G88" s="223"/>
      <c r="H88" s="223"/>
      <c r="I88" s="223"/>
      <c r="J88" s="225"/>
      <c r="K88" s="182"/>
      <c r="L88" s="64"/>
    </row>
    <row r="89" spans="1:12" ht="24.95" customHeight="1" x14ac:dyDescent="0.25">
      <c r="A89" s="186"/>
      <c r="B89" s="187"/>
      <c r="C89" s="188"/>
      <c r="D89" s="133" t="str">
        <f t="shared" si="2"/>
        <v/>
      </c>
      <c r="E89" s="227"/>
      <c r="F89" s="223"/>
      <c r="G89" s="223"/>
      <c r="H89" s="223"/>
      <c r="I89" s="223"/>
      <c r="J89" s="225"/>
      <c r="K89" s="182"/>
      <c r="L89" s="64"/>
    </row>
    <row r="90" spans="1:12" ht="24.95" customHeight="1" x14ac:dyDescent="0.25">
      <c r="A90" s="186"/>
      <c r="B90" s="187"/>
      <c r="C90" s="188"/>
      <c r="D90" s="133" t="str">
        <f t="shared" si="2"/>
        <v/>
      </c>
      <c r="E90" s="227"/>
      <c r="F90" s="223"/>
      <c r="G90" s="223"/>
      <c r="H90" s="223"/>
      <c r="I90" s="223"/>
      <c r="J90" s="225"/>
      <c r="K90" s="182"/>
      <c r="L90" s="64"/>
    </row>
    <row r="91" spans="1:12" ht="24.95" customHeight="1" x14ac:dyDescent="0.25">
      <c r="A91" s="186"/>
      <c r="B91" s="187"/>
      <c r="C91" s="188"/>
      <c r="D91" s="133" t="str">
        <f t="shared" si="2"/>
        <v/>
      </c>
      <c r="E91" s="227"/>
      <c r="F91" s="223"/>
      <c r="G91" s="223"/>
      <c r="H91" s="223"/>
      <c r="I91" s="223"/>
      <c r="J91" s="225"/>
      <c r="K91" s="182"/>
      <c r="L91" s="64"/>
    </row>
    <row r="92" spans="1:12" ht="24.95" customHeight="1" x14ac:dyDescent="0.25">
      <c r="A92" s="186"/>
      <c r="B92" s="187"/>
      <c r="C92" s="188"/>
      <c r="D92" s="133" t="str">
        <f t="shared" si="2"/>
        <v/>
      </c>
      <c r="E92" s="227"/>
      <c r="F92" s="223"/>
      <c r="G92" s="223"/>
      <c r="H92" s="223"/>
      <c r="I92" s="223"/>
      <c r="J92" s="225"/>
      <c r="K92" s="182"/>
      <c r="L92" s="64"/>
    </row>
    <row r="93" spans="1:12" ht="24.95" customHeight="1" x14ac:dyDescent="0.25">
      <c r="A93" s="186"/>
      <c r="B93" s="187"/>
      <c r="C93" s="188"/>
      <c r="D93" s="133" t="str">
        <f t="shared" si="2"/>
        <v/>
      </c>
      <c r="E93" s="227"/>
      <c r="F93" s="223"/>
      <c r="G93" s="223"/>
      <c r="H93" s="223"/>
      <c r="I93" s="223"/>
      <c r="J93" s="225"/>
      <c r="K93" s="182"/>
      <c r="L93" s="64"/>
    </row>
    <row r="94" spans="1:12" ht="24.95" customHeight="1" thickBot="1" x14ac:dyDescent="0.3">
      <c r="A94" s="201"/>
      <c r="B94" s="202"/>
      <c r="C94" s="203"/>
      <c r="D94" s="222" t="str">
        <f t="shared" si="2"/>
        <v/>
      </c>
      <c r="E94" s="228"/>
      <c r="F94" s="224"/>
      <c r="G94" s="224"/>
      <c r="H94" s="224"/>
      <c r="I94" s="224"/>
      <c r="J94" s="226"/>
      <c r="K94" s="191"/>
      <c r="L94" s="64"/>
    </row>
    <row r="95" spans="1:12" ht="24.95" customHeight="1" thickBot="1" x14ac:dyDescent="0.3">
      <c r="A95" s="283" t="s">
        <v>218</v>
      </c>
      <c r="B95" s="284"/>
      <c r="C95" s="284"/>
      <c r="D95" s="158">
        <f>SUM(D17:D94)</f>
        <v>273918.73</v>
      </c>
      <c r="E95" s="105">
        <f t="shared" ref="E95:K95" si="3">SUM(E17:E94)</f>
        <v>142912.74</v>
      </c>
      <c r="F95" s="105">
        <f t="shared" si="3"/>
        <v>27754.180000000008</v>
      </c>
      <c r="G95" s="105">
        <f t="shared" si="3"/>
        <v>12025.5</v>
      </c>
      <c r="H95" s="105">
        <f t="shared" si="3"/>
        <v>6808.5999999999995</v>
      </c>
      <c r="I95" s="105">
        <f t="shared" si="3"/>
        <v>29021.689999999995</v>
      </c>
      <c r="J95" s="105">
        <f t="shared" si="3"/>
        <v>11440.019999999999</v>
      </c>
      <c r="K95" s="105">
        <f t="shared" si="3"/>
        <v>43956</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topLeftCell="A73" zoomScale="65" zoomScaleNormal="65" zoomScaleSheetLayoutView="100" workbookViewId="0">
      <selection activeCell="D95" sqref="D95:K95"/>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5121447.26</v>
      </c>
      <c r="M2" s="234" t="s">
        <v>171</v>
      </c>
      <c r="N2" s="234"/>
    </row>
    <row r="3" spans="1:25" ht="30" customHeight="1" x14ac:dyDescent="0.25">
      <c r="A3" s="269"/>
      <c r="B3" s="269"/>
      <c r="C3" s="269"/>
      <c r="D3" s="269"/>
      <c r="E3" s="269"/>
      <c r="F3" s="76"/>
      <c r="G3" s="296" t="s">
        <v>172</v>
      </c>
      <c r="H3" s="297"/>
      <c r="I3" s="297"/>
      <c r="J3" s="297"/>
      <c r="K3" s="62">
        <v>12203.5</v>
      </c>
      <c r="M3" s="264" t="s">
        <v>118</v>
      </c>
      <c r="N3" s="264"/>
    </row>
    <row r="4" spans="1:25" ht="30" customHeight="1" x14ac:dyDescent="0.25">
      <c r="A4" s="269"/>
      <c r="B4" s="269"/>
      <c r="C4" s="269"/>
      <c r="D4" s="269"/>
      <c r="E4" s="269"/>
      <c r="F4" s="76"/>
      <c r="G4" s="292" t="s">
        <v>173</v>
      </c>
      <c r="H4" s="293"/>
      <c r="I4" s="293"/>
      <c r="J4" s="293"/>
      <c r="K4" s="62">
        <v>1581766.76</v>
      </c>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6715417.5199999996</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6715417.5199999996</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238</v>
      </c>
      <c r="C11" s="286"/>
      <c r="D11" s="115">
        <v>100201</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98" t="str">
        <f>Central!B12</f>
        <v xml:space="preserve">Pima County JTED </v>
      </c>
      <c r="C12" s="298"/>
      <c r="D12" s="192"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179" t="str">
        <f>IF(SUM('[11]School 1:School 12'!E17:E17)&gt;0,SUM('[11]School 1:School 12'!E17:E17),"")</f>
        <v/>
      </c>
      <c r="F17" s="179" t="str">
        <f>IF(SUM('[11]School 1:School 12'!F17:F17)&gt;0,SUM('[11]School 1:School 12'!F17:F17),"")</f>
        <v/>
      </c>
      <c r="G17" s="179" t="str">
        <f>IF(SUM('[11]School 1:School 12'!G17:G17)&gt;0,SUM('[11]School 1:School 12'!G17:G17),"")</f>
        <v/>
      </c>
      <c r="H17" s="179" t="str">
        <f>IF(SUM('[11]School 1:School 12'!H17:H17)&gt;0,SUM('[11]School 1:School 12'!H17:H17),"")</f>
        <v/>
      </c>
      <c r="I17" s="179" t="str">
        <f>IF(SUM('[11]School 1:School 12'!I17:I17)&gt;0,SUM('[11]School 1:School 12'!I17:I17),"")</f>
        <v/>
      </c>
      <c r="J17" s="180" t="str">
        <f>IF(SUM('[11]School 1:School 12'!J17:J17)&gt;0,SUM('[11]School 1:School 12'!J17:J17),"")</f>
        <v/>
      </c>
      <c r="K17" s="181" t="str">
        <f>IF(SUM('[11]School 1:School 12'!K17:K17)&gt;0,SUM('[11]School 1:School 12'!K17:K17),"")</f>
        <v/>
      </c>
      <c r="M17" s="94"/>
      <c r="N17" s="151" t="s">
        <v>157</v>
      </c>
    </row>
    <row r="18" spans="1:14" s="91" customFormat="1" ht="24.95" customHeight="1" x14ac:dyDescent="0.25">
      <c r="A18" s="50" t="s">
        <v>16</v>
      </c>
      <c r="B18" s="157">
        <v>302</v>
      </c>
      <c r="C18" s="131" t="s">
        <v>17</v>
      </c>
      <c r="D18" s="133" t="str">
        <f t="shared" si="0"/>
        <v/>
      </c>
      <c r="E18" s="179" t="str">
        <f>IF(SUM('[11]School 1:School 12'!E18:E18)&gt;0,SUM('[11]School 1:School 12'!E18:E18),"")</f>
        <v/>
      </c>
      <c r="F18" s="179" t="str">
        <f>IF(SUM('[11]School 1:School 12'!F18:F18)&gt;0,SUM('[11]School 1:School 12'!F18:F18),"")</f>
        <v/>
      </c>
      <c r="G18" s="179" t="str">
        <f>IF(SUM('[11]School 1:School 12'!G18:G18)&gt;0,SUM('[11]School 1:School 12'!G18:G18),"")</f>
        <v/>
      </c>
      <c r="H18" s="179" t="str">
        <f>IF(SUM('[11]School 1:School 12'!H18:H18)&gt;0,SUM('[11]School 1:School 12'!H18:H18),"")</f>
        <v/>
      </c>
      <c r="I18" s="179" t="str">
        <f>IF(SUM('[11]School 1:School 12'!I18:I18)&gt;0,SUM('[11]School 1:School 12'!I18:I18),"")</f>
        <v/>
      </c>
      <c r="J18" s="180" t="str">
        <f>IF(SUM('[11]School 1:School 12'!J18:J18)&gt;0,SUM('[11]School 1:School 12'!J18:J18),"")</f>
        <v/>
      </c>
      <c r="K18" s="182" t="str">
        <f>IF(SUM('[11]School 1:School 12'!K18:K18)&gt;0,SUM('[11]School 1:School 12'!K18:K18),"")</f>
        <v/>
      </c>
      <c r="M18" s="153"/>
      <c r="N18" s="151" t="s">
        <v>158</v>
      </c>
    </row>
    <row r="19" spans="1:14" s="91" customFormat="1" ht="24.95" customHeight="1" x14ac:dyDescent="0.25">
      <c r="A19" s="50" t="s">
        <v>194</v>
      </c>
      <c r="B19" s="157">
        <v>376</v>
      </c>
      <c r="C19" s="131" t="s">
        <v>195</v>
      </c>
      <c r="D19" s="133" t="str">
        <f t="shared" si="0"/>
        <v/>
      </c>
      <c r="E19" s="179" t="str">
        <f>IF(SUM('[11]School 1:School 12'!E19:E19)&gt;0,SUM('[11]School 1:School 12'!E19:E19),"")</f>
        <v/>
      </c>
      <c r="F19" s="179" t="str">
        <f>IF(SUM('[11]School 1:School 12'!F19:F19)&gt;0,SUM('[11]School 1:School 12'!F19:F19),"")</f>
        <v/>
      </c>
      <c r="G19" s="179" t="str">
        <f>IF(SUM('[11]School 1:School 12'!G19:G19)&gt;0,SUM('[11]School 1:School 12'!G19:G19),"")</f>
        <v/>
      </c>
      <c r="H19" s="179" t="str">
        <f>IF(SUM('[11]School 1:School 12'!H19:H19)&gt;0,SUM('[11]School 1:School 12'!H19:H19),"")</f>
        <v/>
      </c>
      <c r="I19" s="179" t="str">
        <f>IF(SUM('[11]School 1:School 12'!I19:I19)&gt;0,SUM('[11]School 1:School 12'!I19:I19),"")</f>
        <v/>
      </c>
      <c r="J19" s="180" t="str">
        <f>IF(SUM('[11]School 1:School 12'!J19:J19)&gt;0,SUM('[11]School 1:School 12'!J19:J19),"")</f>
        <v/>
      </c>
      <c r="K19" s="182" t="str">
        <f>IF(SUM('[11]School 1:School 12'!K19:K19)&gt;0,SUM('[11]School 1:School 12'!K19:K19),"")</f>
        <v/>
      </c>
      <c r="M19" s="153"/>
      <c r="N19" s="151"/>
    </row>
    <row r="20" spans="1:14" s="91" customFormat="1" ht="24.95" customHeight="1" x14ac:dyDescent="0.25">
      <c r="A20" s="50" t="s">
        <v>18</v>
      </c>
      <c r="B20" s="157">
        <v>303</v>
      </c>
      <c r="C20" s="131" t="s">
        <v>19</v>
      </c>
      <c r="D20" s="133" t="str">
        <f t="shared" si="0"/>
        <v/>
      </c>
      <c r="E20" s="179" t="str">
        <f>IF(SUM('[11]School 1:School 12'!E20:E20)&gt;0,SUM('[11]School 1:School 12'!E20:E20),"")</f>
        <v/>
      </c>
      <c r="F20" s="179" t="str">
        <f>IF(SUM('[11]School 1:School 12'!F20:F20)&gt;0,SUM('[11]School 1:School 12'!F20:F20),"")</f>
        <v/>
      </c>
      <c r="G20" s="179" t="str">
        <f>IF(SUM('[11]School 1:School 12'!G20:G20)&gt;0,SUM('[11]School 1:School 12'!G20:G20),"")</f>
        <v/>
      </c>
      <c r="H20" s="179" t="str">
        <f>IF(SUM('[11]School 1:School 12'!H20:H20)&gt;0,SUM('[11]School 1:School 12'!H20:H20),"")</f>
        <v/>
      </c>
      <c r="I20" s="179" t="str">
        <f>IF(SUM('[11]School 1:School 12'!I20:I20)&gt;0,SUM('[11]School 1:School 12'!I20:I20),"")</f>
        <v/>
      </c>
      <c r="J20" s="180" t="str">
        <f>IF(SUM('[11]School 1:School 12'!J20:J20)&gt;0,SUM('[11]School 1:School 12'!J20:J20),"")</f>
        <v/>
      </c>
      <c r="K20" s="182" t="str">
        <f>IF(SUM('[11]School 1:School 12'!K20:K20)&gt;0,SUM('[11]School 1:School 12'!K20:K20),"")</f>
        <v/>
      </c>
      <c r="M20" s="94"/>
      <c r="N20" s="234" t="s">
        <v>159</v>
      </c>
    </row>
    <row r="21" spans="1:14" s="91" customFormat="1" ht="24.95" customHeight="1" x14ac:dyDescent="0.25">
      <c r="A21" s="50" t="s">
        <v>20</v>
      </c>
      <c r="B21" s="157">
        <v>304</v>
      </c>
      <c r="C21" s="131" t="s">
        <v>21</v>
      </c>
      <c r="D21" s="133" t="str">
        <f t="shared" si="0"/>
        <v/>
      </c>
      <c r="E21" s="179" t="str">
        <f>IF(SUM('[11]School 1:School 12'!E21:E21)&gt;0,SUM('[11]School 1:School 12'!E21:E21),"")</f>
        <v/>
      </c>
      <c r="F21" s="179" t="str">
        <f>IF(SUM('[11]School 1:School 12'!F21:F21)&gt;0,SUM('[11]School 1:School 12'!F21:F21),"")</f>
        <v/>
      </c>
      <c r="G21" s="179" t="str">
        <f>IF(SUM('[11]School 1:School 12'!G21:G21)&gt;0,SUM('[11]School 1:School 12'!G21:G21),"")</f>
        <v/>
      </c>
      <c r="H21" s="179" t="str">
        <f>IF(SUM('[11]School 1:School 12'!H21:H21)&gt;0,SUM('[11]School 1:School 12'!H21:H21),"")</f>
        <v/>
      </c>
      <c r="I21" s="179" t="str">
        <f>IF(SUM('[11]School 1:School 12'!I21:I21)&gt;0,SUM('[11]School 1:School 12'!I21:I21),"")</f>
        <v/>
      </c>
      <c r="J21" s="180" t="str">
        <f>IF(SUM('[11]School 1:School 12'!J21:J21)&gt;0,SUM('[11]School 1:School 12'!J21:J21),"")</f>
        <v/>
      </c>
      <c r="K21" s="182" t="str">
        <f>IF(SUM('[11]School 1:School 12'!K21:K21)&gt;0,SUM('[11]School 1:School 12'!K21:K21),"")</f>
        <v/>
      </c>
      <c r="M21" s="94"/>
      <c r="N21" s="234"/>
    </row>
    <row r="22" spans="1:14" s="91" customFormat="1" ht="24.95" customHeight="1" x14ac:dyDescent="0.25">
      <c r="A22" s="50" t="s">
        <v>22</v>
      </c>
      <c r="B22" s="157">
        <v>305</v>
      </c>
      <c r="C22" s="131" t="s">
        <v>23</v>
      </c>
      <c r="D22" s="133" t="str">
        <f t="shared" si="0"/>
        <v/>
      </c>
      <c r="E22" s="179" t="str">
        <f>IF(SUM('[11]School 1:School 12'!E22:E22)&gt;0,SUM('[11]School 1:School 12'!E22:E22),"")</f>
        <v/>
      </c>
      <c r="F22" s="179" t="str">
        <f>IF(SUM('[11]School 1:School 12'!F22:F22)&gt;0,SUM('[11]School 1:School 12'!F22:F22),"")</f>
        <v/>
      </c>
      <c r="G22" s="179" t="str">
        <f>IF(SUM('[11]School 1:School 12'!G22:G22)&gt;0,SUM('[11]School 1:School 12'!G22:G22),"")</f>
        <v/>
      </c>
      <c r="H22" s="179" t="str">
        <f>IF(SUM('[11]School 1:School 12'!H22:H22)&gt;0,SUM('[11]School 1:School 12'!H22:H22),"")</f>
        <v/>
      </c>
      <c r="I22" s="179" t="str">
        <f>IF(SUM('[11]School 1:School 12'!I22:I22)&gt;0,SUM('[11]School 1:School 12'!I22:I22),"")</f>
        <v/>
      </c>
      <c r="J22" s="180" t="str">
        <f>IF(SUM('[11]School 1:School 12'!J22:J22)&gt;0,SUM('[11]School 1:School 12'!J22:J22),"")</f>
        <v/>
      </c>
      <c r="K22" s="182" t="str">
        <f>IF(SUM('[11]School 1:School 12'!K22:K22)&gt;0,SUM('[11]School 1:School 12'!K22:K22),"")</f>
        <v/>
      </c>
      <c r="M22" s="94"/>
      <c r="N22" s="234"/>
    </row>
    <row r="23" spans="1:14" s="91" customFormat="1" ht="24.95" customHeight="1" x14ac:dyDescent="0.25">
      <c r="A23" s="50" t="s">
        <v>24</v>
      </c>
      <c r="B23" s="157">
        <v>306</v>
      </c>
      <c r="C23" s="131" t="s">
        <v>25</v>
      </c>
      <c r="D23" s="133" t="str">
        <f t="shared" si="0"/>
        <v/>
      </c>
      <c r="E23" s="179" t="str">
        <f>IF(SUM('[11]School 1:School 12'!E23:E23)&gt;0,SUM('[11]School 1:School 12'!E23:E23),"")</f>
        <v/>
      </c>
      <c r="F23" s="179" t="str">
        <f>IF(SUM('[11]School 1:School 12'!F23:F23)&gt;0,SUM('[11]School 1:School 12'!F23:F23),"")</f>
        <v/>
      </c>
      <c r="G23" s="179" t="str">
        <f>IF(SUM('[11]School 1:School 12'!G23:G23)&gt;0,SUM('[11]School 1:School 12'!G23:G23),"")</f>
        <v/>
      </c>
      <c r="H23" s="179" t="str">
        <f>IF(SUM('[11]School 1:School 12'!H23:H23)&gt;0,SUM('[11]School 1:School 12'!H23:H23),"")</f>
        <v/>
      </c>
      <c r="I23" s="179" t="str">
        <f>IF(SUM('[11]School 1:School 12'!I23:I23)&gt;0,SUM('[11]School 1:School 12'!I23:I23),"")</f>
        <v/>
      </c>
      <c r="J23" s="180" t="str">
        <f>IF(SUM('[11]School 1:School 12'!J23:J23)&gt;0,SUM('[11]School 1:School 12'!J23:J23),"")</f>
        <v/>
      </c>
      <c r="K23" s="182" t="str">
        <f>IF(SUM('[11]School 1:School 12'!K23:K23)&gt;0,SUM('[11]School 1:School 12'!K23:K23),"")</f>
        <v/>
      </c>
      <c r="M23" s="94"/>
      <c r="N23" s="234" t="s">
        <v>160</v>
      </c>
    </row>
    <row r="24" spans="1:14" s="91" customFormat="1" ht="24.95" customHeight="1" x14ac:dyDescent="0.25">
      <c r="A24" s="50" t="s">
        <v>26</v>
      </c>
      <c r="B24" s="157">
        <v>307</v>
      </c>
      <c r="C24" s="131" t="s">
        <v>27</v>
      </c>
      <c r="D24" s="133" t="str">
        <f t="shared" si="0"/>
        <v/>
      </c>
      <c r="E24" s="179" t="str">
        <f>IF(SUM('[11]School 1:School 12'!E24:E24)&gt;0,SUM('[11]School 1:School 12'!E24:E24),"")</f>
        <v/>
      </c>
      <c r="F24" s="179" t="str">
        <f>IF(SUM('[11]School 1:School 12'!F24:F24)&gt;0,SUM('[11]School 1:School 12'!F24:F24),"")</f>
        <v/>
      </c>
      <c r="G24" s="179" t="str">
        <f>IF(SUM('[11]School 1:School 12'!G24:G24)&gt;0,SUM('[11]School 1:School 12'!G24:G24),"")</f>
        <v/>
      </c>
      <c r="H24" s="179" t="str">
        <f>IF(SUM('[11]School 1:School 12'!H24:H24)&gt;0,SUM('[11]School 1:School 12'!H24:H24),"")</f>
        <v/>
      </c>
      <c r="I24" s="179" t="str">
        <f>IF(SUM('[11]School 1:School 12'!I24:I24)&gt;0,SUM('[11]School 1:School 12'!I24:I24),"")</f>
        <v/>
      </c>
      <c r="J24" s="180" t="str">
        <f>IF(SUM('[11]School 1:School 12'!J24:J24)&gt;0,SUM('[11]School 1:School 12'!J24:J24),"")</f>
        <v/>
      </c>
      <c r="K24" s="182" t="str">
        <f>IF(SUM('[11]School 1:School 12'!K24:K24)&gt;0,SUM('[11]School 1:School 12'!K24:K24),"")</f>
        <v/>
      </c>
      <c r="M24" s="94"/>
      <c r="N24" s="234"/>
    </row>
    <row r="25" spans="1:14" s="91" customFormat="1" ht="24.95" customHeight="1" x14ac:dyDescent="0.25">
      <c r="A25" s="50" t="s">
        <v>28</v>
      </c>
      <c r="B25" s="157">
        <v>309</v>
      </c>
      <c r="C25" s="131" t="s">
        <v>209</v>
      </c>
      <c r="D25" s="133" t="str">
        <f t="shared" si="0"/>
        <v/>
      </c>
      <c r="E25" s="179" t="str">
        <f>IF(SUM('[11]School 1:School 12'!E25:E25)&gt;0,SUM('[11]School 1:School 12'!E25:E25),"")</f>
        <v/>
      </c>
      <c r="F25" s="179" t="str">
        <f>IF(SUM('[11]School 1:School 12'!F25:F25)&gt;0,SUM('[11]School 1:School 12'!F25:F25),"")</f>
        <v/>
      </c>
      <c r="G25" s="179" t="str">
        <f>IF(SUM('[11]School 1:School 12'!G25:G25)&gt;0,SUM('[11]School 1:School 12'!G25:G25),"")</f>
        <v/>
      </c>
      <c r="H25" s="179" t="str">
        <f>IF(SUM('[11]School 1:School 12'!H25:H25)&gt;0,SUM('[11]School 1:School 12'!H25:H25),"")</f>
        <v/>
      </c>
      <c r="I25" s="179" t="str">
        <f>IF(SUM('[11]School 1:School 12'!I25:I25)&gt;0,SUM('[11]School 1:School 12'!I25:I25),"")</f>
        <v/>
      </c>
      <c r="J25" s="180" t="str">
        <f>IF(SUM('[11]School 1:School 12'!J25:J25)&gt;0,SUM('[11]School 1:School 12'!J25:J25),"")</f>
        <v/>
      </c>
      <c r="K25" s="182" t="str">
        <f>IF(SUM('[11]School 1:School 12'!K25:K25)&gt;0,SUM('[11]School 1:School 12'!K25:K25),"")</f>
        <v/>
      </c>
      <c r="M25" s="94"/>
      <c r="N25" s="234" t="s">
        <v>161</v>
      </c>
    </row>
    <row r="26" spans="1:14" s="91" customFormat="1" ht="24.95" customHeight="1" x14ac:dyDescent="0.25">
      <c r="A26" s="50" t="s">
        <v>29</v>
      </c>
      <c r="B26" s="157">
        <v>310</v>
      </c>
      <c r="C26" s="131" t="s">
        <v>30</v>
      </c>
      <c r="D26" s="133">
        <f t="shared" si="0"/>
        <v>34434.800000000003</v>
      </c>
      <c r="E26" s="179" t="str">
        <f>IF(SUM('[11]School 1:School 12'!E26:E26)&gt;0,SUM('[11]School 1:School 12'!E26:E26),"")</f>
        <v/>
      </c>
      <c r="F26" s="179" t="str">
        <f>IF(SUM('[11]School 1:School 12'!F26:F26)&gt;0,SUM('[11]School 1:School 12'!F26:F26),"")</f>
        <v/>
      </c>
      <c r="G26" s="179" t="str">
        <f>IF(SUM('[11]School 1:School 12'!G26:G26)&gt;0,SUM('[11]School 1:School 12'!G26:G26),"")</f>
        <v/>
      </c>
      <c r="H26" s="179">
        <f>IF(SUM('[11]School 1:School 12'!H26:H26)&gt;0,SUM('[11]School 1:School 12'!H26:H26),"")</f>
        <v>15541.68</v>
      </c>
      <c r="I26" s="179">
        <f>IF(SUM('[11]School 1:School 12'!I26:I26)&gt;0,SUM('[11]School 1:School 12'!I26:I26),"")</f>
        <v>18893.12</v>
      </c>
      <c r="J26" s="180" t="str">
        <f>IF(SUM('[11]School 1:School 12'!J26:J26)&gt;0,SUM('[11]School 1:School 12'!J26:J26),"")</f>
        <v/>
      </c>
      <c r="K26" s="182" t="str">
        <f>IF(SUM('[11]School 1:School 12'!K26:K26)&gt;0,SUM('[11]School 1:School 12'!K26:K26),"")</f>
        <v/>
      </c>
      <c r="M26" s="94"/>
      <c r="N26" s="234"/>
    </row>
    <row r="27" spans="1:14" s="91" customFormat="1" ht="24.95" customHeight="1" x14ac:dyDescent="0.25">
      <c r="A27" s="50" t="s">
        <v>31</v>
      </c>
      <c r="B27" s="157">
        <v>311</v>
      </c>
      <c r="C27" s="131" t="s">
        <v>32</v>
      </c>
      <c r="D27" s="133">
        <f t="shared" si="0"/>
        <v>299325.15999999997</v>
      </c>
      <c r="E27" s="179">
        <f>IF(SUM('[11]School 1:School 12'!E27:E27)&gt;0,SUM('[11]School 1:School 12'!E27:E27),"")</f>
        <v>190540.61</v>
      </c>
      <c r="F27" s="179">
        <f>IF(SUM('[11]School 1:School 12'!F27:F27)&gt;0,SUM('[11]School 1:School 12'!F27:F27),"")</f>
        <v>57858.14</v>
      </c>
      <c r="G27" s="179">
        <f>IF(SUM('[11]School 1:School 12'!G27:G27)&gt;0,SUM('[11]School 1:School 12'!G27:G27),"")</f>
        <v>1388.27</v>
      </c>
      <c r="H27" s="179">
        <f>IF(SUM('[11]School 1:School 12'!H27:H27)&gt;0,SUM('[11]School 1:School 12'!H27:H27),"")</f>
        <v>33264.92</v>
      </c>
      <c r="I27" s="179">
        <f>IF(SUM('[11]School 1:School 12'!I27:I27)&gt;0,SUM('[11]School 1:School 12'!I27:I27),"")</f>
        <v>15765.22</v>
      </c>
      <c r="J27" s="180">
        <f>IF(SUM('[11]School 1:School 12'!J27:J27)&gt;0,SUM('[11]School 1:School 12'!J27:J27),"")</f>
        <v>508</v>
      </c>
      <c r="K27" s="182" t="str">
        <f>IF(SUM('[11]School 1:School 12'!K27:K27)&gt;0,SUM('[11]School 1:School 12'!K27:K27),"")</f>
        <v/>
      </c>
      <c r="M27" s="94"/>
      <c r="N27" s="234" t="s">
        <v>162</v>
      </c>
    </row>
    <row r="28" spans="1:14" s="91" customFormat="1" ht="24.95" customHeight="1" x14ac:dyDescent="0.25">
      <c r="A28" s="50" t="s">
        <v>33</v>
      </c>
      <c r="B28" s="157">
        <v>312</v>
      </c>
      <c r="C28" s="131" t="s">
        <v>34</v>
      </c>
      <c r="D28" s="133">
        <f t="shared" si="0"/>
        <v>72923.95</v>
      </c>
      <c r="E28" s="179" t="str">
        <f>IF(SUM('[11]School 1:School 12'!E28:E28)&gt;0,SUM('[11]School 1:School 12'!E28:E28),"")</f>
        <v/>
      </c>
      <c r="F28" s="179" t="str">
        <f>IF(SUM('[11]School 1:School 12'!F28:F28)&gt;0,SUM('[11]School 1:School 12'!F28:F28),"")</f>
        <v/>
      </c>
      <c r="G28" s="179">
        <f>IF(SUM('[11]School 1:School 12'!G28:G28)&gt;0,SUM('[11]School 1:School 12'!G28:G28),"")</f>
        <v>40200</v>
      </c>
      <c r="H28" s="179">
        <f>IF(SUM('[11]School 1:School 12'!H28:H28)&gt;0,SUM('[11]School 1:School 12'!H28:H28),"")</f>
        <v>3758.6499999999996</v>
      </c>
      <c r="I28" s="179">
        <f>IF(SUM('[11]School 1:School 12'!I28:I28)&gt;0,SUM('[11]School 1:School 12'!I28:I28),"")</f>
        <v>28405.3</v>
      </c>
      <c r="J28" s="180">
        <f>IF(SUM('[11]School 1:School 12'!J28:J28)&gt;0,SUM('[11]School 1:School 12'!J28:J28),"")</f>
        <v>560</v>
      </c>
      <c r="K28" s="182" t="str">
        <f>IF(SUM('[11]School 1:School 12'!K28:K28)&gt;0,SUM('[11]School 1:School 12'!K28:K28),"")</f>
        <v/>
      </c>
      <c r="M28" s="94"/>
      <c r="N28" s="234"/>
    </row>
    <row r="29" spans="1:14" s="91" customFormat="1" ht="24.95" customHeight="1" x14ac:dyDescent="0.25">
      <c r="A29" s="50" t="s">
        <v>35</v>
      </c>
      <c r="B29" s="157">
        <v>313</v>
      </c>
      <c r="C29" s="131" t="s">
        <v>196</v>
      </c>
      <c r="D29" s="133">
        <f t="shared" si="0"/>
        <v>84108.09</v>
      </c>
      <c r="E29" s="179">
        <f>IF(SUM('[11]School 1:School 12'!E29:E29)&gt;0,SUM('[11]School 1:School 12'!E29:E29),"")</f>
        <v>49715</v>
      </c>
      <c r="F29" s="179">
        <f>IF(SUM('[11]School 1:School 12'!F29:F29)&gt;0,SUM('[11]School 1:School 12'!F29:F29),"")</f>
        <v>13919.9</v>
      </c>
      <c r="G29" s="179">
        <f>IF(SUM('[11]School 1:School 12'!G29:G29)&gt;0,SUM('[11]School 1:School 12'!G29:G29),"")</f>
        <v>14175</v>
      </c>
      <c r="H29" s="179">
        <f>IF(SUM('[11]School 1:School 12'!H29:H29)&gt;0,SUM('[11]School 1:School 12'!H29:H29),"")</f>
        <v>5673.1900000000005</v>
      </c>
      <c r="I29" s="179" t="str">
        <f>IF(SUM('[11]School 1:School 12'!I29:I29)&gt;0,SUM('[11]School 1:School 12'!I29:I29),"")</f>
        <v/>
      </c>
      <c r="J29" s="180">
        <f>IF(SUM('[11]School 1:School 12'!J29:J29)&gt;0,SUM('[11]School 1:School 12'!J29:J29),"")</f>
        <v>625</v>
      </c>
      <c r="K29" s="182" t="str">
        <f>IF(SUM('[11]School 1:School 12'!K29:K29)&gt;0,SUM('[11]School 1:School 12'!K29:K29),"")</f>
        <v/>
      </c>
      <c r="M29" s="94"/>
      <c r="N29" s="234"/>
    </row>
    <row r="30" spans="1:14" s="91" customFormat="1" ht="24.95" customHeight="1" x14ac:dyDescent="0.25">
      <c r="A30" s="50" t="s">
        <v>36</v>
      </c>
      <c r="B30" s="157">
        <v>314</v>
      </c>
      <c r="C30" s="131" t="s">
        <v>197</v>
      </c>
      <c r="D30" s="133">
        <f t="shared" si="0"/>
        <v>177692.42</v>
      </c>
      <c r="E30" s="179">
        <f>IF(SUM('[11]School 1:School 12'!E30:E30)&gt;0,SUM('[11]School 1:School 12'!E30:E30),"")</f>
        <v>126403.17</v>
      </c>
      <c r="F30" s="179">
        <f>IF(SUM('[11]School 1:School 12'!F30:F30)&gt;0,SUM('[11]School 1:School 12'!F30:F30),"")</f>
        <v>37069.29</v>
      </c>
      <c r="G30" s="179">
        <f>IF(SUM('[11]School 1:School 12'!G30:G30)&gt;0,SUM('[11]School 1:School 12'!G30:G30),"")</f>
        <v>998.29</v>
      </c>
      <c r="H30" s="179">
        <f>IF(SUM('[11]School 1:School 12'!H30:H30)&gt;0,SUM('[11]School 1:School 12'!H30:H30),"")</f>
        <v>7800</v>
      </c>
      <c r="I30" s="179">
        <f>IF(SUM('[11]School 1:School 12'!I30:I30)&gt;0,SUM('[11]School 1:School 12'!I30:I30),"")</f>
        <v>4086.67</v>
      </c>
      <c r="J30" s="180">
        <f>IF(SUM('[11]School 1:School 12'!J30:J30)&gt;0,SUM('[11]School 1:School 12'!J30:J30),"")</f>
        <v>1335</v>
      </c>
      <c r="K30" s="182" t="str">
        <f>IF(SUM('[11]School 1:School 12'!K30:K30)&gt;0,SUM('[11]School 1:School 12'!K30:K30),"")</f>
        <v/>
      </c>
      <c r="M30" s="234" t="s">
        <v>174</v>
      </c>
      <c r="N30" s="234"/>
    </row>
    <row r="31" spans="1:14" s="91" customFormat="1" ht="24.95" customHeight="1" x14ac:dyDescent="0.25">
      <c r="A31" s="50" t="s">
        <v>37</v>
      </c>
      <c r="B31" s="157">
        <v>315</v>
      </c>
      <c r="C31" s="131" t="s">
        <v>38</v>
      </c>
      <c r="D31" s="133" t="str">
        <f t="shared" si="0"/>
        <v/>
      </c>
      <c r="E31" s="179" t="str">
        <f>IF(SUM('[11]School 1:School 12'!E31:E31)&gt;0,SUM('[11]School 1:School 12'!E31:E31),"")</f>
        <v/>
      </c>
      <c r="F31" s="179" t="str">
        <f>IF(SUM('[11]School 1:School 12'!F31:F31)&gt;0,SUM('[11]School 1:School 12'!F31:F31),"")</f>
        <v/>
      </c>
      <c r="G31" s="179" t="str">
        <f>IF(SUM('[11]School 1:School 12'!G31:G31)&gt;0,SUM('[11]School 1:School 12'!G31:G31),"")</f>
        <v/>
      </c>
      <c r="H31" s="179" t="str">
        <f>IF(SUM('[11]School 1:School 12'!H31:H31)&gt;0,SUM('[11]School 1:School 12'!H31:H31),"")</f>
        <v/>
      </c>
      <c r="I31" s="179" t="str">
        <f>IF(SUM('[11]School 1:School 12'!I31:I31)&gt;0,SUM('[11]School 1:School 12'!I31:I31),"")</f>
        <v/>
      </c>
      <c r="J31" s="180" t="str">
        <f>IF(SUM('[11]School 1:School 12'!J31:J31)&gt;0,SUM('[11]School 1:School 12'!J31:J31),"")</f>
        <v/>
      </c>
      <c r="K31" s="182" t="str">
        <f>IF(SUM('[11]School 1:School 12'!K31:K31)&gt;0,SUM('[11]School 1:School 12'!K31:K31),"")</f>
        <v/>
      </c>
      <c r="M31" s="234"/>
      <c r="N31" s="234"/>
    </row>
    <row r="32" spans="1:14" s="91" customFormat="1" ht="24.95" customHeight="1" x14ac:dyDescent="0.25">
      <c r="A32" s="50" t="s">
        <v>39</v>
      </c>
      <c r="B32" s="157">
        <v>316</v>
      </c>
      <c r="C32" s="131" t="s">
        <v>40</v>
      </c>
      <c r="D32" s="133" t="str">
        <f t="shared" si="0"/>
        <v/>
      </c>
      <c r="E32" s="179" t="str">
        <f>IF(SUM('[11]School 1:School 12'!E32:E32)&gt;0,SUM('[11]School 1:School 12'!E32:E32),"")</f>
        <v/>
      </c>
      <c r="F32" s="179" t="str">
        <f>IF(SUM('[11]School 1:School 12'!F32:F32)&gt;0,SUM('[11]School 1:School 12'!F32:F32),"")</f>
        <v/>
      </c>
      <c r="G32" s="179" t="str">
        <f>IF(SUM('[11]School 1:School 12'!G32:G32)&gt;0,SUM('[11]School 1:School 12'!G32:G32),"")</f>
        <v/>
      </c>
      <c r="H32" s="179" t="str">
        <f>IF(SUM('[11]School 1:School 12'!H32:H32)&gt;0,SUM('[11]School 1:School 12'!H32:H32),"")</f>
        <v/>
      </c>
      <c r="I32" s="179" t="str">
        <f>IF(SUM('[11]School 1:School 12'!I32:I32)&gt;0,SUM('[11]School 1:School 12'!I32:I32),"")</f>
        <v/>
      </c>
      <c r="J32" s="180" t="str">
        <f>IF(SUM('[11]School 1:School 12'!J32:J32)&gt;0,SUM('[11]School 1:School 12'!J32:J32),"")</f>
        <v/>
      </c>
      <c r="K32" s="182" t="str">
        <f>IF(SUM('[11]School 1:School 12'!K32:K32)&gt;0,SUM('[11]School 1:School 12'!K32:K32),"")</f>
        <v/>
      </c>
      <c r="M32" s="234"/>
      <c r="N32" s="234"/>
    </row>
    <row r="33" spans="1:23" s="91" customFormat="1" ht="24.95" customHeight="1" x14ac:dyDescent="0.25">
      <c r="A33" s="50" t="s">
        <v>41</v>
      </c>
      <c r="B33" s="157">
        <v>317</v>
      </c>
      <c r="C33" s="131" t="s">
        <v>42</v>
      </c>
      <c r="D33" s="133" t="str">
        <f t="shared" si="0"/>
        <v/>
      </c>
      <c r="E33" s="179" t="str">
        <f>IF(SUM('[11]School 1:School 12'!E33:E33)&gt;0,SUM('[11]School 1:School 12'!E33:E33),"")</f>
        <v/>
      </c>
      <c r="F33" s="179" t="str">
        <f>IF(SUM('[11]School 1:School 12'!F33:F33)&gt;0,SUM('[11]School 1:School 12'!F33:F33),"")</f>
        <v/>
      </c>
      <c r="G33" s="179" t="str">
        <f>IF(SUM('[11]School 1:School 12'!G33:G33)&gt;0,SUM('[11]School 1:School 12'!G33:G33),"")</f>
        <v/>
      </c>
      <c r="H33" s="179" t="str">
        <f>IF(SUM('[11]School 1:School 12'!H33:H33)&gt;0,SUM('[11]School 1:School 12'!H33:H33),"")</f>
        <v/>
      </c>
      <c r="I33" s="179" t="str">
        <f>IF(SUM('[11]School 1:School 12'!I33:I33)&gt;0,SUM('[11]School 1:School 12'!I33:I33),"")</f>
        <v/>
      </c>
      <c r="J33" s="180" t="str">
        <f>IF(SUM('[11]School 1:School 12'!J33:J33)&gt;0,SUM('[11]School 1:School 12'!J33:J33),"")</f>
        <v/>
      </c>
      <c r="K33" s="182" t="str">
        <f>IF(SUM('[11]School 1:School 12'!K33:K33)&gt;0,SUM('[11]School 1:School 12'!K33:K33),"")</f>
        <v/>
      </c>
      <c r="M33" s="234"/>
      <c r="N33" s="234"/>
    </row>
    <row r="34" spans="1:23" s="91" customFormat="1" ht="24.95" customHeight="1" x14ac:dyDescent="0.25">
      <c r="A34" s="50" t="s">
        <v>43</v>
      </c>
      <c r="B34" s="157">
        <v>318</v>
      </c>
      <c r="C34" s="131" t="s">
        <v>44</v>
      </c>
      <c r="D34" s="133">
        <f t="shared" si="0"/>
        <v>1232273.0799999998</v>
      </c>
      <c r="E34" s="179">
        <f>IF(SUM('[11]School 1:School 12'!E34:E34)&gt;0,SUM('[11]School 1:School 12'!E34:E34),"")</f>
        <v>111154.31</v>
      </c>
      <c r="F34" s="179">
        <f>IF(SUM('[11]School 1:School 12'!F34:F34)&gt;0,SUM('[11]School 1:School 12'!F34:F34),"")</f>
        <v>31729.82</v>
      </c>
      <c r="G34" s="179">
        <f>IF(SUM('[11]School 1:School 12'!G34:G34)&gt;0,SUM('[11]School 1:School 12'!G34:G34),"")</f>
        <v>951359.37999999989</v>
      </c>
      <c r="H34" s="179">
        <f>IF(SUM('[11]School 1:School 12'!H34:H34)&gt;0,SUM('[11]School 1:School 12'!H34:H34),"")</f>
        <v>61222.079999999994</v>
      </c>
      <c r="I34" s="179">
        <f>IF(SUM('[11]School 1:School 12'!I34:I34)&gt;0,SUM('[11]School 1:School 12'!I34:I34),"")</f>
        <v>75051.490000000005</v>
      </c>
      <c r="J34" s="180">
        <f>IF(SUM('[11]School 1:School 12'!J34:J34)&gt;0,SUM('[11]School 1:School 12'!J34:J34),"")</f>
        <v>1756</v>
      </c>
      <c r="K34" s="182" t="str">
        <f>IF(SUM('[11]School 1:School 12'!K34:K34)&gt;0,SUM('[11]School 1:School 12'!K34:K34),"")</f>
        <v/>
      </c>
      <c r="M34" s="234"/>
      <c r="N34" s="234"/>
    </row>
    <row r="35" spans="1:23" s="91" customFormat="1" ht="24.95" customHeight="1" x14ac:dyDescent="0.25">
      <c r="A35" s="50" t="s">
        <v>45</v>
      </c>
      <c r="B35" s="157">
        <v>319</v>
      </c>
      <c r="C35" s="131" t="s">
        <v>208</v>
      </c>
      <c r="D35" s="133" t="str">
        <f t="shared" si="0"/>
        <v/>
      </c>
      <c r="E35" s="179" t="str">
        <f>IF(SUM('[11]School 1:School 12'!E35:E35)&gt;0,SUM('[11]School 1:School 12'!E35:E35),"")</f>
        <v/>
      </c>
      <c r="F35" s="179" t="str">
        <f>IF(SUM('[11]School 1:School 12'!F35:F35)&gt;0,SUM('[11]School 1:School 12'!F35:F35),"")</f>
        <v/>
      </c>
      <c r="G35" s="179" t="str">
        <f>IF(SUM('[11]School 1:School 12'!G35:G35)&gt;0,SUM('[11]School 1:School 12'!G35:G35),"")</f>
        <v/>
      </c>
      <c r="H35" s="179" t="str">
        <f>IF(SUM('[11]School 1:School 12'!H35:H35)&gt;0,SUM('[11]School 1:School 12'!H35:H35),"")</f>
        <v/>
      </c>
      <c r="I35" s="179" t="str">
        <f>IF(SUM('[11]School 1:School 12'!I35:I35)&gt;0,SUM('[11]School 1:School 12'!I35:I35),"")</f>
        <v/>
      </c>
      <c r="J35" s="180" t="str">
        <f>IF(SUM('[11]School 1:School 12'!J35:J35)&gt;0,SUM('[11]School 1:School 12'!J35:J35),"")</f>
        <v/>
      </c>
      <c r="K35" s="182" t="str">
        <f>IF(SUM('[11]School 1:School 12'!K35:K35)&gt;0,SUM('[11]School 1:School 12'!K35:K35),"")</f>
        <v/>
      </c>
      <c r="M35" s="234"/>
      <c r="N35" s="234"/>
    </row>
    <row r="36" spans="1:23" s="91" customFormat="1" ht="24.95" customHeight="1" x14ac:dyDescent="0.25">
      <c r="A36" s="50" t="s">
        <v>46</v>
      </c>
      <c r="B36" s="157">
        <v>320</v>
      </c>
      <c r="C36" s="131" t="s">
        <v>47</v>
      </c>
      <c r="D36" s="133">
        <f t="shared" si="0"/>
        <v>376510.27999999997</v>
      </c>
      <c r="E36" s="179">
        <f>IF(SUM('[11]School 1:School 12'!E36:E36)&gt;0,SUM('[11]School 1:School 12'!E36:E36),"")</f>
        <v>191541.41</v>
      </c>
      <c r="F36" s="179">
        <f>IF(SUM('[11]School 1:School 12'!F36:F36)&gt;0,SUM('[11]School 1:School 12'!F36:F36),"")</f>
        <v>62044.83</v>
      </c>
      <c r="G36" s="179">
        <f>IF(SUM('[11]School 1:School 12'!G36:G36)&gt;0,SUM('[11]School 1:School 12'!G36:G36),"")</f>
        <v>7767.2</v>
      </c>
      <c r="H36" s="179">
        <f>IF(SUM('[11]School 1:School 12'!H36:H36)&gt;0,SUM('[11]School 1:School 12'!H36:H36),"")</f>
        <v>48564.800000000003</v>
      </c>
      <c r="I36" s="179">
        <f>IF(SUM('[11]School 1:School 12'!I36:I36)&gt;0,SUM('[11]School 1:School 12'!I36:I36),"")</f>
        <v>65066.039999999994</v>
      </c>
      <c r="J36" s="180">
        <f>IF(SUM('[11]School 1:School 12'!J36:J36)&gt;0,SUM('[11]School 1:School 12'!J36:J36),"")</f>
        <v>1526</v>
      </c>
      <c r="K36" s="182" t="str">
        <f>IF(SUM('[11]School 1:School 12'!K36:K36)&gt;0,SUM('[11]School 1:School 12'!K36:K36),"")</f>
        <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f t="shared" si="0"/>
        <v>315452.87</v>
      </c>
      <c r="E37" s="179">
        <f>IF(SUM('[11]School 1:School 12'!E37:E37)&gt;0,SUM('[11]School 1:School 12'!E37:E37),"")</f>
        <v>89290.94</v>
      </c>
      <c r="F37" s="179">
        <f>IF(SUM('[11]School 1:School 12'!F37:F37)&gt;0,SUM('[11]School 1:School 12'!F37:F37),"")</f>
        <v>21236.53</v>
      </c>
      <c r="G37" s="179">
        <f>IF(SUM('[11]School 1:School 12'!G37:G37)&gt;0,SUM('[11]School 1:School 12'!G37:G37),"")</f>
        <v>151377.09</v>
      </c>
      <c r="H37" s="179">
        <f>IF(SUM('[11]School 1:School 12'!H37:H37)&gt;0,SUM('[11]School 1:School 12'!H37:H37),"")</f>
        <v>33702.81</v>
      </c>
      <c r="I37" s="179">
        <f>IF(SUM('[11]School 1:School 12'!I37:I37)&gt;0,SUM('[11]School 1:School 12'!I37:I37),"")</f>
        <v>18972.5</v>
      </c>
      <c r="J37" s="180">
        <f>IF(SUM('[11]School 1:School 12'!J37:J37)&gt;0,SUM('[11]School 1:School 12'!J37:J37),"")</f>
        <v>873</v>
      </c>
      <c r="K37" s="182" t="str">
        <f>IF(SUM('[11]School 1:School 12'!K37:K37)&gt;0,SUM('[11]School 1:School 12'!K37:K37),"")</f>
        <v/>
      </c>
      <c r="M37" s="234"/>
      <c r="N37" s="234"/>
    </row>
    <row r="38" spans="1:23" s="91" customFormat="1" ht="24.95" customHeight="1" x14ac:dyDescent="0.25">
      <c r="A38" s="50" t="s">
        <v>50</v>
      </c>
      <c r="B38" s="157">
        <v>322</v>
      </c>
      <c r="C38" s="131" t="s">
        <v>51</v>
      </c>
      <c r="D38" s="133">
        <f t="shared" si="0"/>
        <v>441697</v>
      </c>
      <c r="E38" s="179">
        <f>IF(SUM('[11]School 1:School 12'!E38:E38)&gt;0,SUM('[11]School 1:School 12'!E38:E38),"")</f>
        <v>41996.13</v>
      </c>
      <c r="F38" s="179">
        <f>IF(SUM('[11]School 1:School 12'!F38:F38)&gt;0,SUM('[11]School 1:School 12'!F38:F38),"")</f>
        <v>12723.33</v>
      </c>
      <c r="G38" s="179">
        <f>IF(SUM('[11]School 1:School 12'!G38:G38)&gt;0,SUM('[11]School 1:School 12'!G38:G38),"")</f>
        <v>76293.98</v>
      </c>
      <c r="H38" s="179">
        <f>IF(SUM('[11]School 1:School 12'!H38:H38)&gt;0,SUM('[11]School 1:School 12'!H38:H38),"")</f>
        <v>46010.55</v>
      </c>
      <c r="I38" s="179">
        <f>IF(SUM('[11]School 1:School 12'!I38:I38)&gt;0,SUM('[11]School 1:School 12'!I38:I38),"")</f>
        <v>264673.01</v>
      </c>
      <c r="J38" s="180" t="str">
        <f>IF(SUM('[11]School 1:School 12'!J38:J38)&gt;0,SUM('[11]School 1:School 12'!J38:J38),"")</f>
        <v/>
      </c>
      <c r="K38" s="182" t="str">
        <f>IF(SUM('[11]School 1:School 12'!K38:K38)&gt;0,SUM('[11]School 1:School 12'!K38:K38),"")</f>
        <v/>
      </c>
      <c r="M38" s="234"/>
      <c r="N38" s="234"/>
    </row>
    <row r="39" spans="1:23" s="91" customFormat="1" ht="24.95" customHeight="1" x14ac:dyDescent="0.25">
      <c r="A39" s="50" t="s">
        <v>52</v>
      </c>
      <c r="B39" s="157">
        <v>345</v>
      </c>
      <c r="C39" s="131" t="s">
        <v>53</v>
      </c>
      <c r="D39" s="133" t="str">
        <f t="shared" si="0"/>
        <v/>
      </c>
      <c r="E39" s="179" t="str">
        <f>IF(SUM('[11]School 1:School 12'!E39:E39)&gt;0,SUM('[11]School 1:School 12'!E39:E39),"")</f>
        <v/>
      </c>
      <c r="F39" s="179" t="str">
        <f>IF(SUM('[11]School 1:School 12'!F39:F39)&gt;0,SUM('[11]School 1:School 12'!F39:F39),"")</f>
        <v/>
      </c>
      <c r="G39" s="179" t="str">
        <f>IF(SUM('[11]School 1:School 12'!G39:G39)&gt;0,SUM('[11]School 1:School 12'!G39:G39),"")</f>
        <v/>
      </c>
      <c r="H39" s="179" t="str">
        <f>IF(SUM('[11]School 1:School 12'!H39:H39)&gt;0,SUM('[11]School 1:School 12'!H39:H39),"")</f>
        <v/>
      </c>
      <c r="I39" s="179" t="str">
        <f>IF(SUM('[11]School 1:School 12'!I39:I39)&gt;0,SUM('[11]School 1:School 12'!I39:I39),"")</f>
        <v/>
      </c>
      <c r="J39" s="180" t="str">
        <f>IF(SUM('[11]School 1:School 12'!J39:J39)&gt;0,SUM('[11]School 1:School 12'!J39:J39),"")</f>
        <v/>
      </c>
      <c r="K39" s="182" t="str">
        <f>IF(SUM('[11]School 1:School 12'!K39:K39)&gt;0,SUM('[11]School 1:School 12'!K39:K39),"")</f>
        <v/>
      </c>
      <c r="M39" s="95"/>
      <c r="N39" s="95"/>
    </row>
    <row r="40" spans="1:23" s="91" customFormat="1" ht="24.95" customHeight="1" x14ac:dyDescent="0.25">
      <c r="A40" s="50" t="s">
        <v>54</v>
      </c>
      <c r="B40" s="157">
        <v>323</v>
      </c>
      <c r="C40" s="131" t="s">
        <v>55</v>
      </c>
      <c r="D40" s="133">
        <f t="shared" si="0"/>
        <v>154083.84000000003</v>
      </c>
      <c r="E40" s="179">
        <f>IF(SUM('[11]School 1:School 12'!E40:E40)&gt;0,SUM('[11]School 1:School 12'!E40:E40),"")</f>
        <v>113231.09</v>
      </c>
      <c r="F40" s="179">
        <f>IF(SUM('[11]School 1:School 12'!F40:F40)&gt;0,SUM('[11]School 1:School 12'!F40:F40),"")</f>
        <v>32231.360000000001</v>
      </c>
      <c r="G40" s="179">
        <f>IF(SUM('[11]School 1:School 12'!G40:G40)&gt;0,SUM('[11]School 1:School 12'!G40:G40),"")</f>
        <v>1059.0899999999999</v>
      </c>
      <c r="H40" s="179">
        <f>IF(SUM('[11]School 1:School 12'!H40:H40)&gt;0,SUM('[11]School 1:School 12'!H40:H40),"")</f>
        <v>4721.66</v>
      </c>
      <c r="I40" s="179">
        <f>IF(SUM('[11]School 1:School 12'!I40:I40)&gt;0,SUM('[11]School 1:School 12'!I40:I40),"")</f>
        <v>2272.64</v>
      </c>
      <c r="J40" s="180">
        <f>IF(SUM('[11]School 1:School 12'!J40:J40)&gt;0,SUM('[11]School 1:School 12'!J40:J40),"")</f>
        <v>568</v>
      </c>
      <c r="K40" s="182" t="str">
        <f>IF(SUM('[11]School 1:School 12'!K40:K40)&gt;0,SUM('[11]School 1:School 12'!K40:K40),"")</f>
        <v/>
      </c>
      <c r="M40" s="94"/>
      <c r="N40" s="234" t="s">
        <v>164</v>
      </c>
    </row>
    <row r="41" spans="1:23" s="91" customFormat="1" ht="24.95" customHeight="1" x14ac:dyDescent="0.25">
      <c r="A41" s="50" t="s">
        <v>56</v>
      </c>
      <c r="B41" s="157">
        <v>324</v>
      </c>
      <c r="C41" s="131" t="s">
        <v>57</v>
      </c>
      <c r="D41" s="133">
        <f t="shared" si="0"/>
        <v>20327.82</v>
      </c>
      <c r="E41" s="179" t="str">
        <f>IF(SUM('[11]School 1:School 12'!E41:E41)&gt;0,SUM('[11]School 1:School 12'!E41:E41),"")</f>
        <v/>
      </c>
      <c r="F41" s="179" t="str">
        <f>IF(SUM('[11]School 1:School 12'!F41:F41)&gt;0,SUM('[11]School 1:School 12'!F41:F41),"")</f>
        <v/>
      </c>
      <c r="G41" s="179" t="str">
        <f>IF(SUM('[11]School 1:School 12'!G41:G41)&gt;0,SUM('[11]School 1:School 12'!G41:G41),"")</f>
        <v/>
      </c>
      <c r="H41" s="179">
        <f>IF(SUM('[11]School 1:School 12'!H41:H41)&gt;0,SUM('[11]School 1:School 12'!H41:H41),"")</f>
        <v>20327.82</v>
      </c>
      <c r="I41" s="179" t="str">
        <f>IF(SUM('[11]School 1:School 12'!I41:I41)&gt;0,SUM('[11]School 1:School 12'!I41:I41),"")</f>
        <v/>
      </c>
      <c r="J41" s="180" t="str">
        <f>IF(SUM('[11]School 1:School 12'!J41:J41)&gt;0,SUM('[11]School 1:School 12'!J41:J41),"")</f>
        <v/>
      </c>
      <c r="K41" s="182" t="str">
        <f>IF(SUM('[11]School 1:School 12'!K41:K41)&gt;0,SUM('[11]School 1:School 12'!K41:K41),"")</f>
        <v/>
      </c>
      <c r="M41" s="94"/>
      <c r="N41" s="234"/>
    </row>
    <row r="42" spans="1:23" s="91" customFormat="1" ht="24.95" customHeight="1" x14ac:dyDescent="0.25">
      <c r="A42" s="50" t="s">
        <v>58</v>
      </c>
      <c r="B42" s="157">
        <v>325</v>
      </c>
      <c r="C42" s="131" t="s">
        <v>59</v>
      </c>
      <c r="D42" s="133">
        <f t="shared" si="0"/>
        <v>34323.43</v>
      </c>
      <c r="E42" s="179">
        <f>IF(SUM('[11]School 1:School 12'!E42:E42)&gt;0,SUM('[11]School 1:School 12'!E42:E42),"")</f>
        <v>25482.01</v>
      </c>
      <c r="F42" s="179">
        <f>IF(SUM('[11]School 1:School 12'!F42:F42)&gt;0,SUM('[11]School 1:School 12'!F42:F42),"")</f>
        <v>5308.44</v>
      </c>
      <c r="G42" s="179">
        <f>IF(SUM('[11]School 1:School 12'!G42:G42)&gt;0,SUM('[11]School 1:School 12'!G42:G42),"")</f>
        <v>364.13</v>
      </c>
      <c r="H42" s="179">
        <f>IF(SUM('[11]School 1:School 12'!H42:H42)&gt;0,SUM('[11]School 1:School 12'!H42:H42),"")</f>
        <v>1738.85</v>
      </c>
      <c r="I42" s="179" t="str">
        <f>IF(SUM('[11]School 1:School 12'!I42:I42)&gt;0,SUM('[11]School 1:School 12'!I42:I42),"")</f>
        <v/>
      </c>
      <c r="J42" s="180">
        <f>IF(SUM('[11]School 1:School 12'!J42:J42)&gt;0,SUM('[11]School 1:School 12'!J42:J42),"")</f>
        <v>1430</v>
      </c>
      <c r="K42" s="182" t="str">
        <f>IF(SUM('[11]School 1:School 12'!K42:K42)&gt;0,SUM('[11]School 1:School 12'!K42:K42),"")</f>
        <v/>
      </c>
      <c r="M42" s="94"/>
      <c r="N42" s="234" t="s">
        <v>165</v>
      </c>
    </row>
    <row r="43" spans="1:23" s="91" customFormat="1" ht="24.95" customHeight="1" x14ac:dyDescent="0.25">
      <c r="A43" s="50" t="s">
        <v>60</v>
      </c>
      <c r="B43" s="157">
        <v>326</v>
      </c>
      <c r="C43" s="131" t="s">
        <v>61</v>
      </c>
      <c r="D43" s="133" t="str">
        <f t="shared" si="0"/>
        <v/>
      </c>
      <c r="E43" s="179" t="str">
        <f>IF(SUM('[11]School 1:School 12'!E43:E43)&gt;0,SUM('[11]School 1:School 12'!E43:E43),"")</f>
        <v/>
      </c>
      <c r="F43" s="179" t="str">
        <f>IF(SUM('[11]School 1:School 12'!F43:F43)&gt;0,SUM('[11]School 1:School 12'!F43:F43),"")</f>
        <v/>
      </c>
      <c r="G43" s="179" t="str">
        <f>IF(SUM('[11]School 1:School 12'!G43:G43)&gt;0,SUM('[11]School 1:School 12'!G43:G43),"")</f>
        <v/>
      </c>
      <c r="H43" s="179" t="str">
        <f>IF(SUM('[11]School 1:School 12'!H43:H43)&gt;0,SUM('[11]School 1:School 12'!H43:H43),"")</f>
        <v/>
      </c>
      <c r="I43" s="179" t="str">
        <f>IF(SUM('[11]School 1:School 12'!I43:I43)&gt;0,SUM('[11]School 1:School 12'!I43:I43),"")</f>
        <v/>
      </c>
      <c r="J43" s="180" t="str">
        <f>IF(SUM('[11]School 1:School 12'!J43:J43)&gt;0,SUM('[11]School 1:School 12'!J43:J43),"")</f>
        <v/>
      </c>
      <c r="K43" s="182" t="str">
        <f>IF(SUM('[11]School 1:School 12'!K43:K43)&gt;0,SUM('[11]School 1:School 12'!K43:K43),"")</f>
        <v/>
      </c>
      <c r="M43" s="94"/>
      <c r="N43" s="234"/>
    </row>
    <row r="44" spans="1:23" s="91" customFormat="1" ht="33" customHeight="1" x14ac:dyDescent="0.25">
      <c r="A44" s="50" t="s">
        <v>108</v>
      </c>
      <c r="B44" s="157">
        <v>359</v>
      </c>
      <c r="C44" s="131" t="s">
        <v>226</v>
      </c>
      <c r="D44" s="133" t="str">
        <f t="shared" si="0"/>
        <v/>
      </c>
      <c r="E44" s="179" t="str">
        <f>IF(SUM('[11]School 1:School 12'!E44:E44)&gt;0,SUM('[11]School 1:School 12'!E44:E44),"")</f>
        <v/>
      </c>
      <c r="F44" s="179" t="str">
        <f>IF(SUM('[11]School 1:School 12'!F44:F44)&gt;0,SUM('[11]School 1:School 12'!F44:F44),"")</f>
        <v/>
      </c>
      <c r="G44" s="179" t="str">
        <f>IF(SUM('[11]School 1:School 12'!G44:G44)&gt;0,SUM('[11]School 1:School 12'!G44:G44),"")</f>
        <v/>
      </c>
      <c r="H44" s="179" t="str">
        <f>IF(SUM('[11]School 1:School 12'!H44:H44)&gt;0,SUM('[11]School 1:School 12'!H44:H44),"")</f>
        <v/>
      </c>
      <c r="I44" s="179" t="str">
        <f>IF(SUM('[11]School 1:School 12'!I44:I44)&gt;0,SUM('[11]School 1:School 12'!I44:I44),"")</f>
        <v/>
      </c>
      <c r="J44" s="180" t="str">
        <f>IF(SUM('[11]School 1:School 12'!J44:J44)&gt;0,SUM('[11]School 1:School 12'!J44:J44),"")</f>
        <v/>
      </c>
      <c r="K44" s="182" t="str">
        <f>IF(SUM('[11]School 1:School 12'!K44:K44)&gt;0,SUM('[11]School 1:School 12'!K44:K44),"")</f>
        <v/>
      </c>
      <c r="M44" s="94"/>
      <c r="N44" s="234" t="s">
        <v>166</v>
      </c>
    </row>
    <row r="45" spans="1:23" s="91" customFormat="1" ht="24.95" customHeight="1" x14ac:dyDescent="0.25">
      <c r="A45" s="50" t="s">
        <v>62</v>
      </c>
      <c r="B45" s="157">
        <v>327</v>
      </c>
      <c r="C45" s="131" t="s">
        <v>63</v>
      </c>
      <c r="D45" s="133">
        <f t="shared" si="0"/>
        <v>1472.04</v>
      </c>
      <c r="E45" s="179" t="str">
        <f>IF(SUM('[11]School 1:School 12'!E45:E45)&gt;0,SUM('[11]School 1:School 12'!E45:E45),"")</f>
        <v/>
      </c>
      <c r="F45" s="179" t="str">
        <f>IF(SUM('[11]School 1:School 12'!F45:F45)&gt;0,SUM('[11]School 1:School 12'!F45:F45),"")</f>
        <v/>
      </c>
      <c r="G45" s="179" t="str">
        <f>IF(SUM('[11]School 1:School 12'!G45:G45)&gt;0,SUM('[11]School 1:School 12'!G45:G45),"")</f>
        <v/>
      </c>
      <c r="H45" s="179">
        <f>IF(SUM('[11]School 1:School 12'!H45:H45)&gt;0,SUM('[11]School 1:School 12'!H45:H45),"")</f>
        <v>1472.04</v>
      </c>
      <c r="I45" s="179" t="str">
        <f>IF(SUM('[11]School 1:School 12'!I45:I45)&gt;0,SUM('[11]School 1:School 12'!I45:I45),"")</f>
        <v/>
      </c>
      <c r="J45" s="180" t="str">
        <f>IF(SUM('[11]School 1:School 12'!J45:J45)&gt;0,SUM('[11]School 1:School 12'!J45:J45),"")</f>
        <v/>
      </c>
      <c r="K45" s="182" t="str">
        <f>IF(SUM('[11]School 1:School 12'!K45:K45)&gt;0,SUM('[11]School 1:School 12'!K45:K45),"")</f>
        <v/>
      </c>
      <c r="M45" s="94"/>
      <c r="N45" s="234"/>
    </row>
    <row r="46" spans="1:23" s="91" customFormat="1" ht="24.95" customHeight="1" x14ac:dyDescent="0.25">
      <c r="A46" s="50" t="s">
        <v>64</v>
      </c>
      <c r="B46" s="157">
        <v>328</v>
      </c>
      <c r="C46" s="131" t="s">
        <v>65</v>
      </c>
      <c r="D46" s="133" t="str">
        <f t="shared" si="0"/>
        <v/>
      </c>
      <c r="E46" s="179" t="str">
        <f>IF(SUM('[11]School 1:School 12'!E46:E46)&gt;0,SUM('[11]School 1:School 12'!E46:E46),"")</f>
        <v/>
      </c>
      <c r="F46" s="179" t="str">
        <f>IF(SUM('[11]School 1:School 12'!F46:F46)&gt;0,SUM('[11]School 1:School 12'!F46:F46),"")</f>
        <v/>
      </c>
      <c r="G46" s="179" t="str">
        <f>IF(SUM('[11]School 1:School 12'!G46:G46)&gt;0,SUM('[11]School 1:School 12'!G46:G46),"")</f>
        <v/>
      </c>
      <c r="H46" s="179" t="str">
        <f>IF(SUM('[11]School 1:School 12'!H46:H46)&gt;0,SUM('[11]School 1:School 12'!H46:H46),"")</f>
        <v/>
      </c>
      <c r="I46" s="179" t="str">
        <f>IF(SUM('[11]School 1:School 12'!I46:I46)&gt;0,SUM('[11]School 1:School 12'!I46:I46),"")</f>
        <v/>
      </c>
      <c r="J46" s="180" t="str">
        <f>IF(SUM('[11]School 1:School 12'!J46:J46)&gt;0,SUM('[11]School 1:School 12'!J46:J46),"")</f>
        <v/>
      </c>
      <c r="K46" s="182" t="str">
        <f>IF(SUM('[11]School 1:School 12'!K46:K46)&gt;0,SUM('[11]School 1:School 12'!K46:K46),"")</f>
        <v/>
      </c>
      <c r="M46" s="94"/>
      <c r="N46" s="234" t="s">
        <v>167</v>
      </c>
    </row>
    <row r="47" spans="1:23" s="91" customFormat="1" ht="24.95" customHeight="1" x14ac:dyDescent="0.25">
      <c r="A47" s="50" t="s">
        <v>66</v>
      </c>
      <c r="B47" s="157">
        <v>329</v>
      </c>
      <c r="C47" s="131" t="s">
        <v>67</v>
      </c>
      <c r="D47" s="133" t="str">
        <f t="shared" si="0"/>
        <v/>
      </c>
      <c r="E47" s="179" t="str">
        <f>IF(SUM('[11]School 1:School 12'!E47:E47)&gt;0,SUM('[11]School 1:School 12'!E47:E47),"")</f>
        <v/>
      </c>
      <c r="F47" s="179" t="str">
        <f>IF(SUM('[11]School 1:School 12'!F47:F47)&gt;0,SUM('[11]School 1:School 12'!F47:F47),"")</f>
        <v/>
      </c>
      <c r="G47" s="179" t="str">
        <f>IF(SUM('[11]School 1:School 12'!G47:G47)&gt;0,SUM('[11]School 1:School 12'!G47:G47),"")</f>
        <v/>
      </c>
      <c r="H47" s="179" t="str">
        <f>IF(SUM('[11]School 1:School 12'!H47:H47)&gt;0,SUM('[11]School 1:School 12'!H47:H47),"")</f>
        <v/>
      </c>
      <c r="I47" s="179" t="str">
        <f>IF(SUM('[11]School 1:School 12'!I47:I47)&gt;0,SUM('[11]School 1:School 12'!I47:I47),"")</f>
        <v/>
      </c>
      <c r="J47" s="180" t="str">
        <f>IF(SUM('[11]School 1:School 12'!J47:J47)&gt;0,SUM('[11]School 1:School 12'!J47:J47),"")</f>
        <v/>
      </c>
      <c r="K47" s="182" t="str">
        <f>IF(SUM('[11]School 1:School 12'!K47:K47)&gt;0,SUM('[11]School 1:School 12'!K47:K47),"")</f>
        <v/>
      </c>
      <c r="M47" s="94"/>
      <c r="N47" s="234"/>
    </row>
    <row r="48" spans="1:23" s="91" customFormat="1" ht="24.95" customHeight="1" x14ac:dyDescent="0.25">
      <c r="A48" s="50" t="s">
        <v>68</v>
      </c>
      <c r="B48" s="157">
        <v>330</v>
      </c>
      <c r="C48" s="131" t="s">
        <v>210</v>
      </c>
      <c r="D48" s="133">
        <f t="shared" si="0"/>
        <v>140407.26999999999</v>
      </c>
      <c r="E48" s="179">
        <f>IF(SUM('[11]School 1:School 12'!E48:E48)&gt;0,SUM('[11]School 1:School 12'!E48:E48),"")</f>
        <v>78856.95</v>
      </c>
      <c r="F48" s="179">
        <f>IF(SUM('[11]School 1:School 12'!F48:F48)&gt;0,SUM('[11]School 1:School 12'!F48:F48),"")</f>
        <v>25354.48</v>
      </c>
      <c r="G48" s="179">
        <f>IF(SUM('[11]School 1:School 12'!G48:G48)&gt;0,SUM('[11]School 1:School 12'!G48:G48),"")</f>
        <v>2851.79</v>
      </c>
      <c r="H48" s="179">
        <f>IF(SUM('[11]School 1:School 12'!H48:H48)&gt;0,SUM('[11]School 1:School 12'!H48:H48),"")</f>
        <v>15132.24</v>
      </c>
      <c r="I48" s="179">
        <f>IF(SUM('[11]School 1:School 12'!I48:I48)&gt;0,SUM('[11]School 1:School 12'!I48:I48),"")</f>
        <v>17125.809999999998</v>
      </c>
      <c r="J48" s="180">
        <f>IF(SUM('[11]School 1:School 12'!J48:J48)&gt;0,SUM('[11]School 1:School 12'!J48:J48),"")</f>
        <v>1086</v>
      </c>
      <c r="K48" s="182" t="str">
        <f>IF(SUM('[11]School 1:School 12'!K48:K48)&gt;0,SUM('[11]School 1:School 12'!K48:K48),"")</f>
        <v/>
      </c>
      <c r="M48" s="94"/>
      <c r="N48" s="153"/>
    </row>
    <row r="49" spans="1:14" s="91" customFormat="1" ht="24.95" customHeight="1" x14ac:dyDescent="0.25">
      <c r="A49" s="50" t="s">
        <v>69</v>
      </c>
      <c r="B49" s="157">
        <v>333</v>
      </c>
      <c r="C49" s="131" t="s">
        <v>70</v>
      </c>
      <c r="D49" s="133" t="str">
        <f t="shared" ref="D49:D79" si="1">IF(SUM(E49:K49)&gt;0,(SUM(E49:K49)),"")</f>
        <v/>
      </c>
      <c r="E49" s="179" t="str">
        <f>IF(SUM('[11]School 1:School 12'!E49:E49)&gt;0,SUM('[11]School 1:School 12'!E49:E49),"")</f>
        <v/>
      </c>
      <c r="F49" s="179" t="str">
        <f>IF(SUM('[11]School 1:School 12'!F49:F49)&gt;0,SUM('[11]School 1:School 12'!F49:F49),"")</f>
        <v/>
      </c>
      <c r="G49" s="179" t="str">
        <f>IF(SUM('[11]School 1:School 12'!G49:G49)&gt;0,SUM('[11]School 1:School 12'!G49:G49),"")</f>
        <v/>
      </c>
      <c r="H49" s="179" t="str">
        <f>IF(SUM('[11]School 1:School 12'!H49:H49)&gt;0,SUM('[11]School 1:School 12'!H49:H49),"")</f>
        <v/>
      </c>
      <c r="I49" s="179" t="str">
        <f>IF(SUM('[11]School 1:School 12'!I49:I49)&gt;0,SUM('[11]School 1:School 12'!I49:I49),"")</f>
        <v/>
      </c>
      <c r="J49" s="180" t="str">
        <f>IF(SUM('[11]School 1:School 12'!J49:J49)&gt;0,SUM('[11]School 1:School 12'!J49:J49),"")</f>
        <v/>
      </c>
      <c r="K49" s="182" t="str">
        <f>IF(SUM('[11]School 1:School 12'!K49:K49)&gt;0,SUM('[11]School 1:School 12'!K49:K49),"")</f>
        <v/>
      </c>
      <c r="M49" s="94"/>
      <c r="N49" s="151" t="s">
        <v>122</v>
      </c>
    </row>
    <row r="50" spans="1:14" s="91" customFormat="1" ht="24.95" customHeight="1" x14ac:dyDescent="0.25">
      <c r="A50" s="50" t="s">
        <v>71</v>
      </c>
      <c r="B50" s="157">
        <v>334</v>
      </c>
      <c r="C50" s="131" t="s">
        <v>207</v>
      </c>
      <c r="D50" s="133">
        <f t="shared" si="1"/>
        <v>246881.89</v>
      </c>
      <c r="E50" s="179">
        <f>IF(SUM('[11]School 1:School 12'!E50:E50)&gt;0,SUM('[11]School 1:School 12'!E50:E50),"")</f>
        <v>103799.5</v>
      </c>
      <c r="F50" s="179">
        <f>IF(SUM('[11]School 1:School 12'!F50:F50)&gt;0,SUM('[11]School 1:School 12'!F50:F50),"")</f>
        <v>31674.63</v>
      </c>
      <c r="G50" s="179">
        <f>IF(SUM('[11]School 1:School 12'!G50:G50)&gt;0,SUM('[11]School 1:School 12'!G50:G50),"")</f>
        <v>289.48</v>
      </c>
      <c r="H50" s="179">
        <f>IF(SUM('[11]School 1:School 12'!H50:H50)&gt;0,SUM('[11]School 1:School 12'!H50:H50),"")</f>
        <v>4703.1499999999996</v>
      </c>
      <c r="I50" s="179">
        <f>IF(SUM('[11]School 1:School 12'!I50:I50)&gt;0,SUM('[11]School 1:School 12'!I50:I50),"")</f>
        <v>106415.13</v>
      </c>
      <c r="J50" s="180" t="str">
        <f>IF(SUM('[11]School 1:School 12'!J50:J50)&gt;0,SUM('[11]School 1:School 12'!J50:J50),"")</f>
        <v/>
      </c>
      <c r="K50" s="182" t="str">
        <f>IF(SUM('[11]School 1:School 12'!K50:K50)&gt;0,SUM('[11]School 1:School 12'!K50:K50),"")</f>
        <v/>
      </c>
      <c r="M50" s="94"/>
      <c r="N50" s="153"/>
    </row>
    <row r="51" spans="1:14" s="91" customFormat="1" ht="24.95" customHeight="1" x14ac:dyDescent="0.25">
      <c r="A51" s="50" t="s">
        <v>72</v>
      </c>
      <c r="B51" s="157">
        <v>335</v>
      </c>
      <c r="C51" s="131" t="s">
        <v>198</v>
      </c>
      <c r="D51" s="133" t="str">
        <f t="shared" si="1"/>
        <v/>
      </c>
      <c r="E51" s="179" t="str">
        <f>IF(SUM('[11]School 1:School 12'!E51:E51)&gt;0,SUM('[11]School 1:School 12'!E51:E51),"")</f>
        <v/>
      </c>
      <c r="F51" s="179" t="str">
        <f>IF(SUM('[11]School 1:School 12'!F51:F51)&gt;0,SUM('[11]School 1:School 12'!F51:F51),"")</f>
        <v/>
      </c>
      <c r="G51" s="179" t="str">
        <f>IF(SUM('[11]School 1:School 12'!G51:G51)&gt;0,SUM('[11]School 1:School 12'!G51:G51),"")</f>
        <v/>
      </c>
      <c r="H51" s="179" t="str">
        <f>IF(SUM('[11]School 1:School 12'!H51:H51)&gt;0,SUM('[11]School 1:School 12'!H51:H51),"")</f>
        <v/>
      </c>
      <c r="I51" s="179" t="str">
        <f>IF(SUM('[11]School 1:School 12'!I51:I51)&gt;0,SUM('[11]School 1:School 12'!I51:I51),"")</f>
        <v/>
      </c>
      <c r="J51" s="180" t="str">
        <f>IF(SUM('[11]School 1:School 12'!J51:J51)&gt;0,SUM('[11]School 1:School 12'!J51:J51),"")</f>
        <v/>
      </c>
      <c r="K51" s="182" t="str">
        <f>IF(SUM('[11]School 1:School 12'!K51:K51)&gt;0,SUM('[11]School 1:School 12'!K51:K51),"")</f>
        <v/>
      </c>
      <c r="M51" s="151" t="s">
        <v>75</v>
      </c>
      <c r="N51" s="94"/>
    </row>
    <row r="52" spans="1:14" s="91" customFormat="1" ht="24.95" customHeight="1" x14ac:dyDescent="0.25">
      <c r="A52" s="50" t="s">
        <v>73</v>
      </c>
      <c r="B52" s="157">
        <v>336</v>
      </c>
      <c r="C52" s="131" t="s">
        <v>74</v>
      </c>
      <c r="D52" s="133" t="str">
        <f t="shared" si="1"/>
        <v/>
      </c>
      <c r="E52" s="179" t="str">
        <f>IF(SUM('[11]School 1:School 12'!E52:E52)&gt;0,SUM('[11]School 1:School 12'!E52:E52),"")</f>
        <v/>
      </c>
      <c r="F52" s="179" t="str">
        <f>IF(SUM('[11]School 1:School 12'!F52:F52)&gt;0,SUM('[11]School 1:School 12'!F52:F52),"")</f>
        <v/>
      </c>
      <c r="G52" s="179" t="str">
        <f>IF(SUM('[11]School 1:School 12'!G52:G52)&gt;0,SUM('[11]School 1:School 12'!G52:G52),"")</f>
        <v/>
      </c>
      <c r="H52" s="179" t="str">
        <f>IF(SUM('[11]School 1:School 12'!H52:H52)&gt;0,SUM('[11]School 1:School 12'!H52:H52),"")</f>
        <v/>
      </c>
      <c r="I52" s="179" t="str">
        <f>IF(SUM('[11]School 1:School 12'!I52:I52)&gt;0,SUM('[11]School 1:School 12'!I52:I52),"")</f>
        <v/>
      </c>
      <c r="J52" s="180" t="str">
        <f>IF(SUM('[11]School 1:School 12'!J52:J52)&gt;0,SUM('[11]School 1:School 12'!J52:J52),"")</f>
        <v/>
      </c>
      <c r="K52" s="182" t="str">
        <f>IF(SUM('[11]School 1:School 12'!K52:K52)&gt;0,SUM('[11]School 1:School 12'!K52:K52),"")</f>
        <v/>
      </c>
      <c r="M52" s="151"/>
      <c r="N52" s="94"/>
    </row>
    <row r="53" spans="1:14" s="91" customFormat="1" ht="24.95" customHeight="1" x14ac:dyDescent="0.25">
      <c r="A53" s="50" t="s">
        <v>76</v>
      </c>
      <c r="B53" s="157">
        <v>337</v>
      </c>
      <c r="C53" s="131" t="s">
        <v>211</v>
      </c>
      <c r="D53" s="133">
        <f t="shared" si="1"/>
        <v>158569.97999999998</v>
      </c>
      <c r="E53" s="179">
        <f>IF(SUM('[11]School 1:School 12'!E53:E53)&gt;0,SUM('[11]School 1:School 12'!E53:E53),"")</f>
        <v>66510</v>
      </c>
      <c r="F53" s="179">
        <f>IF(SUM('[11]School 1:School 12'!F53:F53)&gt;0,SUM('[11]School 1:School 12'!F53:F53),"")</f>
        <v>20220.739999999998</v>
      </c>
      <c r="G53" s="179">
        <f>IF(SUM('[11]School 1:School 12'!G53:G53)&gt;0,SUM('[11]School 1:School 12'!G53:G53),"")</f>
        <v>1115.3200000000002</v>
      </c>
      <c r="H53" s="179">
        <f>IF(SUM('[11]School 1:School 12'!H53:H53)&gt;0,SUM('[11]School 1:School 12'!H53:H53),"")</f>
        <v>40563.759999999995</v>
      </c>
      <c r="I53" s="179">
        <f>IF(SUM('[11]School 1:School 12'!I53:I53)&gt;0,SUM('[11]School 1:School 12'!I53:I53),"")</f>
        <v>29535.16</v>
      </c>
      <c r="J53" s="180">
        <f>IF(SUM('[11]School 1:School 12'!J53:J53)&gt;0,SUM('[11]School 1:School 12'!J53:J53),"")</f>
        <v>625</v>
      </c>
      <c r="K53" s="182" t="str">
        <f>IF(SUM('[11]School 1:School 12'!K53:K53)&gt;0,SUM('[11]School 1:School 12'!K53:K53),"")</f>
        <v/>
      </c>
      <c r="M53" s="94"/>
      <c r="N53" s="94"/>
    </row>
    <row r="54" spans="1:14" s="91" customFormat="1" ht="24.95" customHeight="1" x14ac:dyDescent="0.25">
      <c r="A54" s="50" t="s">
        <v>78</v>
      </c>
      <c r="B54" s="157">
        <v>339</v>
      </c>
      <c r="C54" s="131" t="s">
        <v>79</v>
      </c>
      <c r="D54" s="133">
        <f t="shared" si="1"/>
        <v>242899.59000000003</v>
      </c>
      <c r="E54" s="179">
        <f>IF(SUM('[11]School 1:School 12'!E54:E54)&gt;0,SUM('[11]School 1:School 12'!E54:E54),"")</f>
        <v>37586.959999999999</v>
      </c>
      <c r="F54" s="179">
        <f>IF(SUM('[11]School 1:School 12'!F54:F54)&gt;0,SUM('[11]School 1:School 12'!F54:F54),"")</f>
        <v>12265.99</v>
      </c>
      <c r="G54" s="179">
        <f>IF(SUM('[11]School 1:School 12'!G54:G54)&gt;0,SUM('[11]School 1:School 12'!G54:G54),"")</f>
        <v>141426.64000000001</v>
      </c>
      <c r="H54" s="179">
        <f>IF(SUM('[11]School 1:School 12'!H54:H54)&gt;0,SUM('[11]School 1:School 12'!H54:H54),"")</f>
        <v>11819.83</v>
      </c>
      <c r="I54" s="179">
        <f>IF(SUM('[11]School 1:School 12'!I54:I54)&gt;0,SUM('[11]School 1:School 12'!I54:I54),"")</f>
        <v>39800.17</v>
      </c>
      <c r="J54" s="180" t="str">
        <f>IF(SUM('[11]School 1:School 12'!J54:J54)&gt;0,SUM('[11]School 1:School 12'!J54:J54),"")</f>
        <v/>
      </c>
      <c r="K54" s="182" t="str">
        <f>IF(SUM('[11]School 1:School 12'!K54:K54)&gt;0,SUM('[11]School 1:School 12'!K54:K54),"")</f>
        <v/>
      </c>
      <c r="M54" s="94"/>
      <c r="N54" s="94"/>
    </row>
    <row r="55" spans="1:14" s="91" customFormat="1" ht="24.95" customHeight="1" x14ac:dyDescent="0.25">
      <c r="A55" s="50" t="s">
        <v>80</v>
      </c>
      <c r="B55" s="157">
        <v>340</v>
      </c>
      <c r="C55" s="131" t="s">
        <v>81</v>
      </c>
      <c r="D55" s="133" t="str">
        <f t="shared" si="1"/>
        <v/>
      </c>
      <c r="E55" s="179" t="str">
        <f>IF(SUM('[11]School 1:School 12'!E55:E55)&gt;0,SUM('[11]School 1:School 12'!E55:E55),"")</f>
        <v/>
      </c>
      <c r="F55" s="179" t="str">
        <f>IF(SUM('[11]School 1:School 12'!F55:F55)&gt;0,SUM('[11]School 1:School 12'!F55:F55),"")</f>
        <v/>
      </c>
      <c r="G55" s="179" t="str">
        <f>IF(SUM('[11]School 1:School 12'!G55:G55)&gt;0,SUM('[11]School 1:School 12'!G55:G55),"")</f>
        <v/>
      </c>
      <c r="H55" s="179" t="str">
        <f>IF(SUM('[11]School 1:School 12'!H55:H55)&gt;0,SUM('[11]School 1:School 12'!H55:H55),"")</f>
        <v/>
      </c>
      <c r="I55" s="179" t="str">
        <f>IF(SUM('[11]School 1:School 12'!I55:I55)&gt;0,SUM('[11]School 1:School 12'!I55:I55),"")</f>
        <v/>
      </c>
      <c r="J55" s="180" t="str">
        <f>IF(SUM('[11]School 1:School 12'!J55:J55)&gt;0,SUM('[11]School 1:School 12'!J55:J55),"")</f>
        <v/>
      </c>
      <c r="K55" s="182" t="str">
        <f>IF(SUM('[11]School 1:School 12'!K55:K55)&gt;0,SUM('[11]School 1:School 12'!K55:K55),"")</f>
        <v/>
      </c>
      <c r="M55" s="94"/>
      <c r="N55" s="94"/>
    </row>
    <row r="56" spans="1:14" s="91" customFormat="1" ht="24.95" customHeight="1" x14ac:dyDescent="0.25">
      <c r="A56" s="50" t="s">
        <v>199</v>
      </c>
      <c r="B56" s="157">
        <v>373</v>
      </c>
      <c r="C56" s="131" t="s">
        <v>200</v>
      </c>
      <c r="D56" s="133">
        <f t="shared" si="1"/>
        <v>73636.639999999999</v>
      </c>
      <c r="E56" s="179">
        <f>IF(SUM('[11]School 1:School 12'!E56:E56)&gt;0,SUM('[11]School 1:School 12'!E56:E56),"")</f>
        <v>43240</v>
      </c>
      <c r="F56" s="179">
        <f>IF(SUM('[11]School 1:School 12'!F56:F56)&gt;0,SUM('[11]School 1:School 12'!F56:F56),"")</f>
        <v>13750.42</v>
      </c>
      <c r="G56" s="179">
        <f>IF(SUM('[11]School 1:School 12'!G56:G56)&gt;0,SUM('[11]School 1:School 12'!G56:G56),"")</f>
        <v>331.25</v>
      </c>
      <c r="H56" s="179">
        <f>IF(SUM('[11]School 1:School 12'!H56:H56)&gt;0,SUM('[11]School 1:School 12'!H56:H56),"")</f>
        <v>14792.91</v>
      </c>
      <c r="I56" s="179">
        <f>IF(SUM('[11]School 1:School 12'!I56:I56)&gt;0,SUM('[11]School 1:School 12'!I56:I56),"")</f>
        <v>97.06</v>
      </c>
      <c r="J56" s="180">
        <f>IF(SUM('[11]School 1:School 12'!J56:J56)&gt;0,SUM('[11]School 1:School 12'!J56:J56),"")</f>
        <v>1425</v>
      </c>
      <c r="K56" s="182" t="str">
        <f>IF(SUM('[11]School 1:School 12'!K56:K56)&gt;0,SUM('[11]School 1:School 12'!K56:K56),"")</f>
        <v/>
      </c>
      <c r="M56" s="94"/>
      <c r="N56" s="94"/>
    </row>
    <row r="57" spans="1:14" s="91" customFormat="1" ht="24.95" customHeight="1" x14ac:dyDescent="0.25">
      <c r="A57" s="50" t="s">
        <v>82</v>
      </c>
      <c r="B57" s="157">
        <v>342</v>
      </c>
      <c r="C57" s="131" t="s">
        <v>83</v>
      </c>
      <c r="D57" s="133" t="str">
        <f t="shared" si="1"/>
        <v/>
      </c>
      <c r="E57" s="179" t="str">
        <f>IF(SUM('[11]School 1:School 12'!E57:E57)&gt;0,SUM('[11]School 1:School 12'!E57:E57),"")</f>
        <v/>
      </c>
      <c r="F57" s="179" t="str">
        <f>IF(SUM('[11]School 1:School 12'!F57:F57)&gt;0,SUM('[11]School 1:School 12'!F57:F57),"")</f>
        <v/>
      </c>
      <c r="G57" s="179" t="str">
        <f>IF(SUM('[11]School 1:School 12'!G57:G57)&gt;0,SUM('[11]School 1:School 12'!G57:G57),"")</f>
        <v/>
      </c>
      <c r="H57" s="179" t="str">
        <f>IF(SUM('[11]School 1:School 12'!H57:H57)&gt;0,SUM('[11]School 1:School 12'!H57:H57),"")</f>
        <v/>
      </c>
      <c r="I57" s="179" t="str">
        <f>IF(SUM('[11]School 1:School 12'!I57:I57)&gt;0,SUM('[11]School 1:School 12'!I57:I57),"")</f>
        <v/>
      </c>
      <c r="J57" s="180" t="str">
        <f>IF(SUM('[11]School 1:School 12'!J57:J57)&gt;0,SUM('[11]School 1:School 12'!J57:J57),"")</f>
        <v/>
      </c>
      <c r="K57" s="182" t="str">
        <f>IF(SUM('[11]School 1:School 12'!K57:K57)&gt;0,SUM('[11]School 1:School 12'!K57:K57),"")</f>
        <v/>
      </c>
      <c r="M57" s="94"/>
      <c r="N57" s="94"/>
    </row>
    <row r="58" spans="1:14" s="91" customFormat="1" ht="24.95" customHeight="1" x14ac:dyDescent="0.25">
      <c r="A58" s="50" t="s">
        <v>84</v>
      </c>
      <c r="B58" s="157">
        <v>343</v>
      </c>
      <c r="C58" s="131" t="s">
        <v>85</v>
      </c>
      <c r="D58" s="133" t="str">
        <f t="shared" si="1"/>
        <v/>
      </c>
      <c r="E58" s="179" t="str">
        <f>IF(SUM('[11]School 1:School 12'!E58:E58)&gt;0,SUM('[11]School 1:School 12'!E58:E58),"")</f>
        <v/>
      </c>
      <c r="F58" s="179" t="str">
        <f>IF(SUM('[11]School 1:School 12'!F58:F58)&gt;0,SUM('[11]School 1:School 12'!F58:F58),"")</f>
        <v/>
      </c>
      <c r="G58" s="179" t="str">
        <f>IF(SUM('[11]School 1:School 12'!G58:G58)&gt;0,SUM('[11]School 1:School 12'!G58:G58),"")</f>
        <v/>
      </c>
      <c r="H58" s="179" t="str">
        <f>IF(SUM('[11]School 1:School 12'!H58:H58)&gt;0,SUM('[11]School 1:School 12'!H58:H58),"")</f>
        <v/>
      </c>
      <c r="I58" s="179" t="str">
        <f>IF(SUM('[11]School 1:School 12'!I58:I58)&gt;0,SUM('[11]School 1:School 12'!I58:I58),"")</f>
        <v/>
      </c>
      <c r="J58" s="180" t="str">
        <f>IF(SUM('[11]School 1:School 12'!J58:J58)&gt;0,SUM('[11]School 1:School 12'!J58:J58),"")</f>
        <v/>
      </c>
      <c r="K58" s="182" t="str">
        <f>IF(SUM('[11]School 1:School 12'!K58:K58)&gt;0,SUM('[11]School 1:School 12'!K58:K58),"")</f>
        <v/>
      </c>
      <c r="M58" s="94"/>
      <c r="N58" s="94"/>
    </row>
    <row r="59" spans="1:14" s="91" customFormat="1" ht="24.95" customHeight="1" x14ac:dyDescent="0.25">
      <c r="A59" s="50" t="s">
        <v>86</v>
      </c>
      <c r="B59" s="157">
        <v>344</v>
      </c>
      <c r="C59" s="131" t="s">
        <v>87</v>
      </c>
      <c r="D59" s="133" t="str">
        <f t="shared" si="1"/>
        <v/>
      </c>
      <c r="E59" s="179" t="str">
        <f>IF(SUM('[11]School 1:School 12'!E59:E59)&gt;0,SUM('[11]School 1:School 12'!E59:E59),"")</f>
        <v/>
      </c>
      <c r="F59" s="179" t="str">
        <f>IF(SUM('[11]School 1:School 12'!F59:F59)&gt;0,SUM('[11]School 1:School 12'!F59:F59),"")</f>
        <v/>
      </c>
      <c r="G59" s="179" t="str">
        <f>IF(SUM('[11]School 1:School 12'!G59:G59)&gt;0,SUM('[11]School 1:School 12'!G59:G59),"")</f>
        <v/>
      </c>
      <c r="H59" s="179" t="str">
        <f>IF(SUM('[11]School 1:School 12'!H59:H59)&gt;0,SUM('[11]School 1:School 12'!H59:H59),"")</f>
        <v/>
      </c>
      <c r="I59" s="179" t="str">
        <f>IF(SUM('[11]School 1:School 12'!I59:I59)&gt;0,SUM('[11]School 1:School 12'!I59:I59),"")</f>
        <v/>
      </c>
      <c r="J59" s="180" t="str">
        <f>IF(SUM('[11]School 1:School 12'!J59:J59)&gt;0,SUM('[11]School 1:School 12'!J59:J59),"")</f>
        <v/>
      </c>
      <c r="K59" s="182" t="str">
        <f>IF(SUM('[11]School 1:School 12'!K59:K59)&gt;0,SUM('[11]School 1:School 12'!K59:K59),"")</f>
        <v/>
      </c>
      <c r="M59" s="94"/>
      <c r="N59" s="94"/>
    </row>
    <row r="60" spans="1:14" s="90" customFormat="1" ht="24.95" customHeight="1" x14ac:dyDescent="0.25">
      <c r="A60" s="50" t="s">
        <v>88</v>
      </c>
      <c r="B60" s="157">
        <v>346</v>
      </c>
      <c r="C60" s="131" t="s">
        <v>89</v>
      </c>
      <c r="D60" s="133" t="str">
        <f t="shared" si="1"/>
        <v/>
      </c>
      <c r="E60" s="179" t="str">
        <f>IF(SUM('[11]School 1:School 12'!E60:E60)&gt;0,SUM('[11]School 1:School 12'!E60:E60),"")</f>
        <v/>
      </c>
      <c r="F60" s="179" t="str">
        <f>IF(SUM('[11]School 1:School 12'!F60:F60)&gt;0,SUM('[11]School 1:School 12'!F60:F60),"")</f>
        <v/>
      </c>
      <c r="G60" s="179" t="str">
        <f>IF(SUM('[11]School 1:School 12'!G60:G60)&gt;0,SUM('[11]School 1:School 12'!G60:G60),"")</f>
        <v/>
      </c>
      <c r="H60" s="179" t="str">
        <f>IF(SUM('[11]School 1:School 12'!H60:H60)&gt;0,SUM('[11]School 1:School 12'!H60:H60),"")</f>
        <v/>
      </c>
      <c r="I60" s="179" t="str">
        <f>IF(SUM('[11]School 1:School 12'!I60:I60)&gt;0,SUM('[11]School 1:School 12'!I60:I60),"")</f>
        <v/>
      </c>
      <c r="J60" s="180" t="str">
        <f>IF(SUM('[11]School 1:School 12'!J60:J60)&gt;0,SUM('[11]School 1:School 12'!J60:J60),"")</f>
        <v/>
      </c>
      <c r="K60" s="182" t="str">
        <f>IF(SUM('[11]School 1:School 12'!K60:K60)&gt;0,SUM('[11]School 1:School 12'!K60:K60),"")</f>
        <v/>
      </c>
      <c r="M60" s="94"/>
      <c r="N60" s="38"/>
    </row>
    <row r="61" spans="1:14" ht="24.95" customHeight="1" x14ac:dyDescent="0.25">
      <c r="A61" s="50" t="s">
        <v>90</v>
      </c>
      <c r="B61" s="157">
        <v>347</v>
      </c>
      <c r="C61" s="131" t="s">
        <v>212</v>
      </c>
      <c r="D61" s="133" t="str">
        <f t="shared" si="1"/>
        <v/>
      </c>
      <c r="E61" s="179" t="str">
        <f>IF(SUM('[11]School 1:School 12'!E61:E61)&gt;0,SUM('[11]School 1:School 12'!E61:E61),"")</f>
        <v/>
      </c>
      <c r="F61" s="179" t="str">
        <f>IF(SUM('[11]School 1:School 12'!F61:F61)&gt;0,SUM('[11]School 1:School 12'!F61:F61),"")</f>
        <v/>
      </c>
      <c r="G61" s="179" t="str">
        <f>IF(SUM('[11]School 1:School 12'!G61:G61)&gt;0,SUM('[11]School 1:School 12'!G61:G61),"")</f>
        <v/>
      </c>
      <c r="H61" s="179" t="str">
        <f>IF(SUM('[11]School 1:School 12'!H61:H61)&gt;0,SUM('[11]School 1:School 12'!H61:H61),"")</f>
        <v/>
      </c>
      <c r="I61" s="179" t="str">
        <f>IF(SUM('[11]School 1:School 12'!I61:I61)&gt;0,SUM('[11]School 1:School 12'!I61:I61),"")</f>
        <v/>
      </c>
      <c r="J61" s="180" t="str">
        <f>IF(SUM('[11]School 1:School 12'!J61:J61)&gt;0,SUM('[11]School 1:School 12'!J61:J61),"")</f>
        <v/>
      </c>
      <c r="K61" s="182" t="str">
        <f>IF(SUM('[11]School 1:School 12'!K61:K61)&gt;0,SUM('[11]School 1:School 12'!K61:K61),"")</f>
        <v/>
      </c>
      <c r="L61" s="64"/>
      <c r="M61" s="38"/>
    </row>
    <row r="62" spans="1:14" ht="24.95" customHeight="1" x14ac:dyDescent="0.25">
      <c r="A62" s="50" t="s">
        <v>107</v>
      </c>
      <c r="B62" s="157">
        <v>358</v>
      </c>
      <c r="C62" s="131" t="s">
        <v>201</v>
      </c>
      <c r="D62" s="133">
        <f t="shared" si="1"/>
        <v>156942.53</v>
      </c>
      <c r="E62" s="179">
        <f>IF(SUM('[11]School 1:School 12'!E62:E62)&gt;0,SUM('[11]School 1:School 12'!E62:E62),"")</f>
        <v>540</v>
      </c>
      <c r="F62" s="179">
        <f>IF(SUM('[11]School 1:School 12'!F62:F62)&gt;0,SUM('[11]School 1:School 12'!F62:F62),"")</f>
        <v>5594.94</v>
      </c>
      <c r="G62" s="179">
        <f>IF(SUM('[11]School 1:School 12'!G62:G62)&gt;0,SUM('[11]School 1:School 12'!G62:G62),"")</f>
        <v>61299.02</v>
      </c>
      <c r="H62" s="179">
        <f>IF(SUM('[11]School 1:School 12'!H62:H62)&gt;0,SUM('[11]School 1:School 12'!H62:H62),"")</f>
        <v>9584.5</v>
      </c>
      <c r="I62" s="179">
        <f>IF(SUM('[11]School 1:School 12'!I62:I62)&gt;0,SUM('[11]School 1:School 12'!I62:I62),"")</f>
        <v>79774.070000000007</v>
      </c>
      <c r="J62" s="180">
        <f>IF(SUM('[11]School 1:School 12'!J62:J62)&gt;0,SUM('[11]School 1:School 12'!J62:J62),"")</f>
        <v>150</v>
      </c>
      <c r="K62" s="182" t="str">
        <f>IF(SUM('[11]School 1:School 12'!K62:K62)&gt;0,SUM('[11]School 1:School 12'!K62:K62),"")</f>
        <v/>
      </c>
      <c r="L62" s="64"/>
    </row>
    <row r="63" spans="1:14" ht="24.95" customHeight="1" x14ac:dyDescent="0.25">
      <c r="A63" s="50" t="s">
        <v>91</v>
      </c>
      <c r="B63" s="157">
        <v>348</v>
      </c>
      <c r="C63" s="131" t="s">
        <v>92</v>
      </c>
      <c r="D63" s="133">
        <f t="shared" si="1"/>
        <v>16510.989999999998</v>
      </c>
      <c r="E63" s="179">
        <f>IF(SUM('[11]School 1:School 12'!E63:E63)&gt;0,SUM('[11]School 1:School 12'!E63:E63),"")</f>
        <v>3936.83</v>
      </c>
      <c r="F63" s="179">
        <f>IF(SUM('[11]School 1:School 12'!F63:F63)&gt;0,SUM('[11]School 1:School 12'!F63:F63),"")</f>
        <v>911.76</v>
      </c>
      <c r="G63" s="179" t="str">
        <f>IF(SUM('[11]School 1:School 12'!G63:G63)&gt;0,SUM('[11]School 1:School 12'!G63:G63),"")</f>
        <v/>
      </c>
      <c r="H63" s="179">
        <f>IF(SUM('[11]School 1:School 12'!H63:H63)&gt;0,SUM('[11]School 1:School 12'!H63:H63),"")</f>
        <v>8152.5</v>
      </c>
      <c r="I63" s="179">
        <f>IF(SUM('[11]School 1:School 12'!I63:I63)&gt;0,SUM('[11]School 1:School 12'!I63:I63),"")</f>
        <v>3128.9</v>
      </c>
      <c r="J63" s="180">
        <f>IF(SUM('[11]School 1:School 12'!J63:J63)&gt;0,SUM('[11]School 1:School 12'!J63:J63),"")</f>
        <v>381</v>
      </c>
      <c r="K63" s="182" t="str">
        <f>IF(SUM('[11]School 1:School 12'!K63:K63)&gt;0,SUM('[11]School 1:School 12'!K63:K63),"")</f>
        <v/>
      </c>
      <c r="L63" s="64"/>
    </row>
    <row r="64" spans="1:14" ht="24.95" customHeight="1" x14ac:dyDescent="0.25">
      <c r="A64" s="50" t="s">
        <v>93</v>
      </c>
      <c r="B64" s="157">
        <v>349</v>
      </c>
      <c r="C64" s="131" t="s">
        <v>94</v>
      </c>
      <c r="D64" s="133" t="str">
        <f t="shared" si="1"/>
        <v/>
      </c>
      <c r="E64" s="179" t="str">
        <f>IF(SUM('[11]School 1:School 12'!E64:E64)&gt;0,SUM('[11]School 1:School 12'!E64:E64),"")</f>
        <v/>
      </c>
      <c r="F64" s="179" t="str">
        <f>IF(SUM('[11]School 1:School 12'!F64:F64)&gt;0,SUM('[11]School 1:School 12'!F64:F64),"")</f>
        <v/>
      </c>
      <c r="G64" s="179" t="str">
        <f>IF(SUM('[11]School 1:School 12'!G64:G64)&gt;0,SUM('[11]School 1:School 12'!G64:G64),"")</f>
        <v/>
      </c>
      <c r="H64" s="179" t="str">
        <f>IF(SUM('[11]School 1:School 12'!H64:H64)&gt;0,SUM('[11]School 1:School 12'!H64:H64),"")</f>
        <v/>
      </c>
      <c r="I64" s="179" t="str">
        <f>IF(SUM('[11]School 1:School 12'!I64:I64)&gt;0,SUM('[11]School 1:School 12'!I64:I64),"")</f>
        <v/>
      </c>
      <c r="J64" s="180" t="str">
        <f>IF(SUM('[11]School 1:School 12'!J64:J64)&gt;0,SUM('[11]School 1:School 12'!J64:J64),"")</f>
        <v/>
      </c>
      <c r="K64" s="182" t="str">
        <f>IF(SUM('[11]School 1:School 12'!K64:K64)&gt;0,SUM('[11]School 1:School 12'!K64:K64),"")</f>
        <v/>
      </c>
      <c r="L64" s="64"/>
    </row>
    <row r="65" spans="1:12" ht="24.95" customHeight="1" x14ac:dyDescent="0.25">
      <c r="A65" s="50" t="s">
        <v>77</v>
      </c>
      <c r="B65" s="157">
        <v>338</v>
      </c>
      <c r="C65" s="131" t="s">
        <v>202</v>
      </c>
      <c r="D65" s="133" t="str">
        <f t="shared" si="1"/>
        <v/>
      </c>
      <c r="E65" s="179" t="str">
        <f>IF(SUM('[11]School 1:School 12'!E65:E65)&gt;0,SUM('[11]School 1:School 12'!E65:E65),"")</f>
        <v/>
      </c>
      <c r="F65" s="179" t="str">
        <f>IF(SUM('[11]School 1:School 12'!F65:F65)&gt;0,SUM('[11]School 1:School 12'!F65:F65),"")</f>
        <v/>
      </c>
      <c r="G65" s="179" t="str">
        <f>IF(SUM('[11]School 1:School 12'!G65:G65)&gt;0,SUM('[11]School 1:School 12'!G65:G65),"")</f>
        <v/>
      </c>
      <c r="H65" s="179" t="str">
        <f>IF(SUM('[11]School 1:School 12'!H65:H65)&gt;0,SUM('[11]School 1:School 12'!H65:H65),"")</f>
        <v/>
      </c>
      <c r="I65" s="179" t="str">
        <f>IF(SUM('[11]School 1:School 12'!I65:I65)&gt;0,SUM('[11]School 1:School 12'!I65:I65),"")</f>
        <v/>
      </c>
      <c r="J65" s="180" t="str">
        <f>IF(SUM('[11]School 1:School 12'!J65:J65)&gt;0,SUM('[11]School 1:School 12'!J65:J65),"")</f>
        <v/>
      </c>
      <c r="K65" s="182" t="str">
        <f>IF(SUM('[11]School 1:School 12'!K65:K65)&gt;0,SUM('[11]School 1:School 12'!K65:K65),"")</f>
        <v/>
      </c>
      <c r="L65" s="64"/>
    </row>
    <row r="66" spans="1:12" ht="24.95" customHeight="1" x14ac:dyDescent="0.25">
      <c r="A66" s="50" t="s">
        <v>95</v>
      </c>
      <c r="B66" s="157">
        <v>351</v>
      </c>
      <c r="C66" s="131" t="s">
        <v>203</v>
      </c>
      <c r="D66" s="133" t="str">
        <f t="shared" si="1"/>
        <v/>
      </c>
      <c r="E66" s="179" t="str">
        <f>IF(SUM('[11]School 1:School 12'!E66:E66)&gt;0,SUM('[11]School 1:School 12'!E66:E66),"")</f>
        <v/>
      </c>
      <c r="F66" s="179" t="str">
        <f>IF(SUM('[11]School 1:School 12'!F66:F66)&gt;0,SUM('[11]School 1:School 12'!F66:F66),"")</f>
        <v/>
      </c>
      <c r="G66" s="179" t="str">
        <f>IF(SUM('[11]School 1:School 12'!G66:G66)&gt;0,SUM('[11]School 1:School 12'!G66:G66),"")</f>
        <v/>
      </c>
      <c r="H66" s="179" t="str">
        <f>IF(SUM('[11]School 1:School 12'!H66:H66)&gt;0,SUM('[11]School 1:School 12'!H66:H66),"")</f>
        <v/>
      </c>
      <c r="I66" s="179" t="str">
        <f>IF(SUM('[11]School 1:School 12'!I66:I66)&gt;0,SUM('[11]School 1:School 12'!I66:I66),"")</f>
        <v/>
      </c>
      <c r="J66" s="180" t="str">
        <f>IF(SUM('[11]School 1:School 12'!J66:J66)&gt;0,SUM('[11]School 1:School 12'!J66:J66),"")</f>
        <v/>
      </c>
      <c r="K66" s="182" t="str">
        <f>IF(SUM('[11]School 1:School 12'!K66:K66)&gt;0,SUM('[11]School 1:School 12'!K66:K66),"")</f>
        <v/>
      </c>
      <c r="L66" s="64"/>
    </row>
    <row r="67" spans="1:12" ht="24.95" customHeight="1" x14ac:dyDescent="0.25">
      <c r="A67" s="50" t="s">
        <v>96</v>
      </c>
      <c r="B67" s="157">
        <v>352</v>
      </c>
      <c r="C67" s="131" t="s">
        <v>97</v>
      </c>
      <c r="D67" s="133">
        <f t="shared" si="1"/>
        <v>1161.46</v>
      </c>
      <c r="E67" s="179" t="str">
        <f>IF(SUM('[11]School 1:School 12'!E67:E67)&gt;0,SUM('[11]School 1:School 12'!E67:E67),"")</f>
        <v/>
      </c>
      <c r="F67" s="179" t="str">
        <f>IF(SUM('[11]School 1:School 12'!F67:F67)&gt;0,SUM('[11]School 1:School 12'!F67:F67),"")</f>
        <v/>
      </c>
      <c r="G67" s="179" t="str">
        <f>IF(SUM('[11]School 1:School 12'!G67:G67)&gt;0,SUM('[11]School 1:School 12'!G67:G67),"")</f>
        <v/>
      </c>
      <c r="H67" s="179">
        <f>IF(SUM('[11]School 1:School 12'!H67:H67)&gt;0,SUM('[11]School 1:School 12'!H67:H67),"")</f>
        <v>1161.46</v>
      </c>
      <c r="I67" s="179" t="str">
        <f>IF(SUM('[11]School 1:School 12'!I67:I67)&gt;0,SUM('[11]School 1:School 12'!I67:I67),"")</f>
        <v/>
      </c>
      <c r="J67" s="180" t="str">
        <f>IF(SUM('[11]School 1:School 12'!J67:J67)&gt;0,SUM('[11]School 1:School 12'!J67:J67),"")</f>
        <v/>
      </c>
      <c r="K67" s="182" t="str">
        <f>IF(SUM('[11]School 1:School 12'!K67:K67)&gt;0,SUM('[11]School 1:School 12'!K67:K67),"")</f>
        <v/>
      </c>
      <c r="L67" s="64"/>
    </row>
    <row r="68" spans="1:12" ht="24.95" customHeight="1" x14ac:dyDescent="0.25">
      <c r="A68" s="50" t="s">
        <v>98</v>
      </c>
      <c r="B68" s="157">
        <v>353</v>
      </c>
      <c r="C68" s="131" t="s">
        <v>213</v>
      </c>
      <c r="D68" s="133" t="str">
        <f t="shared" si="1"/>
        <v/>
      </c>
      <c r="E68" s="179" t="str">
        <f>IF(SUM('[11]School 1:School 12'!E68:E68)&gt;0,SUM('[11]School 1:School 12'!E68:E68),"")</f>
        <v/>
      </c>
      <c r="F68" s="179" t="str">
        <f>IF(SUM('[11]School 1:School 12'!F68:F68)&gt;0,SUM('[11]School 1:School 12'!F68:F68),"")</f>
        <v/>
      </c>
      <c r="G68" s="179" t="str">
        <f>IF(SUM('[11]School 1:School 12'!G68:G68)&gt;0,SUM('[11]School 1:School 12'!G68:G68),"")</f>
        <v/>
      </c>
      <c r="H68" s="179" t="str">
        <f>IF(SUM('[11]School 1:School 12'!H68:H68)&gt;0,SUM('[11]School 1:School 12'!H68:H68),"")</f>
        <v/>
      </c>
      <c r="I68" s="179" t="str">
        <f>IF(SUM('[11]School 1:School 12'!I68:I68)&gt;0,SUM('[11]School 1:School 12'!I68:I68),"")</f>
        <v/>
      </c>
      <c r="J68" s="180" t="str">
        <f>IF(SUM('[11]School 1:School 12'!J68:J68)&gt;0,SUM('[11]School 1:School 12'!J68:J68),"")</f>
        <v/>
      </c>
      <c r="K68" s="182" t="str">
        <f>IF(SUM('[11]School 1:School 12'!K68:K68)&gt;0,SUM('[11]School 1:School 12'!K68:K68),"")</f>
        <v/>
      </c>
      <c r="L68" s="64"/>
    </row>
    <row r="69" spans="1:12" ht="24.95" customHeight="1" x14ac:dyDescent="0.25">
      <c r="A69" s="50" t="s">
        <v>99</v>
      </c>
      <c r="B69" s="157">
        <v>354</v>
      </c>
      <c r="C69" s="131" t="s">
        <v>100</v>
      </c>
      <c r="D69" s="133" t="str">
        <f t="shared" si="1"/>
        <v/>
      </c>
      <c r="E69" s="179" t="str">
        <f>IF(SUM('[11]School 1:School 12'!E69:E69)&gt;0,SUM('[11]School 1:School 12'!E69:E69),"")</f>
        <v/>
      </c>
      <c r="F69" s="179" t="str">
        <f>IF(SUM('[11]School 1:School 12'!F69:F69)&gt;0,SUM('[11]School 1:School 12'!F69:F69),"")</f>
        <v/>
      </c>
      <c r="G69" s="179" t="str">
        <f>IF(SUM('[11]School 1:School 12'!G69:G69)&gt;0,SUM('[11]School 1:School 12'!G69:G69),"")</f>
        <v/>
      </c>
      <c r="H69" s="179" t="str">
        <f>IF(SUM('[11]School 1:School 12'!H69:H69)&gt;0,SUM('[11]School 1:School 12'!H69:H69),"")</f>
        <v/>
      </c>
      <c r="I69" s="179" t="str">
        <f>IF(SUM('[11]School 1:School 12'!I69:I69)&gt;0,SUM('[11]School 1:School 12'!I69:I69),"")</f>
        <v/>
      </c>
      <c r="J69" s="180" t="str">
        <f>IF(SUM('[11]School 1:School 12'!J69:J69)&gt;0,SUM('[11]School 1:School 12'!J69:J69),"")</f>
        <v/>
      </c>
      <c r="K69" s="182" t="str">
        <f>IF(SUM('[11]School 1:School 12'!K69:K69)&gt;0,SUM('[11]School 1:School 12'!K69:K69),"")</f>
        <v/>
      </c>
      <c r="L69" s="64"/>
    </row>
    <row r="70" spans="1:12" ht="24.95" customHeight="1" x14ac:dyDescent="0.25">
      <c r="A70" s="50" t="s">
        <v>101</v>
      </c>
      <c r="B70" s="157">
        <v>355</v>
      </c>
      <c r="C70" s="131" t="s">
        <v>102</v>
      </c>
      <c r="D70" s="133">
        <f t="shared" si="1"/>
        <v>23234.05</v>
      </c>
      <c r="E70" s="179" t="str">
        <f>IF(SUM('[11]School 1:School 12'!E70:E70)&gt;0,SUM('[11]School 1:School 12'!E70:E70),"")</f>
        <v/>
      </c>
      <c r="F70" s="179" t="str">
        <f>IF(SUM('[11]School 1:School 12'!F70:F70)&gt;0,SUM('[11]School 1:School 12'!F70:F70),"")</f>
        <v/>
      </c>
      <c r="G70" s="179" t="str">
        <f>IF(SUM('[11]School 1:School 12'!G70:G70)&gt;0,SUM('[11]School 1:School 12'!G70:G70),"")</f>
        <v/>
      </c>
      <c r="H70" s="179">
        <f>IF(SUM('[11]School 1:School 12'!H70:H70)&gt;0,SUM('[11]School 1:School 12'!H70:H70),"")</f>
        <v>5495.89</v>
      </c>
      <c r="I70" s="179">
        <f>IF(SUM('[11]School 1:School 12'!I70:I70)&gt;0,SUM('[11]School 1:School 12'!I70:I70),"")</f>
        <v>17738.16</v>
      </c>
      <c r="J70" s="180" t="str">
        <f>IF(SUM('[11]School 1:School 12'!J70:J70)&gt;0,SUM('[11]School 1:School 12'!J70:J70),"")</f>
        <v/>
      </c>
      <c r="K70" s="182" t="str">
        <f>IF(SUM('[11]School 1:School 12'!K70:K70)&gt;0,SUM('[11]School 1:School 12'!K70:K70),"")</f>
        <v/>
      </c>
      <c r="L70" s="64"/>
    </row>
    <row r="71" spans="1:12" ht="24.95" customHeight="1" x14ac:dyDescent="0.25">
      <c r="A71" s="50" t="s">
        <v>103</v>
      </c>
      <c r="B71" s="157">
        <v>356</v>
      </c>
      <c r="C71" s="131" t="s">
        <v>104</v>
      </c>
      <c r="D71" s="133" t="str">
        <f t="shared" si="1"/>
        <v/>
      </c>
      <c r="E71" s="179" t="str">
        <f>IF(SUM('[11]School 1:School 12'!E71:E71)&gt;0,SUM('[11]School 1:School 12'!E71:E71),"")</f>
        <v/>
      </c>
      <c r="F71" s="179" t="str">
        <f>IF(SUM('[11]School 1:School 12'!F71:F71)&gt;0,SUM('[11]School 1:School 12'!F71:F71),"")</f>
        <v/>
      </c>
      <c r="G71" s="179" t="str">
        <f>IF(SUM('[11]School 1:School 12'!G71:G71)&gt;0,SUM('[11]School 1:School 12'!G71:G71),"")</f>
        <v/>
      </c>
      <c r="H71" s="179" t="str">
        <f>IF(SUM('[11]School 1:School 12'!H71:H71)&gt;0,SUM('[11]School 1:School 12'!H71:H71),"")</f>
        <v/>
      </c>
      <c r="I71" s="179" t="str">
        <f>IF(SUM('[11]School 1:School 12'!I71:I71)&gt;0,SUM('[11]School 1:School 12'!I71:I71),"")</f>
        <v/>
      </c>
      <c r="J71" s="180" t="str">
        <f>IF(SUM('[11]School 1:School 12'!J71:J71)&gt;0,SUM('[11]School 1:School 12'!J71:J71),"")</f>
        <v/>
      </c>
      <c r="K71" s="182" t="str">
        <f>IF(SUM('[11]School 1:School 12'!K71:K71)&gt;0,SUM('[11]School 1:School 12'!K71:K71),"")</f>
        <v/>
      </c>
      <c r="L71" s="64"/>
    </row>
    <row r="72" spans="1:12" ht="24.95" customHeight="1" x14ac:dyDescent="0.25">
      <c r="A72" s="50" t="s">
        <v>214</v>
      </c>
      <c r="B72" s="157">
        <v>374</v>
      </c>
      <c r="C72" s="131" t="s">
        <v>215</v>
      </c>
      <c r="D72" s="133" t="str">
        <f t="shared" si="1"/>
        <v/>
      </c>
      <c r="E72" s="179" t="str">
        <f>IF(SUM('[11]School 1:School 12'!E72:E72)&gt;0,SUM('[11]School 1:School 12'!E72:E72),"")</f>
        <v/>
      </c>
      <c r="F72" s="179" t="str">
        <f>IF(SUM('[11]School 1:School 12'!F72:F72)&gt;0,SUM('[11]School 1:School 12'!F72:F72),"")</f>
        <v/>
      </c>
      <c r="G72" s="179" t="str">
        <f>IF(SUM('[11]School 1:School 12'!G72:G72)&gt;0,SUM('[11]School 1:School 12'!G72:G72),"")</f>
        <v/>
      </c>
      <c r="H72" s="179" t="str">
        <f>IF(SUM('[11]School 1:School 12'!H72:H72)&gt;0,SUM('[11]School 1:School 12'!H72:H72),"")</f>
        <v/>
      </c>
      <c r="I72" s="179" t="str">
        <f>IF(SUM('[11]School 1:School 12'!I72:I72)&gt;0,SUM('[11]School 1:School 12'!I72:I72),"")</f>
        <v/>
      </c>
      <c r="J72" s="180" t="str">
        <f>IF(SUM('[11]School 1:School 12'!J72:J72)&gt;0,SUM('[11]School 1:School 12'!J72:J72),"")</f>
        <v/>
      </c>
      <c r="K72" s="182" t="str">
        <f>IF(SUM('[11]School 1:School 12'!K72:K72)&gt;0,SUM('[11]School 1:School 12'!K72:K72),"")</f>
        <v/>
      </c>
      <c r="L72" s="64"/>
    </row>
    <row r="73" spans="1:12" ht="24.95" customHeight="1" x14ac:dyDescent="0.25">
      <c r="A73" s="50" t="s">
        <v>105</v>
      </c>
      <c r="B73" s="157">
        <v>357</v>
      </c>
      <c r="C73" s="131" t="s">
        <v>106</v>
      </c>
      <c r="D73" s="133">
        <f t="shared" si="1"/>
        <v>83550.210000000006</v>
      </c>
      <c r="E73" s="179">
        <f>IF(SUM('[11]School 1:School 12'!E73:E73)&gt;0,SUM('[11]School 1:School 12'!E73:E73),"")</f>
        <v>44090.48</v>
      </c>
      <c r="F73" s="179">
        <f>IF(SUM('[11]School 1:School 12'!F73:F73)&gt;0,SUM('[11]School 1:School 12'!F73:F73),"")</f>
        <v>12938.84</v>
      </c>
      <c r="G73" s="179">
        <f>IF(SUM('[11]School 1:School 12'!G73:G73)&gt;0,SUM('[11]School 1:School 12'!G73:G73),"")</f>
        <v>2295.84</v>
      </c>
      <c r="H73" s="179">
        <f>IF(SUM('[11]School 1:School 12'!H73:H73)&gt;0,SUM('[11]School 1:School 12'!H73:H73),"")</f>
        <v>15730.19</v>
      </c>
      <c r="I73" s="179">
        <f>IF(SUM('[11]School 1:School 12'!I73:I73)&gt;0,SUM('[11]School 1:School 12'!I73:I73),"")</f>
        <v>8494.86</v>
      </c>
      <c r="J73" s="180" t="str">
        <f>IF(SUM('[11]School 1:School 12'!J73:J73)&gt;0,SUM('[11]School 1:School 12'!J73:J73),"")</f>
        <v/>
      </c>
      <c r="K73" s="182" t="str">
        <f>IF(SUM('[11]School 1:School 12'!K73:K73)&gt;0,SUM('[11]School 1:School 12'!K73:K73),"")</f>
        <v/>
      </c>
      <c r="L73" s="64"/>
    </row>
    <row r="74" spans="1:12" ht="24.95" customHeight="1" x14ac:dyDescent="0.25">
      <c r="A74" s="50" t="s">
        <v>109</v>
      </c>
      <c r="B74" s="157">
        <v>361</v>
      </c>
      <c r="C74" s="131" t="s">
        <v>204</v>
      </c>
      <c r="D74" s="133">
        <f t="shared" si="1"/>
        <v>289288.06</v>
      </c>
      <c r="E74" s="179">
        <f>IF(SUM('[11]School 1:School 12'!E74:E74)&gt;0,SUM('[11]School 1:School 12'!E74:E74),"")</f>
        <v>104813.1</v>
      </c>
      <c r="F74" s="179">
        <f>IF(SUM('[11]School 1:School 12'!F74:F74)&gt;0,SUM('[11]School 1:School 12'!F74:F74),"")</f>
        <v>33235.83</v>
      </c>
      <c r="G74" s="179">
        <f>IF(SUM('[11]School 1:School 12'!G74:G74)&gt;0,SUM('[11]School 1:School 12'!G74:G74),"")</f>
        <v>1622.69</v>
      </c>
      <c r="H74" s="179">
        <f>IF(SUM('[11]School 1:School 12'!H74:H74)&gt;0,SUM('[11]School 1:School 12'!H74:H74),"")</f>
        <v>35747.07</v>
      </c>
      <c r="I74" s="179">
        <f>IF(SUM('[11]School 1:School 12'!I74:I74)&gt;0,SUM('[11]School 1:School 12'!I74:I74),"")</f>
        <v>112647.37</v>
      </c>
      <c r="J74" s="180">
        <f>IF(SUM('[11]School 1:School 12'!J74:J74)&gt;0,SUM('[11]School 1:School 12'!J74:J74),"")</f>
        <v>1222</v>
      </c>
      <c r="K74" s="182" t="str">
        <f>IF(SUM('[11]School 1:School 12'!K74:K74)&gt;0,SUM('[11]School 1:School 12'!K74:K74),"")</f>
        <v/>
      </c>
      <c r="L74" s="64"/>
    </row>
    <row r="75" spans="1:12" ht="24.95" customHeight="1" x14ac:dyDescent="0.25">
      <c r="A75" s="50" t="s">
        <v>110</v>
      </c>
      <c r="B75" s="157">
        <v>362</v>
      </c>
      <c r="C75" s="131" t="s">
        <v>216</v>
      </c>
      <c r="D75" s="133">
        <f t="shared" si="1"/>
        <v>233508.90000000005</v>
      </c>
      <c r="E75" s="179">
        <f>IF(SUM('[11]School 1:School 12'!E75:E75)&gt;0,SUM('[11]School 1:School 12'!E75:E75),"")</f>
        <v>152932.14000000001</v>
      </c>
      <c r="F75" s="179">
        <f>IF(SUM('[11]School 1:School 12'!F75:F75)&gt;0,SUM('[11]School 1:School 12'!F75:F75),"")</f>
        <v>38670.32</v>
      </c>
      <c r="G75" s="179">
        <f>IF(SUM('[11]School 1:School 12'!G75:G75)&gt;0,SUM('[11]School 1:School 12'!G75:G75),"")</f>
        <v>357.14</v>
      </c>
      <c r="H75" s="179">
        <f>IF(SUM('[11]School 1:School 12'!H75:H75)&gt;0,SUM('[11]School 1:School 12'!H75:H75),"")</f>
        <v>26678.689999999995</v>
      </c>
      <c r="I75" s="179">
        <f>IF(SUM('[11]School 1:School 12'!I75:I75)&gt;0,SUM('[11]School 1:School 12'!I75:I75),"")</f>
        <v>8877.51</v>
      </c>
      <c r="J75" s="180">
        <f>IF(SUM('[11]School 1:School 12'!J75:J75)&gt;0,SUM('[11]School 1:School 12'!J75:J75),"")</f>
        <v>5993.1</v>
      </c>
      <c r="K75" s="182" t="str">
        <f>IF(SUM('[11]School 1:School 12'!K75:K75)&gt;0,SUM('[11]School 1:School 12'!K75:K75),"")</f>
        <v/>
      </c>
      <c r="L75" s="64"/>
    </row>
    <row r="76" spans="1:12" ht="24.95" customHeight="1" x14ac:dyDescent="0.25">
      <c r="A76" s="50" t="s">
        <v>111</v>
      </c>
      <c r="B76" s="157">
        <v>364</v>
      </c>
      <c r="C76" s="131" t="s">
        <v>205</v>
      </c>
      <c r="D76" s="133" t="str">
        <f t="shared" si="1"/>
        <v/>
      </c>
      <c r="E76" s="179" t="str">
        <f>IF(SUM('[11]School 1:School 12'!E76:E76)&gt;0,SUM('[11]School 1:School 12'!E76:E76),"")</f>
        <v/>
      </c>
      <c r="F76" s="179" t="str">
        <f>IF(SUM('[11]School 1:School 12'!F76:F76)&gt;0,SUM('[11]School 1:School 12'!F76:F76),"")</f>
        <v/>
      </c>
      <c r="G76" s="179" t="str">
        <f>IF(SUM('[11]School 1:School 12'!G76:G76)&gt;0,SUM('[11]School 1:School 12'!G76:G76),"")</f>
        <v/>
      </c>
      <c r="H76" s="179" t="str">
        <f>IF(SUM('[11]School 1:School 12'!H76:H76)&gt;0,SUM('[11]School 1:School 12'!H76:H76),"")</f>
        <v/>
      </c>
      <c r="I76" s="179" t="str">
        <f>IF(SUM('[11]School 1:School 12'!I76:I76)&gt;0,SUM('[11]School 1:School 12'!I76:I76),"")</f>
        <v/>
      </c>
      <c r="J76" s="180" t="str">
        <f>IF(SUM('[11]School 1:School 12'!J76:J76)&gt;0,SUM('[11]School 1:School 12'!J76:J76),"")</f>
        <v/>
      </c>
      <c r="K76" s="182" t="str">
        <f>IF(SUM('[11]School 1:School 12'!K76:K76)&gt;0,SUM('[11]School 1:School 12'!K76:K76),"")</f>
        <v/>
      </c>
      <c r="L76" s="64"/>
    </row>
    <row r="77" spans="1:12" ht="24.95" customHeight="1" x14ac:dyDescent="0.25">
      <c r="A77" s="50" t="s">
        <v>112</v>
      </c>
      <c r="B77" s="157">
        <v>365</v>
      </c>
      <c r="C77" s="131" t="s">
        <v>113</v>
      </c>
      <c r="D77" s="133" t="str">
        <f t="shared" si="1"/>
        <v/>
      </c>
      <c r="E77" s="179" t="str">
        <f>IF(SUM('[11]School 1:School 12'!E77:E77)&gt;0,SUM('[11]School 1:School 12'!E77:E77),"")</f>
        <v/>
      </c>
      <c r="F77" s="179" t="str">
        <f>IF(SUM('[11]School 1:School 12'!F77:F77)&gt;0,SUM('[11]School 1:School 12'!F77:F77),"")</f>
        <v/>
      </c>
      <c r="G77" s="179" t="str">
        <f>IF(SUM('[11]School 1:School 12'!G77:G77)&gt;0,SUM('[11]School 1:School 12'!G77:G77),"")</f>
        <v/>
      </c>
      <c r="H77" s="179" t="str">
        <f>IF(SUM('[11]School 1:School 12'!H77:H77)&gt;0,SUM('[11]School 1:School 12'!H77:H77),"")</f>
        <v/>
      </c>
      <c r="I77" s="179" t="str">
        <f>IF(SUM('[11]School 1:School 12'!I77:I77)&gt;0,SUM('[11]School 1:School 12'!I77:I77),"")</f>
        <v/>
      </c>
      <c r="J77" s="180" t="str">
        <f>IF(SUM('[11]School 1:School 12'!J77:J77)&gt;0,SUM('[11]School 1:School 12'!J77:J77),"")</f>
        <v/>
      </c>
      <c r="K77" s="182" t="str">
        <f>IF(SUM('[11]School 1:School 12'!K77:K77)&gt;0,SUM('[11]School 1:School 12'!K77:K77),"")</f>
        <v/>
      </c>
      <c r="L77" s="64"/>
    </row>
    <row r="78" spans="1:12" ht="24.95" customHeight="1" x14ac:dyDescent="0.25">
      <c r="A78" s="50" t="s">
        <v>114</v>
      </c>
      <c r="B78" s="157">
        <v>366</v>
      </c>
      <c r="C78" s="131" t="s">
        <v>217</v>
      </c>
      <c r="D78" s="133" t="str">
        <f t="shared" si="1"/>
        <v/>
      </c>
      <c r="E78" s="179" t="str">
        <f>IF(SUM('[11]School 1:School 12'!E78:E78)&gt;0,SUM('[11]School 1:School 12'!E78:E78),"")</f>
        <v/>
      </c>
      <c r="F78" s="179" t="str">
        <f>IF(SUM('[11]School 1:School 12'!F78:F78)&gt;0,SUM('[11]School 1:School 12'!F78:F78),"")</f>
        <v/>
      </c>
      <c r="G78" s="179" t="str">
        <f>IF(SUM('[11]School 1:School 12'!G78:G78)&gt;0,SUM('[11]School 1:School 12'!G78:G78),"")</f>
        <v/>
      </c>
      <c r="H78" s="179" t="str">
        <f>IF(SUM('[11]School 1:School 12'!H78:H78)&gt;0,SUM('[11]School 1:School 12'!H78:H78),"")</f>
        <v/>
      </c>
      <c r="I78" s="179" t="str">
        <f>IF(SUM('[11]School 1:School 12'!I78:I78)&gt;0,SUM('[11]School 1:School 12'!I78:I78),"")</f>
        <v/>
      </c>
      <c r="J78" s="180" t="str">
        <f>IF(SUM('[11]School 1:School 12'!J78:J78)&gt;0,SUM('[11]School 1:School 12'!J78:J78),"")</f>
        <v/>
      </c>
      <c r="K78" s="182" t="str">
        <f>IF(SUM('[11]School 1:School 12'!K78:K78)&gt;0,SUM('[11]School 1:School 12'!K78:K78),"")</f>
        <v/>
      </c>
      <c r="L78" s="64"/>
    </row>
    <row r="79" spans="1:12" ht="24.95" customHeight="1" x14ac:dyDescent="0.25">
      <c r="A79" s="50" t="s">
        <v>115</v>
      </c>
      <c r="B79" s="157">
        <v>368</v>
      </c>
      <c r="C79" s="131" t="s">
        <v>116</v>
      </c>
      <c r="D79" s="133">
        <f t="shared" si="1"/>
        <v>162030.65</v>
      </c>
      <c r="E79" s="179">
        <f>IF(SUM('[11]School 1:School 12'!E79:E79)&gt;0,SUM('[11]School 1:School 12'!E79:E79),"")</f>
        <v>30374.51</v>
      </c>
      <c r="F79" s="179">
        <f>IF(SUM('[11]School 1:School 12'!F79:F79)&gt;0,SUM('[11]School 1:School 12'!F79:F79),"")</f>
        <v>7269.13</v>
      </c>
      <c r="G79" s="179">
        <f>IF(SUM('[11]School 1:School 12'!G79:G79)&gt;0,SUM('[11]School 1:School 12'!G79:G79),"")</f>
        <v>163.63</v>
      </c>
      <c r="H79" s="179">
        <f>IF(SUM('[11]School 1:School 12'!H79:H79)&gt;0,SUM('[11]School 1:School 12'!H79:H79),"")</f>
        <v>24015.989999999998</v>
      </c>
      <c r="I79" s="179">
        <f>IF(SUM('[11]School 1:School 12'!I79:I79)&gt;0,SUM('[11]School 1:School 12'!I79:I79),"")</f>
        <v>97685.39</v>
      </c>
      <c r="J79" s="180">
        <f>IF(SUM('[11]School 1:School 12'!J79:J79)&gt;0,SUM('[11]School 1:School 12'!J79:J79),"")</f>
        <v>2522</v>
      </c>
      <c r="K79" s="182" t="str">
        <f>IF(SUM('[11]School 1:School 12'!K79:K79)&gt;0,SUM('[11]School 1:School 12'!K79:K79),"")</f>
        <v/>
      </c>
      <c r="L79" s="64"/>
    </row>
    <row r="80" spans="1:12" ht="41.25" customHeight="1" x14ac:dyDescent="0.25">
      <c r="A80" s="279" t="s">
        <v>168</v>
      </c>
      <c r="B80" s="280"/>
      <c r="C80" s="280"/>
      <c r="D80" s="133"/>
      <c r="E80" s="183" t="str">
        <f>IF(SUM('[11]School 1:School 12'!E80:E80)&gt;0,SUM('[11]School 1:School 12'!E80:E80),"")</f>
        <v/>
      </c>
      <c r="F80" s="183" t="str">
        <f>IF(SUM('[11]School 1:School 12'!F80:F80)&gt;0,SUM('[11]School 1:School 12'!F80:F80),"")</f>
        <v/>
      </c>
      <c r="G80" s="183" t="str">
        <f>IF(SUM('[11]School 1:School 12'!G80:G80)&gt;0,SUM('[11]School 1:School 12'!G80:G80),"")</f>
        <v/>
      </c>
      <c r="H80" s="183" t="str">
        <f>IF(SUM('[11]School 1:School 12'!H80:H80)&gt;0,SUM('[11]School 1:School 12'!H80:H80),"")</f>
        <v/>
      </c>
      <c r="I80" s="183" t="str">
        <f>IF(SUM('[11]School 1:School 12'!I80:I80)&gt;0,SUM('[11]School 1:School 12'!I80:I80),"")</f>
        <v/>
      </c>
      <c r="J80" s="184" t="str">
        <f>IF(SUM('[11]School 1:School 12'!J80:J80)&gt;0,SUM('[11]School 1:School 12'!J80:J80),"")</f>
        <v/>
      </c>
      <c r="K80" s="185" t="str">
        <f>IF(SUM('[11]School 1:School 12'!K80:K80)&gt;0,SUM('[11]School 1:School 12'!K80:K80),"")</f>
        <v/>
      </c>
      <c r="L80" s="64"/>
    </row>
    <row r="81" spans="1:12" ht="24.95" customHeight="1" x14ac:dyDescent="0.25">
      <c r="A81" s="186"/>
      <c r="B81" s="187"/>
      <c r="C81" s="188"/>
      <c r="D81" s="133" t="str">
        <f t="shared" ref="D81:D94" si="2">IF(SUM(E81:K81)&gt;0,(SUM(E81:K81)),"")</f>
        <v/>
      </c>
      <c r="E81" s="179" t="str">
        <f>IF(SUM('[11]School 1:School 12'!E81:E81)&gt;0,SUM('[11]School 1:School 12'!E81:E81),"")</f>
        <v/>
      </c>
      <c r="F81" s="179" t="str">
        <f>IF(SUM('[11]School 1:School 12'!F81:F81)&gt;0,SUM('[11]School 1:School 12'!F81:F81),"")</f>
        <v/>
      </c>
      <c r="G81" s="179" t="str">
        <f>IF(SUM('[11]School 1:School 12'!G81:G81)&gt;0,SUM('[11]School 1:School 12'!G81:G81),"")</f>
        <v/>
      </c>
      <c r="H81" s="179" t="str">
        <f>IF(SUM('[11]School 1:School 12'!H81:H81)&gt;0,SUM('[11]School 1:School 12'!H81:H81),"")</f>
        <v/>
      </c>
      <c r="I81" s="179" t="str">
        <f>IF(SUM('[11]School 1:School 12'!I81:I81)&gt;0,SUM('[11]School 1:School 12'!I81:I81),"")</f>
        <v/>
      </c>
      <c r="J81" s="180" t="str">
        <f>IF(SUM('[11]School 1:School 12'!J81:J81)&gt;0,SUM('[11]School 1:School 12'!J81:J81),"")</f>
        <v/>
      </c>
      <c r="K81" s="182" t="str">
        <f>IF(SUM('[11]School 1:School 12'!K81:K81)&gt;0,SUM('[11]School 1:School 12'!K81:K81),"")</f>
        <v/>
      </c>
      <c r="L81" s="64"/>
    </row>
    <row r="82" spans="1:12" ht="24.95" customHeight="1" x14ac:dyDescent="0.25">
      <c r="A82" s="186"/>
      <c r="B82" s="187"/>
      <c r="C82" s="188"/>
      <c r="D82" s="133" t="str">
        <f t="shared" si="2"/>
        <v/>
      </c>
      <c r="E82" s="179" t="str">
        <f>IF(SUM('[11]School 1:School 12'!E82:E82)&gt;0,SUM('[11]School 1:School 12'!E82:E82),"")</f>
        <v/>
      </c>
      <c r="F82" s="179" t="str">
        <f>IF(SUM('[11]School 1:School 12'!F82:F82)&gt;0,SUM('[11]School 1:School 12'!F82:F82),"")</f>
        <v/>
      </c>
      <c r="G82" s="179" t="str">
        <f>IF(SUM('[11]School 1:School 12'!G82:G82)&gt;0,SUM('[11]School 1:School 12'!G82:G82),"")</f>
        <v/>
      </c>
      <c r="H82" s="179" t="str">
        <f>IF(SUM('[11]School 1:School 12'!H82:H82)&gt;0,SUM('[11]School 1:School 12'!H82:H82),"")</f>
        <v/>
      </c>
      <c r="I82" s="179" t="str">
        <f>IF(SUM('[11]School 1:School 12'!I82:I82)&gt;0,SUM('[11]School 1:School 12'!I82:I82),"")</f>
        <v/>
      </c>
      <c r="J82" s="180" t="str">
        <f>IF(SUM('[11]School 1:School 12'!J82:J82)&gt;0,SUM('[11]School 1:School 12'!J82:J82),"")</f>
        <v/>
      </c>
      <c r="K82" s="182" t="str">
        <f>IF(SUM('[11]School 1:School 12'!K82:K82)&gt;0,SUM('[11]School 1:School 12'!K82:K82),"")</f>
        <v/>
      </c>
      <c r="L82" s="64"/>
    </row>
    <row r="83" spans="1:12" ht="24.95" customHeight="1" x14ac:dyDescent="0.25">
      <c r="A83" s="186" t="s">
        <v>235</v>
      </c>
      <c r="B83" s="187">
        <v>381</v>
      </c>
      <c r="C83" s="188" t="s">
        <v>236</v>
      </c>
      <c r="D83" s="133">
        <f t="shared" si="2"/>
        <v>48200.26</v>
      </c>
      <c r="E83" s="179" t="str">
        <f>IF(SUM('[11]School 1:School 12'!E83:E83)&gt;0,SUM('[11]School 1:School 12'!E83:E83),"")</f>
        <v/>
      </c>
      <c r="F83" s="179" t="str">
        <f>IF(SUM('[11]School 1:School 12'!F83:F83)&gt;0,SUM('[11]School 1:School 12'!F83:F83),"")</f>
        <v/>
      </c>
      <c r="G83" s="179" t="str">
        <f>IF(SUM('[11]School 1:School 12'!G83:G83)&gt;0,SUM('[11]School 1:School 12'!G83:G83),"")</f>
        <v/>
      </c>
      <c r="H83" s="179" t="str">
        <f>IF(SUM('[11]School 1:School 12'!H83:H83)&gt;0,SUM('[11]School 1:School 12'!H83:H83),"")</f>
        <v/>
      </c>
      <c r="I83" s="179">
        <f>IF(SUM('[11]School 1:School 12'!I83:I83)&gt;0,SUM('[11]School 1:School 12'!I83:I83),"")</f>
        <v>48200.26</v>
      </c>
      <c r="J83" s="180" t="str">
        <f>IF(SUM('[11]School 1:School 12'!J83:J83)&gt;0,SUM('[11]School 1:School 12'!J83:J83),"")</f>
        <v/>
      </c>
      <c r="K83" s="182" t="str">
        <f>IF(SUM('[11]School 1:School 12'!K83:K83)&gt;0,SUM('[11]School 1:School 12'!K83:K83),"")</f>
        <v/>
      </c>
      <c r="L83" s="64"/>
    </row>
    <row r="84" spans="1:12" ht="24.95" customHeight="1" x14ac:dyDescent="0.25">
      <c r="A84" s="186"/>
      <c r="B84" s="187"/>
      <c r="C84" s="188"/>
      <c r="D84" s="133" t="str">
        <f t="shared" si="2"/>
        <v/>
      </c>
      <c r="E84" s="179"/>
      <c r="F84" s="179"/>
      <c r="G84" s="179"/>
      <c r="H84" s="179"/>
      <c r="I84" s="179"/>
      <c r="J84" s="180"/>
      <c r="K84" s="182"/>
      <c r="L84" s="64"/>
    </row>
    <row r="85" spans="1:12" ht="46.5" customHeight="1" x14ac:dyDescent="0.25">
      <c r="A85" s="186"/>
      <c r="B85" s="187"/>
      <c r="C85" s="188"/>
      <c r="D85" s="133" t="str">
        <f t="shared" si="2"/>
        <v/>
      </c>
      <c r="E85" s="179"/>
      <c r="F85" s="179"/>
      <c r="G85" s="179"/>
      <c r="H85" s="179"/>
      <c r="I85" s="179"/>
      <c r="J85" s="180"/>
      <c r="K85" s="182"/>
      <c r="L85" s="64"/>
    </row>
    <row r="86" spans="1:12" ht="24.95" customHeight="1" x14ac:dyDescent="0.25">
      <c r="A86" s="186"/>
      <c r="B86" s="187"/>
      <c r="C86" s="188"/>
      <c r="D86" s="133" t="str">
        <f t="shared" si="2"/>
        <v/>
      </c>
      <c r="E86" s="227"/>
      <c r="F86" s="223"/>
      <c r="G86" s="223"/>
      <c r="H86" s="223"/>
      <c r="I86" s="223"/>
      <c r="J86" s="225"/>
      <c r="K86" s="182"/>
      <c r="L86" s="64"/>
    </row>
    <row r="87" spans="1:12" ht="24.95" customHeight="1" x14ac:dyDescent="0.25">
      <c r="A87" s="186"/>
      <c r="B87" s="187"/>
      <c r="C87" s="188"/>
      <c r="D87" s="133" t="str">
        <f t="shared" si="2"/>
        <v/>
      </c>
      <c r="E87" s="227"/>
      <c r="F87" s="223"/>
      <c r="G87" s="223"/>
      <c r="H87" s="223"/>
      <c r="I87" s="223"/>
      <c r="J87" s="225"/>
      <c r="K87" s="182"/>
      <c r="L87" s="64"/>
    </row>
    <row r="88" spans="1:12" ht="24.95" customHeight="1" x14ac:dyDescent="0.25">
      <c r="A88" s="186"/>
      <c r="B88" s="187"/>
      <c r="C88" s="188"/>
      <c r="D88" s="133" t="str">
        <f t="shared" si="2"/>
        <v/>
      </c>
      <c r="E88" s="227"/>
      <c r="F88" s="223"/>
      <c r="G88" s="223"/>
      <c r="H88" s="223"/>
      <c r="I88" s="223"/>
      <c r="J88" s="225"/>
      <c r="K88" s="182"/>
      <c r="L88" s="64"/>
    </row>
    <row r="89" spans="1:12" ht="24.95" customHeight="1" x14ac:dyDescent="0.25">
      <c r="A89" s="186"/>
      <c r="B89" s="187"/>
      <c r="C89" s="188"/>
      <c r="D89" s="133" t="str">
        <f t="shared" si="2"/>
        <v/>
      </c>
      <c r="E89" s="227"/>
      <c r="F89" s="223"/>
      <c r="G89" s="223"/>
      <c r="H89" s="223"/>
      <c r="I89" s="223"/>
      <c r="J89" s="225"/>
      <c r="K89" s="182"/>
      <c r="L89" s="64"/>
    </row>
    <row r="90" spans="1:12" ht="24.95" customHeight="1" x14ac:dyDescent="0.25">
      <c r="A90" s="186"/>
      <c r="B90" s="187"/>
      <c r="C90" s="188"/>
      <c r="D90" s="133" t="str">
        <f t="shared" si="2"/>
        <v/>
      </c>
      <c r="E90" s="227"/>
      <c r="F90" s="223"/>
      <c r="G90" s="223"/>
      <c r="H90" s="223"/>
      <c r="I90" s="223"/>
      <c r="J90" s="225"/>
      <c r="K90" s="182"/>
      <c r="L90" s="64"/>
    </row>
    <row r="91" spans="1:12" ht="24.95" customHeight="1" x14ac:dyDescent="0.25">
      <c r="A91" s="186"/>
      <c r="B91" s="187"/>
      <c r="C91" s="188"/>
      <c r="D91" s="133" t="str">
        <f t="shared" si="2"/>
        <v/>
      </c>
      <c r="E91" s="227"/>
      <c r="F91" s="223"/>
      <c r="G91" s="223"/>
      <c r="H91" s="223"/>
      <c r="I91" s="223"/>
      <c r="J91" s="225"/>
      <c r="K91" s="182"/>
      <c r="L91" s="64"/>
    </row>
    <row r="92" spans="1:12" ht="24.95" customHeight="1" x14ac:dyDescent="0.25">
      <c r="A92" s="186"/>
      <c r="B92" s="187"/>
      <c r="C92" s="188"/>
      <c r="D92" s="133" t="str">
        <f t="shared" si="2"/>
        <v/>
      </c>
      <c r="E92" s="227"/>
      <c r="F92" s="223"/>
      <c r="G92" s="223"/>
      <c r="H92" s="223"/>
      <c r="I92" s="223"/>
      <c r="J92" s="225"/>
      <c r="K92" s="182"/>
      <c r="L92" s="64"/>
    </row>
    <row r="93" spans="1:12" ht="24.95" customHeight="1" x14ac:dyDescent="0.25">
      <c r="A93" s="186"/>
      <c r="B93" s="187"/>
      <c r="C93" s="188"/>
      <c r="D93" s="133" t="str">
        <f t="shared" si="2"/>
        <v/>
      </c>
      <c r="E93" s="227"/>
      <c r="F93" s="223"/>
      <c r="G93" s="223"/>
      <c r="H93" s="223"/>
      <c r="I93" s="223"/>
      <c r="J93" s="225"/>
      <c r="K93" s="182"/>
      <c r="L93" s="64"/>
    </row>
    <row r="94" spans="1:12" ht="24.95" customHeight="1" thickBot="1" x14ac:dyDescent="0.3">
      <c r="A94" s="201"/>
      <c r="B94" s="202"/>
      <c r="C94" s="203"/>
      <c r="D94" s="222" t="str">
        <f t="shared" si="2"/>
        <v/>
      </c>
      <c r="E94" s="228"/>
      <c r="F94" s="224"/>
      <c r="G94" s="224"/>
      <c r="H94" s="224"/>
      <c r="I94" s="224"/>
      <c r="J94" s="226"/>
      <c r="K94" s="191"/>
      <c r="L94" s="64"/>
    </row>
    <row r="95" spans="1:12" ht="24.95" customHeight="1" thickBot="1" x14ac:dyDescent="0.3">
      <c r="A95" s="283" t="s">
        <v>218</v>
      </c>
      <c r="B95" s="284"/>
      <c r="C95" s="284"/>
      <c r="D95" s="158">
        <f>SUM(D17:D94)</f>
        <v>5121447.26</v>
      </c>
      <c r="E95" s="105">
        <f t="shared" ref="E95:K95" si="3">SUM(E17:E94)</f>
        <v>1606035.14</v>
      </c>
      <c r="F95" s="105">
        <f t="shared" si="3"/>
        <v>476008.72</v>
      </c>
      <c r="G95" s="105">
        <f t="shared" si="3"/>
        <v>1456735.23</v>
      </c>
      <c r="H95" s="105">
        <f t="shared" si="3"/>
        <v>497377.23</v>
      </c>
      <c r="I95" s="105">
        <f t="shared" si="3"/>
        <v>1062705.8400000001</v>
      </c>
      <c r="J95" s="105">
        <f t="shared" si="3"/>
        <v>22585.1</v>
      </c>
      <c r="K95" s="105">
        <f t="shared" si="3"/>
        <v>0</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zoomScale="65" zoomScaleNormal="65" zoomScaleSheetLayoutView="100" workbookViewId="0">
      <selection activeCell="A86" sqref="A86"/>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638151.50000000012</v>
      </c>
      <c r="M2" s="234" t="s">
        <v>171</v>
      </c>
      <c r="N2" s="234"/>
    </row>
    <row r="3" spans="1:25" ht="30" customHeight="1" x14ac:dyDescent="0.25">
      <c r="A3" s="269"/>
      <c r="B3" s="269"/>
      <c r="C3" s="269"/>
      <c r="D3" s="269"/>
      <c r="E3" s="269"/>
      <c r="F3" s="76"/>
      <c r="G3" s="296" t="s">
        <v>172</v>
      </c>
      <c r="H3" s="297"/>
      <c r="I3" s="297"/>
      <c r="J3" s="297"/>
      <c r="K3" s="62">
        <v>2265.7600000000002</v>
      </c>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640417.26000000013</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640417.26</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250</v>
      </c>
      <c r="C11" s="286"/>
      <c r="D11" s="115">
        <v>100216</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98" t="str">
        <f>Central!B12</f>
        <v xml:space="preserve">Pima County JTED </v>
      </c>
      <c r="C12" s="298"/>
      <c r="D12" s="192"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179" t="str">
        <f>IF(SUM('[12]School 1:School 5'!E17:E17)&gt;0,SUM('[12]School 1:School 5'!E17:E17),"")</f>
        <v/>
      </c>
      <c r="F17" s="179" t="str">
        <f>IF(SUM('[12]School 1:School 5'!F17:F17)&gt;0,SUM('[12]School 1:School 5'!F17:F17),"")</f>
        <v/>
      </c>
      <c r="G17" s="179" t="str">
        <f>IF(SUM('[12]School 1:School 5'!G17:G17)&gt;0,SUM('[12]School 1:School 5'!G17:G17),"")</f>
        <v/>
      </c>
      <c r="H17" s="179" t="str">
        <f>IF(SUM('[12]School 1:School 5'!H17:H17)&gt;0,SUM('[12]School 1:School 5'!H17:H17),"")</f>
        <v/>
      </c>
      <c r="I17" s="179" t="str">
        <f>IF(SUM('[12]School 1:School 5'!I17:I17)&gt;0,SUM('[12]School 1:School 5'!I17:I17),"")</f>
        <v/>
      </c>
      <c r="J17" s="180" t="str">
        <f>IF(SUM('[12]School 1:School 5'!J17:J17)&gt;0,SUM('[12]School 1:School 5'!J17:J17),"")</f>
        <v/>
      </c>
      <c r="K17" s="181" t="s">
        <v>261</v>
      </c>
      <c r="M17" s="94"/>
      <c r="N17" s="151" t="s">
        <v>157</v>
      </c>
    </row>
    <row r="18" spans="1:14" s="91" customFormat="1" ht="24.95" customHeight="1" x14ac:dyDescent="0.25">
      <c r="A18" s="50" t="s">
        <v>16</v>
      </c>
      <c r="B18" s="157">
        <v>302</v>
      </c>
      <c r="C18" s="131" t="s">
        <v>17</v>
      </c>
      <c r="D18" s="133" t="str">
        <f t="shared" si="0"/>
        <v/>
      </c>
      <c r="E18" s="179" t="str">
        <f>IF(SUM('[12]School 1:School 5'!E18:E18)&gt;0,SUM('[12]School 1:School 5'!E18:E18),"")</f>
        <v/>
      </c>
      <c r="F18" s="179" t="str">
        <f>IF(SUM('[12]School 1:School 5'!F18:F18)&gt;0,SUM('[12]School 1:School 5'!F18:F18),"")</f>
        <v/>
      </c>
      <c r="G18" s="179" t="str">
        <f>IF(SUM('[12]School 1:School 5'!G18:G18)&gt;0,SUM('[12]School 1:School 5'!G18:G18),"")</f>
        <v/>
      </c>
      <c r="H18" s="179" t="str">
        <f>IF(SUM('[12]School 1:School 5'!H18:H18)&gt;0,SUM('[12]School 1:School 5'!H18:H18),"")</f>
        <v/>
      </c>
      <c r="I18" s="179" t="str">
        <f>IF(SUM('[12]School 1:School 5'!I18:I18)&gt;0,SUM('[12]School 1:School 5'!I18:I18),"")</f>
        <v/>
      </c>
      <c r="J18" s="180" t="str">
        <f>IF(SUM('[12]School 1:School 5'!J18:J18)&gt;0,SUM('[12]School 1:School 5'!J18:J18),"")</f>
        <v/>
      </c>
      <c r="K18" s="182" t="s">
        <v>261</v>
      </c>
      <c r="M18" s="153"/>
      <c r="N18" s="151" t="s">
        <v>158</v>
      </c>
    </row>
    <row r="19" spans="1:14" s="91" customFormat="1" ht="24.95" customHeight="1" x14ac:dyDescent="0.25">
      <c r="A19" s="50" t="s">
        <v>194</v>
      </c>
      <c r="B19" s="157">
        <v>376</v>
      </c>
      <c r="C19" s="131" t="s">
        <v>195</v>
      </c>
      <c r="D19" s="133" t="str">
        <f t="shared" si="0"/>
        <v/>
      </c>
      <c r="E19" s="179" t="str">
        <f>IF(SUM('[12]School 1:School 5'!E19:E19)&gt;0,SUM('[12]School 1:School 5'!E19:E19),"")</f>
        <v/>
      </c>
      <c r="F19" s="179" t="str">
        <f>IF(SUM('[12]School 1:School 5'!F19:F19)&gt;0,SUM('[12]School 1:School 5'!F19:F19),"")</f>
        <v/>
      </c>
      <c r="G19" s="179" t="str">
        <f>IF(SUM('[12]School 1:School 5'!G19:G19)&gt;0,SUM('[12]School 1:School 5'!G19:G19),"")</f>
        <v/>
      </c>
      <c r="H19" s="179" t="str">
        <f>IF(SUM('[12]School 1:School 5'!H19:H19)&gt;0,SUM('[12]School 1:School 5'!H19:H19),"")</f>
        <v/>
      </c>
      <c r="I19" s="179" t="str">
        <f>IF(SUM('[12]School 1:School 5'!I19:I19)&gt;0,SUM('[12]School 1:School 5'!I19:I19),"")</f>
        <v/>
      </c>
      <c r="J19" s="180" t="str">
        <f>IF(SUM('[12]School 1:School 5'!J19:J19)&gt;0,SUM('[12]School 1:School 5'!J19:J19),"")</f>
        <v/>
      </c>
      <c r="K19" s="182" t="s">
        <v>261</v>
      </c>
      <c r="M19" s="153"/>
      <c r="N19" s="151"/>
    </row>
    <row r="20" spans="1:14" s="91" customFormat="1" ht="24.95" customHeight="1" x14ac:dyDescent="0.25">
      <c r="A20" s="50" t="s">
        <v>18</v>
      </c>
      <c r="B20" s="157">
        <v>303</v>
      </c>
      <c r="C20" s="131" t="s">
        <v>19</v>
      </c>
      <c r="D20" s="133" t="str">
        <f t="shared" si="0"/>
        <v/>
      </c>
      <c r="E20" s="179" t="str">
        <f>IF(SUM('[12]School 1:School 5'!E20:E20)&gt;0,SUM('[12]School 1:School 5'!E20:E20),"")</f>
        <v/>
      </c>
      <c r="F20" s="179" t="str">
        <f>IF(SUM('[12]School 1:School 5'!F20:F20)&gt;0,SUM('[12]School 1:School 5'!F20:F20),"")</f>
        <v/>
      </c>
      <c r="G20" s="179" t="str">
        <f>IF(SUM('[12]School 1:School 5'!G20:G20)&gt;0,SUM('[12]School 1:School 5'!G20:G20),"")</f>
        <v/>
      </c>
      <c r="H20" s="179" t="str">
        <f>IF(SUM('[12]School 1:School 5'!H20:H20)&gt;0,SUM('[12]School 1:School 5'!H20:H20),"")</f>
        <v/>
      </c>
      <c r="I20" s="179" t="str">
        <f>IF(SUM('[12]School 1:School 5'!I20:I20)&gt;0,SUM('[12]School 1:School 5'!I20:I20),"")</f>
        <v/>
      </c>
      <c r="J20" s="180" t="str">
        <f>IF(SUM('[12]School 1:School 5'!J20:J20)&gt;0,SUM('[12]School 1:School 5'!J20:J20),"")</f>
        <v/>
      </c>
      <c r="K20" s="182" t="s">
        <v>261</v>
      </c>
      <c r="M20" s="94"/>
      <c r="N20" s="234" t="s">
        <v>159</v>
      </c>
    </row>
    <row r="21" spans="1:14" s="91" customFormat="1" ht="24.95" customHeight="1" x14ac:dyDescent="0.25">
      <c r="A21" s="50" t="s">
        <v>20</v>
      </c>
      <c r="B21" s="157">
        <v>304</v>
      </c>
      <c r="C21" s="131" t="s">
        <v>21</v>
      </c>
      <c r="D21" s="133" t="str">
        <f t="shared" si="0"/>
        <v/>
      </c>
      <c r="E21" s="179" t="str">
        <f>IF(SUM('[12]School 1:School 5'!E21:E21)&gt;0,SUM('[12]School 1:School 5'!E21:E21),"")</f>
        <v/>
      </c>
      <c r="F21" s="179" t="str">
        <f>IF(SUM('[12]School 1:School 5'!F21:F21)&gt;0,SUM('[12]School 1:School 5'!F21:F21),"")</f>
        <v/>
      </c>
      <c r="G21" s="179" t="str">
        <f>IF(SUM('[12]School 1:School 5'!G21:G21)&gt;0,SUM('[12]School 1:School 5'!G21:G21),"")</f>
        <v/>
      </c>
      <c r="H21" s="179" t="str">
        <f>IF(SUM('[12]School 1:School 5'!H21:H21)&gt;0,SUM('[12]School 1:School 5'!H21:H21),"")</f>
        <v/>
      </c>
      <c r="I21" s="179" t="str">
        <f>IF(SUM('[12]School 1:School 5'!I21:I21)&gt;0,SUM('[12]School 1:School 5'!I21:I21),"")</f>
        <v/>
      </c>
      <c r="J21" s="180" t="str">
        <f>IF(SUM('[12]School 1:School 5'!J21:J21)&gt;0,SUM('[12]School 1:School 5'!J21:J21),"")</f>
        <v/>
      </c>
      <c r="K21" s="182" t="s">
        <v>261</v>
      </c>
      <c r="M21" s="94"/>
      <c r="N21" s="234"/>
    </row>
    <row r="22" spans="1:14" s="91" customFormat="1" ht="24.95" customHeight="1" x14ac:dyDescent="0.25">
      <c r="A22" s="50" t="s">
        <v>22</v>
      </c>
      <c r="B22" s="157">
        <v>305</v>
      </c>
      <c r="C22" s="131" t="s">
        <v>23</v>
      </c>
      <c r="D22" s="133" t="str">
        <f t="shared" si="0"/>
        <v/>
      </c>
      <c r="E22" s="179" t="str">
        <f>IF(SUM('[12]School 1:School 5'!E22:E22)&gt;0,SUM('[12]School 1:School 5'!E22:E22),"")</f>
        <v/>
      </c>
      <c r="F22" s="179" t="str">
        <f>IF(SUM('[12]School 1:School 5'!F22:F22)&gt;0,SUM('[12]School 1:School 5'!F22:F22),"")</f>
        <v/>
      </c>
      <c r="G22" s="179" t="str">
        <f>IF(SUM('[12]School 1:School 5'!G22:G22)&gt;0,SUM('[12]School 1:School 5'!G22:G22),"")</f>
        <v/>
      </c>
      <c r="H22" s="179" t="str">
        <f>IF(SUM('[12]School 1:School 5'!H22:H22)&gt;0,SUM('[12]School 1:School 5'!H22:H22),"")</f>
        <v/>
      </c>
      <c r="I22" s="179" t="str">
        <f>IF(SUM('[12]School 1:School 5'!I22:I22)&gt;0,SUM('[12]School 1:School 5'!I22:I22),"")</f>
        <v/>
      </c>
      <c r="J22" s="180" t="str">
        <f>IF(SUM('[12]School 1:School 5'!J22:J22)&gt;0,SUM('[12]School 1:School 5'!J22:J22),"")</f>
        <v/>
      </c>
      <c r="K22" s="182" t="s">
        <v>261</v>
      </c>
      <c r="M22" s="94"/>
      <c r="N22" s="234"/>
    </row>
    <row r="23" spans="1:14" s="91" customFormat="1" ht="24.95" customHeight="1" x14ac:dyDescent="0.25">
      <c r="A23" s="50" t="s">
        <v>24</v>
      </c>
      <c r="B23" s="157">
        <v>306</v>
      </c>
      <c r="C23" s="131" t="s">
        <v>25</v>
      </c>
      <c r="D23" s="133" t="str">
        <f t="shared" si="0"/>
        <v/>
      </c>
      <c r="E23" s="179" t="str">
        <f>IF(SUM('[12]School 1:School 5'!E23:E23)&gt;0,SUM('[12]School 1:School 5'!E23:E23),"")</f>
        <v/>
      </c>
      <c r="F23" s="179" t="str">
        <f>IF(SUM('[12]School 1:School 5'!F23:F23)&gt;0,SUM('[12]School 1:School 5'!F23:F23),"")</f>
        <v/>
      </c>
      <c r="G23" s="179" t="str">
        <f>IF(SUM('[12]School 1:School 5'!G23:G23)&gt;0,SUM('[12]School 1:School 5'!G23:G23),"")</f>
        <v/>
      </c>
      <c r="H23" s="179" t="str">
        <f>IF(SUM('[12]School 1:School 5'!H23:H23)&gt;0,SUM('[12]School 1:School 5'!H23:H23),"")</f>
        <v/>
      </c>
      <c r="I23" s="179" t="str">
        <f>IF(SUM('[12]School 1:School 5'!I23:I23)&gt;0,SUM('[12]School 1:School 5'!I23:I23),"")</f>
        <v/>
      </c>
      <c r="J23" s="180" t="str">
        <f>IF(SUM('[12]School 1:School 5'!J23:J23)&gt;0,SUM('[12]School 1:School 5'!J23:J23),"")</f>
        <v/>
      </c>
      <c r="K23" s="182" t="s">
        <v>261</v>
      </c>
      <c r="M23" s="94"/>
      <c r="N23" s="234" t="s">
        <v>160</v>
      </c>
    </row>
    <row r="24" spans="1:14" s="91" customFormat="1" ht="24.95" customHeight="1" x14ac:dyDescent="0.25">
      <c r="A24" s="50" t="s">
        <v>26</v>
      </c>
      <c r="B24" s="157">
        <v>307</v>
      </c>
      <c r="C24" s="131" t="s">
        <v>27</v>
      </c>
      <c r="D24" s="133" t="str">
        <f t="shared" si="0"/>
        <v/>
      </c>
      <c r="E24" s="179" t="str">
        <f>IF(SUM('[12]School 1:School 5'!E24:E24)&gt;0,SUM('[12]School 1:School 5'!E24:E24),"")</f>
        <v/>
      </c>
      <c r="F24" s="179" t="str">
        <f>IF(SUM('[12]School 1:School 5'!F24:F24)&gt;0,SUM('[12]School 1:School 5'!F24:F24),"")</f>
        <v/>
      </c>
      <c r="G24" s="179" t="str">
        <f>IF(SUM('[12]School 1:School 5'!G24:G24)&gt;0,SUM('[12]School 1:School 5'!G24:G24),"")</f>
        <v/>
      </c>
      <c r="H24" s="179" t="str">
        <f>IF(SUM('[12]School 1:School 5'!H24:H24)&gt;0,SUM('[12]School 1:School 5'!H24:H24),"")</f>
        <v/>
      </c>
      <c r="I24" s="179" t="str">
        <f>IF(SUM('[12]School 1:School 5'!I24:I24)&gt;0,SUM('[12]School 1:School 5'!I24:I24),"")</f>
        <v/>
      </c>
      <c r="J24" s="180" t="str">
        <f>IF(SUM('[12]School 1:School 5'!J24:J24)&gt;0,SUM('[12]School 1:School 5'!J24:J24),"")</f>
        <v/>
      </c>
      <c r="K24" s="182" t="s">
        <v>261</v>
      </c>
      <c r="M24" s="94"/>
      <c r="N24" s="234"/>
    </row>
    <row r="25" spans="1:14" s="91" customFormat="1" ht="24.95" customHeight="1" x14ac:dyDescent="0.25">
      <c r="A25" s="50" t="s">
        <v>28</v>
      </c>
      <c r="B25" s="157">
        <v>309</v>
      </c>
      <c r="C25" s="131" t="s">
        <v>209</v>
      </c>
      <c r="D25" s="133" t="str">
        <f t="shared" si="0"/>
        <v/>
      </c>
      <c r="E25" s="179" t="str">
        <f>IF(SUM('[12]School 1:School 5'!E25:E25)&gt;0,SUM('[12]School 1:School 5'!E25:E25),"")</f>
        <v/>
      </c>
      <c r="F25" s="179" t="str">
        <f>IF(SUM('[12]School 1:School 5'!F25:F25)&gt;0,SUM('[12]School 1:School 5'!F25:F25),"")</f>
        <v/>
      </c>
      <c r="G25" s="179" t="str">
        <f>IF(SUM('[12]School 1:School 5'!G25:G25)&gt;0,SUM('[12]School 1:School 5'!G25:G25),"")</f>
        <v/>
      </c>
      <c r="H25" s="179" t="str">
        <f>IF(SUM('[12]School 1:School 5'!H25:H25)&gt;0,SUM('[12]School 1:School 5'!H25:H25),"")</f>
        <v/>
      </c>
      <c r="I25" s="179" t="str">
        <f>IF(SUM('[12]School 1:School 5'!I25:I25)&gt;0,SUM('[12]School 1:School 5'!I25:I25),"")</f>
        <v/>
      </c>
      <c r="J25" s="180" t="str">
        <f>IF(SUM('[12]School 1:School 5'!J25:J25)&gt;0,SUM('[12]School 1:School 5'!J25:J25),"")</f>
        <v/>
      </c>
      <c r="K25" s="182" t="s">
        <v>261</v>
      </c>
      <c r="M25" s="94"/>
      <c r="N25" s="234" t="s">
        <v>161</v>
      </c>
    </row>
    <row r="26" spans="1:14" s="91" customFormat="1" ht="24.95" customHeight="1" x14ac:dyDescent="0.25">
      <c r="A26" s="50" t="s">
        <v>29</v>
      </c>
      <c r="B26" s="157">
        <v>310</v>
      </c>
      <c r="C26" s="131" t="s">
        <v>30</v>
      </c>
      <c r="D26" s="133" t="str">
        <f t="shared" si="0"/>
        <v/>
      </c>
      <c r="E26" s="179" t="str">
        <f>IF(SUM('[12]School 1:School 5'!E26:E26)&gt;0,SUM('[12]School 1:School 5'!E26:E26),"")</f>
        <v/>
      </c>
      <c r="F26" s="179" t="str">
        <f>IF(SUM('[12]School 1:School 5'!F26:F26)&gt;0,SUM('[12]School 1:School 5'!F26:F26),"")</f>
        <v/>
      </c>
      <c r="G26" s="179" t="str">
        <f>IF(SUM('[12]School 1:School 5'!G26:G26)&gt;0,SUM('[12]School 1:School 5'!G26:G26),"")</f>
        <v/>
      </c>
      <c r="H26" s="179" t="str">
        <f>IF(SUM('[12]School 1:School 5'!H26:H26)&gt;0,SUM('[12]School 1:School 5'!H26:H26),"")</f>
        <v/>
      </c>
      <c r="I26" s="179" t="str">
        <f>IF(SUM('[12]School 1:School 5'!I26:I26)&gt;0,SUM('[12]School 1:School 5'!I26:I26),"")</f>
        <v/>
      </c>
      <c r="J26" s="180" t="str">
        <f>IF(SUM('[12]School 1:School 5'!J26:J26)&gt;0,SUM('[12]School 1:School 5'!J26:J26),"")</f>
        <v/>
      </c>
      <c r="K26" s="182" t="s">
        <v>261</v>
      </c>
      <c r="M26" s="94"/>
      <c r="N26" s="234"/>
    </row>
    <row r="27" spans="1:14" s="91" customFormat="1" ht="24.95" customHeight="1" x14ac:dyDescent="0.25">
      <c r="A27" s="50" t="s">
        <v>31</v>
      </c>
      <c r="B27" s="157">
        <v>311</v>
      </c>
      <c r="C27" s="131" t="s">
        <v>32</v>
      </c>
      <c r="D27" s="133" t="str">
        <f t="shared" si="0"/>
        <v/>
      </c>
      <c r="E27" s="179" t="str">
        <f>IF(SUM('[12]School 1:School 5'!E27:E27)&gt;0,SUM('[12]School 1:School 5'!E27:E27),"")</f>
        <v/>
      </c>
      <c r="F27" s="179" t="str">
        <f>IF(SUM('[12]School 1:School 5'!F27:F27)&gt;0,SUM('[12]School 1:School 5'!F27:F27),"")</f>
        <v/>
      </c>
      <c r="G27" s="179" t="str">
        <f>IF(SUM('[12]School 1:School 5'!G27:G27)&gt;0,SUM('[12]School 1:School 5'!G27:G27),"")</f>
        <v/>
      </c>
      <c r="H27" s="179" t="str">
        <f>IF(SUM('[12]School 1:School 5'!H27:H27)&gt;0,SUM('[12]School 1:School 5'!H27:H27),"")</f>
        <v/>
      </c>
      <c r="I27" s="179" t="str">
        <f>IF(SUM('[12]School 1:School 5'!I27:I27)&gt;0,SUM('[12]School 1:School 5'!I27:I27),"")</f>
        <v/>
      </c>
      <c r="J27" s="180" t="str">
        <f>IF(SUM('[12]School 1:School 5'!J27:J27)&gt;0,SUM('[12]School 1:School 5'!J27:J27),"")</f>
        <v/>
      </c>
      <c r="K27" s="182" t="s">
        <v>261</v>
      </c>
      <c r="M27" s="94"/>
      <c r="N27" s="234" t="s">
        <v>162</v>
      </c>
    </row>
    <row r="28" spans="1:14" s="91" customFormat="1" ht="24.95" customHeight="1" x14ac:dyDescent="0.25">
      <c r="A28" s="50" t="s">
        <v>33</v>
      </c>
      <c r="B28" s="157">
        <v>312</v>
      </c>
      <c r="C28" s="131" t="s">
        <v>34</v>
      </c>
      <c r="D28" s="133">
        <f t="shared" si="0"/>
        <v>113034.55000000002</v>
      </c>
      <c r="E28" s="179">
        <f>IF(SUM('[12]School 1:School 5'!E28:E28)&gt;0,SUM('[12]School 1:School 5'!E28:E28),"")</f>
        <v>54820.77</v>
      </c>
      <c r="F28" s="179">
        <f>IF(SUM('[12]School 1:School 5'!F28:F28)&gt;0,SUM('[12]School 1:School 5'!F28:F28),"")</f>
        <v>14862.95</v>
      </c>
      <c r="G28" s="179">
        <f>IF(SUM('[12]School 1:School 5'!G28:G28)&gt;0,SUM('[12]School 1:School 5'!G28:G28),"")</f>
        <v>553.04999999999995</v>
      </c>
      <c r="H28" s="179">
        <f>IF(SUM('[12]School 1:School 5'!H28:H28)&gt;0,SUM('[12]School 1:School 5'!H28:H28),"")</f>
        <v>11711.33</v>
      </c>
      <c r="I28" s="179">
        <f>IF(SUM('[12]School 1:School 5'!I28:I28)&gt;0,SUM('[12]School 1:School 5'!I28:I28),"")</f>
        <v>15465.29</v>
      </c>
      <c r="J28" s="180">
        <f>IF(SUM('[12]School 1:School 5'!J28:J28)&gt;0,SUM('[12]School 1:School 5'!J28:J28),"")</f>
        <v>394</v>
      </c>
      <c r="K28" s="182">
        <v>15227.16</v>
      </c>
      <c r="M28" s="94"/>
      <c r="N28" s="234"/>
    </row>
    <row r="29" spans="1:14" s="91" customFormat="1" ht="24.95" customHeight="1" x14ac:dyDescent="0.25">
      <c r="A29" s="50" t="s">
        <v>35</v>
      </c>
      <c r="B29" s="157">
        <v>313</v>
      </c>
      <c r="C29" s="131" t="s">
        <v>196</v>
      </c>
      <c r="D29" s="133">
        <f t="shared" si="0"/>
        <v>40102.67</v>
      </c>
      <c r="E29" s="179">
        <f>IF(SUM('[12]School 1:School 5'!E29:E29)&gt;0,SUM('[12]School 1:School 5'!E29:E29),"")</f>
        <v>1800</v>
      </c>
      <c r="F29" s="179">
        <f>IF(SUM('[12]School 1:School 5'!F29:F29)&gt;0,SUM('[12]School 1:School 5'!F29:F29),"")</f>
        <v>530.45000000000005</v>
      </c>
      <c r="G29" s="179">
        <f>IF(SUM('[12]School 1:School 5'!G29:G29)&gt;0,SUM('[12]School 1:School 5'!G29:G29),"")</f>
        <v>1598.57</v>
      </c>
      <c r="H29" s="179">
        <f>IF(SUM('[12]School 1:School 5'!H29:H29)&gt;0,SUM('[12]School 1:School 5'!H29:H29),"")</f>
        <v>293.02999999999997</v>
      </c>
      <c r="I29" s="179">
        <f>IF(SUM('[12]School 1:School 5'!I29:I29)&gt;0,SUM('[12]School 1:School 5'!I29:I29),"")</f>
        <v>15443.91</v>
      </c>
      <c r="J29" s="180">
        <f>IF(SUM('[12]School 1:School 5'!J29:J29)&gt;0,SUM('[12]School 1:School 5'!J29:J29),"")</f>
        <v>5209.55</v>
      </c>
      <c r="K29" s="182">
        <v>15227.16</v>
      </c>
      <c r="M29" s="94"/>
      <c r="N29" s="234"/>
    </row>
    <row r="30" spans="1:14" s="91" customFormat="1" ht="24.95" customHeight="1" x14ac:dyDescent="0.25">
      <c r="A30" s="50" t="s">
        <v>36</v>
      </c>
      <c r="B30" s="157">
        <v>314</v>
      </c>
      <c r="C30" s="131" t="s">
        <v>197</v>
      </c>
      <c r="D30" s="133" t="str">
        <f t="shared" si="0"/>
        <v/>
      </c>
      <c r="E30" s="179" t="str">
        <f>IF(SUM('[12]School 1:School 5'!E30:E30)&gt;0,SUM('[12]School 1:School 5'!E30:E30),"")</f>
        <v/>
      </c>
      <c r="F30" s="179" t="str">
        <f>IF(SUM('[12]School 1:School 5'!F30:F30)&gt;0,SUM('[12]School 1:School 5'!F30:F30),"")</f>
        <v/>
      </c>
      <c r="G30" s="179" t="str">
        <f>IF(SUM('[12]School 1:School 5'!G30:G30)&gt;0,SUM('[12]School 1:School 5'!G30:G30),"")</f>
        <v/>
      </c>
      <c r="H30" s="179" t="str">
        <f>IF(SUM('[12]School 1:School 5'!H30:H30)&gt;0,SUM('[12]School 1:School 5'!H30:H30),"")</f>
        <v/>
      </c>
      <c r="I30" s="179" t="str">
        <f>IF(SUM('[12]School 1:School 5'!I30:I30)&gt;0,SUM('[12]School 1:School 5'!I30:I30),"")</f>
        <v/>
      </c>
      <c r="J30" s="180" t="str">
        <f>IF(SUM('[12]School 1:School 5'!J30:J30)&gt;0,SUM('[12]School 1:School 5'!J30:J30),"")</f>
        <v/>
      </c>
      <c r="K30" s="182" t="s">
        <v>261</v>
      </c>
      <c r="M30" s="234" t="s">
        <v>174</v>
      </c>
      <c r="N30" s="234"/>
    </row>
    <row r="31" spans="1:14" s="91" customFormat="1" ht="24.95" customHeight="1" x14ac:dyDescent="0.25">
      <c r="A31" s="50" t="s">
        <v>37</v>
      </c>
      <c r="B31" s="157">
        <v>315</v>
      </c>
      <c r="C31" s="131" t="s">
        <v>38</v>
      </c>
      <c r="D31" s="133" t="str">
        <f t="shared" si="0"/>
        <v/>
      </c>
      <c r="E31" s="179" t="str">
        <f>IF(SUM('[12]School 1:School 5'!E31:E31)&gt;0,SUM('[12]School 1:School 5'!E31:E31),"")</f>
        <v/>
      </c>
      <c r="F31" s="179" t="str">
        <f>IF(SUM('[12]School 1:School 5'!F31:F31)&gt;0,SUM('[12]School 1:School 5'!F31:F31),"")</f>
        <v/>
      </c>
      <c r="G31" s="179" t="str">
        <f>IF(SUM('[12]School 1:School 5'!G31:G31)&gt;0,SUM('[12]School 1:School 5'!G31:G31),"")</f>
        <v/>
      </c>
      <c r="H31" s="179" t="str">
        <f>IF(SUM('[12]School 1:School 5'!H31:H31)&gt;0,SUM('[12]School 1:School 5'!H31:H31),"")</f>
        <v/>
      </c>
      <c r="I31" s="179" t="str">
        <f>IF(SUM('[12]School 1:School 5'!I31:I31)&gt;0,SUM('[12]School 1:School 5'!I31:I31),"")</f>
        <v/>
      </c>
      <c r="J31" s="180" t="str">
        <f>IF(SUM('[12]School 1:School 5'!J31:J31)&gt;0,SUM('[12]School 1:School 5'!J31:J31),"")</f>
        <v/>
      </c>
      <c r="K31" s="182" t="s">
        <v>261</v>
      </c>
      <c r="M31" s="234"/>
      <c r="N31" s="234"/>
    </row>
    <row r="32" spans="1:14" s="91" customFormat="1" ht="24.95" customHeight="1" x14ac:dyDescent="0.25">
      <c r="A32" s="50" t="s">
        <v>39</v>
      </c>
      <c r="B32" s="157">
        <v>316</v>
      </c>
      <c r="C32" s="131" t="s">
        <v>40</v>
      </c>
      <c r="D32" s="133" t="str">
        <f t="shared" si="0"/>
        <v/>
      </c>
      <c r="E32" s="179" t="str">
        <f>IF(SUM('[12]School 1:School 5'!E32:E32)&gt;0,SUM('[12]School 1:School 5'!E32:E32),"")</f>
        <v/>
      </c>
      <c r="F32" s="179" t="str">
        <f>IF(SUM('[12]School 1:School 5'!F32:F32)&gt;0,SUM('[12]School 1:School 5'!F32:F32),"")</f>
        <v/>
      </c>
      <c r="G32" s="179" t="str">
        <f>IF(SUM('[12]School 1:School 5'!G32:G32)&gt;0,SUM('[12]School 1:School 5'!G32:G32),"")</f>
        <v/>
      </c>
      <c r="H32" s="179" t="str">
        <f>IF(SUM('[12]School 1:School 5'!H32:H32)&gt;0,SUM('[12]School 1:School 5'!H32:H32),"")</f>
        <v/>
      </c>
      <c r="I32" s="179" t="str">
        <f>IF(SUM('[12]School 1:School 5'!I32:I32)&gt;0,SUM('[12]School 1:School 5'!I32:I32),"")</f>
        <v/>
      </c>
      <c r="J32" s="180" t="str">
        <f>IF(SUM('[12]School 1:School 5'!J32:J32)&gt;0,SUM('[12]School 1:School 5'!J32:J32),"")</f>
        <v/>
      </c>
      <c r="K32" s="182" t="s">
        <v>261</v>
      </c>
      <c r="M32" s="234"/>
      <c r="N32" s="234"/>
    </row>
    <row r="33" spans="1:23" s="91" customFormat="1" ht="24.95" customHeight="1" x14ac:dyDescent="0.25">
      <c r="A33" s="50" t="s">
        <v>41</v>
      </c>
      <c r="B33" s="157">
        <v>317</v>
      </c>
      <c r="C33" s="131" t="s">
        <v>42</v>
      </c>
      <c r="D33" s="133" t="str">
        <f t="shared" si="0"/>
        <v/>
      </c>
      <c r="E33" s="179" t="str">
        <f>IF(SUM('[12]School 1:School 5'!E33:E33)&gt;0,SUM('[12]School 1:School 5'!E33:E33),"")</f>
        <v/>
      </c>
      <c r="F33" s="179" t="str">
        <f>IF(SUM('[12]School 1:School 5'!F33:F33)&gt;0,SUM('[12]School 1:School 5'!F33:F33),"")</f>
        <v/>
      </c>
      <c r="G33" s="179" t="str">
        <f>IF(SUM('[12]School 1:School 5'!G33:G33)&gt;0,SUM('[12]School 1:School 5'!G33:G33),"")</f>
        <v/>
      </c>
      <c r="H33" s="179" t="str">
        <f>IF(SUM('[12]School 1:School 5'!H33:H33)&gt;0,SUM('[12]School 1:School 5'!H33:H33),"")</f>
        <v/>
      </c>
      <c r="I33" s="179" t="str">
        <f>IF(SUM('[12]School 1:School 5'!I33:I33)&gt;0,SUM('[12]School 1:School 5'!I33:I33),"")</f>
        <v/>
      </c>
      <c r="J33" s="180" t="str">
        <f>IF(SUM('[12]School 1:School 5'!J33:J33)&gt;0,SUM('[12]School 1:School 5'!J33:J33),"")</f>
        <v/>
      </c>
      <c r="K33" s="182" t="s">
        <v>261</v>
      </c>
      <c r="M33" s="234"/>
      <c r="N33" s="234"/>
    </row>
    <row r="34" spans="1:23" s="91" customFormat="1" ht="24.95" customHeight="1" x14ac:dyDescent="0.25">
      <c r="A34" s="50" t="s">
        <v>43</v>
      </c>
      <c r="B34" s="157">
        <v>318</v>
      </c>
      <c r="C34" s="131" t="s">
        <v>44</v>
      </c>
      <c r="D34" s="133" t="str">
        <f t="shared" si="0"/>
        <v/>
      </c>
      <c r="E34" s="179" t="str">
        <f>IF(SUM('[12]School 1:School 5'!E34:E34)&gt;0,SUM('[12]School 1:School 5'!E34:E34),"")</f>
        <v/>
      </c>
      <c r="F34" s="179" t="str">
        <f>IF(SUM('[12]School 1:School 5'!F34:F34)&gt;0,SUM('[12]School 1:School 5'!F34:F34),"")</f>
        <v/>
      </c>
      <c r="G34" s="179" t="str">
        <f>IF(SUM('[12]School 1:School 5'!G34:G34)&gt;0,SUM('[12]School 1:School 5'!G34:G34),"")</f>
        <v/>
      </c>
      <c r="H34" s="179" t="str">
        <f>IF(SUM('[12]School 1:School 5'!H34:H34)&gt;0,SUM('[12]School 1:School 5'!H34:H34),"")</f>
        <v/>
      </c>
      <c r="I34" s="179" t="str">
        <f>IF(SUM('[12]School 1:School 5'!I34:I34)&gt;0,SUM('[12]School 1:School 5'!I34:I34),"")</f>
        <v/>
      </c>
      <c r="J34" s="180" t="str">
        <f>IF(SUM('[12]School 1:School 5'!J34:J34)&gt;0,SUM('[12]School 1:School 5'!J34:J34),"")</f>
        <v/>
      </c>
      <c r="K34" s="182" t="s">
        <v>261</v>
      </c>
      <c r="M34" s="234"/>
      <c r="N34" s="234"/>
    </row>
    <row r="35" spans="1:23" s="91" customFormat="1" ht="24.95" customHeight="1" x14ac:dyDescent="0.25">
      <c r="A35" s="50" t="s">
        <v>45</v>
      </c>
      <c r="B35" s="157">
        <v>319</v>
      </c>
      <c r="C35" s="131" t="s">
        <v>208</v>
      </c>
      <c r="D35" s="133" t="str">
        <f t="shared" si="0"/>
        <v/>
      </c>
      <c r="E35" s="179" t="str">
        <f>IF(SUM('[12]School 1:School 5'!E35:E35)&gt;0,SUM('[12]School 1:School 5'!E35:E35),"")</f>
        <v/>
      </c>
      <c r="F35" s="179" t="str">
        <f>IF(SUM('[12]School 1:School 5'!F35:F35)&gt;0,SUM('[12]School 1:School 5'!F35:F35),"")</f>
        <v/>
      </c>
      <c r="G35" s="179" t="str">
        <f>IF(SUM('[12]School 1:School 5'!G35:G35)&gt;0,SUM('[12]School 1:School 5'!G35:G35),"")</f>
        <v/>
      </c>
      <c r="H35" s="179" t="str">
        <f>IF(SUM('[12]School 1:School 5'!H35:H35)&gt;0,SUM('[12]School 1:School 5'!H35:H35),"")</f>
        <v/>
      </c>
      <c r="I35" s="179" t="str">
        <f>IF(SUM('[12]School 1:School 5'!I35:I35)&gt;0,SUM('[12]School 1:School 5'!I35:I35),"")</f>
        <v/>
      </c>
      <c r="J35" s="180" t="str">
        <f>IF(SUM('[12]School 1:School 5'!J35:J35)&gt;0,SUM('[12]School 1:School 5'!J35:J35),"")</f>
        <v/>
      </c>
      <c r="K35" s="182" t="s">
        <v>261</v>
      </c>
      <c r="M35" s="234"/>
      <c r="N35" s="234"/>
    </row>
    <row r="36" spans="1:23" s="91" customFormat="1" ht="24.95" customHeight="1" x14ac:dyDescent="0.25">
      <c r="A36" s="50" t="s">
        <v>46</v>
      </c>
      <c r="B36" s="157">
        <v>320</v>
      </c>
      <c r="C36" s="131" t="s">
        <v>47</v>
      </c>
      <c r="D36" s="133" t="str">
        <f t="shared" si="0"/>
        <v/>
      </c>
      <c r="E36" s="179" t="str">
        <f>IF(SUM('[12]School 1:School 5'!E36:E36)&gt;0,SUM('[12]School 1:School 5'!E36:E36),"")</f>
        <v/>
      </c>
      <c r="F36" s="179" t="str">
        <f>IF(SUM('[12]School 1:School 5'!F36:F36)&gt;0,SUM('[12]School 1:School 5'!F36:F36),"")</f>
        <v/>
      </c>
      <c r="G36" s="179" t="str">
        <f>IF(SUM('[12]School 1:School 5'!G36:G36)&gt;0,SUM('[12]School 1:School 5'!G36:G36),"")</f>
        <v/>
      </c>
      <c r="H36" s="179" t="str">
        <f>IF(SUM('[12]School 1:School 5'!H36:H36)&gt;0,SUM('[12]School 1:School 5'!H36:H36),"")</f>
        <v/>
      </c>
      <c r="I36" s="179" t="str">
        <f>IF(SUM('[12]School 1:School 5'!I36:I36)&gt;0,SUM('[12]School 1:School 5'!I36:I36),"")</f>
        <v/>
      </c>
      <c r="J36" s="180" t="str">
        <f>IF(SUM('[12]School 1:School 5'!J36:J36)&gt;0,SUM('[12]School 1:School 5'!J36:J36),"")</f>
        <v/>
      </c>
      <c r="K36" s="182" t="s">
        <v>261</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179" t="str">
        <f>IF(SUM('[12]School 1:School 5'!E37:E37)&gt;0,SUM('[12]School 1:School 5'!E37:E37),"")</f>
        <v/>
      </c>
      <c r="F37" s="179" t="str">
        <f>IF(SUM('[12]School 1:School 5'!F37:F37)&gt;0,SUM('[12]School 1:School 5'!F37:F37),"")</f>
        <v/>
      </c>
      <c r="G37" s="179" t="str">
        <f>IF(SUM('[12]School 1:School 5'!G37:G37)&gt;0,SUM('[12]School 1:School 5'!G37:G37),"")</f>
        <v/>
      </c>
      <c r="H37" s="179" t="str">
        <f>IF(SUM('[12]School 1:School 5'!H37:H37)&gt;0,SUM('[12]School 1:School 5'!H37:H37),"")</f>
        <v/>
      </c>
      <c r="I37" s="179" t="str">
        <f>IF(SUM('[12]School 1:School 5'!I37:I37)&gt;0,SUM('[12]School 1:School 5'!I37:I37),"")</f>
        <v/>
      </c>
      <c r="J37" s="180" t="str">
        <f>IF(SUM('[12]School 1:School 5'!J37:J37)&gt;0,SUM('[12]School 1:School 5'!J37:J37),"")</f>
        <v/>
      </c>
      <c r="K37" s="182" t="s">
        <v>261</v>
      </c>
      <c r="M37" s="234"/>
      <c r="N37" s="234"/>
    </row>
    <row r="38" spans="1:23" s="91" customFormat="1" ht="24.95" customHeight="1" x14ac:dyDescent="0.25">
      <c r="A38" s="50" t="s">
        <v>50</v>
      </c>
      <c r="B38" s="157">
        <v>322</v>
      </c>
      <c r="C38" s="131" t="s">
        <v>51</v>
      </c>
      <c r="D38" s="133" t="str">
        <f t="shared" si="0"/>
        <v/>
      </c>
      <c r="E38" s="179" t="str">
        <f>IF(SUM('[12]School 1:School 5'!E38:E38)&gt;0,SUM('[12]School 1:School 5'!E38:E38),"")</f>
        <v/>
      </c>
      <c r="F38" s="179" t="str">
        <f>IF(SUM('[12]School 1:School 5'!F38:F38)&gt;0,SUM('[12]School 1:School 5'!F38:F38),"")</f>
        <v/>
      </c>
      <c r="G38" s="179" t="str">
        <f>IF(SUM('[12]School 1:School 5'!G38:G38)&gt;0,SUM('[12]School 1:School 5'!G38:G38),"")</f>
        <v/>
      </c>
      <c r="H38" s="179" t="str">
        <f>IF(SUM('[12]School 1:School 5'!H38:H38)&gt;0,SUM('[12]School 1:School 5'!H38:H38),"")</f>
        <v/>
      </c>
      <c r="I38" s="179" t="str">
        <f>IF(SUM('[12]School 1:School 5'!I38:I38)&gt;0,SUM('[12]School 1:School 5'!I38:I38),"")</f>
        <v/>
      </c>
      <c r="J38" s="180" t="str">
        <f>IF(SUM('[12]School 1:School 5'!J38:J38)&gt;0,SUM('[12]School 1:School 5'!J38:J38),"")</f>
        <v/>
      </c>
      <c r="K38" s="182" t="s">
        <v>261</v>
      </c>
      <c r="M38" s="234"/>
      <c r="N38" s="234"/>
    </row>
    <row r="39" spans="1:23" s="91" customFormat="1" ht="24.95" customHeight="1" x14ac:dyDescent="0.25">
      <c r="A39" s="50" t="s">
        <v>52</v>
      </c>
      <c r="B39" s="157">
        <v>345</v>
      </c>
      <c r="C39" s="131" t="s">
        <v>53</v>
      </c>
      <c r="D39" s="133" t="str">
        <f t="shared" si="0"/>
        <v/>
      </c>
      <c r="E39" s="179" t="str">
        <f>IF(SUM('[12]School 1:School 5'!E39:E39)&gt;0,SUM('[12]School 1:School 5'!E39:E39),"")</f>
        <v/>
      </c>
      <c r="F39" s="179" t="str">
        <f>IF(SUM('[12]School 1:School 5'!F39:F39)&gt;0,SUM('[12]School 1:School 5'!F39:F39),"")</f>
        <v/>
      </c>
      <c r="G39" s="179" t="str">
        <f>IF(SUM('[12]School 1:School 5'!G39:G39)&gt;0,SUM('[12]School 1:School 5'!G39:G39),"")</f>
        <v/>
      </c>
      <c r="H39" s="179" t="str">
        <f>IF(SUM('[12]School 1:School 5'!H39:H39)&gt;0,SUM('[12]School 1:School 5'!H39:H39),"")</f>
        <v/>
      </c>
      <c r="I39" s="179" t="str">
        <f>IF(SUM('[12]School 1:School 5'!I39:I39)&gt;0,SUM('[12]School 1:School 5'!I39:I39),"")</f>
        <v/>
      </c>
      <c r="J39" s="180" t="str">
        <f>IF(SUM('[12]School 1:School 5'!J39:J39)&gt;0,SUM('[12]School 1:School 5'!J39:J39),"")</f>
        <v/>
      </c>
      <c r="K39" s="182" t="s">
        <v>261</v>
      </c>
      <c r="M39" s="95"/>
      <c r="N39" s="95"/>
    </row>
    <row r="40" spans="1:23" s="91" customFormat="1" ht="24.95" customHeight="1" x14ac:dyDescent="0.25">
      <c r="A40" s="50" t="s">
        <v>54</v>
      </c>
      <c r="B40" s="157">
        <v>323</v>
      </c>
      <c r="C40" s="131" t="s">
        <v>55</v>
      </c>
      <c r="D40" s="133">
        <f t="shared" si="0"/>
        <v>90686.16</v>
      </c>
      <c r="E40" s="179">
        <f>IF(SUM('[12]School 1:School 5'!E40:E40)&gt;0,SUM('[12]School 1:School 5'!E40:E40),"")</f>
        <v>40566.28</v>
      </c>
      <c r="F40" s="179">
        <f>IF(SUM('[12]School 1:School 5'!F40:F40)&gt;0,SUM('[12]School 1:School 5'!F40:F40),"")</f>
        <v>11898.13</v>
      </c>
      <c r="G40" s="179">
        <f>IF(SUM('[12]School 1:School 5'!G40:G40)&gt;0,SUM('[12]School 1:School 5'!G40:G40),"")</f>
        <v>6848.54</v>
      </c>
      <c r="H40" s="179">
        <f>IF(SUM('[12]School 1:School 5'!H40:H40)&gt;0,SUM('[12]School 1:School 5'!H40:H40),"")</f>
        <v>2426.9</v>
      </c>
      <c r="I40" s="179">
        <f>IF(SUM('[12]School 1:School 5'!I40:I40)&gt;0,SUM('[12]School 1:School 5'!I40:I40),"")</f>
        <v>13317.15</v>
      </c>
      <c r="J40" s="180">
        <f>IF(SUM('[12]School 1:School 5'!J40:J40)&gt;0,SUM('[12]School 1:School 5'!J40:J40),"")</f>
        <v>402</v>
      </c>
      <c r="K40" s="182">
        <v>15227.16</v>
      </c>
      <c r="M40" s="94"/>
      <c r="N40" s="234" t="s">
        <v>164</v>
      </c>
    </row>
    <row r="41" spans="1:23" s="91" customFormat="1" ht="24.95" customHeight="1" x14ac:dyDescent="0.25">
      <c r="A41" s="50" t="s">
        <v>56</v>
      </c>
      <c r="B41" s="157">
        <v>324</v>
      </c>
      <c r="C41" s="131" t="s">
        <v>57</v>
      </c>
      <c r="D41" s="133" t="str">
        <f t="shared" si="0"/>
        <v/>
      </c>
      <c r="E41" s="179" t="str">
        <f>IF(SUM('[12]School 1:School 5'!E41:E41)&gt;0,SUM('[12]School 1:School 5'!E41:E41),"")</f>
        <v/>
      </c>
      <c r="F41" s="179" t="str">
        <f>IF(SUM('[12]School 1:School 5'!F41:F41)&gt;0,SUM('[12]School 1:School 5'!F41:F41),"")</f>
        <v/>
      </c>
      <c r="G41" s="179" t="str">
        <f>IF(SUM('[12]School 1:School 5'!G41:G41)&gt;0,SUM('[12]School 1:School 5'!G41:G41),"")</f>
        <v/>
      </c>
      <c r="H41" s="179" t="str">
        <f>IF(SUM('[12]School 1:School 5'!H41:H41)&gt;0,SUM('[12]School 1:School 5'!H41:H41),"")</f>
        <v/>
      </c>
      <c r="I41" s="179" t="str">
        <f>IF(SUM('[12]School 1:School 5'!I41:I41)&gt;0,SUM('[12]School 1:School 5'!I41:I41),"")</f>
        <v/>
      </c>
      <c r="J41" s="180" t="str">
        <f>IF(SUM('[12]School 1:School 5'!J41:J41)&gt;0,SUM('[12]School 1:School 5'!J41:J41),"")</f>
        <v/>
      </c>
      <c r="K41" s="182" t="s">
        <v>261</v>
      </c>
      <c r="M41" s="94"/>
      <c r="N41" s="234"/>
    </row>
    <row r="42" spans="1:23" s="91" customFormat="1" ht="24.95" customHeight="1" x14ac:dyDescent="0.25">
      <c r="A42" s="50" t="s">
        <v>58</v>
      </c>
      <c r="B42" s="157">
        <v>325</v>
      </c>
      <c r="C42" s="131" t="s">
        <v>59</v>
      </c>
      <c r="D42" s="133" t="str">
        <f t="shared" si="0"/>
        <v/>
      </c>
      <c r="E42" s="179" t="str">
        <f>IF(SUM('[12]School 1:School 5'!E42:E42)&gt;0,SUM('[12]School 1:School 5'!E42:E42),"")</f>
        <v/>
      </c>
      <c r="F42" s="179" t="str">
        <f>IF(SUM('[12]School 1:School 5'!F42:F42)&gt;0,SUM('[12]School 1:School 5'!F42:F42),"")</f>
        <v/>
      </c>
      <c r="G42" s="179" t="str">
        <f>IF(SUM('[12]School 1:School 5'!G42:G42)&gt;0,SUM('[12]School 1:School 5'!G42:G42),"")</f>
        <v/>
      </c>
      <c r="H42" s="179" t="str">
        <f>IF(SUM('[12]School 1:School 5'!H42:H42)&gt;0,SUM('[12]School 1:School 5'!H42:H42),"")</f>
        <v/>
      </c>
      <c r="I42" s="179" t="str">
        <f>IF(SUM('[12]School 1:School 5'!I42:I42)&gt;0,SUM('[12]School 1:School 5'!I42:I42),"")</f>
        <v/>
      </c>
      <c r="J42" s="180" t="str">
        <f>IF(SUM('[12]School 1:School 5'!J42:J42)&gt;0,SUM('[12]School 1:School 5'!J42:J42),"")</f>
        <v/>
      </c>
      <c r="K42" s="182" t="s">
        <v>261</v>
      </c>
      <c r="M42" s="94"/>
      <c r="N42" s="234" t="s">
        <v>165</v>
      </c>
    </row>
    <row r="43" spans="1:23" s="91" customFormat="1" ht="24.95" customHeight="1" x14ac:dyDescent="0.25">
      <c r="A43" s="50" t="s">
        <v>60</v>
      </c>
      <c r="B43" s="157">
        <v>326</v>
      </c>
      <c r="C43" s="131" t="s">
        <v>61</v>
      </c>
      <c r="D43" s="133" t="str">
        <f t="shared" si="0"/>
        <v/>
      </c>
      <c r="E43" s="179" t="str">
        <f>IF(SUM('[12]School 1:School 5'!E43:E43)&gt;0,SUM('[12]School 1:School 5'!E43:E43),"")</f>
        <v/>
      </c>
      <c r="F43" s="179" t="str">
        <f>IF(SUM('[12]School 1:School 5'!F43:F43)&gt;0,SUM('[12]School 1:School 5'!F43:F43),"")</f>
        <v/>
      </c>
      <c r="G43" s="179" t="str">
        <f>IF(SUM('[12]School 1:School 5'!G43:G43)&gt;0,SUM('[12]School 1:School 5'!G43:G43),"")</f>
        <v/>
      </c>
      <c r="H43" s="179" t="str">
        <f>IF(SUM('[12]School 1:School 5'!H43:H43)&gt;0,SUM('[12]School 1:School 5'!H43:H43),"")</f>
        <v/>
      </c>
      <c r="I43" s="179" t="str">
        <f>IF(SUM('[12]School 1:School 5'!I43:I43)&gt;0,SUM('[12]School 1:School 5'!I43:I43),"")</f>
        <v/>
      </c>
      <c r="J43" s="180" t="str">
        <f>IF(SUM('[12]School 1:School 5'!J43:J43)&gt;0,SUM('[12]School 1:School 5'!J43:J43),"")</f>
        <v/>
      </c>
      <c r="K43" s="182" t="s">
        <v>261</v>
      </c>
      <c r="M43" s="94"/>
      <c r="N43" s="234"/>
    </row>
    <row r="44" spans="1:23" s="91" customFormat="1" ht="33" customHeight="1" x14ac:dyDescent="0.25">
      <c r="A44" s="50" t="s">
        <v>108</v>
      </c>
      <c r="B44" s="157">
        <v>359</v>
      </c>
      <c r="C44" s="131" t="s">
        <v>226</v>
      </c>
      <c r="D44" s="133" t="str">
        <f t="shared" si="0"/>
        <v/>
      </c>
      <c r="E44" s="179" t="str">
        <f>IF(SUM('[12]School 1:School 5'!E44:E44)&gt;0,SUM('[12]School 1:School 5'!E44:E44),"")</f>
        <v/>
      </c>
      <c r="F44" s="179" t="str">
        <f>IF(SUM('[12]School 1:School 5'!F44:F44)&gt;0,SUM('[12]School 1:School 5'!F44:F44),"")</f>
        <v/>
      </c>
      <c r="G44" s="179" t="str">
        <f>IF(SUM('[12]School 1:School 5'!G44:G44)&gt;0,SUM('[12]School 1:School 5'!G44:G44),"")</f>
        <v/>
      </c>
      <c r="H44" s="179" t="str">
        <f>IF(SUM('[12]School 1:School 5'!H44:H44)&gt;0,SUM('[12]School 1:School 5'!H44:H44),"")</f>
        <v/>
      </c>
      <c r="I44" s="179" t="str">
        <f>IF(SUM('[12]School 1:School 5'!I44:I44)&gt;0,SUM('[12]School 1:School 5'!I44:I44),"")</f>
        <v/>
      </c>
      <c r="J44" s="180" t="str">
        <f>IF(SUM('[12]School 1:School 5'!J44:J44)&gt;0,SUM('[12]School 1:School 5'!J44:J44),"")</f>
        <v/>
      </c>
      <c r="K44" s="182" t="s">
        <v>261</v>
      </c>
      <c r="M44" s="94"/>
      <c r="N44" s="234" t="s">
        <v>166</v>
      </c>
    </row>
    <row r="45" spans="1:23" s="91" customFormat="1" ht="24.95" customHeight="1" x14ac:dyDescent="0.25">
      <c r="A45" s="50" t="s">
        <v>62</v>
      </c>
      <c r="B45" s="157">
        <v>327</v>
      </c>
      <c r="C45" s="131" t="s">
        <v>63</v>
      </c>
      <c r="D45" s="133" t="str">
        <f t="shared" si="0"/>
        <v/>
      </c>
      <c r="E45" s="179" t="str">
        <f>IF(SUM('[12]School 1:School 5'!E45:E45)&gt;0,SUM('[12]School 1:School 5'!E45:E45),"")</f>
        <v/>
      </c>
      <c r="F45" s="179" t="str">
        <f>IF(SUM('[12]School 1:School 5'!F45:F45)&gt;0,SUM('[12]School 1:School 5'!F45:F45),"")</f>
        <v/>
      </c>
      <c r="G45" s="179" t="str">
        <f>IF(SUM('[12]School 1:School 5'!G45:G45)&gt;0,SUM('[12]School 1:School 5'!G45:G45),"")</f>
        <v/>
      </c>
      <c r="H45" s="179" t="str">
        <f>IF(SUM('[12]School 1:School 5'!H45:H45)&gt;0,SUM('[12]School 1:School 5'!H45:H45),"")</f>
        <v/>
      </c>
      <c r="I45" s="179" t="str">
        <f>IF(SUM('[12]School 1:School 5'!I45:I45)&gt;0,SUM('[12]School 1:School 5'!I45:I45),"")</f>
        <v/>
      </c>
      <c r="J45" s="180" t="str">
        <f>IF(SUM('[12]School 1:School 5'!J45:J45)&gt;0,SUM('[12]School 1:School 5'!J45:J45),"")</f>
        <v/>
      </c>
      <c r="K45" s="182" t="s">
        <v>261</v>
      </c>
      <c r="M45" s="94"/>
      <c r="N45" s="234"/>
    </row>
    <row r="46" spans="1:23" s="91" customFormat="1" ht="24.95" customHeight="1" x14ac:dyDescent="0.25">
      <c r="A46" s="50" t="s">
        <v>64</v>
      </c>
      <c r="B46" s="157">
        <v>328</v>
      </c>
      <c r="C46" s="131" t="s">
        <v>65</v>
      </c>
      <c r="D46" s="133" t="str">
        <f t="shared" si="0"/>
        <v/>
      </c>
      <c r="E46" s="179" t="str">
        <f>IF(SUM('[12]School 1:School 5'!E46:E46)&gt;0,SUM('[12]School 1:School 5'!E46:E46),"")</f>
        <v/>
      </c>
      <c r="F46" s="179" t="str">
        <f>IF(SUM('[12]School 1:School 5'!F46:F46)&gt;0,SUM('[12]School 1:School 5'!F46:F46),"")</f>
        <v/>
      </c>
      <c r="G46" s="179" t="str">
        <f>IF(SUM('[12]School 1:School 5'!G46:G46)&gt;0,SUM('[12]School 1:School 5'!G46:G46),"")</f>
        <v/>
      </c>
      <c r="H46" s="179" t="str">
        <f>IF(SUM('[12]School 1:School 5'!H46:H46)&gt;0,SUM('[12]School 1:School 5'!H46:H46),"")</f>
        <v/>
      </c>
      <c r="I46" s="179" t="str">
        <f>IF(SUM('[12]School 1:School 5'!I46:I46)&gt;0,SUM('[12]School 1:School 5'!I46:I46),"")</f>
        <v/>
      </c>
      <c r="J46" s="180" t="str">
        <f>IF(SUM('[12]School 1:School 5'!J46:J46)&gt;0,SUM('[12]School 1:School 5'!J46:J46),"")</f>
        <v/>
      </c>
      <c r="K46" s="182" t="s">
        <v>261</v>
      </c>
      <c r="M46" s="94"/>
      <c r="N46" s="234" t="s">
        <v>167</v>
      </c>
    </row>
    <row r="47" spans="1:23" s="91" customFormat="1" ht="24.95" customHeight="1" x14ac:dyDescent="0.25">
      <c r="A47" s="50" t="s">
        <v>66</v>
      </c>
      <c r="B47" s="157">
        <v>329</v>
      </c>
      <c r="C47" s="131" t="s">
        <v>67</v>
      </c>
      <c r="D47" s="133" t="str">
        <f t="shared" si="0"/>
        <v/>
      </c>
      <c r="E47" s="179" t="str">
        <f>IF(SUM('[12]School 1:School 5'!E47:E47)&gt;0,SUM('[12]School 1:School 5'!E47:E47),"")</f>
        <v/>
      </c>
      <c r="F47" s="179" t="str">
        <f>IF(SUM('[12]School 1:School 5'!F47:F47)&gt;0,SUM('[12]School 1:School 5'!F47:F47),"")</f>
        <v/>
      </c>
      <c r="G47" s="179" t="str">
        <f>IF(SUM('[12]School 1:School 5'!G47:G47)&gt;0,SUM('[12]School 1:School 5'!G47:G47),"")</f>
        <v/>
      </c>
      <c r="H47" s="179" t="str">
        <f>IF(SUM('[12]School 1:School 5'!H47:H47)&gt;0,SUM('[12]School 1:School 5'!H47:H47),"")</f>
        <v/>
      </c>
      <c r="I47" s="179" t="str">
        <f>IF(SUM('[12]School 1:School 5'!I47:I47)&gt;0,SUM('[12]School 1:School 5'!I47:I47),"")</f>
        <v/>
      </c>
      <c r="J47" s="180" t="str">
        <f>IF(SUM('[12]School 1:School 5'!J47:J47)&gt;0,SUM('[12]School 1:School 5'!J47:J47),"")</f>
        <v/>
      </c>
      <c r="K47" s="182" t="s">
        <v>261</v>
      </c>
      <c r="M47" s="94"/>
      <c r="N47" s="234"/>
    </row>
    <row r="48" spans="1:23" s="91" customFormat="1" ht="24.95" customHeight="1" x14ac:dyDescent="0.25">
      <c r="A48" s="50" t="s">
        <v>68</v>
      </c>
      <c r="B48" s="157">
        <v>330</v>
      </c>
      <c r="C48" s="131" t="s">
        <v>210</v>
      </c>
      <c r="D48" s="133">
        <f t="shared" si="0"/>
        <v>61293.600000000006</v>
      </c>
      <c r="E48" s="179">
        <f>IF(SUM('[12]School 1:School 5'!E48:E48)&gt;0,SUM('[12]School 1:School 5'!E48:E48),"")</f>
        <v>28034.560000000001</v>
      </c>
      <c r="F48" s="179">
        <f>IF(SUM('[12]School 1:School 5'!F48:F48)&gt;0,SUM('[12]School 1:School 5'!F48:F48),"")</f>
        <v>8222.84</v>
      </c>
      <c r="G48" s="179">
        <f>IF(SUM('[12]School 1:School 5'!G48:G48)&gt;0,SUM('[12]School 1:School 5'!G48:G48),"")</f>
        <v>786.63</v>
      </c>
      <c r="H48" s="179">
        <f>IF(SUM('[12]School 1:School 5'!H48:H48)&gt;0,SUM('[12]School 1:School 5'!H48:H48),"")</f>
        <v>5913.52</v>
      </c>
      <c r="I48" s="179">
        <f>IF(SUM('[12]School 1:School 5'!I48:I48)&gt;0,SUM('[12]School 1:School 5'!I48:I48),"")</f>
        <v>1281.7</v>
      </c>
      <c r="J48" s="180">
        <f>IF(SUM('[12]School 1:School 5'!J48:J48)&gt;0,SUM('[12]School 1:School 5'!J48:J48),"")</f>
        <v>1827.19</v>
      </c>
      <c r="K48" s="182">
        <v>15227.16</v>
      </c>
      <c r="M48" s="94"/>
      <c r="N48" s="153"/>
    </row>
    <row r="49" spans="1:14" s="91" customFormat="1" ht="24.95" customHeight="1" x14ac:dyDescent="0.25">
      <c r="A49" s="50" t="s">
        <v>69</v>
      </c>
      <c r="B49" s="157">
        <v>333</v>
      </c>
      <c r="C49" s="131" t="s">
        <v>70</v>
      </c>
      <c r="D49" s="133" t="str">
        <f t="shared" ref="D49:D79" si="1">IF(SUM(E49:K49)&gt;0,(SUM(E49:K49)),"")</f>
        <v/>
      </c>
      <c r="E49" s="179" t="str">
        <f>IF(SUM('[12]School 1:School 5'!E49:E49)&gt;0,SUM('[12]School 1:School 5'!E49:E49),"")</f>
        <v/>
      </c>
      <c r="F49" s="179" t="str">
        <f>IF(SUM('[12]School 1:School 5'!F49:F49)&gt;0,SUM('[12]School 1:School 5'!F49:F49),"")</f>
        <v/>
      </c>
      <c r="G49" s="179" t="str">
        <f>IF(SUM('[12]School 1:School 5'!G49:G49)&gt;0,SUM('[12]School 1:School 5'!G49:G49),"")</f>
        <v/>
      </c>
      <c r="H49" s="179" t="str">
        <f>IF(SUM('[12]School 1:School 5'!H49:H49)&gt;0,SUM('[12]School 1:School 5'!H49:H49),"")</f>
        <v/>
      </c>
      <c r="I49" s="179" t="str">
        <f>IF(SUM('[12]School 1:School 5'!I49:I49)&gt;0,SUM('[12]School 1:School 5'!I49:I49),"")</f>
        <v/>
      </c>
      <c r="J49" s="180" t="str">
        <f>IF(SUM('[12]School 1:School 5'!J49:J49)&gt;0,SUM('[12]School 1:School 5'!J49:J49),"")</f>
        <v/>
      </c>
      <c r="K49" s="182" t="s">
        <v>261</v>
      </c>
      <c r="M49" s="94"/>
      <c r="N49" s="151" t="s">
        <v>122</v>
      </c>
    </row>
    <row r="50" spans="1:14" s="91" customFormat="1" ht="24.95" customHeight="1" x14ac:dyDescent="0.25">
      <c r="A50" s="50" t="s">
        <v>71</v>
      </c>
      <c r="B50" s="157">
        <v>334</v>
      </c>
      <c r="C50" s="131" t="s">
        <v>207</v>
      </c>
      <c r="D50" s="133">
        <f t="shared" si="1"/>
        <v>26290.43</v>
      </c>
      <c r="E50" s="179">
        <f>IF(SUM('[12]School 1:School 5'!E50:E50)&gt;0,SUM('[12]School 1:School 5'!E50:E50),"")</f>
        <v>1000</v>
      </c>
      <c r="F50" s="179">
        <f>IF(SUM('[12]School 1:School 5'!F50:F50)&gt;0,SUM('[12]School 1:School 5'!F50:F50),"")</f>
        <v>323.69</v>
      </c>
      <c r="G50" s="179">
        <f>IF(SUM('[12]School 1:School 5'!G50:G50)&gt;0,SUM('[12]School 1:School 5'!G50:G50),"")</f>
        <v>10</v>
      </c>
      <c r="H50" s="179">
        <f>IF(SUM('[12]School 1:School 5'!H50:H50)&gt;0,SUM('[12]School 1:School 5'!H50:H50),"")</f>
        <v>729.12</v>
      </c>
      <c r="I50" s="179">
        <f>IF(SUM('[12]School 1:School 5'!I50:I50)&gt;0,SUM('[12]School 1:School 5'!I50:I50),"")</f>
        <v>8670.36</v>
      </c>
      <c r="J50" s="180">
        <f>IF(SUM('[12]School 1:School 5'!J50:J50)&gt;0,SUM('[12]School 1:School 5'!J50:J50),"")</f>
        <v>330.1</v>
      </c>
      <c r="K50" s="182">
        <v>15227.16</v>
      </c>
      <c r="M50" s="94"/>
      <c r="N50" s="153"/>
    </row>
    <row r="51" spans="1:14" s="91" customFormat="1" ht="24.95" customHeight="1" x14ac:dyDescent="0.25">
      <c r="A51" s="50" t="s">
        <v>72</v>
      </c>
      <c r="B51" s="157">
        <v>335</v>
      </c>
      <c r="C51" s="131" t="s">
        <v>198</v>
      </c>
      <c r="D51" s="133" t="str">
        <f t="shared" si="1"/>
        <v/>
      </c>
      <c r="E51" s="179" t="str">
        <f>IF(SUM('[12]School 1:School 5'!E51:E51)&gt;0,SUM('[12]School 1:School 5'!E51:E51),"")</f>
        <v/>
      </c>
      <c r="F51" s="179" t="str">
        <f>IF(SUM('[12]School 1:School 5'!F51:F51)&gt;0,SUM('[12]School 1:School 5'!F51:F51),"")</f>
        <v/>
      </c>
      <c r="G51" s="179" t="str">
        <f>IF(SUM('[12]School 1:School 5'!G51:G51)&gt;0,SUM('[12]School 1:School 5'!G51:G51),"")</f>
        <v/>
      </c>
      <c r="H51" s="179" t="str">
        <f>IF(SUM('[12]School 1:School 5'!H51:H51)&gt;0,SUM('[12]School 1:School 5'!H51:H51),"")</f>
        <v/>
      </c>
      <c r="I51" s="179" t="str">
        <f>IF(SUM('[12]School 1:School 5'!I51:I51)&gt;0,SUM('[12]School 1:School 5'!I51:I51),"")</f>
        <v/>
      </c>
      <c r="J51" s="180" t="str">
        <f>IF(SUM('[12]School 1:School 5'!J51:J51)&gt;0,SUM('[12]School 1:School 5'!J51:J51),"")</f>
        <v/>
      </c>
      <c r="K51" s="182" t="s">
        <v>261</v>
      </c>
      <c r="M51" s="151" t="s">
        <v>75</v>
      </c>
      <c r="N51" s="94"/>
    </row>
    <row r="52" spans="1:14" s="91" customFormat="1" ht="24.95" customHeight="1" x14ac:dyDescent="0.25">
      <c r="A52" s="50" t="s">
        <v>73</v>
      </c>
      <c r="B52" s="157">
        <v>336</v>
      </c>
      <c r="C52" s="131" t="s">
        <v>74</v>
      </c>
      <c r="D52" s="133" t="str">
        <f t="shared" si="1"/>
        <v/>
      </c>
      <c r="E52" s="179" t="str">
        <f>IF(SUM('[12]School 1:School 5'!E52:E52)&gt;0,SUM('[12]School 1:School 5'!E52:E52),"")</f>
        <v/>
      </c>
      <c r="F52" s="179" t="str">
        <f>IF(SUM('[12]School 1:School 5'!F52:F52)&gt;0,SUM('[12]School 1:School 5'!F52:F52),"")</f>
        <v/>
      </c>
      <c r="G52" s="179" t="str">
        <f>IF(SUM('[12]School 1:School 5'!G52:G52)&gt;0,SUM('[12]School 1:School 5'!G52:G52),"")</f>
        <v/>
      </c>
      <c r="H52" s="179" t="str">
        <f>IF(SUM('[12]School 1:School 5'!H52:H52)&gt;0,SUM('[12]School 1:School 5'!H52:H52),"")</f>
        <v/>
      </c>
      <c r="I52" s="179" t="str">
        <f>IF(SUM('[12]School 1:School 5'!I52:I52)&gt;0,SUM('[12]School 1:School 5'!I52:I52),"")</f>
        <v/>
      </c>
      <c r="J52" s="180" t="str">
        <f>IF(SUM('[12]School 1:School 5'!J52:J52)&gt;0,SUM('[12]School 1:School 5'!J52:J52),"")</f>
        <v/>
      </c>
      <c r="K52" s="182" t="s">
        <v>261</v>
      </c>
      <c r="M52" s="151"/>
      <c r="N52" s="94"/>
    </row>
    <row r="53" spans="1:14" s="91" customFormat="1" ht="24.95" customHeight="1" x14ac:dyDescent="0.25">
      <c r="A53" s="50" t="s">
        <v>76</v>
      </c>
      <c r="B53" s="157">
        <v>337</v>
      </c>
      <c r="C53" s="131" t="s">
        <v>211</v>
      </c>
      <c r="D53" s="133">
        <f t="shared" si="1"/>
        <v>101851.78</v>
      </c>
      <c r="E53" s="179">
        <f>IF(SUM('[12]School 1:School 5'!E53:E53)&gt;0,SUM('[12]School 1:School 5'!E53:E53),"")</f>
        <v>56482.31</v>
      </c>
      <c r="F53" s="179">
        <f>IF(SUM('[12]School 1:School 5'!F53:F53)&gt;0,SUM('[12]School 1:School 5'!F53:F53),"")</f>
        <v>14065.45</v>
      </c>
      <c r="G53" s="179">
        <f>IF(SUM('[12]School 1:School 5'!G53:G53)&gt;0,SUM('[12]School 1:School 5'!G53:G53),"")</f>
        <v>2587.12</v>
      </c>
      <c r="H53" s="179">
        <f>IF(SUM('[12]School 1:School 5'!H53:H53)&gt;0,SUM('[12]School 1:School 5'!H53:H53),"")</f>
        <v>10036.98</v>
      </c>
      <c r="I53" s="179">
        <f>IF(SUM('[12]School 1:School 5'!I53:I53)&gt;0,SUM('[12]School 1:School 5'!I53:I53),"")</f>
        <v>3005.66</v>
      </c>
      <c r="J53" s="180">
        <f>IF(SUM('[12]School 1:School 5'!J53:J53)&gt;0,SUM('[12]School 1:School 5'!J53:J53),"")</f>
        <v>447.1</v>
      </c>
      <c r="K53" s="182">
        <v>15227.16</v>
      </c>
      <c r="M53" s="94"/>
      <c r="N53" s="94"/>
    </row>
    <row r="54" spans="1:14" s="91" customFormat="1" ht="24.95" customHeight="1" x14ac:dyDescent="0.25">
      <c r="A54" s="50" t="s">
        <v>78</v>
      </c>
      <c r="B54" s="157">
        <v>339</v>
      </c>
      <c r="C54" s="131" t="s">
        <v>79</v>
      </c>
      <c r="D54" s="133" t="str">
        <f t="shared" si="1"/>
        <v/>
      </c>
      <c r="E54" s="179" t="str">
        <f>IF(SUM('[12]School 1:School 5'!E54:E54)&gt;0,SUM('[12]School 1:School 5'!E54:E54),"")</f>
        <v/>
      </c>
      <c r="F54" s="179" t="str">
        <f>IF(SUM('[12]School 1:School 5'!F54:F54)&gt;0,SUM('[12]School 1:School 5'!F54:F54),"")</f>
        <v/>
      </c>
      <c r="G54" s="179" t="str">
        <f>IF(SUM('[12]School 1:School 5'!G54:G54)&gt;0,SUM('[12]School 1:School 5'!G54:G54),"")</f>
        <v/>
      </c>
      <c r="H54" s="179" t="str">
        <f>IF(SUM('[12]School 1:School 5'!H54:H54)&gt;0,SUM('[12]School 1:School 5'!H54:H54),"")</f>
        <v/>
      </c>
      <c r="I54" s="179" t="str">
        <f>IF(SUM('[12]School 1:School 5'!I54:I54)&gt;0,SUM('[12]School 1:School 5'!I54:I54),"")</f>
        <v/>
      </c>
      <c r="J54" s="180" t="str">
        <f>IF(SUM('[12]School 1:School 5'!J54:J54)&gt;0,SUM('[12]School 1:School 5'!J54:J54),"")</f>
        <v/>
      </c>
      <c r="K54" s="182" t="s">
        <v>261</v>
      </c>
      <c r="M54" s="94"/>
      <c r="N54" s="94"/>
    </row>
    <row r="55" spans="1:14" s="91" customFormat="1" ht="24.95" customHeight="1" x14ac:dyDescent="0.25">
      <c r="A55" s="50" t="s">
        <v>80</v>
      </c>
      <c r="B55" s="157">
        <v>340</v>
      </c>
      <c r="C55" s="131" t="s">
        <v>81</v>
      </c>
      <c r="D55" s="133" t="str">
        <f t="shared" si="1"/>
        <v/>
      </c>
      <c r="E55" s="179" t="str">
        <f>IF(SUM('[12]School 1:School 5'!E55:E55)&gt;0,SUM('[12]School 1:School 5'!E55:E55),"")</f>
        <v/>
      </c>
      <c r="F55" s="179" t="str">
        <f>IF(SUM('[12]School 1:School 5'!F55:F55)&gt;0,SUM('[12]School 1:School 5'!F55:F55),"")</f>
        <v/>
      </c>
      <c r="G55" s="179" t="str">
        <f>IF(SUM('[12]School 1:School 5'!G55:G55)&gt;0,SUM('[12]School 1:School 5'!G55:G55),"")</f>
        <v/>
      </c>
      <c r="H55" s="179" t="str">
        <f>IF(SUM('[12]School 1:School 5'!H55:H55)&gt;0,SUM('[12]School 1:School 5'!H55:H55),"")</f>
        <v/>
      </c>
      <c r="I55" s="179" t="str">
        <f>IF(SUM('[12]School 1:School 5'!I55:I55)&gt;0,SUM('[12]School 1:School 5'!I55:I55),"")</f>
        <v/>
      </c>
      <c r="J55" s="180" t="str">
        <f>IF(SUM('[12]School 1:School 5'!J55:J55)&gt;0,SUM('[12]School 1:School 5'!J55:J55),"")</f>
        <v/>
      </c>
      <c r="K55" s="182" t="s">
        <v>261</v>
      </c>
      <c r="M55" s="94"/>
      <c r="N55" s="94"/>
    </row>
    <row r="56" spans="1:14" s="91" customFormat="1" ht="24.95" customHeight="1" x14ac:dyDescent="0.25">
      <c r="A56" s="50" t="s">
        <v>199</v>
      </c>
      <c r="B56" s="157">
        <v>373</v>
      </c>
      <c r="C56" s="131" t="s">
        <v>200</v>
      </c>
      <c r="D56" s="133" t="str">
        <f t="shared" si="1"/>
        <v/>
      </c>
      <c r="E56" s="179" t="str">
        <f>IF(SUM('[12]School 1:School 5'!E56:E56)&gt;0,SUM('[12]School 1:School 5'!E56:E56),"")</f>
        <v/>
      </c>
      <c r="F56" s="179" t="str">
        <f>IF(SUM('[12]School 1:School 5'!F56:F56)&gt;0,SUM('[12]School 1:School 5'!F56:F56),"")</f>
        <v/>
      </c>
      <c r="G56" s="179" t="str">
        <f>IF(SUM('[12]School 1:School 5'!G56:G56)&gt;0,SUM('[12]School 1:School 5'!G56:G56),"")</f>
        <v/>
      </c>
      <c r="H56" s="179" t="str">
        <f>IF(SUM('[12]School 1:School 5'!H56:H56)&gt;0,SUM('[12]School 1:School 5'!H56:H56),"")</f>
        <v/>
      </c>
      <c r="I56" s="179" t="str">
        <f>IF(SUM('[12]School 1:School 5'!I56:I56)&gt;0,SUM('[12]School 1:School 5'!I56:I56),"")</f>
        <v/>
      </c>
      <c r="J56" s="180" t="str">
        <f>IF(SUM('[12]School 1:School 5'!J56:J56)&gt;0,SUM('[12]School 1:School 5'!J56:J56),"")</f>
        <v/>
      </c>
      <c r="K56" s="182" t="s">
        <v>261</v>
      </c>
      <c r="M56" s="94"/>
      <c r="N56" s="94"/>
    </row>
    <row r="57" spans="1:14" s="91" customFormat="1" ht="24.95" customHeight="1" x14ac:dyDescent="0.25">
      <c r="A57" s="50" t="s">
        <v>82</v>
      </c>
      <c r="B57" s="157">
        <v>342</v>
      </c>
      <c r="C57" s="131" t="s">
        <v>83</v>
      </c>
      <c r="D57" s="133" t="str">
        <f t="shared" si="1"/>
        <v/>
      </c>
      <c r="E57" s="179" t="str">
        <f>IF(SUM('[12]School 1:School 5'!E57:E57)&gt;0,SUM('[12]School 1:School 5'!E57:E57),"")</f>
        <v/>
      </c>
      <c r="F57" s="179" t="str">
        <f>IF(SUM('[12]School 1:School 5'!F57:F57)&gt;0,SUM('[12]School 1:School 5'!F57:F57),"")</f>
        <v/>
      </c>
      <c r="G57" s="179" t="str">
        <f>IF(SUM('[12]School 1:School 5'!G57:G57)&gt;0,SUM('[12]School 1:School 5'!G57:G57),"")</f>
        <v/>
      </c>
      <c r="H57" s="179" t="str">
        <f>IF(SUM('[12]School 1:School 5'!H57:H57)&gt;0,SUM('[12]School 1:School 5'!H57:H57),"")</f>
        <v/>
      </c>
      <c r="I57" s="179" t="str">
        <f>IF(SUM('[12]School 1:School 5'!I57:I57)&gt;0,SUM('[12]School 1:School 5'!I57:I57),"")</f>
        <v/>
      </c>
      <c r="J57" s="180" t="str">
        <f>IF(SUM('[12]School 1:School 5'!J57:J57)&gt;0,SUM('[12]School 1:School 5'!J57:J57),"")</f>
        <v/>
      </c>
      <c r="K57" s="182" t="s">
        <v>261</v>
      </c>
      <c r="M57" s="94"/>
      <c r="N57" s="94"/>
    </row>
    <row r="58" spans="1:14" s="91" customFormat="1" ht="24.95" customHeight="1" x14ac:dyDescent="0.25">
      <c r="A58" s="50" t="s">
        <v>84</v>
      </c>
      <c r="B58" s="157">
        <v>343</v>
      </c>
      <c r="C58" s="131" t="s">
        <v>85</v>
      </c>
      <c r="D58" s="133" t="str">
        <f t="shared" si="1"/>
        <v/>
      </c>
      <c r="E58" s="179" t="str">
        <f>IF(SUM('[12]School 1:School 5'!E58:E58)&gt;0,SUM('[12]School 1:School 5'!E58:E58),"")</f>
        <v/>
      </c>
      <c r="F58" s="179" t="str">
        <f>IF(SUM('[12]School 1:School 5'!F58:F58)&gt;0,SUM('[12]School 1:School 5'!F58:F58),"")</f>
        <v/>
      </c>
      <c r="G58" s="179" t="str">
        <f>IF(SUM('[12]School 1:School 5'!G58:G58)&gt;0,SUM('[12]School 1:School 5'!G58:G58),"")</f>
        <v/>
      </c>
      <c r="H58" s="179" t="str">
        <f>IF(SUM('[12]School 1:School 5'!H58:H58)&gt;0,SUM('[12]School 1:School 5'!H58:H58),"")</f>
        <v/>
      </c>
      <c r="I58" s="179" t="str">
        <f>IF(SUM('[12]School 1:School 5'!I58:I58)&gt;0,SUM('[12]School 1:School 5'!I58:I58),"")</f>
        <v/>
      </c>
      <c r="J58" s="180" t="str">
        <f>IF(SUM('[12]School 1:School 5'!J58:J58)&gt;0,SUM('[12]School 1:School 5'!J58:J58),"")</f>
        <v/>
      </c>
      <c r="K58" s="182" t="s">
        <v>261</v>
      </c>
      <c r="M58" s="94"/>
      <c r="N58" s="94"/>
    </row>
    <row r="59" spans="1:14" s="91" customFormat="1" ht="24.95" customHeight="1" x14ac:dyDescent="0.25">
      <c r="A59" s="50" t="s">
        <v>86</v>
      </c>
      <c r="B59" s="157">
        <v>344</v>
      </c>
      <c r="C59" s="131" t="s">
        <v>87</v>
      </c>
      <c r="D59" s="133" t="str">
        <f t="shared" si="1"/>
        <v/>
      </c>
      <c r="E59" s="179" t="str">
        <f>IF(SUM('[12]School 1:School 5'!E59:E59)&gt;0,SUM('[12]School 1:School 5'!E59:E59),"")</f>
        <v/>
      </c>
      <c r="F59" s="179" t="str">
        <f>IF(SUM('[12]School 1:School 5'!F59:F59)&gt;0,SUM('[12]School 1:School 5'!F59:F59),"")</f>
        <v/>
      </c>
      <c r="G59" s="179" t="str">
        <f>IF(SUM('[12]School 1:School 5'!G59:G59)&gt;0,SUM('[12]School 1:School 5'!G59:G59),"")</f>
        <v/>
      </c>
      <c r="H59" s="179" t="str">
        <f>IF(SUM('[12]School 1:School 5'!H59:H59)&gt;0,SUM('[12]School 1:School 5'!H59:H59),"")</f>
        <v/>
      </c>
      <c r="I59" s="179" t="str">
        <f>IF(SUM('[12]School 1:School 5'!I59:I59)&gt;0,SUM('[12]School 1:School 5'!I59:I59),"")</f>
        <v/>
      </c>
      <c r="J59" s="180" t="str">
        <f>IF(SUM('[12]School 1:School 5'!J59:J59)&gt;0,SUM('[12]School 1:School 5'!J59:J59),"")</f>
        <v/>
      </c>
      <c r="K59" s="182" t="s">
        <v>261</v>
      </c>
      <c r="M59" s="94"/>
      <c r="N59" s="94"/>
    </row>
    <row r="60" spans="1:14" s="90" customFormat="1" ht="24.95" customHeight="1" x14ac:dyDescent="0.25">
      <c r="A60" s="50" t="s">
        <v>88</v>
      </c>
      <c r="B60" s="157">
        <v>346</v>
      </c>
      <c r="C60" s="131" t="s">
        <v>89</v>
      </c>
      <c r="D60" s="133" t="str">
        <f t="shared" si="1"/>
        <v/>
      </c>
      <c r="E60" s="179" t="str">
        <f>IF(SUM('[12]School 1:School 5'!E60:E60)&gt;0,SUM('[12]School 1:School 5'!E60:E60),"")</f>
        <v/>
      </c>
      <c r="F60" s="179" t="str">
        <f>IF(SUM('[12]School 1:School 5'!F60:F60)&gt;0,SUM('[12]School 1:School 5'!F60:F60),"")</f>
        <v/>
      </c>
      <c r="G60" s="179" t="str">
        <f>IF(SUM('[12]School 1:School 5'!G60:G60)&gt;0,SUM('[12]School 1:School 5'!G60:G60),"")</f>
        <v/>
      </c>
      <c r="H60" s="179" t="str">
        <f>IF(SUM('[12]School 1:School 5'!H60:H60)&gt;0,SUM('[12]School 1:School 5'!H60:H60),"")</f>
        <v/>
      </c>
      <c r="I60" s="179" t="str">
        <f>IF(SUM('[12]School 1:School 5'!I60:I60)&gt;0,SUM('[12]School 1:School 5'!I60:I60),"")</f>
        <v/>
      </c>
      <c r="J60" s="180" t="str">
        <f>IF(SUM('[12]School 1:School 5'!J60:J60)&gt;0,SUM('[12]School 1:School 5'!J60:J60),"")</f>
        <v/>
      </c>
      <c r="K60" s="182" t="s">
        <v>261</v>
      </c>
      <c r="M60" s="94"/>
      <c r="N60" s="38"/>
    </row>
    <row r="61" spans="1:14" ht="24.95" customHeight="1" x14ac:dyDescent="0.25">
      <c r="A61" s="50" t="s">
        <v>90</v>
      </c>
      <c r="B61" s="157">
        <v>347</v>
      </c>
      <c r="C61" s="131" t="s">
        <v>212</v>
      </c>
      <c r="D61" s="133" t="str">
        <f t="shared" si="1"/>
        <v/>
      </c>
      <c r="E61" s="179" t="str">
        <f>IF(SUM('[12]School 1:School 5'!E61:E61)&gt;0,SUM('[12]School 1:School 5'!E61:E61),"")</f>
        <v/>
      </c>
      <c r="F61" s="179" t="str">
        <f>IF(SUM('[12]School 1:School 5'!F61:F61)&gt;0,SUM('[12]School 1:School 5'!F61:F61),"")</f>
        <v/>
      </c>
      <c r="G61" s="179" t="str">
        <f>IF(SUM('[12]School 1:School 5'!G61:G61)&gt;0,SUM('[12]School 1:School 5'!G61:G61),"")</f>
        <v/>
      </c>
      <c r="H61" s="179" t="str">
        <f>IF(SUM('[12]School 1:School 5'!H61:H61)&gt;0,SUM('[12]School 1:School 5'!H61:H61),"")</f>
        <v/>
      </c>
      <c r="I61" s="179" t="str">
        <f>IF(SUM('[12]School 1:School 5'!I61:I61)&gt;0,SUM('[12]School 1:School 5'!I61:I61),"")</f>
        <v/>
      </c>
      <c r="J61" s="180" t="str">
        <f>IF(SUM('[12]School 1:School 5'!J61:J61)&gt;0,SUM('[12]School 1:School 5'!J61:J61),"")</f>
        <v/>
      </c>
      <c r="K61" s="182" t="s">
        <v>261</v>
      </c>
      <c r="L61" s="64"/>
      <c r="M61" s="38"/>
    </row>
    <row r="62" spans="1:14" ht="24.95" customHeight="1" x14ac:dyDescent="0.25">
      <c r="A62" s="50" t="s">
        <v>107</v>
      </c>
      <c r="B62" s="157">
        <v>358</v>
      </c>
      <c r="C62" s="131" t="s">
        <v>201</v>
      </c>
      <c r="D62" s="133" t="str">
        <f t="shared" si="1"/>
        <v/>
      </c>
      <c r="E62" s="179" t="str">
        <f>IF(SUM('[12]School 1:School 5'!E62:E62)&gt;0,SUM('[12]School 1:School 5'!E62:E62),"")</f>
        <v/>
      </c>
      <c r="F62" s="179" t="str">
        <f>IF(SUM('[12]School 1:School 5'!F62:F62)&gt;0,SUM('[12]School 1:School 5'!F62:F62),"")</f>
        <v/>
      </c>
      <c r="G62" s="179" t="str">
        <f>IF(SUM('[12]School 1:School 5'!G62:G62)&gt;0,SUM('[12]School 1:School 5'!G62:G62),"")</f>
        <v/>
      </c>
      <c r="H62" s="179" t="str">
        <f>IF(SUM('[12]School 1:School 5'!H62:H62)&gt;0,SUM('[12]School 1:School 5'!H62:H62),"")</f>
        <v/>
      </c>
      <c r="I62" s="179" t="str">
        <f>IF(SUM('[12]School 1:School 5'!I62:I62)&gt;0,SUM('[12]School 1:School 5'!I62:I62),"")</f>
        <v/>
      </c>
      <c r="J62" s="180" t="str">
        <f>IF(SUM('[12]School 1:School 5'!J62:J62)&gt;0,SUM('[12]School 1:School 5'!J62:J62),"")</f>
        <v/>
      </c>
      <c r="K62" s="182" t="s">
        <v>261</v>
      </c>
      <c r="L62" s="64"/>
    </row>
    <row r="63" spans="1:14" ht="24.95" customHeight="1" x14ac:dyDescent="0.25">
      <c r="A63" s="50" t="s">
        <v>91</v>
      </c>
      <c r="B63" s="157">
        <v>348</v>
      </c>
      <c r="C63" s="131" t="s">
        <v>92</v>
      </c>
      <c r="D63" s="133" t="str">
        <f t="shared" si="1"/>
        <v/>
      </c>
      <c r="E63" s="179" t="str">
        <f>IF(SUM('[12]School 1:School 5'!E63:E63)&gt;0,SUM('[12]School 1:School 5'!E63:E63),"")</f>
        <v/>
      </c>
      <c r="F63" s="179" t="str">
        <f>IF(SUM('[12]School 1:School 5'!F63:F63)&gt;0,SUM('[12]School 1:School 5'!F63:F63),"")</f>
        <v/>
      </c>
      <c r="G63" s="179" t="str">
        <f>IF(SUM('[12]School 1:School 5'!G63:G63)&gt;0,SUM('[12]School 1:School 5'!G63:G63),"")</f>
        <v/>
      </c>
      <c r="H63" s="179" t="str">
        <f>IF(SUM('[12]School 1:School 5'!H63:H63)&gt;0,SUM('[12]School 1:School 5'!H63:H63),"")</f>
        <v/>
      </c>
      <c r="I63" s="179" t="str">
        <f>IF(SUM('[12]School 1:School 5'!I63:I63)&gt;0,SUM('[12]School 1:School 5'!I63:I63),"")</f>
        <v/>
      </c>
      <c r="J63" s="180" t="str">
        <f>IF(SUM('[12]School 1:School 5'!J63:J63)&gt;0,SUM('[12]School 1:School 5'!J63:J63),"")</f>
        <v/>
      </c>
      <c r="K63" s="182" t="s">
        <v>261</v>
      </c>
      <c r="L63" s="64"/>
    </row>
    <row r="64" spans="1:14" ht="24.95" customHeight="1" x14ac:dyDescent="0.25">
      <c r="A64" s="50" t="s">
        <v>93</v>
      </c>
      <c r="B64" s="157">
        <v>349</v>
      </c>
      <c r="C64" s="131" t="s">
        <v>94</v>
      </c>
      <c r="D64" s="133" t="str">
        <f t="shared" si="1"/>
        <v/>
      </c>
      <c r="E64" s="179" t="str">
        <f>IF(SUM('[12]School 1:School 5'!E64:E64)&gt;0,SUM('[12]School 1:School 5'!E64:E64),"")</f>
        <v/>
      </c>
      <c r="F64" s="179" t="str">
        <f>IF(SUM('[12]School 1:School 5'!F64:F64)&gt;0,SUM('[12]School 1:School 5'!F64:F64),"")</f>
        <v/>
      </c>
      <c r="G64" s="179" t="str">
        <f>IF(SUM('[12]School 1:School 5'!G64:G64)&gt;0,SUM('[12]School 1:School 5'!G64:G64),"")</f>
        <v/>
      </c>
      <c r="H64" s="179" t="str">
        <f>IF(SUM('[12]School 1:School 5'!H64:H64)&gt;0,SUM('[12]School 1:School 5'!H64:H64),"")</f>
        <v/>
      </c>
      <c r="I64" s="179" t="str">
        <f>IF(SUM('[12]School 1:School 5'!I64:I64)&gt;0,SUM('[12]School 1:School 5'!I64:I64),"")</f>
        <v/>
      </c>
      <c r="J64" s="180" t="str">
        <f>IF(SUM('[12]School 1:School 5'!J64:J64)&gt;0,SUM('[12]School 1:School 5'!J64:J64),"")</f>
        <v/>
      </c>
      <c r="K64" s="182" t="s">
        <v>261</v>
      </c>
      <c r="L64" s="64"/>
    </row>
    <row r="65" spans="1:12" ht="24.95" customHeight="1" x14ac:dyDescent="0.25">
      <c r="A65" s="50" t="s">
        <v>77</v>
      </c>
      <c r="B65" s="157">
        <v>338</v>
      </c>
      <c r="C65" s="131" t="s">
        <v>202</v>
      </c>
      <c r="D65" s="133" t="str">
        <f t="shared" si="1"/>
        <v/>
      </c>
      <c r="E65" s="179" t="str">
        <f>IF(SUM('[12]School 1:School 5'!E65:E65)&gt;0,SUM('[12]School 1:School 5'!E65:E65),"")</f>
        <v/>
      </c>
      <c r="F65" s="179" t="str">
        <f>IF(SUM('[12]School 1:School 5'!F65:F65)&gt;0,SUM('[12]School 1:School 5'!F65:F65),"")</f>
        <v/>
      </c>
      <c r="G65" s="179" t="str">
        <f>IF(SUM('[12]School 1:School 5'!G65:G65)&gt;0,SUM('[12]School 1:School 5'!G65:G65),"")</f>
        <v/>
      </c>
      <c r="H65" s="179" t="str">
        <f>IF(SUM('[12]School 1:School 5'!H65:H65)&gt;0,SUM('[12]School 1:School 5'!H65:H65),"")</f>
        <v/>
      </c>
      <c r="I65" s="179" t="str">
        <f>IF(SUM('[12]School 1:School 5'!I65:I65)&gt;0,SUM('[12]School 1:School 5'!I65:I65),"")</f>
        <v/>
      </c>
      <c r="J65" s="180" t="str">
        <f>IF(SUM('[12]School 1:School 5'!J65:J65)&gt;0,SUM('[12]School 1:School 5'!J65:J65),"")</f>
        <v/>
      </c>
      <c r="K65" s="182" t="s">
        <v>261</v>
      </c>
      <c r="L65" s="64"/>
    </row>
    <row r="66" spans="1:12" ht="24.95" customHeight="1" x14ac:dyDescent="0.25">
      <c r="A66" s="50" t="s">
        <v>95</v>
      </c>
      <c r="B66" s="157">
        <v>351</v>
      </c>
      <c r="C66" s="131" t="s">
        <v>203</v>
      </c>
      <c r="D66" s="133" t="str">
        <f t="shared" si="1"/>
        <v/>
      </c>
      <c r="E66" s="179" t="str">
        <f>IF(SUM('[12]School 1:School 5'!E66:E66)&gt;0,SUM('[12]School 1:School 5'!E66:E66),"")</f>
        <v/>
      </c>
      <c r="F66" s="179" t="str">
        <f>IF(SUM('[12]School 1:School 5'!F66:F66)&gt;0,SUM('[12]School 1:School 5'!F66:F66),"")</f>
        <v/>
      </c>
      <c r="G66" s="179" t="str">
        <f>IF(SUM('[12]School 1:School 5'!G66:G66)&gt;0,SUM('[12]School 1:School 5'!G66:G66),"")</f>
        <v/>
      </c>
      <c r="H66" s="179" t="str">
        <f>IF(SUM('[12]School 1:School 5'!H66:H66)&gt;0,SUM('[12]School 1:School 5'!H66:H66),"")</f>
        <v/>
      </c>
      <c r="I66" s="179" t="str">
        <f>IF(SUM('[12]School 1:School 5'!I66:I66)&gt;0,SUM('[12]School 1:School 5'!I66:I66),"")</f>
        <v/>
      </c>
      <c r="J66" s="180" t="str">
        <f>IF(SUM('[12]School 1:School 5'!J66:J66)&gt;0,SUM('[12]School 1:School 5'!J66:J66),"")</f>
        <v/>
      </c>
      <c r="K66" s="182" t="s">
        <v>261</v>
      </c>
      <c r="L66" s="64"/>
    </row>
    <row r="67" spans="1:12" ht="24.95" customHeight="1" x14ac:dyDescent="0.25">
      <c r="A67" s="50" t="s">
        <v>96</v>
      </c>
      <c r="B67" s="157">
        <v>352</v>
      </c>
      <c r="C67" s="131" t="s">
        <v>97</v>
      </c>
      <c r="D67" s="133" t="str">
        <f t="shared" si="1"/>
        <v/>
      </c>
      <c r="E67" s="179" t="str">
        <f>IF(SUM('[12]School 1:School 5'!E67:E67)&gt;0,SUM('[12]School 1:School 5'!E67:E67),"")</f>
        <v/>
      </c>
      <c r="F67" s="179" t="str">
        <f>IF(SUM('[12]School 1:School 5'!F67:F67)&gt;0,SUM('[12]School 1:School 5'!F67:F67),"")</f>
        <v/>
      </c>
      <c r="G67" s="179" t="str">
        <f>IF(SUM('[12]School 1:School 5'!G67:G67)&gt;0,SUM('[12]School 1:School 5'!G67:G67),"")</f>
        <v/>
      </c>
      <c r="H67" s="179" t="str">
        <f>IF(SUM('[12]School 1:School 5'!H67:H67)&gt;0,SUM('[12]School 1:School 5'!H67:H67),"")</f>
        <v/>
      </c>
      <c r="I67" s="179" t="str">
        <f>IF(SUM('[12]School 1:School 5'!I67:I67)&gt;0,SUM('[12]School 1:School 5'!I67:I67),"")</f>
        <v/>
      </c>
      <c r="J67" s="180" t="str">
        <f>IF(SUM('[12]School 1:School 5'!J67:J67)&gt;0,SUM('[12]School 1:School 5'!J67:J67),"")</f>
        <v/>
      </c>
      <c r="K67" s="182" t="s">
        <v>261</v>
      </c>
      <c r="L67" s="64"/>
    </row>
    <row r="68" spans="1:12" ht="24.95" customHeight="1" x14ac:dyDescent="0.25">
      <c r="A68" s="50" t="s">
        <v>98</v>
      </c>
      <c r="B68" s="157">
        <v>353</v>
      </c>
      <c r="C68" s="131" t="s">
        <v>213</v>
      </c>
      <c r="D68" s="133" t="str">
        <f t="shared" si="1"/>
        <v/>
      </c>
      <c r="E68" s="179" t="str">
        <f>IF(SUM('[12]School 1:School 5'!E68:E68)&gt;0,SUM('[12]School 1:School 5'!E68:E68),"")</f>
        <v/>
      </c>
      <c r="F68" s="179" t="str">
        <f>IF(SUM('[12]School 1:School 5'!F68:F68)&gt;0,SUM('[12]School 1:School 5'!F68:F68),"")</f>
        <v/>
      </c>
      <c r="G68" s="179" t="str">
        <f>IF(SUM('[12]School 1:School 5'!G68:G68)&gt;0,SUM('[12]School 1:School 5'!G68:G68),"")</f>
        <v/>
      </c>
      <c r="H68" s="179" t="str">
        <f>IF(SUM('[12]School 1:School 5'!H68:H68)&gt;0,SUM('[12]School 1:School 5'!H68:H68),"")</f>
        <v/>
      </c>
      <c r="I68" s="179" t="str">
        <f>IF(SUM('[12]School 1:School 5'!I68:I68)&gt;0,SUM('[12]School 1:School 5'!I68:I68),"")</f>
        <v/>
      </c>
      <c r="J68" s="180" t="str">
        <f>IF(SUM('[12]School 1:School 5'!J68:J68)&gt;0,SUM('[12]School 1:School 5'!J68:J68),"")</f>
        <v/>
      </c>
      <c r="K68" s="182" t="s">
        <v>261</v>
      </c>
      <c r="L68" s="64"/>
    </row>
    <row r="69" spans="1:12" ht="24.95" customHeight="1" x14ac:dyDescent="0.25">
      <c r="A69" s="50" t="s">
        <v>99</v>
      </c>
      <c r="B69" s="157">
        <v>354</v>
      </c>
      <c r="C69" s="131" t="s">
        <v>100</v>
      </c>
      <c r="D69" s="133" t="str">
        <f t="shared" si="1"/>
        <v/>
      </c>
      <c r="E69" s="179" t="str">
        <f>IF(SUM('[12]School 1:School 5'!E69:E69)&gt;0,SUM('[12]School 1:School 5'!E69:E69),"")</f>
        <v/>
      </c>
      <c r="F69" s="179" t="str">
        <f>IF(SUM('[12]School 1:School 5'!F69:F69)&gt;0,SUM('[12]School 1:School 5'!F69:F69),"")</f>
        <v/>
      </c>
      <c r="G69" s="179" t="str">
        <f>IF(SUM('[12]School 1:School 5'!G69:G69)&gt;0,SUM('[12]School 1:School 5'!G69:G69),"")</f>
        <v/>
      </c>
      <c r="H69" s="179" t="str">
        <f>IF(SUM('[12]School 1:School 5'!H69:H69)&gt;0,SUM('[12]School 1:School 5'!H69:H69),"")</f>
        <v/>
      </c>
      <c r="I69" s="179" t="str">
        <f>IF(SUM('[12]School 1:School 5'!I69:I69)&gt;0,SUM('[12]School 1:School 5'!I69:I69),"")</f>
        <v/>
      </c>
      <c r="J69" s="180" t="str">
        <f>IF(SUM('[12]School 1:School 5'!J69:J69)&gt;0,SUM('[12]School 1:School 5'!J69:J69),"")</f>
        <v/>
      </c>
      <c r="K69" s="182" t="s">
        <v>261</v>
      </c>
      <c r="L69" s="64"/>
    </row>
    <row r="70" spans="1:12" ht="24.95" customHeight="1" x14ac:dyDescent="0.25">
      <c r="A70" s="50" t="s">
        <v>101</v>
      </c>
      <c r="B70" s="157">
        <v>355</v>
      </c>
      <c r="C70" s="131" t="s">
        <v>102</v>
      </c>
      <c r="D70" s="133" t="str">
        <f t="shared" si="1"/>
        <v/>
      </c>
      <c r="E70" s="179" t="str">
        <f>IF(SUM('[12]School 1:School 5'!E70:E70)&gt;0,SUM('[12]School 1:School 5'!E70:E70),"")</f>
        <v/>
      </c>
      <c r="F70" s="179" t="str">
        <f>IF(SUM('[12]School 1:School 5'!F70:F70)&gt;0,SUM('[12]School 1:School 5'!F70:F70),"")</f>
        <v/>
      </c>
      <c r="G70" s="179" t="str">
        <f>IF(SUM('[12]School 1:School 5'!G70:G70)&gt;0,SUM('[12]School 1:School 5'!G70:G70),"")</f>
        <v/>
      </c>
      <c r="H70" s="179" t="str">
        <f>IF(SUM('[12]School 1:School 5'!H70:H70)&gt;0,SUM('[12]School 1:School 5'!H70:H70),"")</f>
        <v/>
      </c>
      <c r="I70" s="179" t="str">
        <f>IF(SUM('[12]School 1:School 5'!I70:I70)&gt;0,SUM('[12]School 1:School 5'!I70:I70),"")</f>
        <v/>
      </c>
      <c r="J70" s="180" t="str">
        <f>IF(SUM('[12]School 1:School 5'!J70:J70)&gt;0,SUM('[12]School 1:School 5'!J70:J70),"")</f>
        <v/>
      </c>
      <c r="K70" s="182" t="s">
        <v>261</v>
      </c>
      <c r="L70" s="64"/>
    </row>
    <row r="71" spans="1:12" ht="24.95" customHeight="1" x14ac:dyDescent="0.25">
      <c r="A71" s="50" t="s">
        <v>103</v>
      </c>
      <c r="B71" s="157">
        <v>356</v>
      </c>
      <c r="C71" s="131" t="s">
        <v>104</v>
      </c>
      <c r="D71" s="133" t="str">
        <f t="shared" si="1"/>
        <v/>
      </c>
      <c r="E71" s="179" t="str">
        <f>IF(SUM('[12]School 1:School 5'!E71:E71)&gt;0,SUM('[12]School 1:School 5'!E71:E71),"")</f>
        <v/>
      </c>
      <c r="F71" s="179" t="str">
        <f>IF(SUM('[12]School 1:School 5'!F71:F71)&gt;0,SUM('[12]School 1:School 5'!F71:F71),"")</f>
        <v/>
      </c>
      <c r="G71" s="179" t="str">
        <f>IF(SUM('[12]School 1:School 5'!G71:G71)&gt;0,SUM('[12]School 1:School 5'!G71:G71),"")</f>
        <v/>
      </c>
      <c r="H71" s="179" t="str">
        <f>IF(SUM('[12]School 1:School 5'!H71:H71)&gt;0,SUM('[12]School 1:School 5'!H71:H71),"")</f>
        <v/>
      </c>
      <c r="I71" s="179" t="str">
        <f>IF(SUM('[12]School 1:School 5'!I71:I71)&gt;0,SUM('[12]School 1:School 5'!I71:I71),"")</f>
        <v/>
      </c>
      <c r="J71" s="180" t="str">
        <f>IF(SUM('[12]School 1:School 5'!J71:J71)&gt;0,SUM('[12]School 1:School 5'!J71:J71),"")</f>
        <v/>
      </c>
      <c r="K71" s="182" t="s">
        <v>261</v>
      </c>
      <c r="L71" s="64"/>
    </row>
    <row r="72" spans="1:12" ht="24.95" customHeight="1" x14ac:dyDescent="0.25">
      <c r="A72" s="50" t="s">
        <v>214</v>
      </c>
      <c r="B72" s="157">
        <v>374</v>
      </c>
      <c r="C72" s="131" t="s">
        <v>215</v>
      </c>
      <c r="D72" s="133" t="str">
        <f t="shared" si="1"/>
        <v/>
      </c>
      <c r="E72" s="179" t="str">
        <f>IF(SUM('[12]School 1:School 5'!E72:E72)&gt;0,SUM('[12]School 1:School 5'!E72:E72),"")</f>
        <v/>
      </c>
      <c r="F72" s="179" t="str">
        <f>IF(SUM('[12]School 1:School 5'!F72:F72)&gt;0,SUM('[12]School 1:School 5'!F72:F72),"")</f>
        <v/>
      </c>
      <c r="G72" s="179" t="str">
        <f>IF(SUM('[12]School 1:School 5'!G72:G72)&gt;0,SUM('[12]School 1:School 5'!G72:G72),"")</f>
        <v/>
      </c>
      <c r="H72" s="179" t="str">
        <f>IF(SUM('[12]School 1:School 5'!H72:H72)&gt;0,SUM('[12]School 1:School 5'!H72:H72),"")</f>
        <v/>
      </c>
      <c r="I72" s="179" t="str">
        <f>IF(SUM('[12]School 1:School 5'!I72:I72)&gt;0,SUM('[12]School 1:School 5'!I72:I72),"")</f>
        <v/>
      </c>
      <c r="J72" s="180" t="str">
        <f>IF(SUM('[12]School 1:School 5'!J72:J72)&gt;0,SUM('[12]School 1:School 5'!J72:J72),"")</f>
        <v/>
      </c>
      <c r="K72" s="182" t="s">
        <v>261</v>
      </c>
      <c r="L72" s="64"/>
    </row>
    <row r="73" spans="1:12" ht="24.95" customHeight="1" x14ac:dyDescent="0.25">
      <c r="A73" s="50" t="s">
        <v>105</v>
      </c>
      <c r="B73" s="157">
        <v>357</v>
      </c>
      <c r="C73" s="131" t="s">
        <v>106</v>
      </c>
      <c r="D73" s="133" t="str">
        <f t="shared" si="1"/>
        <v/>
      </c>
      <c r="E73" s="179" t="str">
        <f>IF(SUM('[12]School 1:School 5'!E73:E73)&gt;0,SUM('[12]School 1:School 5'!E73:E73),"")</f>
        <v/>
      </c>
      <c r="F73" s="179" t="str">
        <f>IF(SUM('[12]School 1:School 5'!F73:F73)&gt;0,SUM('[12]School 1:School 5'!F73:F73),"")</f>
        <v/>
      </c>
      <c r="G73" s="179" t="str">
        <f>IF(SUM('[12]School 1:School 5'!G73:G73)&gt;0,SUM('[12]School 1:School 5'!G73:G73),"")</f>
        <v/>
      </c>
      <c r="H73" s="179" t="str">
        <f>IF(SUM('[12]School 1:School 5'!H73:H73)&gt;0,SUM('[12]School 1:School 5'!H73:H73),"")</f>
        <v/>
      </c>
      <c r="I73" s="179" t="str">
        <f>IF(SUM('[12]School 1:School 5'!I73:I73)&gt;0,SUM('[12]School 1:School 5'!I73:I73),"")</f>
        <v/>
      </c>
      <c r="J73" s="180" t="str">
        <f>IF(SUM('[12]School 1:School 5'!J73:J73)&gt;0,SUM('[12]School 1:School 5'!J73:J73),"")</f>
        <v/>
      </c>
      <c r="K73" s="182" t="s">
        <v>261</v>
      </c>
      <c r="L73" s="64"/>
    </row>
    <row r="74" spans="1:12" ht="24.95" customHeight="1" x14ac:dyDescent="0.25">
      <c r="A74" s="50" t="s">
        <v>109</v>
      </c>
      <c r="B74" s="157">
        <v>361</v>
      </c>
      <c r="C74" s="131" t="s">
        <v>204</v>
      </c>
      <c r="D74" s="133">
        <f t="shared" si="1"/>
        <v>54002.3</v>
      </c>
      <c r="E74" s="179">
        <f>IF(SUM('[12]School 1:School 5'!E74:E74)&gt;0,SUM('[12]School 1:School 5'!E74:E74),"")</f>
        <v>29866.720000000001</v>
      </c>
      <c r="F74" s="179">
        <f>IF(SUM('[12]School 1:School 5'!F74:F74)&gt;0,SUM('[12]School 1:School 5'!F74:F74),"")</f>
        <v>7370.86</v>
      </c>
      <c r="G74" s="179">
        <f>IF(SUM('[12]School 1:School 5'!G74:G74)&gt;0,SUM('[12]School 1:School 5'!G74:G74),"")</f>
        <v>867.78</v>
      </c>
      <c r="H74" s="179">
        <f>IF(SUM('[12]School 1:School 5'!H74:H74)&gt;0,SUM('[12]School 1:School 5'!H74:H74),"")</f>
        <v>141.79</v>
      </c>
      <c r="I74" s="179">
        <f>IF(SUM('[12]School 1:School 5'!I74:I74)&gt;0,SUM('[12]School 1:School 5'!I74:I74),"")</f>
        <v>527.99</v>
      </c>
      <c r="J74" s="180" t="str">
        <f>IF(SUM('[12]School 1:School 5'!J74:J74)&gt;0,SUM('[12]School 1:School 5'!J74:J74),"")</f>
        <v/>
      </c>
      <c r="K74" s="182">
        <v>15227.16</v>
      </c>
      <c r="L74" s="64"/>
    </row>
    <row r="75" spans="1:12" ht="24.95" customHeight="1" x14ac:dyDescent="0.25">
      <c r="A75" s="50" t="s">
        <v>110</v>
      </c>
      <c r="B75" s="157">
        <v>362</v>
      </c>
      <c r="C75" s="131" t="s">
        <v>216</v>
      </c>
      <c r="D75" s="133">
        <f t="shared" si="1"/>
        <v>106075.09</v>
      </c>
      <c r="E75" s="179">
        <f>IF(SUM('[12]School 1:School 5'!E75:E75)&gt;0,SUM('[12]School 1:School 5'!E75:E75),"")</f>
        <v>56465</v>
      </c>
      <c r="F75" s="179">
        <f>IF(SUM('[12]School 1:School 5'!F75:F75)&gt;0,SUM('[12]School 1:School 5'!F75:F75),"")</f>
        <v>16743.349999999999</v>
      </c>
      <c r="G75" s="179">
        <f>IF(SUM('[12]School 1:School 5'!G75:G75)&gt;0,SUM('[12]School 1:School 5'!G75:G75),"")</f>
        <v>2103.2800000000002</v>
      </c>
      <c r="H75" s="179">
        <f>IF(SUM('[12]School 1:School 5'!H75:H75)&gt;0,SUM('[12]School 1:School 5'!H75:H75),"")</f>
        <v>8233.84</v>
      </c>
      <c r="I75" s="179">
        <f>IF(SUM('[12]School 1:School 5'!I75:I75)&gt;0,SUM('[12]School 1:School 5'!I75:I75),"")</f>
        <v>4307.7</v>
      </c>
      <c r="J75" s="180">
        <f>IF(SUM('[12]School 1:School 5'!J75:J75)&gt;0,SUM('[12]School 1:School 5'!J75:J75),"")</f>
        <v>2994.76</v>
      </c>
      <c r="K75" s="182">
        <v>15227.16</v>
      </c>
      <c r="L75" s="64"/>
    </row>
    <row r="76" spans="1:12" ht="24.95" customHeight="1" x14ac:dyDescent="0.25">
      <c r="A76" s="50" t="s">
        <v>111</v>
      </c>
      <c r="B76" s="157">
        <v>364</v>
      </c>
      <c r="C76" s="131" t="s">
        <v>205</v>
      </c>
      <c r="D76" s="133">
        <f t="shared" si="1"/>
        <v>44814.92</v>
      </c>
      <c r="E76" s="179">
        <f>IF(SUM('[12]School 1:School 5'!E76:E76)&gt;0,SUM('[12]School 1:School 5'!E76:E76),"")</f>
        <v>3228.35</v>
      </c>
      <c r="F76" s="179">
        <f>IF(SUM('[12]School 1:School 5'!F76:F76)&gt;0,SUM('[12]School 1:School 5'!F76:F76),"")</f>
        <v>891.94</v>
      </c>
      <c r="G76" s="179">
        <f>IF(SUM('[12]School 1:School 5'!G76:G76)&gt;0,SUM('[12]School 1:School 5'!G76:G76),"")</f>
        <v>361.5</v>
      </c>
      <c r="H76" s="179">
        <f>IF(SUM('[12]School 1:School 5'!H76:H76)&gt;0,SUM('[12]School 1:School 5'!H76:H76),"")</f>
        <v>9709.8700000000008</v>
      </c>
      <c r="I76" s="179">
        <f>IF(SUM('[12]School 1:School 5'!I76:I76)&gt;0,SUM('[12]School 1:School 5'!I76:I76),"")</f>
        <v>12406.46</v>
      </c>
      <c r="J76" s="180">
        <f>IF(SUM('[12]School 1:School 5'!J76:J76)&gt;0,SUM('[12]School 1:School 5'!J76:J76),"")</f>
        <v>2989.64</v>
      </c>
      <c r="K76" s="182">
        <v>15227.16</v>
      </c>
      <c r="L76" s="64"/>
    </row>
    <row r="77" spans="1:12" ht="24.95" customHeight="1" x14ac:dyDescent="0.25">
      <c r="A77" s="50" t="s">
        <v>112</v>
      </c>
      <c r="B77" s="157">
        <v>365</v>
      </c>
      <c r="C77" s="131" t="s">
        <v>113</v>
      </c>
      <c r="D77" s="133" t="str">
        <f t="shared" si="1"/>
        <v/>
      </c>
      <c r="E77" s="179" t="str">
        <f>IF(SUM('[12]School 1:School 5'!E77:E77)&gt;0,SUM('[12]School 1:School 5'!E77:E77),"")</f>
        <v/>
      </c>
      <c r="F77" s="179" t="str">
        <f>IF(SUM('[12]School 1:School 5'!F77:F77)&gt;0,SUM('[12]School 1:School 5'!F77:F77),"")</f>
        <v/>
      </c>
      <c r="G77" s="179" t="str">
        <f>IF(SUM('[12]School 1:School 5'!G77:G77)&gt;0,SUM('[12]School 1:School 5'!G77:G77),"")</f>
        <v/>
      </c>
      <c r="H77" s="179" t="str">
        <f>IF(SUM('[12]School 1:School 5'!H77:H77)&gt;0,SUM('[12]School 1:School 5'!H77:H77),"")</f>
        <v/>
      </c>
      <c r="I77" s="179" t="str">
        <f>IF(SUM('[12]School 1:School 5'!I77:I77)&gt;0,SUM('[12]School 1:School 5'!I77:I77),"")</f>
        <v/>
      </c>
      <c r="J77" s="180" t="str">
        <f>IF(SUM('[12]School 1:School 5'!J77:J77)&gt;0,SUM('[12]School 1:School 5'!J77:J77),"")</f>
        <v/>
      </c>
      <c r="K77" s="182" t="s">
        <v>261</v>
      </c>
      <c r="L77" s="64"/>
    </row>
    <row r="78" spans="1:12" ht="24.95" customHeight="1" x14ac:dyDescent="0.25">
      <c r="A78" s="50" t="s">
        <v>114</v>
      </c>
      <c r="B78" s="157">
        <v>366</v>
      </c>
      <c r="C78" s="131" t="s">
        <v>217</v>
      </c>
      <c r="D78" s="133" t="str">
        <f t="shared" si="1"/>
        <v/>
      </c>
      <c r="E78" s="179" t="str">
        <f>IF(SUM('[12]School 1:School 5'!E78:E78)&gt;0,SUM('[12]School 1:School 5'!E78:E78),"")</f>
        <v/>
      </c>
      <c r="F78" s="179" t="str">
        <f>IF(SUM('[12]School 1:School 5'!F78:F78)&gt;0,SUM('[12]School 1:School 5'!F78:F78),"")</f>
        <v/>
      </c>
      <c r="G78" s="179" t="str">
        <f>IF(SUM('[12]School 1:School 5'!G78:G78)&gt;0,SUM('[12]School 1:School 5'!G78:G78),"")</f>
        <v/>
      </c>
      <c r="H78" s="179" t="str">
        <f>IF(SUM('[12]School 1:School 5'!H78:H78)&gt;0,SUM('[12]School 1:School 5'!H78:H78),"")</f>
        <v/>
      </c>
      <c r="I78" s="179" t="str">
        <f>IF(SUM('[12]School 1:School 5'!I78:I78)&gt;0,SUM('[12]School 1:School 5'!I78:I78),"")</f>
        <v/>
      </c>
      <c r="J78" s="180" t="str">
        <f>IF(SUM('[12]School 1:School 5'!J78:J78)&gt;0,SUM('[12]School 1:School 5'!J78:J78),"")</f>
        <v/>
      </c>
      <c r="K78" s="182" t="s">
        <v>261</v>
      </c>
      <c r="L78" s="64"/>
    </row>
    <row r="79" spans="1:12" ht="24.95" customHeight="1" x14ac:dyDescent="0.25">
      <c r="A79" s="50" t="s">
        <v>115</v>
      </c>
      <c r="B79" s="157">
        <v>368</v>
      </c>
      <c r="C79" s="131" t="s">
        <v>116</v>
      </c>
      <c r="D79" s="133" t="str">
        <f t="shared" si="1"/>
        <v/>
      </c>
      <c r="E79" s="179" t="str">
        <f>IF(SUM('[12]School 1:School 5'!E79:E79)&gt;0,SUM('[12]School 1:School 5'!E79:E79),"")</f>
        <v/>
      </c>
      <c r="F79" s="179" t="str">
        <f>IF(SUM('[12]School 1:School 5'!F79:F79)&gt;0,SUM('[12]School 1:School 5'!F79:F79),"")</f>
        <v/>
      </c>
      <c r="G79" s="179" t="str">
        <f>IF(SUM('[12]School 1:School 5'!G79:G79)&gt;0,SUM('[12]School 1:School 5'!G79:G79),"")</f>
        <v/>
      </c>
      <c r="H79" s="179" t="str">
        <f>IF(SUM('[12]School 1:School 5'!H79:H79)&gt;0,SUM('[12]School 1:School 5'!H79:H79),"")</f>
        <v/>
      </c>
      <c r="I79" s="179" t="str">
        <f>IF(SUM('[12]School 1:School 5'!I79:I79)&gt;0,SUM('[12]School 1:School 5'!I79:I79),"")</f>
        <v/>
      </c>
      <c r="J79" s="180" t="str">
        <f>IF(SUM('[12]School 1:School 5'!J79:J79)&gt;0,SUM('[12]School 1:School 5'!J79:J79),"")</f>
        <v/>
      </c>
      <c r="K79" s="182" t="s">
        <v>261</v>
      </c>
      <c r="L79" s="64"/>
    </row>
    <row r="80" spans="1:12" ht="41.25" customHeight="1" x14ac:dyDescent="0.25">
      <c r="A80" s="279" t="s">
        <v>168</v>
      </c>
      <c r="B80" s="280"/>
      <c r="C80" s="280"/>
      <c r="D80" s="133"/>
      <c r="E80" s="183" t="str">
        <f>IF(SUM('[12]School 1:School 5'!E80:E80)&gt;0,SUM('[12]School 1:School 5'!E80:E80),"")</f>
        <v/>
      </c>
      <c r="F80" s="183" t="str">
        <f>IF(SUM('[12]School 1:School 5'!F80:F80)&gt;0,SUM('[12]School 1:School 5'!F80:F80),"")</f>
        <v/>
      </c>
      <c r="G80" s="183" t="str">
        <f>IF(SUM('[12]School 1:School 5'!G80:G80)&gt;0,SUM('[12]School 1:School 5'!G80:G80),"")</f>
        <v/>
      </c>
      <c r="H80" s="183" t="str">
        <f>IF(SUM('[12]School 1:School 5'!H80:H80)&gt;0,SUM('[12]School 1:School 5'!H80:H80),"")</f>
        <v/>
      </c>
      <c r="I80" s="183" t="str">
        <f>IF(SUM('[12]School 1:School 5'!I80:I80)&gt;0,SUM('[12]School 1:School 5'!I80:I80),"")</f>
        <v/>
      </c>
      <c r="J80" s="184" t="str">
        <f>IF(SUM('[12]School 1:School 5'!J80:J80)&gt;0,SUM('[12]School 1:School 5'!J80:J80),"")</f>
        <v/>
      </c>
      <c r="K80" s="185" t="s">
        <v>261</v>
      </c>
      <c r="L80" s="64"/>
    </row>
    <row r="81" spans="1:12" ht="24.75" customHeight="1" x14ac:dyDescent="0.25">
      <c r="A81" s="186"/>
      <c r="B81" s="187"/>
      <c r="C81" s="188"/>
      <c r="D81" s="133" t="str">
        <f t="shared" ref="D81:D94" si="2">IF(SUM(E81:K81)&gt;0,(SUM(E81:K81)),"")</f>
        <v/>
      </c>
      <c r="E81" s="179" t="str">
        <f>IF(SUM('[12]School 1:School 5'!E81:E81)&gt;0,SUM('[12]School 1:School 5'!E81:E81),"")</f>
        <v/>
      </c>
      <c r="F81" s="179" t="str">
        <f>IF(SUM('[12]School 1:School 5'!F81:F81)&gt;0,SUM('[12]School 1:School 5'!F81:F81),"")</f>
        <v/>
      </c>
      <c r="G81" s="179" t="str">
        <f>IF(SUM('[12]School 1:School 5'!G81:G81)&gt;0,SUM('[12]School 1:School 5'!G81:G81),"")</f>
        <v/>
      </c>
      <c r="H81" s="179" t="str">
        <f>IF(SUM('[12]School 1:School 5'!H81:H81)&gt;0,SUM('[12]School 1:School 5'!H81:H81),"")</f>
        <v/>
      </c>
      <c r="I81" s="179" t="str">
        <f>IF(SUM('[12]School 1:School 5'!I81:I81)&gt;0,SUM('[12]School 1:School 5'!I81:I81),"")</f>
        <v/>
      </c>
      <c r="J81" s="180" t="str">
        <f>IF(SUM('[12]School 1:School 5'!J81:J81)&gt;0,SUM('[12]School 1:School 5'!J81:J81),"")</f>
        <v/>
      </c>
      <c r="K81" s="182" t="s">
        <v>261</v>
      </c>
      <c r="L81" s="64"/>
    </row>
    <row r="82" spans="1:12" ht="24.95" customHeight="1" x14ac:dyDescent="0.25">
      <c r="A82" s="198"/>
      <c r="B82" s="199"/>
      <c r="C82" s="200"/>
      <c r="D82" s="133" t="str">
        <f t="shared" si="2"/>
        <v/>
      </c>
      <c r="E82" s="179"/>
      <c r="F82" s="179"/>
      <c r="G82" s="179"/>
      <c r="H82" s="179"/>
      <c r="I82" s="179"/>
      <c r="J82" s="180"/>
      <c r="K82" s="182"/>
      <c r="L82" s="64"/>
    </row>
    <row r="83" spans="1:12" ht="24.95" customHeight="1" x14ac:dyDescent="0.25">
      <c r="A83" s="186"/>
      <c r="B83" s="187"/>
      <c r="C83" s="188"/>
      <c r="D83" s="133" t="str">
        <f t="shared" si="2"/>
        <v/>
      </c>
      <c r="E83" s="227"/>
      <c r="F83" s="223"/>
      <c r="G83" s="223"/>
      <c r="H83" s="223"/>
      <c r="I83" s="223"/>
      <c r="J83" s="225"/>
      <c r="K83" s="182"/>
      <c r="L83" s="64"/>
    </row>
    <row r="84" spans="1:12" ht="24.95" customHeight="1" x14ac:dyDescent="0.25">
      <c r="A84" s="186"/>
      <c r="B84" s="187"/>
      <c r="C84" s="188"/>
      <c r="D84" s="133" t="str">
        <f t="shared" si="2"/>
        <v/>
      </c>
      <c r="E84" s="227"/>
      <c r="F84" s="223"/>
      <c r="G84" s="223"/>
      <c r="H84" s="223"/>
      <c r="I84" s="223"/>
      <c r="J84" s="225"/>
      <c r="K84" s="182"/>
      <c r="L84" s="64"/>
    </row>
    <row r="85" spans="1:12" ht="46.5" customHeight="1" x14ac:dyDescent="0.25">
      <c r="A85" s="186"/>
      <c r="B85" s="187"/>
      <c r="C85" s="188"/>
      <c r="D85" s="133" t="str">
        <f t="shared" si="2"/>
        <v/>
      </c>
      <c r="E85" s="227"/>
      <c r="F85" s="223"/>
      <c r="G85" s="223"/>
      <c r="H85" s="223"/>
      <c r="I85" s="223"/>
      <c r="J85" s="225"/>
      <c r="K85" s="182"/>
      <c r="L85" s="64"/>
    </row>
    <row r="86" spans="1:12" ht="24.95" customHeight="1" x14ac:dyDescent="0.25">
      <c r="A86" s="186"/>
      <c r="B86" s="187"/>
      <c r="C86" s="188"/>
      <c r="D86" s="133" t="str">
        <f t="shared" si="2"/>
        <v/>
      </c>
      <c r="E86" s="227"/>
      <c r="F86" s="223"/>
      <c r="G86" s="223"/>
      <c r="H86" s="223"/>
      <c r="I86" s="223"/>
      <c r="J86" s="225"/>
      <c r="K86" s="182"/>
      <c r="L86" s="64"/>
    </row>
    <row r="87" spans="1:12" ht="24.95" customHeight="1" x14ac:dyDescent="0.25">
      <c r="A87" s="186"/>
      <c r="B87" s="187"/>
      <c r="C87" s="188"/>
      <c r="D87" s="133" t="str">
        <f t="shared" si="2"/>
        <v/>
      </c>
      <c r="E87" s="227"/>
      <c r="F87" s="223"/>
      <c r="G87" s="223"/>
      <c r="H87" s="223"/>
      <c r="I87" s="223"/>
      <c r="J87" s="225"/>
      <c r="K87" s="182"/>
      <c r="L87" s="64"/>
    </row>
    <row r="88" spans="1:12" ht="24.95" customHeight="1" x14ac:dyDescent="0.25">
      <c r="A88" s="186"/>
      <c r="B88" s="187"/>
      <c r="C88" s="188"/>
      <c r="D88" s="133" t="str">
        <f t="shared" si="2"/>
        <v/>
      </c>
      <c r="E88" s="227"/>
      <c r="F88" s="223"/>
      <c r="G88" s="223"/>
      <c r="H88" s="223"/>
      <c r="I88" s="223"/>
      <c r="J88" s="225"/>
      <c r="K88" s="182"/>
      <c r="L88" s="64"/>
    </row>
    <row r="89" spans="1:12" ht="24.95" customHeight="1" x14ac:dyDescent="0.25">
      <c r="A89" s="186"/>
      <c r="B89" s="187"/>
      <c r="C89" s="188"/>
      <c r="D89" s="133" t="str">
        <f t="shared" si="2"/>
        <v/>
      </c>
      <c r="E89" s="227"/>
      <c r="F89" s="223"/>
      <c r="G89" s="223"/>
      <c r="H89" s="223"/>
      <c r="I89" s="223"/>
      <c r="J89" s="225"/>
      <c r="K89" s="182"/>
      <c r="L89" s="64"/>
    </row>
    <row r="90" spans="1:12" ht="24.95" customHeight="1" x14ac:dyDescent="0.25">
      <c r="A90" s="186"/>
      <c r="B90" s="187"/>
      <c r="C90" s="188"/>
      <c r="D90" s="133" t="str">
        <f t="shared" si="2"/>
        <v/>
      </c>
      <c r="E90" s="227"/>
      <c r="F90" s="223"/>
      <c r="G90" s="223"/>
      <c r="H90" s="223"/>
      <c r="I90" s="223"/>
      <c r="J90" s="225"/>
      <c r="K90" s="182"/>
      <c r="L90" s="64"/>
    </row>
    <row r="91" spans="1:12" ht="24.95" customHeight="1" x14ac:dyDescent="0.25">
      <c r="A91" s="186"/>
      <c r="B91" s="187"/>
      <c r="C91" s="188"/>
      <c r="D91" s="133" t="str">
        <f t="shared" si="2"/>
        <v/>
      </c>
      <c r="E91" s="227"/>
      <c r="F91" s="223"/>
      <c r="G91" s="223"/>
      <c r="H91" s="223"/>
      <c r="I91" s="223"/>
      <c r="J91" s="225"/>
      <c r="K91" s="182"/>
      <c r="L91" s="64"/>
    </row>
    <row r="92" spans="1:12" ht="24.95" customHeight="1" x14ac:dyDescent="0.25">
      <c r="A92" s="186"/>
      <c r="B92" s="187"/>
      <c r="C92" s="188"/>
      <c r="D92" s="133" t="str">
        <f t="shared" si="2"/>
        <v/>
      </c>
      <c r="E92" s="227"/>
      <c r="F92" s="223"/>
      <c r="G92" s="223"/>
      <c r="H92" s="223"/>
      <c r="I92" s="223"/>
      <c r="J92" s="225"/>
      <c r="K92" s="182"/>
      <c r="L92" s="64"/>
    </row>
    <row r="93" spans="1:12" ht="24.95" customHeight="1" x14ac:dyDescent="0.25">
      <c r="A93" s="186"/>
      <c r="B93" s="187"/>
      <c r="C93" s="188"/>
      <c r="D93" s="133" t="str">
        <f t="shared" si="2"/>
        <v/>
      </c>
      <c r="E93" s="227"/>
      <c r="F93" s="223"/>
      <c r="G93" s="223"/>
      <c r="H93" s="223"/>
      <c r="I93" s="223"/>
      <c r="J93" s="225"/>
      <c r="K93" s="182"/>
      <c r="L93" s="64"/>
    </row>
    <row r="94" spans="1:12" ht="24.95" customHeight="1" thickBot="1" x14ac:dyDescent="0.3">
      <c r="A94" s="201"/>
      <c r="B94" s="202"/>
      <c r="C94" s="203"/>
      <c r="D94" s="222" t="str">
        <f t="shared" si="2"/>
        <v/>
      </c>
      <c r="E94" s="228"/>
      <c r="F94" s="224"/>
      <c r="G94" s="224"/>
      <c r="H94" s="224"/>
      <c r="I94" s="224"/>
      <c r="J94" s="226"/>
      <c r="K94" s="191"/>
      <c r="L94" s="64"/>
    </row>
    <row r="95" spans="1:12" ht="24.95" customHeight="1" thickBot="1" x14ac:dyDescent="0.3">
      <c r="A95" s="283" t="s">
        <v>218</v>
      </c>
      <c r="B95" s="284"/>
      <c r="C95" s="284"/>
      <c r="D95" s="158">
        <f>SUM(D17:D94)</f>
        <v>638151.50000000012</v>
      </c>
      <c r="E95" s="105">
        <f t="shared" ref="E95:K95" si="3">SUM(E17:E94)</f>
        <v>272263.99</v>
      </c>
      <c r="F95" s="105">
        <f t="shared" si="3"/>
        <v>74909.66</v>
      </c>
      <c r="G95" s="105">
        <f t="shared" si="3"/>
        <v>15716.470000000001</v>
      </c>
      <c r="H95" s="105">
        <f t="shared" si="3"/>
        <v>49196.38</v>
      </c>
      <c r="I95" s="105">
        <f t="shared" si="3"/>
        <v>74426.219999999987</v>
      </c>
      <c r="J95" s="105">
        <f t="shared" si="3"/>
        <v>14594.34</v>
      </c>
      <c r="K95" s="105">
        <f t="shared" si="3"/>
        <v>137044.44</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Y113"/>
  <sheetViews>
    <sheetView zoomScale="70" zoomScaleNormal="70" workbookViewId="0">
      <selection activeCell="D95" sqref="D95:K95"/>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1408039</v>
      </c>
      <c r="M2" s="234" t="s">
        <v>171</v>
      </c>
      <c r="N2" s="234"/>
    </row>
    <row r="3" spans="1:25" ht="30" customHeight="1" x14ac:dyDescent="0.25">
      <c r="A3" s="269"/>
      <c r="B3" s="269"/>
      <c r="C3" s="269"/>
      <c r="D3" s="269"/>
      <c r="E3" s="269"/>
      <c r="F3" s="76"/>
      <c r="G3" s="296" t="s">
        <v>172</v>
      </c>
      <c r="H3" s="297"/>
      <c r="I3" s="297"/>
      <c r="J3" s="297"/>
      <c r="K3" s="62">
        <v>16137</v>
      </c>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v>13761</v>
      </c>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1437937</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1437937</v>
      </c>
      <c r="M7" s="234" t="s">
        <v>178</v>
      </c>
      <c r="N7" s="234"/>
      <c r="O7" s="70"/>
      <c r="P7" s="70"/>
      <c r="Q7" s="70"/>
      <c r="R7" s="70"/>
      <c r="S7" s="70"/>
      <c r="T7" s="70"/>
      <c r="U7" s="70"/>
      <c r="V7" s="70"/>
      <c r="W7" s="70"/>
      <c r="X7" s="70"/>
      <c r="Y7" s="70"/>
    </row>
    <row r="8" spans="1:25" ht="15" customHeight="1" thickBot="1" x14ac:dyDescent="0.3">
      <c r="M8" s="170"/>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237</v>
      </c>
      <c r="C11" s="286"/>
      <c r="D11" s="115">
        <v>100220</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98" t="str">
        <f>Central!B12</f>
        <v xml:space="preserve">Pima County JTED </v>
      </c>
      <c r="C12" s="298"/>
      <c r="D12" s="192"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72"/>
      <c r="B14" s="109"/>
      <c r="C14" s="172"/>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73"/>
      <c r="B15" s="112"/>
      <c r="C15" s="173"/>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80" si="0">IF(SUM(E17:K17)&gt;0,(SUM(E17:K17)),"")</f>
        <v/>
      </c>
      <c r="E17" s="179" t="str">
        <f>IF(SUM('[13]EMPIRE:Mica Mt.'!E17:E17)&gt;0,SUM('[13]EMPIRE:Mica Mt.'!E17:E17),"")</f>
        <v/>
      </c>
      <c r="F17" s="179" t="str">
        <f>IF(SUM('[13]EMPIRE:Mica Mt.'!F17:F17)&gt;0,SUM('[13]EMPIRE:Mica Mt.'!F17:F17),"")</f>
        <v/>
      </c>
      <c r="G17" s="179" t="str">
        <f>IF(SUM('[13]EMPIRE:Mica Mt.'!G17:G17)&gt;0,SUM('[13]EMPIRE:Mica Mt.'!G17:G17),"")</f>
        <v/>
      </c>
      <c r="H17" s="179" t="str">
        <f>IF(SUM('[13]EMPIRE:Mica Mt.'!H17:H17)&gt;0,SUM('[13]EMPIRE:Mica Mt.'!H17:H17),"")</f>
        <v/>
      </c>
      <c r="I17" s="179" t="str">
        <f>IF(SUM('[13]EMPIRE:Mica Mt.'!I17:I17)&gt;0,SUM('[13]EMPIRE:Mica Mt.'!I17:I17),"")</f>
        <v/>
      </c>
      <c r="J17" s="180" t="str">
        <f>IF(SUM('[13]EMPIRE:Mica Mt.'!J17:J17)&gt;0,SUM('[13]EMPIRE:Mica Mt.'!J17:J17),"")</f>
        <v/>
      </c>
      <c r="K17" s="181" t="str">
        <f>IF(SUM('[13]EMPIRE:Mica Mt.'!K17:K17)&gt;0,SUM('[13]EMPIRE:Mica Mt.'!K17:K17),"")</f>
        <v/>
      </c>
      <c r="M17" s="94"/>
      <c r="N17" s="169" t="s">
        <v>157</v>
      </c>
    </row>
    <row r="18" spans="1:14" s="91" customFormat="1" ht="24.95" customHeight="1" x14ac:dyDescent="0.25">
      <c r="A18" s="50" t="s">
        <v>16</v>
      </c>
      <c r="B18" s="157">
        <v>302</v>
      </c>
      <c r="C18" s="131" t="s">
        <v>17</v>
      </c>
      <c r="D18" s="133" t="str">
        <f t="shared" si="0"/>
        <v/>
      </c>
      <c r="E18" s="179" t="str">
        <f>IF(SUM('[13]EMPIRE:Mica Mt.'!E18:E18)&gt;0,SUM('[13]EMPIRE:Mica Mt.'!E18:E18),"")</f>
        <v/>
      </c>
      <c r="F18" s="179" t="str">
        <f>IF(SUM('[13]EMPIRE:Mica Mt.'!F18:F18)&gt;0,SUM('[13]EMPIRE:Mica Mt.'!F18:F18),"")</f>
        <v/>
      </c>
      <c r="G18" s="179" t="str">
        <f>IF(SUM('[13]EMPIRE:Mica Mt.'!G18:G18)&gt;0,SUM('[13]EMPIRE:Mica Mt.'!G18:G18),"")</f>
        <v/>
      </c>
      <c r="H18" s="179" t="str">
        <f>IF(SUM('[13]EMPIRE:Mica Mt.'!H18:H18)&gt;0,SUM('[13]EMPIRE:Mica Mt.'!H18:H18),"")</f>
        <v/>
      </c>
      <c r="I18" s="179" t="str">
        <f>IF(SUM('[13]EMPIRE:Mica Mt.'!I18:I18)&gt;0,SUM('[13]EMPIRE:Mica Mt.'!I18:I18),"")</f>
        <v/>
      </c>
      <c r="J18" s="180" t="str">
        <f>IF(SUM('[13]EMPIRE:Mica Mt.'!J18:J18)&gt;0,SUM('[13]EMPIRE:Mica Mt.'!J18:J18),"")</f>
        <v/>
      </c>
      <c r="K18" s="182" t="str">
        <f>IF(SUM('[13]EMPIRE:Mica Mt.'!K18:K18)&gt;0,SUM('[13]EMPIRE:Mica Mt.'!K18:K18),"")</f>
        <v/>
      </c>
      <c r="M18" s="171"/>
      <c r="N18" s="169" t="s">
        <v>158</v>
      </c>
    </row>
    <row r="19" spans="1:14" s="91" customFormat="1" ht="24.95" customHeight="1" x14ac:dyDescent="0.25">
      <c r="A19" s="50" t="s">
        <v>194</v>
      </c>
      <c r="B19" s="157">
        <v>376</v>
      </c>
      <c r="C19" s="131" t="s">
        <v>195</v>
      </c>
      <c r="D19" s="133" t="str">
        <f t="shared" si="0"/>
        <v/>
      </c>
      <c r="E19" s="179" t="str">
        <f>IF(SUM('[13]EMPIRE:Mica Mt.'!E19:E19)&gt;0,SUM('[13]EMPIRE:Mica Mt.'!E19:E19),"")</f>
        <v/>
      </c>
      <c r="F19" s="179" t="str">
        <f>IF(SUM('[13]EMPIRE:Mica Mt.'!F19:F19)&gt;0,SUM('[13]EMPIRE:Mica Mt.'!F19:F19),"")</f>
        <v/>
      </c>
      <c r="G19" s="179" t="str">
        <f>IF(SUM('[13]EMPIRE:Mica Mt.'!G19:G19)&gt;0,SUM('[13]EMPIRE:Mica Mt.'!G19:G19),"")</f>
        <v/>
      </c>
      <c r="H19" s="179" t="str">
        <f>IF(SUM('[13]EMPIRE:Mica Mt.'!H19:H19)&gt;0,SUM('[13]EMPIRE:Mica Mt.'!H19:H19),"")</f>
        <v/>
      </c>
      <c r="I19" s="179" t="str">
        <f>IF(SUM('[13]EMPIRE:Mica Mt.'!I19:I19)&gt;0,SUM('[13]EMPIRE:Mica Mt.'!I19:I19),"")</f>
        <v/>
      </c>
      <c r="J19" s="180" t="str">
        <f>IF(SUM('[13]EMPIRE:Mica Mt.'!J19:J19)&gt;0,SUM('[13]EMPIRE:Mica Mt.'!J19:J19),"")</f>
        <v/>
      </c>
      <c r="K19" s="182" t="str">
        <f>IF(SUM('[13]EMPIRE:Mica Mt.'!K19:K19)&gt;0,SUM('[13]EMPIRE:Mica Mt.'!K19:K19),"")</f>
        <v/>
      </c>
      <c r="M19" s="171"/>
      <c r="N19" s="169"/>
    </row>
    <row r="20" spans="1:14" s="91" customFormat="1" ht="24.95" customHeight="1" x14ac:dyDescent="0.25">
      <c r="A20" s="50" t="s">
        <v>18</v>
      </c>
      <c r="B20" s="157">
        <v>303</v>
      </c>
      <c r="C20" s="131" t="s">
        <v>19</v>
      </c>
      <c r="D20" s="133" t="str">
        <f t="shared" si="0"/>
        <v/>
      </c>
      <c r="E20" s="179" t="str">
        <f>IF(SUM('[13]EMPIRE:Mica Mt.'!E20:E20)&gt;0,SUM('[13]EMPIRE:Mica Mt.'!E20:E20),"")</f>
        <v/>
      </c>
      <c r="F20" s="179" t="str">
        <f>IF(SUM('[13]EMPIRE:Mica Mt.'!F20:F20)&gt;0,SUM('[13]EMPIRE:Mica Mt.'!F20:F20),"")</f>
        <v/>
      </c>
      <c r="G20" s="179" t="str">
        <f>IF(SUM('[13]EMPIRE:Mica Mt.'!G20:G20)&gt;0,SUM('[13]EMPIRE:Mica Mt.'!G20:G20),"")</f>
        <v/>
      </c>
      <c r="H20" s="179" t="str">
        <f>IF(SUM('[13]EMPIRE:Mica Mt.'!H20:H20)&gt;0,SUM('[13]EMPIRE:Mica Mt.'!H20:H20),"")</f>
        <v/>
      </c>
      <c r="I20" s="179" t="str">
        <f>IF(SUM('[13]EMPIRE:Mica Mt.'!I20:I20)&gt;0,SUM('[13]EMPIRE:Mica Mt.'!I20:I20),"")</f>
        <v/>
      </c>
      <c r="J20" s="180" t="str">
        <f>IF(SUM('[13]EMPIRE:Mica Mt.'!J20:J20)&gt;0,SUM('[13]EMPIRE:Mica Mt.'!J20:J20),"")</f>
        <v/>
      </c>
      <c r="K20" s="182" t="str">
        <f>IF(SUM('[13]EMPIRE:Mica Mt.'!K20:K20)&gt;0,SUM('[13]EMPIRE:Mica Mt.'!K20:K20),"")</f>
        <v/>
      </c>
      <c r="M20" s="94"/>
      <c r="N20" s="234" t="s">
        <v>159</v>
      </c>
    </row>
    <row r="21" spans="1:14" s="91" customFormat="1" ht="24.95" customHeight="1" x14ac:dyDescent="0.25">
      <c r="A21" s="50" t="s">
        <v>20</v>
      </c>
      <c r="B21" s="157">
        <v>304</v>
      </c>
      <c r="C21" s="131" t="s">
        <v>21</v>
      </c>
      <c r="D21" s="133" t="str">
        <f t="shared" si="0"/>
        <v/>
      </c>
      <c r="E21" s="179" t="str">
        <f>IF(SUM('[13]EMPIRE:Mica Mt.'!E21:E21)&gt;0,SUM('[13]EMPIRE:Mica Mt.'!E21:E21),"")</f>
        <v/>
      </c>
      <c r="F21" s="179" t="str">
        <f>IF(SUM('[13]EMPIRE:Mica Mt.'!F21:F21)&gt;0,SUM('[13]EMPIRE:Mica Mt.'!F21:F21),"")</f>
        <v/>
      </c>
      <c r="G21" s="179" t="str">
        <f>IF(SUM('[13]EMPIRE:Mica Mt.'!G21:G21)&gt;0,SUM('[13]EMPIRE:Mica Mt.'!G21:G21),"")</f>
        <v/>
      </c>
      <c r="H21" s="179" t="str">
        <f>IF(SUM('[13]EMPIRE:Mica Mt.'!H21:H21)&gt;0,SUM('[13]EMPIRE:Mica Mt.'!H21:H21),"")</f>
        <v/>
      </c>
      <c r="I21" s="179" t="str">
        <f>IF(SUM('[13]EMPIRE:Mica Mt.'!I21:I21)&gt;0,SUM('[13]EMPIRE:Mica Mt.'!I21:I21),"")</f>
        <v/>
      </c>
      <c r="J21" s="180" t="str">
        <f>IF(SUM('[13]EMPIRE:Mica Mt.'!J21:J21)&gt;0,SUM('[13]EMPIRE:Mica Mt.'!J21:J21),"")</f>
        <v/>
      </c>
      <c r="K21" s="182" t="str">
        <f>IF(SUM('[13]EMPIRE:Mica Mt.'!K21:K21)&gt;0,SUM('[13]EMPIRE:Mica Mt.'!K21:K21),"")</f>
        <v/>
      </c>
      <c r="M21" s="94"/>
      <c r="N21" s="234"/>
    </row>
    <row r="22" spans="1:14" s="91" customFormat="1" ht="24.95" customHeight="1" x14ac:dyDescent="0.25">
      <c r="A22" s="50" t="s">
        <v>22</v>
      </c>
      <c r="B22" s="157">
        <v>305</v>
      </c>
      <c r="C22" s="131" t="s">
        <v>23</v>
      </c>
      <c r="D22" s="133">
        <f t="shared" si="0"/>
        <v>34589</v>
      </c>
      <c r="E22" s="179">
        <f>IF(SUM('[13]EMPIRE:Mica Mt.'!E22:E22)&gt;0,SUM('[13]EMPIRE:Mica Mt.'!E22:E22),"")</f>
        <v>11951</v>
      </c>
      <c r="F22" s="179">
        <f>IF(SUM('[13]EMPIRE:Mica Mt.'!F22:F22)&gt;0,SUM('[13]EMPIRE:Mica Mt.'!F22:F22),"")</f>
        <v>3264</v>
      </c>
      <c r="G22" s="179">
        <f>IF(SUM('[13]EMPIRE:Mica Mt.'!G22:G22)&gt;0,SUM('[13]EMPIRE:Mica Mt.'!G22:G22),"")</f>
        <v>4284</v>
      </c>
      <c r="H22" s="179">
        <f>IF(SUM('[13]EMPIRE:Mica Mt.'!H22:H22)&gt;0,SUM('[13]EMPIRE:Mica Mt.'!H22:H22),"")</f>
        <v>4793</v>
      </c>
      <c r="I22" s="179">
        <f>IF(SUM('[13]EMPIRE:Mica Mt.'!I22:I22)&gt;0,SUM('[13]EMPIRE:Mica Mt.'!I22:I22),"")</f>
        <v>147</v>
      </c>
      <c r="J22" s="180">
        <f>IF(SUM('[13]EMPIRE:Mica Mt.'!J22:J22)&gt;0,SUM('[13]EMPIRE:Mica Mt.'!J22:J22),"")</f>
        <v>3824</v>
      </c>
      <c r="K22" s="182">
        <f>IF(SUM('[13]EMPIRE:Mica Mt.'!K22:K22)&gt;0,SUM('[13]EMPIRE:Mica Mt.'!K22:K22),"")</f>
        <v>6326</v>
      </c>
      <c r="M22" s="94"/>
      <c r="N22" s="234"/>
    </row>
    <row r="23" spans="1:14" s="91" customFormat="1" ht="24.95" customHeight="1" x14ac:dyDescent="0.25">
      <c r="A23" s="50" t="s">
        <v>24</v>
      </c>
      <c r="B23" s="157">
        <v>306</v>
      </c>
      <c r="C23" s="131" t="s">
        <v>25</v>
      </c>
      <c r="D23" s="133">
        <f t="shared" si="0"/>
        <v>29576</v>
      </c>
      <c r="E23" s="179">
        <f>IF(SUM('[13]EMPIRE:Mica Mt.'!E23:E23)&gt;0,SUM('[13]EMPIRE:Mica Mt.'!E23:E23),"")</f>
        <v>17550</v>
      </c>
      <c r="F23" s="179">
        <f>IF(SUM('[13]EMPIRE:Mica Mt.'!F23:F23)&gt;0,SUM('[13]EMPIRE:Mica Mt.'!F23:F23),"")</f>
        <v>3591</v>
      </c>
      <c r="G23" s="179" t="str">
        <f>IF(SUM('[13]EMPIRE:Mica Mt.'!G23:G23)&gt;0,SUM('[13]EMPIRE:Mica Mt.'!G23:G23),"")</f>
        <v/>
      </c>
      <c r="H23" s="179" t="str">
        <f>IF(SUM('[13]EMPIRE:Mica Mt.'!H23:H23)&gt;0,SUM('[13]EMPIRE:Mica Mt.'!H23:H23),"")</f>
        <v/>
      </c>
      <c r="I23" s="179" t="str">
        <f>IF(SUM('[13]EMPIRE:Mica Mt.'!I23:I23)&gt;0,SUM('[13]EMPIRE:Mica Mt.'!I23:I23),"")</f>
        <v/>
      </c>
      <c r="J23" s="180" t="str">
        <f>IF(SUM('[13]EMPIRE:Mica Mt.'!J23:J23)&gt;0,SUM('[13]EMPIRE:Mica Mt.'!J23:J23),"")</f>
        <v/>
      </c>
      <c r="K23" s="182">
        <f>IF(SUM('[13]EMPIRE:Mica Mt.'!K23:K23)&gt;0,SUM('[13]EMPIRE:Mica Mt.'!K23:K23),"")</f>
        <v>8435</v>
      </c>
      <c r="M23" s="94"/>
      <c r="N23" s="234" t="s">
        <v>160</v>
      </c>
    </row>
    <row r="24" spans="1:14" s="91" customFormat="1" ht="24.95" customHeight="1" x14ac:dyDescent="0.25">
      <c r="A24" s="50" t="s">
        <v>26</v>
      </c>
      <c r="B24" s="157">
        <v>307</v>
      </c>
      <c r="C24" s="131" t="s">
        <v>27</v>
      </c>
      <c r="D24" s="133" t="str">
        <f t="shared" si="0"/>
        <v/>
      </c>
      <c r="E24" s="179" t="str">
        <f>IF(SUM('[13]EMPIRE:Mica Mt.'!E24:E24)&gt;0,SUM('[13]EMPIRE:Mica Mt.'!E24:E24),"")</f>
        <v/>
      </c>
      <c r="F24" s="179" t="str">
        <f>IF(SUM('[13]EMPIRE:Mica Mt.'!F24:F24)&gt;0,SUM('[13]EMPIRE:Mica Mt.'!F24:F24),"")</f>
        <v/>
      </c>
      <c r="G24" s="179" t="str">
        <f>IF(SUM('[13]EMPIRE:Mica Mt.'!G24:G24)&gt;0,SUM('[13]EMPIRE:Mica Mt.'!G24:G24),"")</f>
        <v/>
      </c>
      <c r="H24" s="179" t="str">
        <f>IF(SUM('[13]EMPIRE:Mica Mt.'!H24:H24)&gt;0,SUM('[13]EMPIRE:Mica Mt.'!H24:H24),"")</f>
        <v/>
      </c>
      <c r="I24" s="179" t="str">
        <f>IF(SUM('[13]EMPIRE:Mica Mt.'!I24:I24)&gt;0,SUM('[13]EMPIRE:Mica Mt.'!I24:I24),"")</f>
        <v/>
      </c>
      <c r="J24" s="180" t="str">
        <f>IF(SUM('[13]EMPIRE:Mica Mt.'!J24:J24)&gt;0,SUM('[13]EMPIRE:Mica Mt.'!J24:J24),"")</f>
        <v/>
      </c>
      <c r="K24" s="182" t="str">
        <f>IF(SUM('[13]EMPIRE:Mica Mt.'!K24:K24)&gt;0,SUM('[13]EMPIRE:Mica Mt.'!K24:K24),"")</f>
        <v/>
      </c>
      <c r="M24" s="94"/>
      <c r="N24" s="234"/>
    </row>
    <row r="25" spans="1:14" s="91" customFormat="1" ht="24.95" customHeight="1" x14ac:dyDescent="0.25">
      <c r="A25" s="50" t="s">
        <v>28</v>
      </c>
      <c r="B25" s="157">
        <v>309</v>
      </c>
      <c r="C25" s="131" t="s">
        <v>209</v>
      </c>
      <c r="D25" s="133" t="str">
        <f t="shared" si="0"/>
        <v/>
      </c>
      <c r="E25" s="179" t="str">
        <f>IF(SUM('[13]EMPIRE:Mica Mt.'!E25:E25)&gt;0,SUM('[13]EMPIRE:Mica Mt.'!E25:E25),"")</f>
        <v/>
      </c>
      <c r="F25" s="179" t="str">
        <f>IF(SUM('[13]EMPIRE:Mica Mt.'!F25:F25)&gt;0,SUM('[13]EMPIRE:Mica Mt.'!F25:F25),"")</f>
        <v/>
      </c>
      <c r="G25" s="179" t="str">
        <f>IF(SUM('[13]EMPIRE:Mica Mt.'!G25:G25)&gt;0,SUM('[13]EMPIRE:Mica Mt.'!G25:G25),"")</f>
        <v/>
      </c>
      <c r="H25" s="179" t="str">
        <f>IF(SUM('[13]EMPIRE:Mica Mt.'!H25:H25)&gt;0,SUM('[13]EMPIRE:Mica Mt.'!H25:H25),"")</f>
        <v/>
      </c>
      <c r="I25" s="179" t="str">
        <f>IF(SUM('[13]EMPIRE:Mica Mt.'!I25:I25)&gt;0,SUM('[13]EMPIRE:Mica Mt.'!I25:I25),"")</f>
        <v/>
      </c>
      <c r="J25" s="180" t="str">
        <f>IF(SUM('[13]EMPIRE:Mica Mt.'!J25:J25)&gt;0,SUM('[13]EMPIRE:Mica Mt.'!J25:J25),"")</f>
        <v/>
      </c>
      <c r="K25" s="182" t="str">
        <f>IF(SUM('[13]EMPIRE:Mica Mt.'!K25:K25)&gt;0,SUM('[13]EMPIRE:Mica Mt.'!K25:K25),"")</f>
        <v/>
      </c>
      <c r="M25" s="94"/>
      <c r="N25" s="234" t="s">
        <v>161</v>
      </c>
    </row>
    <row r="26" spans="1:14" s="91" customFormat="1" ht="24.95" customHeight="1" x14ac:dyDescent="0.25">
      <c r="A26" s="50" t="s">
        <v>29</v>
      </c>
      <c r="B26" s="157">
        <v>310</v>
      </c>
      <c r="C26" s="131" t="s">
        <v>30</v>
      </c>
      <c r="D26" s="133" t="str">
        <f t="shared" si="0"/>
        <v/>
      </c>
      <c r="E26" s="179" t="str">
        <f>IF(SUM('[13]EMPIRE:Mica Mt.'!E26:E26)&gt;0,SUM('[13]EMPIRE:Mica Mt.'!E26:E26),"")</f>
        <v/>
      </c>
      <c r="F26" s="179" t="str">
        <f>IF(SUM('[13]EMPIRE:Mica Mt.'!F26:F26)&gt;0,SUM('[13]EMPIRE:Mica Mt.'!F26:F26),"")</f>
        <v/>
      </c>
      <c r="G26" s="179" t="str">
        <f>IF(SUM('[13]EMPIRE:Mica Mt.'!G26:G26)&gt;0,SUM('[13]EMPIRE:Mica Mt.'!G26:G26),"")</f>
        <v/>
      </c>
      <c r="H26" s="179" t="str">
        <f>IF(SUM('[13]EMPIRE:Mica Mt.'!H26:H26)&gt;0,SUM('[13]EMPIRE:Mica Mt.'!H26:H26),"")</f>
        <v/>
      </c>
      <c r="I26" s="179" t="str">
        <f>IF(SUM('[13]EMPIRE:Mica Mt.'!I26:I26)&gt;0,SUM('[13]EMPIRE:Mica Mt.'!I26:I26),"")</f>
        <v/>
      </c>
      <c r="J26" s="180" t="str">
        <f>IF(SUM('[13]EMPIRE:Mica Mt.'!J26:J26)&gt;0,SUM('[13]EMPIRE:Mica Mt.'!J26:J26),"")</f>
        <v/>
      </c>
      <c r="K26" s="182" t="str">
        <f>IF(SUM('[13]EMPIRE:Mica Mt.'!K26:K26)&gt;0,SUM('[13]EMPIRE:Mica Mt.'!K26:K26),"")</f>
        <v/>
      </c>
      <c r="M26" s="94"/>
      <c r="N26" s="234"/>
    </row>
    <row r="27" spans="1:14" s="91" customFormat="1" ht="24.95" customHeight="1" x14ac:dyDescent="0.25">
      <c r="A27" s="50" t="s">
        <v>31</v>
      </c>
      <c r="B27" s="157">
        <v>311</v>
      </c>
      <c r="C27" s="131" t="s">
        <v>32</v>
      </c>
      <c r="D27" s="133">
        <f t="shared" si="0"/>
        <v>137928</v>
      </c>
      <c r="E27" s="179">
        <f>IF(SUM('[13]EMPIRE:Mica Mt.'!E27:E27)&gt;0,SUM('[13]EMPIRE:Mica Mt.'!E27:E27),"")</f>
        <v>78978</v>
      </c>
      <c r="F27" s="179">
        <f>IF(SUM('[13]EMPIRE:Mica Mt.'!F27:F27)&gt;0,SUM('[13]EMPIRE:Mica Mt.'!F27:F27),"")</f>
        <v>25351</v>
      </c>
      <c r="G27" s="179">
        <f>IF(SUM('[13]EMPIRE:Mica Mt.'!G27:G27)&gt;0,SUM('[13]EMPIRE:Mica Mt.'!G27:G27),"")</f>
        <v>7199</v>
      </c>
      <c r="H27" s="179">
        <f>IF(SUM('[13]EMPIRE:Mica Mt.'!H27:H27)&gt;0,SUM('[13]EMPIRE:Mica Mt.'!H27:H27),"")</f>
        <v>8446</v>
      </c>
      <c r="I27" s="179">
        <f>IF(SUM('[13]EMPIRE:Mica Mt.'!I27:I27)&gt;0,SUM('[13]EMPIRE:Mica Mt.'!I27:I27),"")</f>
        <v>3543</v>
      </c>
      <c r="J27" s="180">
        <f>IF(SUM('[13]EMPIRE:Mica Mt.'!J27:J27)&gt;0,SUM('[13]EMPIRE:Mica Mt.'!J27:J27),"")</f>
        <v>494</v>
      </c>
      <c r="K27" s="182">
        <f>IF(SUM('[13]EMPIRE:Mica Mt.'!K27:K27)&gt;0,SUM('[13]EMPIRE:Mica Mt.'!K27:K27),"")</f>
        <v>13917</v>
      </c>
      <c r="M27" s="94"/>
      <c r="N27" s="234" t="s">
        <v>162</v>
      </c>
    </row>
    <row r="28" spans="1:14" s="91" customFormat="1" ht="24.95" customHeight="1" x14ac:dyDescent="0.25">
      <c r="A28" s="50" t="s">
        <v>33</v>
      </c>
      <c r="B28" s="157">
        <v>312</v>
      </c>
      <c r="C28" s="131" t="s">
        <v>34</v>
      </c>
      <c r="D28" s="133">
        <f t="shared" si="0"/>
        <v>10248</v>
      </c>
      <c r="E28" s="179">
        <f>IF(SUM('[13]EMPIRE:Mica Mt.'!E28:E28)&gt;0,SUM('[13]EMPIRE:Mica Mt.'!E28:E28),"")</f>
        <v>1965</v>
      </c>
      <c r="F28" s="179">
        <f>IF(SUM('[13]EMPIRE:Mica Mt.'!F28:F28)&gt;0,SUM('[13]EMPIRE:Mica Mt.'!F28:F28),"")</f>
        <v>395</v>
      </c>
      <c r="G28" s="179">
        <f>IF(SUM('[13]EMPIRE:Mica Mt.'!G28:G28)&gt;0,SUM('[13]EMPIRE:Mica Mt.'!G28:G28),"")</f>
        <v>297</v>
      </c>
      <c r="H28" s="179" t="str">
        <f>IF(SUM('[13]EMPIRE:Mica Mt.'!H28:H28)&gt;0,SUM('[13]EMPIRE:Mica Mt.'!H28:H28),"")</f>
        <v/>
      </c>
      <c r="I28" s="179" t="str">
        <f>IF(SUM('[13]EMPIRE:Mica Mt.'!I28:I28)&gt;0,SUM('[13]EMPIRE:Mica Mt.'!I28:I28),"")</f>
        <v/>
      </c>
      <c r="J28" s="180" t="str">
        <f>IF(SUM('[13]EMPIRE:Mica Mt.'!J28:J28)&gt;0,SUM('[13]EMPIRE:Mica Mt.'!J28:J28),"")</f>
        <v/>
      </c>
      <c r="K28" s="182">
        <f>IF(SUM('[13]EMPIRE:Mica Mt.'!K28:K28)&gt;0,SUM('[13]EMPIRE:Mica Mt.'!K28:K28),"")</f>
        <v>7591</v>
      </c>
      <c r="M28" s="94"/>
      <c r="N28" s="234"/>
    </row>
    <row r="29" spans="1:14" s="91" customFormat="1" ht="24.95" customHeight="1" x14ac:dyDescent="0.25">
      <c r="A29" s="50" t="s">
        <v>35</v>
      </c>
      <c r="B29" s="157">
        <v>313</v>
      </c>
      <c r="C29" s="131" t="s">
        <v>196</v>
      </c>
      <c r="D29" s="133">
        <f t="shared" si="0"/>
        <v>66900</v>
      </c>
      <c r="E29" s="179">
        <f>IF(SUM('[13]EMPIRE:Mica Mt.'!E29:E29)&gt;0,SUM('[13]EMPIRE:Mica Mt.'!E29:E29),"")</f>
        <v>23771</v>
      </c>
      <c r="F29" s="179">
        <f>IF(SUM('[13]EMPIRE:Mica Mt.'!F29:F29)&gt;0,SUM('[13]EMPIRE:Mica Mt.'!F29:F29),"")</f>
        <v>7413</v>
      </c>
      <c r="G29" s="179">
        <f>IF(SUM('[13]EMPIRE:Mica Mt.'!G29:G29)&gt;0,SUM('[13]EMPIRE:Mica Mt.'!G29:G29),"")</f>
        <v>679</v>
      </c>
      <c r="H29" s="179">
        <f>IF(SUM('[13]EMPIRE:Mica Mt.'!H29:H29)&gt;0,SUM('[13]EMPIRE:Mica Mt.'!H29:H29),"")</f>
        <v>45</v>
      </c>
      <c r="I29" s="179" t="str">
        <f>IF(SUM('[13]EMPIRE:Mica Mt.'!I29:I29)&gt;0,SUM('[13]EMPIRE:Mica Mt.'!I29:I29),"")</f>
        <v/>
      </c>
      <c r="J29" s="180">
        <f>IF(SUM('[13]EMPIRE:Mica Mt.'!J29:J29)&gt;0,SUM('[13]EMPIRE:Mica Mt.'!J29:J29),"")</f>
        <v>1250</v>
      </c>
      <c r="K29" s="182">
        <f>IF(SUM('[13]EMPIRE:Mica Mt.'!K29:K29)&gt;0,SUM('[13]EMPIRE:Mica Mt.'!K29:K29),"")</f>
        <v>33742</v>
      </c>
      <c r="M29" s="94"/>
      <c r="N29" s="234"/>
    </row>
    <row r="30" spans="1:14" s="91" customFormat="1" ht="24.95" customHeight="1" x14ac:dyDescent="0.25">
      <c r="A30" s="50" t="s">
        <v>36</v>
      </c>
      <c r="B30" s="157">
        <v>314</v>
      </c>
      <c r="C30" s="131" t="s">
        <v>197</v>
      </c>
      <c r="D30" s="133" t="str">
        <f t="shared" si="0"/>
        <v/>
      </c>
      <c r="E30" s="179" t="str">
        <f>IF(SUM('[13]EMPIRE:Mica Mt.'!E30:E30)&gt;0,SUM('[13]EMPIRE:Mica Mt.'!E30:E30),"")</f>
        <v/>
      </c>
      <c r="F30" s="179" t="str">
        <f>IF(SUM('[13]EMPIRE:Mica Mt.'!F30:F30)&gt;0,SUM('[13]EMPIRE:Mica Mt.'!F30:F30),"")</f>
        <v/>
      </c>
      <c r="G30" s="179" t="str">
        <f>IF(SUM('[13]EMPIRE:Mica Mt.'!G30:G30)&gt;0,SUM('[13]EMPIRE:Mica Mt.'!G30:G30),"")</f>
        <v/>
      </c>
      <c r="H30" s="179" t="str">
        <f>IF(SUM('[13]EMPIRE:Mica Mt.'!H30:H30)&gt;0,SUM('[13]EMPIRE:Mica Mt.'!H30:H30),"")</f>
        <v/>
      </c>
      <c r="I30" s="179" t="str">
        <f>IF(SUM('[13]EMPIRE:Mica Mt.'!I30:I30)&gt;0,SUM('[13]EMPIRE:Mica Mt.'!I30:I30),"")</f>
        <v/>
      </c>
      <c r="J30" s="180" t="str">
        <f>IF(SUM('[13]EMPIRE:Mica Mt.'!J30:J30)&gt;0,SUM('[13]EMPIRE:Mica Mt.'!J30:J30),"")</f>
        <v/>
      </c>
      <c r="K30" s="182" t="str">
        <f>IF(SUM('[13]EMPIRE:Mica Mt.'!K30:K30)&gt;0,SUM('[13]EMPIRE:Mica Mt.'!K30:K30),"")</f>
        <v/>
      </c>
      <c r="M30" s="234" t="s">
        <v>174</v>
      </c>
      <c r="N30" s="234"/>
    </row>
    <row r="31" spans="1:14" s="91" customFormat="1" ht="24.95" customHeight="1" x14ac:dyDescent="0.25">
      <c r="A31" s="50" t="s">
        <v>37</v>
      </c>
      <c r="B31" s="157">
        <v>315</v>
      </c>
      <c r="C31" s="131" t="s">
        <v>38</v>
      </c>
      <c r="D31" s="133" t="str">
        <f t="shared" si="0"/>
        <v/>
      </c>
      <c r="E31" s="179" t="str">
        <f>IF(SUM('[13]EMPIRE:Mica Mt.'!E31:E31)&gt;0,SUM('[13]EMPIRE:Mica Mt.'!E31:E31),"")</f>
        <v/>
      </c>
      <c r="F31" s="179" t="str">
        <f>IF(SUM('[13]EMPIRE:Mica Mt.'!F31:F31)&gt;0,SUM('[13]EMPIRE:Mica Mt.'!F31:F31),"")</f>
        <v/>
      </c>
      <c r="G31" s="179" t="str">
        <f>IF(SUM('[13]EMPIRE:Mica Mt.'!G31:G31)&gt;0,SUM('[13]EMPIRE:Mica Mt.'!G31:G31),"")</f>
        <v/>
      </c>
      <c r="H31" s="179" t="str">
        <f>IF(SUM('[13]EMPIRE:Mica Mt.'!H31:H31)&gt;0,SUM('[13]EMPIRE:Mica Mt.'!H31:H31),"")</f>
        <v/>
      </c>
      <c r="I31" s="179" t="str">
        <f>IF(SUM('[13]EMPIRE:Mica Mt.'!I31:I31)&gt;0,SUM('[13]EMPIRE:Mica Mt.'!I31:I31),"")</f>
        <v/>
      </c>
      <c r="J31" s="180" t="str">
        <f>IF(SUM('[13]EMPIRE:Mica Mt.'!J31:J31)&gt;0,SUM('[13]EMPIRE:Mica Mt.'!J31:J31),"")</f>
        <v/>
      </c>
      <c r="K31" s="182" t="str">
        <f>IF(SUM('[13]EMPIRE:Mica Mt.'!K31:K31)&gt;0,SUM('[13]EMPIRE:Mica Mt.'!K31:K31),"")</f>
        <v/>
      </c>
      <c r="M31" s="234"/>
      <c r="N31" s="234"/>
    </row>
    <row r="32" spans="1:14" s="91" customFormat="1" ht="24.95" customHeight="1" x14ac:dyDescent="0.25">
      <c r="A32" s="50" t="s">
        <v>39</v>
      </c>
      <c r="B32" s="157">
        <v>316</v>
      </c>
      <c r="C32" s="131" t="s">
        <v>40</v>
      </c>
      <c r="D32" s="133" t="str">
        <f t="shared" si="0"/>
        <v/>
      </c>
      <c r="E32" s="179" t="str">
        <f>IF(SUM('[13]EMPIRE:Mica Mt.'!E32:E32)&gt;0,SUM('[13]EMPIRE:Mica Mt.'!E32:E32),"")</f>
        <v/>
      </c>
      <c r="F32" s="179" t="str">
        <f>IF(SUM('[13]EMPIRE:Mica Mt.'!F32:F32)&gt;0,SUM('[13]EMPIRE:Mica Mt.'!F32:F32),"")</f>
        <v/>
      </c>
      <c r="G32" s="179" t="str">
        <f>IF(SUM('[13]EMPIRE:Mica Mt.'!G32:G32)&gt;0,SUM('[13]EMPIRE:Mica Mt.'!G32:G32),"")</f>
        <v/>
      </c>
      <c r="H32" s="179" t="str">
        <f>IF(SUM('[13]EMPIRE:Mica Mt.'!H32:H32)&gt;0,SUM('[13]EMPIRE:Mica Mt.'!H32:H32),"")</f>
        <v/>
      </c>
      <c r="I32" s="179" t="str">
        <f>IF(SUM('[13]EMPIRE:Mica Mt.'!I32:I32)&gt;0,SUM('[13]EMPIRE:Mica Mt.'!I32:I32),"")</f>
        <v/>
      </c>
      <c r="J32" s="180" t="str">
        <f>IF(SUM('[13]EMPIRE:Mica Mt.'!J32:J32)&gt;0,SUM('[13]EMPIRE:Mica Mt.'!J32:J32),"")</f>
        <v/>
      </c>
      <c r="K32" s="182" t="str">
        <f>IF(SUM('[13]EMPIRE:Mica Mt.'!K32:K32)&gt;0,SUM('[13]EMPIRE:Mica Mt.'!K32:K32),"")</f>
        <v/>
      </c>
      <c r="M32" s="234"/>
      <c r="N32" s="234"/>
    </row>
    <row r="33" spans="1:23" s="91" customFormat="1" ht="24.95" customHeight="1" x14ac:dyDescent="0.25">
      <c r="A33" s="50" t="s">
        <v>41</v>
      </c>
      <c r="B33" s="157">
        <v>317</v>
      </c>
      <c r="C33" s="131" t="s">
        <v>42</v>
      </c>
      <c r="D33" s="133" t="str">
        <f t="shared" si="0"/>
        <v/>
      </c>
      <c r="E33" s="179" t="str">
        <f>IF(SUM('[13]EMPIRE:Mica Mt.'!E33:E33)&gt;0,SUM('[13]EMPIRE:Mica Mt.'!E33:E33),"")</f>
        <v/>
      </c>
      <c r="F33" s="179" t="str">
        <f>IF(SUM('[13]EMPIRE:Mica Mt.'!F33:F33)&gt;0,SUM('[13]EMPIRE:Mica Mt.'!F33:F33),"")</f>
        <v/>
      </c>
      <c r="G33" s="179" t="str">
        <f>IF(SUM('[13]EMPIRE:Mica Mt.'!G33:G33)&gt;0,SUM('[13]EMPIRE:Mica Mt.'!G33:G33),"")</f>
        <v/>
      </c>
      <c r="H33" s="179" t="str">
        <f>IF(SUM('[13]EMPIRE:Mica Mt.'!H33:H33)&gt;0,SUM('[13]EMPIRE:Mica Mt.'!H33:H33),"")</f>
        <v/>
      </c>
      <c r="I33" s="179" t="str">
        <f>IF(SUM('[13]EMPIRE:Mica Mt.'!I33:I33)&gt;0,SUM('[13]EMPIRE:Mica Mt.'!I33:I33),"")</f>
        <v/>
      </c>
      <c r="J33" s="180" t="str">
        <f>IF(SUM('[13]EMPIRE:Mica Mt.'!J33:J33)&gt;0,SUM('[13]EMPIRE:Mica Mt.'!J33:J33),"")</f>
        <v/>
      </c>
      <c r="K33" s="182" t="str">
        <f>IF(SUM('[13]EMPIRE:Mica Mt.'!K33:K33)&gt;0,SUM('[13]EMPIRE:Mica Mt.'!K33:K33),"")</f>
        <v/>
      </c>
      <c r="M33" s="234"/>
      <c r="N33" s="234"/>
    </row>
    <row r="34" spans="1:23" s="91" customFormat="1" ht="24.95" customHeight="1" x14ac:dyDescent="0.25">
      <c r="A34" s="50" t="s">
        <v>43</v>
      </c>
      <c r="B34" s="157">
        <v>318</v>
      </c>
      <c r="C34" s="131" t="s">
        <v>44</v>
      </c>
      <c r="D34" s="133">
        <f t="shared" si="0"/>
        <v>171986</v>
      </c>
      <c r="E34" s="179">
        <f>IF(SUM('[13]EMPIRE:Mica Mt.'!E34:E34)&gt;0,SUM('[13]EMPIRE:Mica Mt.'!E34:E34),"")</f>
        <v>59465</v>
      </c>
      <c r="F34" s="179">
        <f>IF(SUM('[13]EMPIRE:Mica Mt.'!F34:F34)&gt;0,SUM('[13]EMPIRE:Mica Mt.'!F34:F34),"")</f>
        <v>18212</v>
      </c>
      <c r="G34" s="179">
        <f>IF(SUM('[13]EMPIRE:Mica Mt.'!G34:G34)&gt;0,SUM('[13]EMPIRE:Mica Mt.'!G34:G34),"")</f>
        <v>659</v>
      </c>
      <c r="H34" s="179">
        <f>IF(SUM('[13]EMPIRE:Mica Mt.'!H34:H34)&gt;0,SUM('[13]EMPIRE:Mica Mt.'!H34:H34),"")</f>
        <v>1690</v>
      </c>
      <c r="I34" s="179">
        <f>IF(SUM('[13]EMPIRE:Mica Mt.'!I34:I34)&gt;0,SUM('[13]EMPIRE:Mica Mt.'!I34:I34),"")</f>
        <v>85634</v>
      </c>
      <c r="J34" s="180" t="str">
        <f>IF(SUM('[13]EMPIRE:Mica Mt.'!J34:J34)&gt;0,SUM('[13]EMPIRE:Mica Mt.'!J34:J34),"")</f>
        <v/>
      </c>
      <c r="K34" s="182">
        <f>IF(SUM('[13]EMPIRE:Mica Mt.'!K34:K34)&gt;0,SUM('[13]EMPIRE:Mica Mt.'!K34:K34),"")</f>
        <v>6326</v>
      </c>
      <c r="M34" s="234"/>
      <c r="N34" s="234"/>
    </row>
    <row r="35" spans="1:23" s="91" customFormat="1" ht="24.95" customHeight="1" x14ac:dyDescent="0.25">
      <c r="A35" s="50" t="s">
        <v>45</v>
      </c>
      <c r="B35" s="157">
        <v>319</v>
      </c>
      <c r="C35" s="131" t="s">
        <v>208</v>
      </c>
      <c r="D35" s="133" t="str">
        <f t="shared" si="0"/>
        <v/>
      </c>
      <c r="E35" s="179" t="str">
        <f>IF(SUM('[13]EMPIRE:Mica Mt.'!E35:E35)&gt;0,SUM('[13]EMPIRE:Mica Mt.'!E35:E35),"")</f>
        <v/>
      </c>
      <c r="F35" s="179" t="str">
        <f>IF(SUM('[13]EMPIRE:Mica Mt.'!F35:F35)&gt;0,SUM('[13]EMPIRE:Mica Mt.'!F35:F35),"")</f>
        <v/>
      </c>
      <c r="G35" s="179" t="str">
        <f>IF(SUM('[13]EMPIRE:Mica Mt.'!G35:G35)&gt;0,SUM('[13]EMPIRE:Mica Mt.'!G35:G35),"")</f>
        <v/>
      </c>
      <c r="H35" s="179" t="str">
        <f>IF(SUM('[13]EMPIRE:Mica Mt.'!H35:H35)&gt;0,SUM('[13]EMPIRE:Mica Mt.'!H35:H35),"")</f>
        <v/>
      </c>
      <c r="I35" s="179" t="str">
        <f>IF(SUM('[13]EMPIRE:Mica Mt.'!I35:I35)&gt;0,SUM('[13]EMPIRE:Mica Mt.'!I35:I35),"")</f>
        <v/>
      </c>
      <c r="J35" s="180" t="str">
        <f>IF(SUM('[13]EMPIRE:Mica Mt.'!J35:J35)&gt;0,SUM('[13]EMPIRE:Mica Mt.'!J35:J35),"")</f>
        <v/>
      </c>
      <c r="K35" s="182" t="str">
        <f>IF(SUM('[13]EMPIRE:Mica Mt.'!K35:K35)&gt;0,SUM('[13]EMPIRE:Mica Mt.'!K35:K35),"")</f>
        <v/>
      </c>
      <c r="M35" s="234"/>
      <c r="N35" s="234"/>
    </row>
    <row r="36" spans="1:23" s="91" customFormat="1" ht="24.95" customHeight="1" x14ac:dyDescent="0.25">
      <c r="A36" s="50" t="s">
        <v>46</v>
      </c>
      <c r="B36" s="157">
        <v>320</v>
      </c>
      <c r="C36" s="131" t="s">
        <v>47</v>
      </c>
      <c r="D36" s="133" t="str">
        <f t="shared" si="0"/>
        <v/>
      </c>
      <c r="E36" s="179" t="str">
        <f>IF(SUM('[13]EMPIRE:Mica Mt.'!E36:E36)&gt;0,SUM('[13]EMPIRE:Mica Mt.'!E36:E36),"")</f>
        <v/>
      </c>
      <c r="F36" s="179" t="str">
        <f>IF(SUM('[13]EMPIRE:Mica Mt.'!F36:F36)&gt;0,SUM('[13]EMPIRE:Mica Mt.'!F36:F36),"")</f>
        <v/>
      </c>
      <c r="G36" s="179" t="str">
        <f>IF(SUM('[13]EMPIRE:Mica Mt.'!G36:G36)&gt;0,SUM('[13]EMPIRE:Mica Mt.'!G36:G36),"")</f>
        <v/>
      </c>
      <c r="H36" s="179" t="str">
        <f>IF(SUM('[13]EMPIRE:Mica Mt.'!H36:H36)&gt;0,SUM('[13]EMPIRE:Mica Mt.'!H36:H36),"")</f>
        <v/>
      </c>
      <c r="I36" s="179" t="str">
        <f>IF(SUM('[13]EMPIRE:Mica Mt.'!I36:I36)&gt;0,SUM('[13]EMPIRE:Mica Mt.'!I36:I36),"")</f>
        <v/>
      </c>
      <c r="J36" s="180" t="str">
        <f>IF(SUM('[13]EMPIRE:Mica Mt.'!J36:J36)&gt;0,SUM('[13]EMPIRE:Mica Mt.'!J36:J36),"")</f>
        <v/>
      </c>
      <c r="K36" s="182" t="str">
        <f>IF(SUM('[13]EMPIRE:Mica Mt.'!K36:K36)&gt;0,SUM('[13]EMPIRE:Mica Mt.'!K36:K36),"")</f>
        <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179" t="str">
        <f>IF(SUM('[13]EMPIRE:Mica Mt.'!E37:E37)&gt;0,SUM('[13]EMPIRE:Mica Mt.'!E37:E37),"")</f>
        <v/>
      </c>
      <c r="F37" s="179" t="str">
        <f>IF(SUM('[13]EMPIRE:Mica Mt.'!F37:F37)&gt;0,SUM('[13]EMPIRE:Mica Mt.'!F37:F37),"")</f>
        <v/>
      </c>
      <c r="G37" s="179" t="str">
        <f>IF(SUM('[13]EMPIRE:Mica Mt.'!G37:G37)&gt;0,SUM('[13]EMPIRE:Mica Mt.'!G37:G37),"")</f>
        <v/>
      </c>
      <c r="H37" s="179" t="str">
        <f>IF(SUM('[13]EMPIRE:Mica Mt.'!H37:H37)&gt;0,SUM('[13]EMPIRE:Mica Mt.'!H37:H37),"")</f>
        <v/>
      </c>
      <c r="I37" s="179" t="str">
        <f>IF(SUM('[13]EMPIRE:Mica Mt.'!I37:I37)&gt;0,SUM('[13]EMPIRE:Mica Mt.'!I37:I37),"")</f>
        <v/>
      </c>
      <c r="J37" s="180" t="str">
        <f>IF(SUM('[13]EMPIRE:Mica Mt.'!J37:J37)&gt;0,SUM('[13]EMPIRE:Mica Mt.'!J37:J37),"")</f>
        <v/>
      </c>
      <c r="K37" s="182" t="str">
        <f>IF(SUM('[13]EMPIRE:Mica Mt.'!K37:K37)&gt;0,SUM('[13]EMPIRE:Mica Mt.'!K37:K37),"")</f>
        <v/>
      </c>
      <c r="M37" s="234"/>
      <c r="N37" s="234"/>
    </row>
    <row r="38" spans="1:23" s="91" customFormat="1" ht="24.95" customHeight="1" x14ac:dyDescent="0.25">
      <c r="A38" s="50" t="s">
        <v>50</v>
      </c>
      <c r="B38" s="157">
        <v>322</v>
      </c>
      <c r="C38" s="131" t="s">
        <v>51</v>
      </c>
      <c r="D38" s="133" t="str">
        <f t="shared" si="0"/>
        <v/>
      </c>
      <c r="E38" s="179" t="str">
        <f>IF(SUM('[13]EMPIRE:Mica Mt.'!E38:E38)&gt;0,SUM('[13]EMPIRE:Mica Mt.'!E38:E38),"")</f>
        <v/>
      </c>
      <c r="F38" s="179" t="str">
        <f>IF(SUM('[13]EMPIRE:Mica Mt.'!F38:F38)&gt;0,SUM('[13]EMPIRE:Mica Mt.'!F38:F38),"")</f>
        <v/>
      </c>
      <c r="G38" s="179" t="str">
        <f>IF(SUM('[13]EMPIRE:Mica Mt.'!G38:G38)&gt;0,SUM('[13]EMPIRE:Mica Mt.'!G38:G38),"")</f>
        <v/>
      </c>
      <c r="H38" s="179" t="str">
        <f>IF(SUM('[13]EMPIRE:Mica Mt.'!H38:H38)&gt;0,SUM('[13]EMPIRE:Mica Mt.'!H38:H38),"")</f>
        <v/>
      </c>
      <c r="I38" s="179" t="str">
        <f>IF(SUM('[13]EMPIRE:Mica Mt.'!I38:I38)&gt;0,SUM('[13]EMPIRE:Mica Mt.'!I38:I38),"")</f>
        <v/>
      </c>
      <c r="J38" s="180" t="str">
        <f>IF(SUM('[13]EMPIRE:Mica Mt.'!J38:J38)&gt;0,SUM('[13]EMPIRE:Mica Mt.'!J38:J38),"")</f>
        <v/>
      </c>
      <c r="K38" s="182" t="str">
        <f>IF(SUM('[13]EMPIRE:Mica Mt.'!K38:K38)&gt;0,SUM('[13]EMPIRE:Mica Mt.'!K38:K38),"")</f>
        <v/>
      </c>
      <c r="M38" s="234"/>
      <c r="N38" s="234"/>
    </row>
    <row r="39" spans="1:23" s="91" customFormat="1" ht="24.95" customHeight="1" x14ac:dyDescent="0.25">
      <c r="A39" s="50" t="s">
        <v>52</v>
      </c>
      <c r="B39" s="157">
        <v>345</v>
      </c>
      <c r="C39" s="131" t="s">
        <v>53</v>
      </c>
      <c r="D39" s="133" t="str">
        <f t="shared" si="0"/>
        <v/>
      </c>
      <c r="E39" s="179" t="str">
        <f>IF(SUM('[13]EMPIRE:Mica Mt.'!E39:E39)&gt;0,SUM('[13]EMPIRE:Mica Mt.'!E39:E39),"")</f>
        <v/>
      </c>
      <c r="F39" s="179" t="str">
        <f>IF(SUM('[13]EMPIRE:Mica Mt.'!F39:F39)&gt;0,SUM('[13]EMPIRE:Mica Mt.'!F39:F39),"")</f>
        <v/>
      </c>
      <c r="G39" s="179" t="str">
        <f>IF(SUM('[13]EMPIRE:Mica Mt.'!G39:G39)&gt;0,SUM('[13]EMPIRE:Mica Mt.'!G39:G39),"")</f>
        <v/>
      </c>
      <c r="H39" s="179" t="str">
        <f>IF(SUM('[13]EMPIRE:Mica Mt.'!H39:H39)&gt;0,SUM('[13]EMPIRE:Mica Mt.'!H39:H39),"")</f>
        <v/>
      </c>
      <c r="I39" s="179" t="str">
        <f>IF(SUM('[13]EMPIRE:Mica Mt.'!I39:I39)&gt;0,SUM('[13]EMPIRE:Mica Mt.'!I39:I39),"")</f>
        <v/>
      </c>
      <c r="J39" s="180" t="str">
        <f>IF(SUM('[13]EMPIRE:Mica Mt.'!J39:J39)&gt;0,SUM('[13]EMPIRE:Mica Mt.'!J39:J39),"")</f>
        <v/>
      </c>
      <c r="K39" s="182" t="str">
        <f>IF(SUM('[13]EMPIRE:Mica Mt.'!K39:K39)&gt;0,SUM('[13]EMPIRE:Mica Mt.'!K39:K39),"")</f>
        <v/>
      </c>
      <c r="M39" s="95"/>
      <c r="N39" s="95"/>
    </row>
    <row r="40" spans="1:23" s="91" customFormat="1" ht="24.95" customHeight="1" x14ac:dyDescent="0.25">
      <c r="A40" s="50" t="s">
        <v>54</v>
      </c>
      <c r="B40" s="157">
        <v>323</v>
      </c>
      <c r="C40" s="131" t="s">
        <v>55</v>
      </c>
      <c r="D40" s="133">
        <f t="shared" si="0"/>
        <v>285250</v>
      </c>
      <c r="E40" s="179">
        <f>IF(SUM('[13]EMPIRE:Mica Mt.'!E40:E40)&gt;0,SUM('[13]EMPIRE:Mica Mt.'!E40:E40),"")</f>
        <v>119856</v>
      </c>
      <c r="F40" s="179">
        <f>IF(SUM('[13]EMPIRE:Mica Mt.'!F40:F40)&gt;0,SUM('[13]EMPIRE:Mica Mt.'!F40:F40),"")</f>
        <v>32501</v>
      </c>
      <c r="G40" s="179">
        <f>IF(SUM('[13]EMPIRE:Mica Mt.'!G40:G40)&gt;0,SUM('[13]EMPIRE:Mica Mt.'!G40:G40),"")</f>
        <v>1819</v>
      </c>
      <c r="H40" s="179">
        <f>IF(SUM('[13]EMPIRE:Mica Mt.'!H40:H40)&gt;0,SUM('[13]EMPIRE:Mica Mt.'!H40:H40),"")</f>
        <v>710</v>
      </c>
      <c r="I40" s="179">
        <f>IF(SUM('[13]EMPIRE:Mica Mt.'!I40:I40)&gt;0,SUM('[13]EMPIRE:Mica Mt.'!I40:I40),"")</f>
        <v>89617</v>
      </c>
      <c r="J40" s="180">
        <f>IF(SUM('[13]EMPIRE:Mica Mt.'!J40:J40)&gt;0,SUM('[13]EMPIRE:Mica Mt.'!J40:J40),"")</f>
        <v>679</v>
      </c>
      <c r="K40" s="182">
        <f>IF(SUM('[13]EMPIRE:Mica Mt.'!K40:K40)&gt;0,SUM('[13]EMPIRE:Mica Mt.'!K40:K40),"")</f>
        <v>40068</v>
      </c>
      <c r="M40" s="94"/>
      <c r="N40" s="234" t="s">
        <v>164</v>
      </c>
    </row>
    <row r="41" spans="1:23" s="91" customFormat="1" ht="24.95" customHeight="1" x14ac:dyDescent="0.25">
      <c r="A41" s="50" t="s">
        <v>56</v>
      </c>
      <c r="B41" s="157">
        <v>324</v>
      </c>
      <c r="C41" s="131" t="s">
        <v>57</v>
      </c>
      <c r="D41" s="133" t="str">
        <f t="shared" si="0"/>
        <v/>
      </c>
      <c r="E41" s="179" t="str">
        <f>IF(SUM('[13]EMPIRE:Mica Mt.'!E41:E41)&gt;0,SUM('[13]EMPIRE:Mica Mt.'!E41:E41),"")</f>
        <v/>
      </c>
      <c r="F41" s="179" t="str">
        <f>IF(SUM('[13]EMPIRE:Mica Mt.'!F41:F41)&gt;0,SUM('[13]EMPIRE:Mica Mt.'!F41:F41),"")</f>
        <v/>
      </c>
      <c r="G41" s="179" t="str">
        <f>IF(SUM('[13]EMPIRE:Mica Mt.'!G41:G41)&gt;0,SUM('[13]EMPIRE:Mica Mt.'!G41:G41),"")</f>
        <v/>
      </c>
      <c r="H41" s="179" t="str">
        <f>IF(SUM('[13]EMPIRE:Mica Mt.'!H41:H41)&gt;0,SUM('[13]EMPIRE:Mica Mt.'!H41:H41),"")</f>
        <v/>
      </c>
      <c r="I41" s="179" t="str">
        <f>IF(SUM('[13]EMPIRE:Mica Mt.'!I41:I41)&gt;0,SUM('[13]EMPIRE:Mica Mt.'!I41:I41),"")</f>
        <v/>
      </c>
      <c r="J41" s="180" t="str">
        <f>IF(SUM('[13]EMPIRE:Mica Mt.'!J41:J41)&gt;0,SUM('[13]EMPIRE:Mica Mt.'!J41:J41),"")</f>
        <v/>
      </c>
      <c r="K41" s="182" t="str">
        <f>IF(SUM('[13]EMPIRE:Mica Mt.'!K41:K41)&gt;0,SUM('[13]EMPIRE:Mica Mt.'!K41:K41),"")</f>
        <v/>
      </c>
      <c r="M41" s="94"/>
      <c r="N41" s="234"/>
    </row>
    <row r="42" spans="1:23" s="91" customFormat="1" ht="24.95" customHeight="1" x14ac:dyDescent="0.25">
      <c r="A42" s="50" t="s">
        <v>58</v>
      </c>
      <c r="B42" s="157">
        <v>325</v>
      </c>
      <c r="C42" s="131" t="s">
        <v>59</v>
      </c>
      <c r="D42" s="133">
        <f t="shared" si="0"/>
        <v>69550</v>
      </c>
      <c r="E42" s="179">
        <f>IF(SUM('[13]EMPIRE:Mica Mt.'!E42:E42)&gt;0,SUM('[13]EMPIRE:Mica Mt.'!E42:E42),"")</f>
        <v>47141</v>
      </c>
      <c r="F42" s="179">
        <f>IF(SUM('[13]EMPIRE:Mica Mt.'!F42:F42)&gt;0,SUM('[13]EMPIRE:Mica Mt.'!F42:F42),"")</f>
        <v>11496</v>
      </c>
      <c r="G42" s="179">
        <f>IF(SUM('[13]EMPIRE:Mica Mt.'!G42:G42)&gt;0,SUM('[13]EMPIRE:Mica Mt.'!G42:G42),"")</f>
        <v>3133</v>
      </c>
      <c r="H42" s="179">
        <f>IF(SUM('[13]EMPIRE:Mica Mt.'!H42:H42)&gt;0,SUM('[13]EMPIRE:Mica Mt.'!H42:H42),"")</f>
        <v>1394</v>
      </c>
      <c r="I42" s="179">
        <f>IF(SUM('[13]EMPIRE:Mica Mt.'!I42:I42)&gt;0,SUM('[13]EMPIRE:Mica Mt.'!I42:I42),"")</f>
        <v>60</v>
      </c>
      <c r="J42" s="180" t="str">
        <f>IF(SUM('[13]EMPIRE:Mica Mt.'!J42:J42)&gt;0,SUM('[13]EMPIRE:Mica Mt.'!J42:J42),"")</f>
        <v/>
      </c>
      <c r="K42" s="182">
        <f>IF(SUM('[13]EMPIRE:Mica Mt.'!K42:K42)&gt;0,SUM('[13]EMPIRE:Mica Mt.'!K42:K42),"")</f>
        <v>6326</v>
      </c>
      <c r="M42" s="94"/>
      <c r="N42" s="234" t="s">
        <v>165</v>
      </c>
    </row>
    <row r="43" spans="1:23" s="91" customFormat="1" ht="24.95" customHeight="1" x14ac:dyDescent="0.25">
      <c r="A43" s="50" t="s">
        <v>60</v>
      </c>
      <c r="B43" s="157">
        <v>326</v>
      </c>
      <c r="C43" s="131" t="s">
        <v>61</v>
      </c>
      <c r="D43" s="133">
        <f t="shared" si="0"/>
        <v>16845</v>
      </c>
      <c r="E43" s="179">
        <f>IF(SUM('[13]EMPIRE:Mica Mt.'!E43:E43)&gt;0,SUM('[13]EMPIRE:Mica Mt.'!E43:E43),"")</f>
        <v>5500</v>
      </c>
      <c r="F43" s="179">
        <f>IF(SUM('[13]EMPIRE:Mica Mt.'!F43:F43)&gt;0,SUM('[13]EMPIRE:Mica Mt.'!F43:F43),"")</f>
        <v>1117</v>
      </c>
      <c r="G43" s="179">
        <f>IF(SUM('[13]EMPIRE:Mica Mt.'!G43:G43)&gt;0,SUM('[13]EMPIRE:Mica Mt.'!G43:G43),"")</f>
        <v>75</v>
      </c>
      <c r="H43" s="179">
        <f>IF(SUM('[13]EMPIRE:Mica Mt.'!H43:H43)&gt;0,SUM('[13]EMPIRE:Mica Mt.'!H43:H43),"")</f>
        <v>388</v>
      </c>
      <c r="I43" s="179">
        <f>IF(SUM('[13]EMPIRE:Mica Mt.'!I43:I43)&gt;0,SUM('[13]EMPIRE:Mica Mt.'!I43:I43),"")</f>
        <v>660</v>
      </c>
      <c r="J43" s="180">
        <f>IF(SUM('[13]EMPIRE:Mica Mt.'!J43:J43)&gt;0,SUM('[13]EMPIRE:Mica Mt.'!J43:J43),"")</f>
        <v>670</v>
      </c>
      <c r="K43" s="182">
        <f>IF(SUM('[13]EMPIRE:Mica Mt.'!K43:K43)&gt;0,SUM('[13]EMPIRE:Mica Mt.'!K43:K43),"")</f>
        <v>8435</v>
      </c>
      <c r="M43" s="94"/>
      <c r="N43" s="234"/>
    </row>
    <row r="44" spans="1:23" s="91" customFormat="1" ht="33" customHeight="1" x14ac:dyDescent="0.25">
      <c r="A44" s="50" t="s">
        <v>108</v>
      </c>
      <c r="B44" s="157">
        <v>359</v>
      </c>
      <c r="C44" s="131" t="s">
        <v>226</v>
      </c>
      <c r="D44" s="133" t="str">
        <f t="shared" si="0"/>
        <v/>
      </c>
      <c r="E44" s="179" t="str">
        <f>IF(SUM('[13]EMPIRE:Mica Mt.'!E44:E44)&gt;0,SUM('[13]EMPIRE:Mica Mt.'!E44:E44),"")</f>
        <v/>
      </c>
      <c r="F44" s="179" t="str">
        <f>IF(SUM('[13]EMPIRE:Mica Mt.'!F44:F44)&gt;0,SUM('[13]EMPIRE:Mica Mt.'!F44:F44),"")</f>
        <v/>
      </c>
      <c r="G44" s="179" t="str">
        <f>IF(SUM('[13]EMPIRE:Mica Mt.'!G44:G44)&gt;0,SUM('[13]EMPIRE:Mica Mt.'!G44:G44),"")</f>
        <v/>
      </c>
      <c r="H44" s="179" t="str">
        <f>IF(SUM('[13]EMPIRE:Mica Mt.'!H44:H44)&gt;0,SUM('[13]EMPIRE:Mica Mt.'!H44:H44),"")</f>
        <v/>
      </c>
      <c r="I44" s="179" t="str">
        <f>IF(SUM('[13]EMPIRE:Mica Mt.'!I44:I44)&gt;0,SUM('[13]EMPIRE:Mica Mt.'!I44:I44),"")</f>
        <v/>
      </c>
      <c r="J44" s="180" t="str">
        <f>IF(SUM('[13]EMPIRE:Mica Mt.'!J44:J44)&gt;0,SUM('[13]EMPIRE:Mica Mt.'!J44:J44),"")</f>
        <v/>
      </c>
      <c r="K44" s="182" t="str">
        <f>IF(SUM('[13]EMPIRE:Mica Mt.'!K44:K44)&gt;0,SUM('[13]EMPIRE:Mica Mt.'!K44:K44),"")</f>
        <v/>
      </c>
      <c r="M44" s="94"/>
      <c r="N44" s="234" t="s">
        <v>166</v>
      </c>
    </row>
    <row r="45" spans="1:23" s="91" customFormat="1" ht="24.95" customHeight="1" x14ac:dyDescent="0.25">
      <c r="A45" s="50" t="s">
        <v>62</v>
      </c>
      <c r="B45" s="157">
        <v>327</v>
      </c>
      <c r="C45" s="131" t="s">
        <v>63</v>
      </c>
      <c r="D45" s="133" t="str">
        <f t="shared" si="0"/>
        <v/>
      </c>
      <c r="E45" s="179" t="str">
        <f>IF(SUM('[13]EMPIRE:Mica Mt.'!E45:E45)&gt;0,SUM('[13]EMPIRE:Mica Mt.'!E45:E45),"")</f>
        <v/>
      </c>
      <c r="F45" s="179" t="str">
        <f>IF(SUM('[13]EMPIRE:Mica Mt.'!F45:F45)&gt;0,SUM('[13]EMPIRE:Mica Mt.'!F45:F45),"")</f>
        <v/>
      </c>
      <c r="G45" s="179" t="str">
        <f>IF(SUM('[13]EMPIRE:Mica Mt.'!G45:G45)&gt;0,SUM('[13]EMPIRE:Mica Mt.'!G45:G45),"")</f>
        <v/>
      </c>
      <c r="H45" s="179" t="str">
        <f>IF(SUM('[13]EMPIRE:Mica Mt.'!H45:H45)&gt;0,SUM('[13]EMPIRE:Mica Mt.'!H45:H45),"")</f>
        <v/>
      </c>
      <c r="I45" s="179" t="str">
        <f>IF(SUM('[13]EMPIRE:Mica Mt.'!I45:I45)&gt;0,SUM('[13]EMPIRE:Mica Mt.'!I45:I45),"")</f>
        <v/>
      </c>
      <c r="J45" s="180" t="str">
        <f>IF(SUM('[13]EMPIRE:Mica Mt.'!J45:J45)&gt;0,SUM('[13]EMPIRE:Mica Mt.'!J45:J45),"")</f>
        <v/>
      </c>
      <c r="K45" s="182" t="str">
        <f>IF(SUM('[13]EMPIRE:Mica Mt.'!K45:K45)&gt;0,SUM('[13]EMPIRE:Mica Mt.'!K45:K45),"")</f>
        <v/>
      </c>
      <c r="M45" s="94"/>
      <c r="N45" s="234"/>
    </row>
    <row r="46" spans="1:23" s="91" customFormat="1" ht="24.95" customHeight="1" x14ac:dyDescent="0.25">
      <c r="A46" s="50" t="s">
        <v>64</v>
      </c>
      <c r="B46" s="157">
        <v>328</v>
      </c>
      <c r="C46" s="131" t="s">
        <v>65</v>
      </c>
      <c r="D46" s="133" t="str">
        <f t="shared" si="0"/>
        <v/>
      </c>
      <c r="E46" s="179" t="str">
        <f>IF(SUM('[13]EMPIRE:Mica Mt.'!E46:E46)&gt;0,SUM('[13]EMPIRE:Mica Mt.'!E46:E46),"")</f>
        <v/>
      </c>
      <c r="F46" s="179" t="str">
        <f>IF(SUM('[13]EMPIRE:Mica Mt.'!F46:F46)&gt;0,SUM('[13]EMPIRE:Mica Mt.'!F46:F46),"")</f>
        <v/>
      </c>
      <c r="G46" s="179" t="str">
        <f>IF(SUM('[13]EMPIRE:Mica Mt.'!G46:G46)&gt;0,SUM('[13]EMPIRE:Mica Mt.'!G46:G46),"")</f>
        <v/>
      </c>
      <c r="H46" s="179" t="str">
        <f>IF(SUM('[13]EMPIRE:Mica Mt.'!H46:H46)&gt;0,SUM('[13]EMPIRE:Mica Mt.'!H46:H46),"")</f>
        <v/>
      </c>
      <c r="I46" s="179" t="str">
        <f>IF(SUM('[13]EMPIRE:Mica Mt.'!I46:I46)&gt;0,SUM('[13]EMPIRE:Mica Mt.'!I46:I46),"")</f>
        <v/>
      </c>
      <c r="J46" s="180" t="str">
        <f>IF(SUM('[13]EMPIRE:Mica Mt.'!J46:J46)&gt;0,SUM('[13]EMPIRE:Mica Mt.'!J46:J46),"")</f>
        <v/>
      </c>
      <c r="K46" s="182" t="str">
        <f>IF(SUM('[13]EMPIRE:Mica Mt.'!K46:K46)&gt;0,SUM('[13]EMPIRE:Mica Mt.'!K46:K46),"")</f>
        <v/>
      </c>
      <c r="M46" s="94"/>
      <c r="N46" s="234" t="s">
        <v>167</v>
      </c>
    </row>
    <row r="47" spans="1:23" s="91" customFormat="1" ht="24.95" customHeight="1" x14ac:dyDescent="0.25">
      <c r="A47" s="50" t="s">
        <v>66</v>
      </c>
      <c r="B47" s="157">
        <v>329</v>
      </c>
      <c r="C47" s="131" t="s">
        <v>67</v>
      </c>
      <c r="D47" s="133" t="str">
        <f t="shared" si="0"/>
        <v/>
      </c>
      <c r="E47" s="179" t="str">
        <f>IF(SUM('[13]EMPIRE:Mica Mt.'!E47:E47)&gt;0,SUM('[13]EMPIRE:Mica Mt.'!E47:E47),"")</f>
        <v/>
      </c>
      <c r="F47" s="179" t="str">
        <f>IF(SUM('[13]EMPIRE:Mica Mt.'!F47:F47)&gt;0,SUM('[13]EMPIRE:Mica Mt.'!F47:F47),"")</f>
        <v/>
      </c>
      <c r="G47" s="179" t="str">
        <f>IF(SUM('[13]EMPIRE:Mica Mt.'!G47:G47)&gt;0,SUM('[13]EMPIRE:Mica Mt.'!G47:G47),"")</f>
        <v/>
      </c>
      <c r="H47" s="179" t="str">
        <f>IF(SUM('[13]EMPIRE:Mica Mt.'!H47:H47)&gt;0,SUM('[13]EMPIRE:Mica Mt.'!H47:H47),"")</f>
        <v/>
      </c>
      <c r="I47" s="179" t="str">
        <f>IF(SUM('[13]EMPIRE:Mica Mt.'!I47:I47)&gt;0,SUM('[13]EMPIRE:Mica Mt.'!I47:I47),"")</f>
        <v/>
      </c>
      <c r="J47" s="180" t="str">
        <f>IF(SUM('[13]EMPIRE:Mica Mt.'!J47:J47)&gt;0,SUM('[13]EMPIRE:Mica Mt.'!J47:J47),"")</f>
        <v/>
      </c>
      <c r="K47" s="182" t="str">
        <f>IF(SUM('[13]EMPIRE:Mica Mt.'!K47:K47)&gt;0,SUM('[13]EMPIRE:Mica Mt.'!K47:K47),"")</f>
        <v/>
      </c>
      <c r="M47" s="94"/>
      <c r="N47" s="234"/>
    </row>
    <row r="48" spans="1:23" s="91" customFormat="1" ht="24.95" customHeight="1" x14ac:dyDescent="0.25">
      <c r="A48" s="50" t="s">
        <v>68</v>
      </c>
      <c r="B48" s="157">
        <v>330</v>
      </c>
      <c r="C48" s="131" t="s">
        <v>210</v>
      </c>
      <c r="D48" s="133">
        <f t="shared" si="0"/>
        <v>99176</v>
      </c>
      <c r="E48" s="179">
        <f>IF(SUM('[13]EMPIRE:Mica Mt.'!E48:E48)&gt;0,SUM('[13]EMPIRE:Mica Mt.'!E48:E48),"")</f>
        <v>22370</v>
      </c>
      <c r="F48" s="179">
        <f>IF(SUM('[13]EMPIRE:Mica Mt.'!F48:F48)&gt;0,SUM('[13]EMPIRE:Mica Mt.'!F48:F48),"")</f>
        <v>5963</v>
      </c>
      <c r="G48" s="179">
        <f>IF(SUM('[13]EMPIRE:Mica Mt.'!G48:G48)&gt;0,SUM('[13]EMPIRE:Mica Mt.'!G48:G48),"")</f>
        <v>3841</v>
      </c>
      <c r="H48" s="179">
        <f>IF(SUM('[13]EMPIRE:Mica Mt.'!H48:H48)&gt;0,SUM('[13]EMPIRE:Mica Mt.'!H48:H48),"")</f>
        <v>1393</v>
      </c>
      <c r="I48" s="179">
        <f>IF(SUM('[13]EMPIRE:Mica Mt.'!I48:I48)&gt;0,SUM('[13]EMPIRE:Mica Mt.'!I48:I48),"")</f>
        <v>40604</v>
      </c>
      <c r="J48" s="180">
        <f>IF(SUM('[13]EMPIRE:Mica Mt.'!J48:J48)&gt;0,SUM('[13]EMPIRE:Mica Mt.'!J48:J48),"")</f>
        <v>8979</v>
      </c>
      <c r="K48" s="182">
        <f>IF(SUM('[13]EMPIRE:Mica Mt.'!K48:K48)&gt;0,SUM('[13]EMPIRE:Mica Mt.'!K48:K48),"")</f>
        <v>16026</v>
      </c>
      <c r="M48" s="94"/>
      <c r="N48" s="171"/>
    </row>
    <row r="49" spans="1:14" s="91" customFormat="1" ht="24.95" customHeight="1" x14ac:dyDescent="0.25">
      <c r="A49" s="50" t="s">
        <v>69</v>
      </c>
      <c r="B49" s="157">
        <v>333</v>
      </c>
      <c r="C49" s="131" t="s">
        <v>70</v>
      </c>
      <c r="D49" s="133" t="str">
        <f t="shared" si="0"/>
        <v/>
      </c>
      <c r="E49" s="179" t="str">
        <f>IF(SUM('[13]EMPIRE:Mica Mt.'!E49:E49)&gt;0,SUM('[13]EMPIRE:Mica Mt.'!E49:E49),"")</f>
        <v/>
      </c>
      <c r="F49" s="179" t="str">
        <f>IF(SUM('[13]EMPIRE:Mica Mt.'!F49:F49)&gt;0,SUM('[13]EMPIRE:Mica Mt.'!F49:F49),"")</f>
        <v/>
      </c>
      <c r="G49" s="179" t="str">
        <f>IF(SUM('[13]EMPIRE:Mica Mt.'!G49:G49)&gt;0,SUM('[13]EMPIRE:Mica Mt.'!G49:G49),"")</f>
        <v/>
      </c>
      <c r="H49" s="179" t="str">
        <f>IF(SUM('[13]EMPIRE:Mica Mt.'!H49:H49)&gt;0,SUM('[13]EMPIRE:Mica Mt.'!H49:H49),"")</f>
        <v/>
      </c>
      <c r="I49" s="179" t="str">
        <f>IF(SUM('[13]EMPIRE:Mica Mt.'!I49:I49)&gt;0,SUM('[13]EMPIRE:Mica Mt.'!I49:I49),"")</f>
        <v/>
      </c>
      <c r="J49" s="180" t="str">
        <f>IF(SUM('[13]EMPIRE:Mica Mt.'!J49:J49)&gt;0,SUM('[13]EMPIRE:Mica Mt.'!J49:J49),"")</f>
        <v/>
      </c>
      <c r="K49" s="182" t="str">
        <f>IF(SUM('[13]EMPIRE:Mica Mt.'!K49:K49)&gt;0,SUM('[13]EMPIRE:Mica Mt.'!K49:K49),"")</f>
        <v/>
      </c>
      <c r="M49" s="94"/>
      <c r="N49" s="169" t="s">
        <v>122</v>
      </c>
    </row>
    <row r="50" spans="1:14" s="91" customFormat="1" ht="24.95" customHeight="1" x14ac:dyDescent="0.25">
      <c r="A50" s="50" t="s">
        <v>71</v>
      </c>
      <c r="B50" s="157">
        <v>334</v>
      </c>
      <c r="C50" s="131" t="s">
        <v>207</v>
      </c>
      <c r="D50" s="133">
        <f t="shared" si="0"/>
        <v>94882</v>
      </c>
      <c r="E50" s="179">
        <f>IF(SUM('[13]EMPIRE:Mica Mt.'!E50:E50)&gt;0,SUM('[13]EMPIRE:Mica Mt.'!E50:E50),"")</f>
        <v>48338</v>
      </c>
      <c r="F50" s="179">
        <f>IF(SUM('[13]EMPIRE:Mica Mt.'!F50:F50)&gt;0,SUM('[13]EMPIRE:Mica Mt.'!F50:F50),"")</f>
        <v>14127</v>
      </c>
      <c r="G50" s="179" t="str">
        <f>IF(SUM('[13]EMPIRE:Mica Mt.'!G50:G50)&gt;0,SUM('[13]EMPIRE:Mica Mt.'!G50:G50),"")</f>
        <v/>
      </c>
      <c r="H50" s="179">
        <f>IF(SUM('[13]EMPIRE:Mica Mt.'!H50:H50)&gt;0,SUM('[13]EMPIRE:Mica Mt.'!H50:H50),"")</f>
        <v>3006</v>
      </c>
      <c r="I50" s="179">
        <f>IF(SUM('[13]EMPIRE:Mica Mt.'!I50:I50)&gt;0,SUM('[13]EMPIRE:Mica Mt.'!I50:I50),"")</f>
        <v>6434</v>
      </c>
      <c r="J50" s="180">
        <f>IF(SUM('[13]EMPIRE:Mica Mt.'!J50:J50)&gt;0,SUM('[13]EMPIRE:Mica Mt.'!J50:J50),"")</f>
        <v>625</v>
      </c>
      <c r="K50" s="182">
        <f>IF(SUM('[13]EMPIRE:Mica Mt.'!K50:K50)&gt;0,SUM('[13]EMPIRE:Mica Mt.'!K50:K50),"")</f>
        <v>22352</v>
      </c>
      <c r="M50" s="94"/>
      <c r="N50" s="171"/>
    </row>
    <row r="51" spans="1:14" s="91" customFormat="1" ht="24.95" customHeight="1" x14ac:dyDescent="0.25">
      <c r="A51" s="50" t="s">
        <v>72</v>
      </c>
      <c r="B51" s="157">
        <v>335</v>
      </c>
      <c r="C51" s="131" t="s">
        <v>198</v>
      </c>
      <c r="D51" s="133" t="str">
        <f t="shared" si="0"/>
        <v/>
      </c>
      <c r="E51" s="179" t="str">
        <f>IF(SUM('[13]EMPIRE:Mica Mt.'!E51:E51)&gt;0,SUM('[13]EMPIRE:Mica Mt.'!E51:E51),"")</f>
        <v/>
      </c>
      <c r="F51" s="179" t="str">
        <f>IF(SUM('[13]EMPIRE:Mica Mt.'!F51:F51)&gt;0,SUM('[13]EMPIRE:Mica Mt.'!F51:F51),"")</f>
        <v/>
      </c>
      <c r="G51" s="179" t="str">
        <f>IF(SUM('[13]EMPIRE:Mica Mt.'!G51:G51)&gt;0,SUM('[13]EMPIRE:Mica Mt.'!G51:G51),"")</f>
        <v/>
      </c>
      <c r="H51" s="179" t="str">
        <f>IF(SUM('[13]EMPIRE:Mica Mt.'!H51:H51)&gt;0,SUM('[13]EMPIRE:Mica Mt.'!H51:H51),"")</f>
        <v/>
      </c>
      <c r="I51" s="179" t="str">
        <f>IF(SUM('[13]EMPIRE:Mica Mt.'!I51:I51)&gt;0,SUM('[13]EMPIRE:Mica Mt.'!I51:I51),"")</f>
        <v/>
      </c>
      <c r="J51" s="180" t="str">
        <f>IF(SUM('[13]EMPIRE:Mica Mt.'!J51:J51)&gt;0,SUM('[13]EMPIRE:Mica Mt.'!J51:J51),"")</f>
        <v/>
      </c>
      <c r="K51" s="182" t="str">
        <f>IF(SUM('[13]EMPIRE:Mica Mt.'!K51:K51)&gt;0,SUM('[13]EMPIRE:Mica Mt.'!K51:K51),"")</f>
        <v/>
      </c>
      <c r="M51" s="169" t="s">
        <v>75</v>
      </c>
      <c r="N51" s="94"/>
    </row>
    <row r="52" spans="1:14" s="91" customFormat="1" ht="24.95" customHeight="1" x14ac:dyDescent="0.25">
      <c r="A52" s="50" t="s">
        <v>73</v>
      </c>
      <c r="B52" s="157">
        <v>336</v>
      </c>
      <c r="C52" s="131" t="s">
        <v>74</v>
      </c>
      <c r="D52" s="133" t="str">
        <f t="shared" si="0"/>
        <v/>
      </c>
      <c r="E52" s="179" t="str">
        <f>IF(SUM('[13]EMPIRE:Mica Mt.'!E52:E52)&gt;0,SUM('[13]EMPIRE:Mica Mt.'!E52:E52),"")</f>
        <v/>
      </c>
      <c r="F52" s="179" t="str">
        <f>IF(SUM('[13]EMPIRE:Mica Mt.'!F52:F52)&gt;0,SUM('[13]EMPIRE:Mica Mt.'!F52:F52),"")</f>
        <v/>
      </c>
      <c r="G52" s="179" t="str">
        <f>IF(SUM('[13]EMPIRE:Mica Mt.'!G52:G52)&gt;0,SUM('[13]EMPIRE:Mica Mt.'!G52:G52),"")</f>
        <v/>
      </c>
      <c r="H52" s="179" t="str">
        <f>IF(SUM('[13]EMPIRE:Mica Mt.'!H52:H52)&gt;0,SUM('[13]EMPIRE:Mica Mt.'!H52:H52),"")</f>
        <v/>
      </c>
      <c r="I52" s="179" t="str">
        <f>IF(SUM('[13]EMPIRE:Mica Mt.'!I52:I52)&gt;0,SUM('[13]EMPIRE:Mica Mt.'!I52:I52),"")</f>
        <v/>
      </c>
      <c r="J52" s="180" t="str">
        <f>IF(SUM('[13]EMPIRE:Mica Mt.'!J52:J52)&gt;0,SUM('[13]EMPIRE:Mica Mt.'!J52:J52),"")</f>
        <v/>
      </c>
      <c r="K52" s="182" t="str">
        <f>IF(SUM('[13]EMPIRE:Mica Mt.'!K52:K52)&gt;0,SUM('[13]EMPIRE:Mica Mt.'!K52:K52),"")</f>
        <v/>
      </c>
      <c r="M52" s="169"/>
      <c r="N52" s="94"/>
    </row>
    <row r="53" spans="1:14" s="91" customFormat="1" ht="24.95" customHeight="1" x14ac:dyDescent="0.25">
      <c r="A53" s="50" t="s">
        <v>76</v>
      </c>
      <c r="B53" s="157">
        <v>337</v>
      </c>
      <c r="C53" s="131" t="s">
        <v>211</v>
      </c>
      <c r="D53" s="133">
        <f t="shared" si="0"/>
        <v>17872</v>
      </c>
      <c r="E53" s="179">
        <f>IF(SUM('[13]EMPIRE:Mica Mt.'!E53:E53)&gt;0,SUM('[13]EMPIRE:Mica Mt.'!E53:E53),"")</f>
        <v>7269</v>
      </c>
      <c r="F53" s="179">
        <f>IF(SUM('[13]EMPIRE:Mica Mt.'!F53:F53)&gt;0,SUM('[13]EMPIRE:Mica Mt.'!F53:F53),"")</f>
        <v>2172</v>
      </c>
      <c r="G53" s="179" t="str">
        <f>IF(SUM('[13]EMPIRE:Mica Mt.'!G53:G53)&gt;0,SUM('[13]EMPIRE:Mica Mt.'!G53:G53),"")</f>
        <v/>
      </c>
      <c r="H53" s="179">
        <f>IF(SUM('[13]EMPIRE:Mica Mt.'!H53:H53)&gt;0,SUM('[13]EMPIRE:Mica Mt.'!H53:H53),"")</f>
        <v>153</v>
      </c>
      <c r="I53" s="179">
        <f>IF(SUM('[13]EMPIRE:Mica Mt.'!I53:I53)&gt;0,SUM('[13]EMPIRE:Mica Mt.'!I53:I53),"")</f>
        <v>412</v>
      </c>
      <c r="J53" s="180">
        <f>IF(SUM('[13]EMPIRE:Mica Mt.'!J53:J53)&gt;0,SUM('[13]EMPIRE:Mica Mt.'!J53:J53),"")</f>
        <v>275</v>
      </c>
      <c r="K53" s="182">
        <f>IF(SUM('[13]EMPIRE:Mica Mt.'!K53:K53)&gt;0,SUM('[13]EMPIRE:Mica Mt.'!K53:K53),"")</f>
        <v>7591</v>
      </c>
      <c r="M53" s="94"/>
      <c r="N53" s="94"/>
    </row>
    <row r="54" spans="1:14" s="91" customFormat="1" ht="24.95" customHeight="1" x14ac:dyDescent="0.25">
      <c r="A54" s="50" t="s">
        <v>78</v>
      </c>
      <c r="B54" s="157">
        <v>339</v>
      </c>
      <c r="C54" s="131" t="s">
        <v>79</v>
      </c>
      <c r="D54" s="133" t="str">
        <f t="shared" si="0"/>
        <v/>
      </c>
      <c r="E54" s="179" t="str">
        <f>IF(SUM('[13]EMPIRE:Mica Mt.'!E54:E54)&gt;0,SUM('[13]EMPIRE:Mica Mt.'!E54:E54),"")</f>
        <v/>
      </c>
      <c r="F54" s="179" t="str">
        <f>IF(SUM('[13]EMPIRE:Mica Mt.'!F54:F54)&gt;0,SUM('[13]EMPIRE:Mica Mt.'!F54:F54),"")</f>
        <v/>
      </c>
      <c r="G54" s="179" t="str">
        <f>IF(SUM('[13]EMPIRE:Mica Mt.'!G54:G54)&gt;0,SUM('[13]EMPIRE:Mica Mt.'!G54:G54),"")</f>
        <v/>
      </c>
      <c r="H54" s="179" t="str">
        <f>IF(SUM('[13]EMPIRE:Mica Mt.'!H54:H54)&gt;0,SUM('[13]EMPIRE:Mica Mt.'!H54:H54),"")</f>
        <v/>
      </c>
      <c r="I54" s="179" t="str">
        <f>IF(SUM('[13]EMPIRE:Mica Mt.'!I54:I54)&gt;0,SUM('[13]EMPIRE:Mica Mt.'!I54:I54),"")</f>
        <v/>
      </c>
      <c r="J54" s="180" t="str">
        <f>IF(SUM('[13]EMPIRE:Mica Mt.'!J54:J54)&gt;0,SUM('[13]EMPIRE:Mica Mt.'!J54:J54),"")</f>
        <v/>
      </c>
      <c r="K54" s="182" t="str">
        <f>IF(SUM('[13]EMPIRE:Mica Mt.'!K54:K54)&gt;0,SUM('[13]EMPIRE:Mica Mt.'!K54:K54),"")</f>
        <v/>
      </c>
      <c r="M54" s="94"/>
      <c r="N54" s="94"/>
    </row>
    <row r="55" spans="1:14" s="91" customFormat="1" ht="24.95" customHeight="1" x14ac:dyDescent="0.25">
      <c r="A55" s="50" t="s">
        <v>80</v>
      </c>
      <c r="B55" s="157">
        <v>340</v>
      </c>
      <c r="C55" s="131" t="s">
        <v>81</v>
      </c>
      <c r="D55" s="133" t="str">
        <f t="shared" si="0"/>
        <v/>
      </c>
      <c r="E55" s="179" t="str">
        <f>IF(SUM('[13]EMPIRE:Mica Mt.'!E55:E55)&gt;0,SUM('[13]EMPIRE:Mica Mt.'!E55:E55),"")</f>
        <v/>
      </c>
      <c r="F55" s="179" t="str">
        <f>IF(SUM('[13]EMPIRE:Mica Mt.'!F55:F55)&gt;0,SUM('[13]EMPIRE:Mica Mt.'!F55:F55),"")</f>
        <v/>
      </c>
      <c r="G55" s="179" t="str">
        <f>IF(SUM('[13]EMPIRE:Mica Mt.'!G55:G55)&gt;0,SUM('[13]EMPIRE:Mica Mt.'!G55:G55),"")</f>
        <v/>
      </c>
      <c r="H55" s="179" t="str">
        <f>IF(SUM('[13]EMPIRE:Mica Mt.'!H55:H55)&gt;0,SUM('[13]EMPIRE:Mica Mt.'!H55:H55),"")</f>
        <v/>
      </c>
      <c r="I55" s="179" t="str">
        <f>IF(SUM('[13]EMPIRE:Mica Mt.'!I55:I55)&gt;0,SUM('[13]EMPIRE:Mica Mt.'!I55:I55),"")</f>
        <v/>
      </c>
      <c r="J55" s="180" t="str">
        <f>IF(SUM('[13]EMPIRE:Mica Mt.'!J55:J55)&gt;0,SUM('[13]EMPIRE:Mica Mt.'!J55:J55),"")</f>
        <v/>
      </c>
      <c r="K55" s="182" t="str">
        <f>IF(SUM('[13]EMPIRE:Mica Mt.'!K55:K55)&gt;0,SUM('[13]EMPIRE:Mica Mt.'!K55:K55),"")</f>
        <v/>
      </c>
      <c r="M55" s="94"/>
      <c r="N55" s="94"/>
    </row>
    <row r="56" spans="1:14" s="91" customFormat="1" ht="24.95" customHeight="1" x14ac:dyDescent="0.25">
      <c r="A56" s="50" t="s">
        <v>199</v>
      </c>
      <c r="B56" s="157">
        <v>373</v>
      </c>
      <c r="C56" s="131" t="s">
        <v>200</v>
      </c>
      <c r="D56" s="133" t="str">
        <f t="shared" si="0"/>
        <v/>
      </c>
      <c r="E56" s="179" t="str">
        <f>IF(SUM('[13]EMPIRE:Mica Mt.'!E56:E56)&gt;0,SUM('[13]EMPIRE:Mica Mt.'!E56:E56),"")</f>
        <v/>
      </c>
      <c r="F56" s="179" t="str">
        <f>IF(SUM('[13]EMPIRE:Mica Mt.'!F56:F56)&gt;0,SUM('[13]EMPIRE:Mica Mt.'!F56:F56),"")</f>
        <v/>
      </c>
      <c r="G56" s="179" t="str">
        <f>IF(SUM('[13]EMPIRE:Mica Mt.'!G56:G56)&gt;0,SUM('[13]EMPIRE:Mica Mt.'!G56:G56),"")</f>
        <v/>
      </c>
      <c r="H56" s="179" t="str">
        <f>IF(SUM('[13]EMPIRE:Mica Mt.'!H56:H56)&gt;0,SUM('[13]EMPIRE:Mica Mt.'!H56:H56),"")</f>
        <v/>
      </c>
      <c r="I56" s="179" t="str">
        <f>IF(SUM('[13]EMPIRE:Mica Mt.'!I56:I56)&gt;0,SUM('[13]EMPIRE:Mica Mt.'!I56:I56),"")</f>
        <v/>
      </c>
      <c r="J56" s="180" t="str">
        <f>IF(SUM('[13]EMPIRE:Mica Mt.'!J56:J56)&gt;0,SUM('[13]EMPIRE:Mica Mt.'!J56:J56),"")</f>
        <v/>
      </c>
      <c r="K56" s="182" t="str">
        <f>IF(SUM('[13]EMPIRE:Mica Mt.'!K56:K56)&gt;0,SUM('[13]EMPIRE:Mica Mt.'!K56:K56),"")</f>
        <v/>
      </c>
      <c r="M56" s="94"/>
      <c r="N56" s="94"/>
    </row>
    <row r="57" spans="1:14" s="91" customFormat="1" ht="24.95" customHeight="1" x14ac:dyDescent="0.25">
      <c r="A57" s="50" t="s">
        <v>82</v>
      </c>
      <c r="B57" s="157">
        <v>342</v>
      </c>
      <c r="C57" s="131" t="s">
        <v>83</v>
      </c>
      <c r="D57" s="133" t="str">
        <f t="shared" si="0"/>
        <v/>
      </c>
      <c r="E57" s="179" t="str">
        <f>IF(SUM('[13]EMPIRE:Mica Mt.'!E57:E57)&gt;0,SUM('[13]EMPIRE:Mica Mt.'!E57:E57),"")</f>
        <v/>
      </c>
      <c r="F57" s="179" t="str">
        <f>IF(SUM('[13]EMPIRE:Mica Mt.'!F57:F57)&gt;0,SUM('[13]EMPIRE:Mica Mt.'!F57:F57),"")</f>
        <v/>
      </c>
      <c r="G57" s="179" t="str">
        <f>IF(SUM('[13]EMPIRE:Mica Mt.'!G57:G57)&gt;0,SUM('[13]EMPIRE:Mica Mt.'!G57:G57),"")</f>
        <v/>
      </c>
      <c r="H57" s="179" t="str">
        <f>IF(SUM('[13]EMPIRE:Mica Mt.'!H57:H57)&gt;0,SUM('[13]EMPIRE:Mica Mt.'!H57:H57),"")</f>
        <v/>
      </c>
      <c r="I57" s="179" t="str">
        <f>IF(SUM('[13]EMPIRE:Mica Mt.'!I57:I57)&gt;0,SUM('[13]EMPIRE:Mica Mt.'!I57:I57),"")</f>
        <v/>
      </c>
      <c r="J57" s="180" t="str">
        <f>IF(SUM('[13]EMPIRE:Mica Mt.'!J57:J57)&gt;0,SUM('[13]EMPIRE:Mica Mt.'!J57:J57),"")</f>
        <v/>
      </c>
      <c r="K57" s="182" t="str">
        <f>IF(SUM('[13]EMPIRE:Mica Mt.'!K57:K57)&gt;0,SUM('[13]EMPIRE:Mica Mt.'!K57:K57),"")</f>
        <v/>
      </c>
      <c r="M57" s="94"/>
      <c r="N57" s="94"/>
    </row>
    <row r="58" spans="1:14" s="91" customFormat="1" ht="24.95" customHeight="1" x14ac:dyDescent="0.25">
      <c r="A58" s="50" t="s">
        <v>84</v>
      </c>
      <c r="B58" s="157">
        <v>343</v>
      </c>
      <c r="C58" s="131" t="s">
        <v>85</v>
      </c>
      <c r="D58" s="133" t="str">
        <f t="shared" si="0"/>
        <v/>
      </c>
      <c r="E58" s="179" t="str">
        <f>IF(SUM('[13]EMPIRE:Mica Mt.'!E58:E58)&gt;0,SUM('[13]EMPIRE:Mica Mt.'!E58:E58),"")</f>
        <v/>
      </c>
      <c r="F58" s="179" t="str">
        <f>IF(SUM('[13]EMPIRE:Mica Mt.'!F58:F58)&gt;0,SUM('[13]EMPIRE:Mica Mt.'!F58:F58),"")</f>
        <v/>
      </c>
      <c r="G58" s="179" t="str">
        <f>IF(SUM('[13]EMPIRE:Mica Mt.'!G58:G58)&gt;0,SUM('[13]EMPIRE:Mica Mt.'!G58:G58),"")</f>
        <v/>
      </c>
      <c r="H58" s="179" t="str">
        <f>IF(SUM('[13]EMPIRE:Mica Mt.'!H58:H58)&gt;0,SUM('[13]EMPIRE:Mica Mt.'!H58:H58),"")</f>
        <v/>
      </c>
      <c r="I58" s="179" t="str">
        <f>IF(SUM('[13]EMPIRE:Mica Mt.'!I58:I58)&gt;0,SUM('[13]EMPIRE:Mica Mt.'!I58:I58),"")</f>
        <v/>
      </c>
      <c r="J58" s="180" t="str">
        <f>IF(SUM('[13]EMPIRE:Mica Mt.'!J58:J58)&gt;0,SUM('[13]EMPIRE:Mica Mt.'!J58:J58),"")</f>
        <v/>
      </c>
      <c r="K58" s="182" t="str">
        <f>IF(SUM('[13]EMPIRE:Mica Mt.'!K58:K58)&gt;0,SUM('[13]EMPIRE:Mica Mt.'!K58:K58),"")</f>
        <v/>
      </c>
      <c r="M58" s="94"/>
      <c r="N58" s="94"/>
    </row>
    <row r="59" spans="1:14" s="91" customFormat="1" ht="24.95" customHeight="1" x14ac:dyDescent="0.25">
      <c r="A59" s="50" t="s">
        <v>86</v>
      </c>
      <c r="B59" s="157">
        <v>344</v>
      </c>
      <c r="C59" s="131" t="s">
        <v>87</v>
      </c>
      <c r="D59" s="133" t="str">
        <f t="shared" si="0"/>
        <v/>
      </c>
      <c r="E59" s="179" t="str">
        <f>IF(SUM('[13]EMPIRE:Mica Mt.'!E59:E59)&gt;0,SUM('[13]EMPIRE:Mica Mt.'!E59:E59),"")</f>
        <v/>
      </c>
      <c r="F59" s="179" t="str">
        <f>IF(SUM('[13]EMPIRE:Mica Mt.'!F59:F59)&gt;0,SUM('[13]EMPIRE:Mica Mt.'!F59:F59),"")</f>
        <v/>
      </c>
      <c r="G59" s="179" t="str">
        <f>IF(SUM('[13]EMPIRE:Mica Mt.'!G59:G59)&gt;0,SUM('[13]EMPIRE:Mica Mt.'!G59:G59),"")</f>
        <v/>
      </c>
      <c r="H59" s="179" t="str">
        <f>IF(SUM('[13]EMPIRE:Mica Mt.'!H59:H59)&gt;0,SUM('[13]EMPIRE:Mica Mt.'!H59:H59),"")</f>
        <v/>
      </c>
      <c r="I59" s="179" t="str">
        <f>IF(SUM('[13]EMPIRE:Mica Mt.'!I59:I59)&gt;0,SUM('[13]EMPIRE:Mica Mt.'!I59:I59),"")</f>
        <v/>
      </c>
      <c r="J59" s="180" t="str">
        <f>IF(SUM('[13]EMPIRE:Mica Mt.'!J59:J59)&gt;0,SUM('[13]EMPIRE:Mica Mt.'!J59:J59),"")</f>
        <v/>
      </c>
      <c r="K59" s="182" t="str">
        <f>IF(SUM('[13]EMPIRE:Mica Mt.'!K59:K59)&gt;0,SUM('[13]EMPIRE:Mica Mt.'!K59:K59),"")</f>
        <v/>
      </c>
      <c r="M59" s="94"/>
      <c r="N59" s="94"/>
    </row>
    <row r="60" spans="1:14" s="90" customFormat="1" ht="24.95" customHeight="1" x14ac:dyDescent="0.25">
      <c r="A60" s="50" t="s">
        <v>88</v>
      </c>
      <c r="B60" s="157">
        <v>346</v>
      </c>
      <c r="C60" s="131" t="s">
        <v>89</v>
      </c>
      <c r="D60" s="133" t="str">
        <f t="shared" si="0"/>
        <v/>
      </c>
      <c r="E60" s="179" t="str">
        <f>IF(SUM('[13]EMPIRE:Mica Mt.'!E60:E60)&gt;0,SUM('[13]EMPIRE:Mica Mt.'!E60:E60),"")</f>
        <v/>
      </c>
      <c r="F60" s="179" t="str">
        <f>IF(SUM('[13]EMPIRE:Mica Mt.'!F60:F60)&gt;0,SUM('[13]EMPIRE:Mica Mt.'!F60:F60),"")</f>
        <v/>
      </c>
      <c r="G60" s="179" t="str">
        <f>IF(SUM('[13]EMPIRE:Mica Mt.'!G60:G60)&gt;0,SUM('[13]EMPIRE:Mica Mt.'!G60:G60),"")</f>
        <v/>
      </c>
      <c r="H60" s="179" t="str">
        <f>IF(SUM('[13]EMPIRE:Mica Mt.'!H60:H60)&gt;0,SUM('[13]EMPIRE:Mica Mt.'!H60:H60),"")</f>
        <v/>
      </c>
      <c r="I60" s="179" t="str">
        <f>IF(SUM('[13]EMPIRE:Mica Mt.'!I60:I60)&gt;0,SUM('[13]EMPIRE:Mica Mt.'!I60:I60),"")</f>
        <v/>
      </c>
      <c r="J60" s="180" t="str">
        <f>IF(SUM('[13]EMPIRE:Mica Mt.'!J60:J60)&gt;0,SUM('[13]EMPIRE:Mica Mt.'!J60:J60),"")</f>
        <v/>
      </c>
      <c r="K60" s="182" t="str">
        <f>IF(SUM('[13]EMPIRE:Mica Mt.'!K60:K60)&gt;0,SUM('[13]EMPIRE:Mica Mt.'!K60:K60),"")</f>
        <v/>
      </c>
      <c r="M60" s="94"/>
      <c r="N60" s="38"/>
    </row>
    <row r="61" spans="1:14" ht="24.95" customHeight="1" x14ac:dyDescent="0.25">
      <c r="A61" s="50" t="s">
        <v>90</v>
      </c>
      <c r="B61" s="157">
        <v>347</v>
      </c>
      <c r="C61" s="131" t="s">
        <v>212</v>
      </c>
      <c r="D61" s="133">
        <f t="shared" si="0"/>
        <v>39359</v>
      </c>
      <c r="E61" s="179">
        <f>IF(SUM('[13]EMPIRE:Mica Mt.'!E61:E61)&gt;0,SUM('[13]EMPIRE:Mica Mt.'!E61:E61),"")</f>
        <v>24322</v>
      </c>
      <c r="F61" s="179">
        <f>IF(SUM('[13]EMPIRE:Mica Mt.'!F61:F61)&gt;0,SUM('[13]EMPIRE:Mica Mt.'!F61:F61),"")</f>
        <v>8602</v>
      </c>
      <c r="G61" s="179" t="str">
        <f>IF(SUM('[13]EMPIRE:Mica Mt.'!G61:G61)&gt;0,SUM('[13]EMPIRE:Mica Mt.'!G61:G61),"")</f>
        <v/>
      </c>
      <c r="H61" s="179">
        <f>IF(SUM('[13]EMPIRE:Mica Mt.'!H61:H61)&gt;0,SUM('[13]EMPIRE:Mica Mt.'!H61:H61),"")</f>
        <v>109</v>
      </c>
      <c r="I61" s="179" t="str">
        <f>IF(SUM('[13]EMPIRE:Mica Mt.'!I61:I61)&gt;0,SUM('[13]EMPIRE:Mica Mt.'!I61:I61),"")</f>
        <v/>
      </c>
      <c r="J61" s="180" t="str">
        <f>IF(SUM('[13]EMPIRE:Mica Mt.'!J61:J61)&gt;0,SUM('[13]EMPIRE:Mica Mt.'!J61:J61),"")</f>
        <v/>
      </c>
      <c r="K61" s="182">
        <f>IF(SUM('[13]EMPIRE:Mica Mt.'!K61:K61)&gt;0,SUM('[13]EMPIRE:Mica Mt.'!K61:K61),"")</f>
        <v>6326</v>
      </c>
      <c r="L61" s="64"/>
      <c r="M61" s="38"/>
    </row>
    <row r="62" spans="1:14" ht="24.95" customHeight="1" x14ac:dyDescent="0.25">
      <c r="A62" s="50" t="s">
        <v>107</v>
      </c>
      <c r="B62" s="157">
        <v>358</v>
      </c>
      <c r="C62" s="131" t="s">
        <v>201</v>
      </c>
      <c r="D62" s="133">
        <f t="shared" si="0"/>
        <v>29073</v>
      </c>
      <c r="E62" s="179">
        <f>IF(SUM('[13]EMPIRE:Mica Mt.'!E62:E62)&gt;0,SUM('[13]EMPIRE:Mica Mt.'!E62:E62),"")</f>
        <v>16340</v>
      </c>
      <c r="F62" s="179">
        <f>IF(SUM('[13]EMPIRE:Mica Mt.'!F62:F62)&gt;0,SUM('[13]EMPIRE:Mica Mt.'!F62:F62),"")</f>
        <v>5757</v>
      </c>
      <c r="G62" s="179">
        <f>IF(SUM('[13]EMPIRE:Mica Mt.'!G62:G62)&gt;0,SUM('[13]EMPIRE:Mica Mt.'!G62:G62),"")</f>
        <v>335</v>
      </c>
      <c r="H62" s="179" t="str">
        <f>IF(SUM('[13]EMPIRE:Mica Mt.'!H62:H62)&gt;0,SUM('[13]EMPIRE:Mica Mt.'!H62:H62),"")</f>
        <v/>
      </c>
      <c r="I62" s="179" t="str">
        <f>IF(SUM('[13]EMPIRE:Mica Mt.'!I62:I62)&gt;0,SUM('[13]EMPIRE:Mica Mt.'!I62:I62),"")</f>
        <v/>
      </c>
      <c r="J62" s="180">
        <f>IF(SUM('[13]EMPIRE:Mica Mt.'!J62:J62)&gt;0,SUM('[13]EMPIRE:Mica Mt.'!J62:J62),"")</f>
        <v>315</v>
      </c>
      <c r="K62" s="182">
        <f>IF(SUM('[13]EMPIRE:Mica Mt.'!K62:K62)&gt;0,SUM('[13]EMPIRE:Mica Mt.'!K62:K62),"")</f>
        <v>6326</v>
      </c>
      <c r="L62" s="64"/>
    </row>
    <row r="63" spans="1:14" ht="24.95" customHeight="1" x14ac:dyDescent="0.25">
      <c r="A63" s="50" t="s">
        <v>91</v>
      </c>
      <c r="B63" s="157">
        <v>348</v>
      </c>
      <c r="C63" s="131" t="s">
        <v>92</v>
      </c>
      <c r="D63" s="133" t="str">
        <f t="shared" si="0"/>
        <v/>
      </c>
      <c r="E63" s="179" t="str">
        <f>IF(SUM('[13]EMPIRE:Mica Mt.'!E63:E63)&gt;0,SUM('[13]EMPIRE:Mica Mt.'!E63:E63),"")</f>
        <v/>
      </c>
      <c r="F63" s="179" t="str">
        <f>IF(SUM('[13]EMPIRE:Mica Mt.'!F63:F63)&gt;0,SUM('[13]EMPIRE:Mica Mt.'!F63:F63),"")</f>
        <v/>
      </c>
      <c r="G63" s="179" t="str">
        <f>IF(SUM('[13]EMPIRE:Mica Mt.'!G63:G63)&gt;0,SUM('[13]EMPIRE:Mica Mt.'!G63:G63),"")</f>
        <v/>
      </c>
      <c r="H63" s="179" t="str">
        <f>IF(SUM('[13]EMPIRE:Mica Mt.'!H63:H63)&gt;0,SUM('[13]EMPIRE:Mica Mt.'!H63:H63),"")</f>
        <v/>
      </c>
      <c r="I63" s="179" t="str">
        <f>IF(SUM('[13]EMPIRE:Mica Mt.'!I63:I63)&gt;0,SUM('[13]EMPIRE:Mica Mt.'!I63:I63),"")</f>
        <v/>
      </c>
      <c r="J63" s="180" t="str">
        <f>IF(SUM('[13]EMPIRE:Mica Mt.'!J63:J63)&gt;0,SUM('[13]EMPIRE:Mica Mt.'!J63:J63),"")</f>
        <v/>
      </c>
      <c r="K63" s="182" t="str">
        <f>IF(SUM('[13]EMPIRE:Mica Mt.'!K63:K63)&gt;0,SUM('[13]EMPIRE:Mica Mt.'!K63:K63),"")</f>
        <v/>
      </c>
      <c r="L63" s="64"/>
    </row>
    <row r="64" spans="1:14" ht="24.95" customHeight="1" x14ac:dyDescent="0.25">
      <c r="A64" s="50" t="s">
        <v>93</v>
      </c>
      <c r="B64" s="157">
        <v>349</v>
      </c>
      <c r="C64" s="131" t="s">
        <v>94</v>
      </c>
      <c r="D64" s="133">
        <f t="shared" si="0"/>
        <v>73904</v>
      </c>
      <c r="E64" s="179">
        <f>IF(SUM('[13]EMPIRE:Mica Mt.'!E64:E64)&gt;0,SUM('[13]EMPIRE:Mica Mt.'!E64:E64),"")</f>
        <v>24552</v>
      </c>
      <c r="F64" s="179">
        <f>IF(SUM('[13]EMPIRE:Mica Mt.'!F64:F64)&gt;0,SUM('[13]EMPIRE:Mica Mt.'!F64:F64),"")</f>
        <v>6801</v>
      </c>
      <c r="G64" s="179">
        <f>IF(SUM('[13]EMPIRE:Mica Mt.'!G64:G64)&gt;0,SUM('[13]EMPIRE:Mica Mt.'!G64:G64),"")</f>
        <v>1932</v>
      </c>
      <c r="H64" s="179">
        <f>IF(SUM('[13]EMPIRE:Mica Mt.'!H64:H64)&gt;0,SUM('[13]EMPIRE:Mica Mt.'!H64:H64),"")</f>
        <v>2973</v>
      </c>
      <c r="I64" s="179">
        <f>IF(SUM('[13]EMPIRE:Mica Mt.'!I64:I64)&gt;0,SUM('[13]EMPIRE:Mica Mt.'!I64:I64),"")</f>
        <v>3308</v>
      </c>
      <c r="J64" s="180">
        <f>IF(SUM('[13]EMPIRE:Mica Mt.'!J64:J64)&gt;0,SUM('[13]EMPIRE:Mica Mt.'!J64:J64),"")</f>
        <v>1440</v>
      </c>
      <c r="K64" s="182">
        <f>IF(SUM('[13]EMPIRE:Mica Mt.'!K64:K64)&gt;0,SUM('[13]EMPIRE:Mica Mt.'!K64:K64),"")</f>
        <v>32898</v>
      </c>
      <c r="L64" s="64"/>
    </row>
    <row r="65" spans="1:12" ht="24.95" customHeight="1" x14ac:dyDescent="0.25">
      <c r="A65" s="50" t="s">
        <v>77</v>
      </c>
      <c r="B65" s="157">
        <v>338</v>
      </c>
      <c r="C65" s="131" t="s">
        <v>202</v>
      </c>
      <c r="D65" s="133" t="str">
        <f t="shared" si="0"/>
        <v/>
      </c>
      <c r="E65" s="179" t="str">
        <f>IF(SUM('[13]EMPIRE:Mica Mt.'!E65:E65)&gt;0,SUM('[13]EMPIRE:Mica Mt.'!E65:E65),"")</f>
        <v/>
      </c>
      <c r="F65" s="179" t="str">
        <f>IF(SUM('[13]EMPIRE:Mica Mt.'!F65:F65)&gt;0,SUM('[13]EMPIRE:Mica Mt.'!F65:F65),"")</f>
        <v/>
      </c>
      <c r="G65" s="179" t="str">
        <f>IF(SUM('[13]EMPIRE:Mica Mt.'!G65:G65)&gt;0,SUM('[13]EMPIRE:Mica Mt.'!G65:G65),"")</f>
        <v/>
      </c>
      <c r="H65" s="179" t="str">
        <f>IF(SUM('[13]EMPIRE:Mica Mt.'!H65:H65)&gt;0,SUM('[13]EMPIRE:Mica Mt.'!H65:H65),"")</f>
        <v/>
      </c>
      <c r="I65" s="179" t="str">
        <f>IF(SUM('[13]EMPIRE:Mica Mt.'!I65:I65)&gt;0,SUM('[13]EMPIRE:Mica Mt.'!I65:I65),"")</f>
        <v/>
      </c>
      <c r="J65" s="180" t="str">
        <f>IF(SUM('[13]EMPIRE:Mica Mt.'!J65:J65)&gt;0,SUM('[13]EMPIRE:Mica Mt.'!J65:J65),"")</f>
        <v/>
      </c>
      <c r="K65" s="182" t="str">
        <f>IF(SUM('[13]EMPIRE:Mica Mt.'!K65:K65)&gt;0,SUM('[13]EMPIRE:Mica Mt.'!K65:K65),"")</f>
        <v/>
      </c>
      <c r="L65" s="64"/>
    </row>
    <row r="66" spans="1:12" ht="24.95" customHeight="1" x14ac:dyDescent="0.25">
      <c r="A66" s="50" t="s">
        <v>95</v>
      </c>
      <c r="B66" s="157">
        <v>351</v>
      </c>
      <c r="C66" s="131" t="s">
        <v>203</v>
      </c>
      <c r="D66" s="133">
        <f t="shared" si="0"/>
        <v>12582</v>
      </c>
      <c r="E66" s="179">
        <f>IF(SUM('[13]EMPIRE:Mica Mt.'!E66:E66)&gt;0,SUM('[13]EMPIRE:Mica Mt.'!E66:E66),"")</f>
        <v>1950</v>
      </c>
      <c r="F66" s="179">
        <f>IF(SUM('[13]EMPIRE:Mica Mt.'!F66:F66)&gt;0,SUM('[13]EMPIRE:Mica Mt.'!F66:F66),"")</f>
        <v>394</v>
      </c>
      <c r="G66" s="179" t="str">
        <f>IF(SUM('[13]EMPIRE:Mica Mt.'!G66:G66)&gt;0,SUM('[13]EMPIRE:Mica Mt.'!G66:G66),"")</f>
        <v/>
      </c>
      <c r="H66" s="179">
        <f>IF(SUM('[13]EMPIRE:Mica Mt.'!H66:H66)&gt;0,SUM('[13]EMPIRE:Mica Mt.'!H66:H66),"")</f>
        <v>1650</v>
      </c>
      <c r="I66" s="179">
        <f>IF(SUM('[13]EMPIRE:Mica Mt.'!I66:I66)&gt;0,SUM('[13]EMPIRE:Mica Mt.'!I66:I66),"")</f>
        <v>997</v>
      </c>
      <c r="J66" s="180" t="str">
        <f>IF(SUM('[13]EMPIRE:Mica Mt.'!J66:J66)&gt;0,SUM('[13]EMPIRE:Mica Mt.'!J66:J66),"")</f>
        <v/>
      </c>
      <c r="K66" s="182">
        <f>IF(SUM('[13]EMPIRE:Mica Mt.'!K66:K66)&gt;0,SUM('[13]EMPIRE:Mica Mt.'!K66:K66),"")</f>
        <v>7591</v>
      </c>
      <c r="L66" s="64"/>
    </row>
    <row r="67" spans="1:12" ht="24.95" customHeight="1" x14ac:dyDescent="0.25">
      <c r="A67" s="50" t="s">
        <v>96</v>
      </c>
      <c r="B67" s="157">
        <v>352</v>
      </c>
      <c r="C67" s="131" t="s">
        <v>97</v>
      </c>
      <c r="D67" s="133">
        <f t="shared" si="0"/>
        <v>10871</v>
      </c>
      <c r="E67" s="179">
        <f>IF(SUM('[13]EMPIRE:Mica Mt.'!E67:E67)&gt;0,SUM('[13]EMPIRE:Mica Mt.'!E67:E67),"")</f>
        <v>1480</v>
      </c>
      <c r="F67" s="179">
        <f>IF(SUM('[13]EMPIRE:Mica Mt.'!F67:F67)&gt;0,SUM('[13]EMPIRE:Mica Mt.'!F67:F67),"")</f>
        <v>295</v>
      </c>
      <c r="G67" s="179" t="str">
        <f>IF(SUM('[13]EMPIRE:Mica Mt.'!G67:G67)&gt;0,SUM('[13]EMPIRE:Mica Mt.'!G67:G67),"")</f>
        <v/>
      </c>
      <c r="H67" s="179">
        <f>IF(SUM('[13]EMPIRE:Mica Mt.'!H67:H67)&gt;0,SUM('[13]EMPIRE:Mica Mt.'!H67:H67),"")</f>
        <v>424</v>
      </c>
      <c r="I67" s="179">
        <f>IF(SUM('[13]EMPIRE:Mica Mt.'!I67:I67)&gt;0,SUM('[13]EMPIRE:Mica Mt.'!I67:I67),"")</f>
        <v>1081</v>
      </c>
      <c r="J67" s="180" t="str">
        <f>IF(SUM('[13]EMPIRE:Mica Mt.'!J67:J67)&gt;0,SUM('[13]EMPIRE:Mica Mt.'!J67:J67),"")</f>
        <v/>
      </c>
      <c r="K67" s="182">
        <f>IF(SUM('[13]EMPIRE:Mica Mt.'!K67:K67)&gt;0,SUM('[13]EMPIRE:Mica Mt.'!K67:K67),"")</f>
        <v>7591</v>
      </c>
      <c r="L67" s="64"/>
    </row>
    <row r="68" spans="1:12" ht="24.95" customHeight="1" x14ac:dyDescent="0.25">
      <c r="A68" s="50" t="s">
        <v>98</v>
      </c>
      <c r="B68" s="157">
        <v>353</v>
      </c>
      <c r="C68" s="131" t="s">
        <v>213</v>
      </c>
      <c r="D68" s="133" t="str">
        <f t="shared" si="0"/>
        <v/>
      </c>
      <c r="E68" s="179" t="str">
        <f>IF(SUM('[13]EMPIRE:Mica Mt.'!E68:E68)&gt;0,SUM('[13]EMPIRE:Mica Mt.'!E68:E68),"")</f>
        <v/>
      </c>
      <c r="F68" s="179" t="str">
        <f>IF(SUM('[13]EMPIRE:Mica Mt.'!F68:F68)&gt;0,SUM('[13]EMPIRE:Mica Mt.'!F68:F68),"")</f>
        <v/>
      </c>
      <c r="G68" s="179" t="str">
        <f>IF(SUM('[13]EMPIRE:Mica Mt.'!G68:G68)&gt;0,SUM('[13]EMPIRE:Mica Mt.'!G68:G68),"")</f>
        <v/>
      </c>
      <c r="H68" s="179" t="str">
        <f>IF(SUM('[13]EMPIRE:Mica Mt.'!H68:H68)&gt;0,SUM('[13]EMPIRE:Mica Mt.'!H68:H68),"")</f>
        <v/>
      </c>
      <c r="I68" s="179" t="str">
        <f>IF(SUM('[13]EMPIRE:Mica Mt.'!I68:I68)&gt;0,SUM('[13]EMPIRE:Mica Mt.'!I68:I68),"")</f>
        <v/>
      </c>
      <c r="J68" s="180" t="str">
        <f>IF(SUM('[13]EMPIRE:Mica Mt.'!J68:J68)&gt;0,SUM('[13]EMPIRE:Mica Mt.'!J68:J68),"")</f>
        <v/>
      </c>
      <c r="K68" s="182" t="str">
        <f>IF(SUM('[13]EMPIRE:Mica Mt.'!K68:K68)&gt;0,SUM('[13]EMPIRE:Mica Mt.'!K68:K68),"")</f>
        <v/>
      </c>
      <c r="L68" s="64"/>
    </row>
    <row r="69" spans="1:12" ht="24.95" customHeight="1" x14ac:dyDescent="0.25">
      <c r="A69" s="50" t="s">
        <v>99</v>
      </c>
      <c r="B69" s="157">
        <v>354</v>
      </c>
      <c r="C69" s="131" t="s">
        <v>100</v>
      </c>
      <c r="D69" s="133" t="str">
        <f t="shared" si="0"/>
        <v/>
      </c>
      <c r="E69" s="179" t="str">
        <f>IF(SUM('[13]EMPIRE:Mica Mt.'!E69:E69)&gt;0,SUM('[13]EMPIRE:Mica Mt.'!E69:E69),"")</f>
        <v/>
      </c>
      <c r="F69" s="179" t="str">
        <f>IF(SUM('[13]EMPIRE:Mica Mt.'!F69:F69)&gt;0,SUM('[13]EMPIRE:Mica Mt.'!F69:F69),"")</f>
        <v/>
      </c>
      <c r="G69" s="179" t="str">
        <f>IF(SUM('[13]EMPIRE:Mica Mt.'!G69:G69)&gt;0,SUM('[13]EMPIRE:Mica Mt.'!G69:G69),"")</f>
        <v/>
      </c>
      <c r="H69" s="179" t="str">
        <f>IF(SUM('[13]EMPIRE:Mica Mt.'!H69:H69)&gt;0,SUM('[13]EMPIRE:Mica Mt.'!H69:H69),"")</f>
        <v/>
      </c>
      <c r="I69" s="179" t="str">
        <f>IF(SUM('[13]EMPIRE:Mica Mt.'!I69:I69)&gt;0,SUM('[13]EMPIRE:Mica Mt.'!I69:I69),"")</f>
        <v/>
      </c>
      <c r="J69" s="180" t="str">
        <f>IF(SUM('[13]EMPIRE:Mica Mt.'!J69:J69)&gt;0,SUM('[13]EMPIRE:Mica Mt.'!J69:J69),"")</f>
        <v/>
      </c>
      <c r="K69" s="182" t="str">
        <f>IF(SUM('[13]EMPIRE:Mica Mt.'!K69:K69)&gt;0,SUM('[13]EMPIRE:Mica Mt.'!K69:K69),"")</f>
        <v/>
      </c>
      <c r="L69" s="64"/>
    </row>
    <row r="70" spans="1:12" ht="24.95" customHeight="1" x14ac:dyDescent="0.25">
      <c r="A70" s="50" t="s">
        <v>101</v>
      </c>
      <c r="B70" s="157">
        <v>355</v>
      </c>
      <c r="C70" s="131" t="s">
        <v>102</v>
      </c>
      <c r="D70" s="133" t="str">
        <f t="shared" si="0"/>
        <v/>
      </c>
      <c r="E70" s="179" t="str">
        <f>IF(SUM('[13]EMPIRE:Mica Mt.'!E70:E70)&gt;0,SUM('[13]EMPIRE:Mica Mt.'!E70:E70),"")</f>
        <v/>
      </c>
      <c r="F70" s="179" t="str">
        <f>IF(SUM('[13]EMPIRE:Mica Mt.'!F70:F70)&gt;0,SUM('[13]EMPIRE:Mica Mt.'!F70:F70),"")</f>
        <v/>
      </c>
      <c r="G70" s="179" t="str">
        <f>IF(SUM('[13]EMPIRE:Mica Mt.'!G70:G70)&gt;0,SUM('[13]EMPIRE:Mica Mt.'!G70:G70),"")</f>
        <v/>
      </c>
      <c r="H70" s="179" t="str">
        <f>IF(SUM('[13]EMPIRE:Mica Mt.'!H70:H70)&gt;0,SUM('[13]EMPIRE:Mica Mt.'!H70:H70),"")</f>
        <v/>
      </c>
      <c r="I70" s="179" t="str">
        <f>IF(SUM('[13]EMPIRE:Mica Mt.'!I70:I70)&gt;0,SUM('[13]EMPIRE:Mica Mt.'!I70:I70),"")</f>
        <v/>
      </c>
      <c r="J70" s="180" t="str">
        <f>IF(SUM('[13]EMPIRE:Mica Mt.'!J70:J70)&gt;0,SUM('[13]EMPIRE:Mica Mt.'!J70:J70),"")</f>
        <v/>
      </c>
      <c r="K70" s="182" t="str">
        <f>IF(SUM('[13]EMPIRE:Mica Mt.'!K70:K70)&gt;0,SUM('[13]EMPIRE:Mica Mt.'!K70:K70),"")</f>
        <v/>
      </c>
      <c r="L70" s="64"/>
    </row>
    <row r="71" spans="1:12" ht="24.95" customHeight="1" x14ac:dyDescent="0.25">
      <c r="A71" s="50" t="s">
        <v>103</v>
      </c>
      <c r="B71" s="157">
        <v>356</v>
      </c>
      <c r="C71" s="131" t="s">
        <v>104</v>
      </c>
      <c r="D71" s="133" t="str">
        <f t="shared" si="0"/>
        <v/>
      </c>
      <c r="E71" s="179" t="str">
        <f>IF(SUM('[13]EMPIRE:Mica Mt.'!E71:E71)&gt;0,SUM('[13]EMPIRE:Mica Mt.'!E71:E71),"")</f>
        <v/>
      </c>
      <c r="F71" s="179" t="str">
        <f>IF(SUM('[13]EMPIRE:Mica Mt.'!F71:F71)&gt;0,SUM('[13]EMPIRE:Mica Mt.'!F71:F71),"")</f>
        <v/>
      </c>
      <c r="G71" s="179" t="str">
        <f>IF(SUM('[13]EMPIRE:Mica Mt.'!G71:G71)&gt;0,SUM('[13]EMPIRE:Mica Mt.'!G71:G71),"")</f>
        <v/>
      </c>
      <c r="H71" s="179" t="str">
        <f>IF(SUM('[13]EMPIRE:Mica Mt.'!H71:H71)&gt;0,SUM('[13]EMPIRE:Mica Mt.'!H71:H71),"")</f>
        <v/>
      </c>
      <c r="I71" s="179" t="str">
        <f>IF(SUM('[13]EMPIRE:Mica Mt.'!I71:I71)&gt;0,SUM('[13]EMPIRE:Mica Mt.'!I71:I71),"")</f>
        <v/>
      </c>
      <c r="J71" s="180" t="str">
        <f>IF(SUM('[13]EMPIRE:Mica Mt.'!J71:J71)&gt;0,SUM('[13]EMPIRE:Mica Mt.'!J71:J71),"")</f>
        <v/>
      </c>
      <c r="K71" s="182" t="str">
        <f>IF(SUM('[13]EMPIRE:Mica Mt.'!K71:K71)&gt;0,SUM('[13]EMPIRE:Mica Mt.'!K71:K71),"")</f>
        <v/>
      </c>
      <c r="L71" s="64"/>
    </row>
    <row r="72" spans="1:12" ht="24.95" customHeight="1" x14ac:dyDescent="0.25">
      <c r="A72" s="50" t="s">
        <v>214</v>
      </c>
      <c r="B72" s="157">
        <v>374</v>
      </c>
      <c r="C72" s="131" t="s">
        <v>215</v>
      </c>
      <c r="D72" s="133" t="str">
        <f t="shared" si="0"/>
        <v/>
      </c>
      <c r="E72" s="179" t="str">
        <f>IF(SUM('[13]EMPIRE:Mica Mt.'!E72:E72)&gt;0,SUM('[13]EMPIRE:Mica Mt.'!E72:E72),"")</f>
        <v/>
      </c>
      <c r="F72" s="179" t="str">
        <f>IF(SUM('[13]EMPIRE:Mica Mt.'!F72:F72)&gt;0,SUM('[13]EMPIRE:Mica Mt.'!F72:F72),"")</f>
        <v/>
      </c>
      <c r="G72" s="179" t="str">
        <f>IF(SUM('[13]EMPIRE:Mica Mt.'!G72:G72)&gt;0,SUM('[13]EMPIRE:Mica Mt.'!G72:G72),"")</f>
        <v/>
      </c>
      <c r="H72" s="179" t="str">
        <f>IF(SUM('[13]EMPIRE:Mica Mt.'!H72:H72)&gt;0,SUM('[13]EMPIRE:Mica Mt.'!H72:H72),"")</f>
        <v/>
      </c>
      <c r="I72" s="179" t="str">
        <f>IF(SUM('[13]EMPIRE:Mica Mt.'!I72:I72)&gt;0,SUM('[13]EMPIRE:Mica Mt.'!I72:I72),"")</f>
        <v/>
      </c>
      <c r="J72" s="180" t="str">
        <f>IF(SUM('[13]EMPIRE:Mica Mt.'!J72:J72)&gt;0,SUM('[13]EMPIRE:Mica Mt.'!J72:J72),"")</f>
        <v/>
      </c>
      <c r="K72" s="182" t="str">
        <f>IF(SUM('[13]EMPIRE:Mica Mt.'!K72:K72)&gt;0,SUM('[13]EMPIRE:Mica Mt.'!K72:K72),"")</f>
        <v/>
      </c>
      <c r="L72" s="64"/>
    </row>
    <row r="73" spans="1:12" ht="24.95" customHeight="1" x14ac:dyDescent="0.25">
      <c r="A73" s="50" t="s">
        <v>105</v>
      </c>
      <c r="B73" s="157">
        <v>357</v>
      </c>
      <c r="C73" s="131" t="s">
        <v>106</v>
      </c>
      <c r="D73" s="133" t="str">
        <f t="shared" si="0"/>
        <v/>
      </c>
      <c r="E73" s="179" t="str">
        <f>IF(SUM('[13]EMPIRE:Mica Mt.'!E73:E73)&gt;0,SUM('[13]EMPIRE:Mica Mt.'!E73:E73),"")</f>
        <v/>
      </c>
      <c r="F73" s="179" t="str">
        <f>IF(SUM('[13]EMPIRE:Mica Mt.'!F73:F73)&gt;0,SUM('[13]EMPIRE:Mica Mt.'!F73:F73),"")</f>
        <v/>
      </c>
      <c r="G73" s="179" t="str">
        <f>IF(SUM('[13]EMPIRE:Mica Mt.'!G73:G73)&gt;0,SUM('[13]EMPIRE:Mica Mt.'!G73:G73),"")</f>
        <v/>
      </c>
      <c r="H73" s="179" t="str">
        <f>IF(SUM('[13]EMPIRE:Mica Mt.'!H73:H73)&gt;0,SUM('[13]EMPIRE:Mica Mt.'!H73:H73),"")</f>
        <v/>
      </c>
      <c r="I73" s="179" t="str">
        <f>IF(SUM('[13]EMPIRE:Mica Mt.'!I73:I73)&gt;0,SUM('[13]EMPIRE:Mica Mt.'!I73:I73),"")</f>
        <v/>
      </c>
      <c r="J73" s="180" t="str">
        <f>IF(SUM('[13]EMPIRE:Mica Mt.'!J73:J73)&gt;0,SUM('[13]EMPIRE:Mica Mt.'!J73:J73),"")</f>
        <v/>
      </c>
      <c r="K73" s="182" t="str">
        <f>IF(SUM('[13]EMPIRE:Mica Mt.'!K73:K73)&gt;0,SUM('[13]EMPIRE:Mica Mt.'!K73:K73),"")</f>
        <v/>
      </c>
      <c r="L73" s="64"/>
    </row>
    <row r="74" spans="1:12" ht="24.95" customHeight="1" x14ac:dyDescent="0.25">
      <c r="A74" s="50" t="s">
        <v>109</v>
      </c>
      <c r="B74" s="157">
        <v>361</v>
      </c>
      <c r="C74" s="131" t="s">
        <v>204</v>
      </c>
      <c r="D74" s="133">
        <f t="shared" si="0"/>
        <v>29576</v>
      </c>
      <c r="E74" s="179">
        <f>IF(SUM('[13]EMPIRE:Mica Mt.'!E74:E74)&gt;0,SUM('[13]EMPIRE:Mica Mt.'!E74:E74),"")</f>
        <v>17550</v>
      </c>
      <c r="F74" s="179">
        <f>IF(SUM('[13]EMPIRE:Mica Mt.'!F74:F74)&gt;0,SUM('[13]EMPIRE:Mica Mt.'!F74:F74),"")</f>
        <v>3591</v>
      </c>
      <c r="G74" s="179" t="str">
        <f>IF(SUM('[13]EMPIRE:Mica Mt.'!G74:G74)&gt;0,SUM('[13]EMPIRE:Mica Mt.'!G74:G74),"")</f>
        <v/>
      </c>
      <c r="H74" s="179" t="str">
        <f>IF(SUM('[13]EMPIRE:Mica Mt.'!H74:H74)&gt;0,SUM('[13]EMPIRE:Mica Mt.'!H74:H74),"")</f>
        <v/>
      </c>
      <c r="I74" s="179" t="str">
        <f>IF(SUM('[13]EMPIRE:Mica Mt.'!I74:I74)&gt;0,SUM('[13]EMPIRE:Mica Mt.'!I74:I74),"")</f>
        <v/>
      </c>
      <c r="J74" s="180" t="str">
        <f>IF(SUM('[13]EMPIRE:Mica Mt.'!J74:J74)&gt;0,SUM('[13]EMPIRE:Mica Mt.'!J74:J74),"")</f>
        <v/>
      </c>
      <c r="K74" s="182">
        <f>IF(SUM('[13]EMPIRE:Mica Mt.'!K74:K74)&gt;0,SUM('[13]EMPIRE:Mica Mt.'!K74:K74),"")</f>
        <v>8435</v>
      </c>
      <c r="L74" s="64"/>
    </row>
    <row r="75" spans="1:12" ht="24.95" customHeight="1" x14ac:dyDescent="0.25">
      <c r="A75" s="50" t="s">
        <v>110</v>
      </c>
      <c r="B75" s="157">
        <v>362</v>
      </c>
      <c r="C75" s="131" t="s">
        <v>216</v>
      </c>
      <c r="D75" s="133">
        <f t="shared" si="0"/>
        <v>82033</v>
      </c>
      <c r="E75" s="179">
        <f>IF(SUM('[13]EMPIRE:Mica Mt.'!E75:E75)&gt;0,SUM('[13]EMPIRE:Mica Mt.'!E75:E75),"")</f>
        <v>44080</v>
      </c>
      <c r="F75" s="179">
        <f>IF(SUM('[13]EMPIRE:Mica Mt.'!F75:F75)&gt;0,SUM('[13]EMPIRE:Mica Mt.'!F75:F75),"")</f>
        <v>10196</v>
      </c>
      <c r="G75" s="179">
        <f>IF(SUM('[13]EMPIRE:Mica Mt.'!G75:G75)&gt;0,SUM('[13]EMPIRE:Mica Mt.'!G75:G75),"")</f>
        <v>40</v>
      </c>
      <c r="H75" s="179">
        <f>IF(SUM('[13]EMPIRE:Mica Mt.'!H75:H75)&gt;0,SUM('[13]EMPIRE:Mica Mt.'!H75:H75),"")</f>
        <v>5065</v>
      </c>
      <c r="I75" s="179" t="str">
        <f>IF(SUM('[13]EMPIRE:Mica Mt.'!I75:I75)&gt;0,SUM('[13]EMPIRE:Mica Mt.'!I75:I75),"")</f>
        <v/>
      </c>
      <c r="J75" s="180">
        <f>IF(SUM('[13]EMPIRE:Mica Mt.'!J75:J75)&gt;0,SUM('[13]EMPIRE:Mica Mt.'!J75:J75),"")</f>
        <v>300</v>
      </c>
      <c r="K75" s="182">
        <f>IF(SUM('[13]EMPIRE:Mica Mt.'!K75:K75)&gt;0,SUM('[13]EMPIRE:Mica Mt.'!K75:K75),"")</f>
        <v>22352</v>
      </c>
      <c r="L75" s="64"/>
    </row>
    <row r="76" spans="1:12" ht="24.95" customHeight="1" x14ac:dyDescent="0.25">
      <c r="A76" s="50" t="s">
        <v>111</v>
      </c>
      <c r="B76" s="157">
        <v>364</v>
      </c>
      <c r="C76" s="131" t="s">
        <v>205</v>
      </c>
      <c r="D76" s="133">
        <f t="shared" si="0"/>
        <v>48347</v>
      </c>
      <c r="E76" s="179">
        <f>IF(SUM('[13]EMPIRE:Mica Mt.'!E76:E76)&gt;0,SUM('[13]EMPIRE:Mica Mt.'!E76:E76),"")</f>
        <v>19489</v>
      </c>
      <c r="F76" s="179">
        <f>IF(SUM('[13]EMPIRE:Mica Mt.'!F76:F76)&gt;0,SUM('[13]EMPIRE:Mica Mt.'!F76:F76),"")</f>
        <v>5378</v>
      </c>
      <c r="G76" s="179">
        <f>IF(SUM('[13]EMPIRE:Mica Mt.'!G76:G76)&gt;0,SUM('[13]EMPIRE:Mica Mt.'!G76:G76),"")</f>
        <v>4587</v>
      </c>
      <c r="H76" s="179">
        <f>IF(SUM('[13]EMPIRE:Mica Mt.'!H76:H76)&gt;0,SUM('[13]EMPIRE:Mica Mt.'!H76:H76),"")</f>
        <v>3545</v>
      </c>
      <c r="I76" s="179">
        <f>IF(SUM('[13]EMPIRE:Mica Mt.'!I76:I76)&gt;0,SUM('[13]EMPIRE:Mica Mt.'!I76:I76),"")</f>
        <v>587</v>
      </c>
      <c r="J76" s="180" t="str">
        <f>IF(SUM('[13]EMPIRE:Mica Mt.'!J76:J76)&gt;0,SUM('[13]EMPIRE:Mica Mt.'!J76:J76),"")</f>
        <v/>
      </c>
      <c r="K76" s="182">
        <f>IF(SUM('[13]EMPIRE:Mica Mt.'!K76:K76)&gt;0,SUM('[13]EMPIRE:Mica Mt.'!K76:K76),"")</f>
        <v>14761</v>
      </c>
      <c r="L76" s="64"/>
    </row>
    <row r="77" spans="1:12" ht="24.95" customHeight="1" x14ac:dyDescent="0.25">
      <c r="A77" s="50" t="s">
        <v>112</v>
      </c>
      <c r="B77" s="157">
        <v>365</v>
      </c>
      <c r="C77" s="131" t="s">
        <v>113</v>
      </c>
      <c r="D77" s="133" t="str">
        <f t="shared" si="0"/>
        <v/>
      </c>
      <c r="E77" s="179" t="str">
        <f>IF(SUM('[13]EMPIRE:Mica Mt.'!E77:E77)&gt;0,SUM('[13]EMPIRE:Mica Mt.'!E77:E77),"")</f>
        <v/>
      </c>
      <c r="F77" s="179" t="str">
        <f>IF(SUM('[13]EMPIRE:Mica Mt.'!F77:F77)&gt;0,SUM('[13]EMPIRE:Mica Mt.'!F77:F77),"")</f>
        <v/>
      </c>
      <c r="G77" s="179" t="str">
        <f>IF(SUM('[13]EMPIRE:Mica Mt.'!G77:G77)&gt;0,SUM('[13]EMPIRE:Mica Mt.'!G77:G77),"")</f>
        <v/>
      </c>
      <c r="H77" s="179" t="str">
        <f>IF(SUM('[13]EMPIRE:Mica Mt.'!H77:H77)&gt;0,SUM('[13]EMPIRE:Mica Mt.'!H77:H77),"")</f>
        <v/>
      </c>
      <c r="I77" s="179" t="str">
        <f>IF(SUM('[13]EMPIRE:Mica Mt.'!I77:I77)&gt;0,SUM('[13]EMPIRE:Mica Mt.'!I77:I77),"")</f>
        <v/>
      </c>
      <c r="J77" s="180" t="str">
        <f>IF(SUM('[13]EMPIRE:Mica Mt.'!J77:J77)&gt;0,SUM('[13]EMPIRE:Mica Mt.'!J77:J77),"")</f>
        <v/>
      </c>
      <c r="K77" s="182" t="str">
        <f>IF(SUM('[13]EMPIRE:Mica Mt.'!K77:K77)&gt;0,SUM('[13]EMPIRE:Mica Mt.'!K77:K77),"")</f>
        <v/>
      </c>
      <c r="L77" s="64"/>
    </row>
    <row r="78" spans="1:12" ht="24.95" customHeight="1" x14ac:dyDescent="0.25">
      <c r="A78" s="50" t="s">
        <v>114</v>
      </c>
      <c r="B78" s="157">
        <v>366</v>
      </c>
      <c r="C78" s="131" t="s">
        <v>217</v>
      </c>
      <c r="D78" s="133">
        <f t="shared" si="0"/>
        <v>30553</v>
      </c>
      <c r="E78" s="179">
        <f>IF(SUM('[13]EMPIRE:Mica Mt.'!E78:E78)&gt;0,SUM('[13]EMPIRE:Mica Mt.'!E78:E78),"")</f>
        <v>15184</v>
      </c>
      <c r="F78" s="179">
        <f>IF(SUM('[13]EMPIRE:Mica Mt.'!F78:F78)&gt;0,SUM('[13]EMPIRE:Mica Mt.'!F78:F78),"")</f>
        <v>4294</v>
      </c>
      <c r="G78" s="179">
        <f>IF(SUM('[13]EMPIRE:Mica Mt.'!G78:G78)&gt;0,SUM('[13]EMPIRE:Mica Mt.'!G78:G78),"")</f>
        <v>483</v>
      </c>
      <c r="H78" s="179">
        <f>IF(SUM('[13]EMPIRE:Mica Mt.'!H78:H78)&gt;0,SUM('[13]EMPIRE:Mica Mt.'!H78:H78),"")</f>
        <v>3001</v>
      </c>
      <c r="I78" s="179" t="str">
        <f>IF(SUM('[13]EMPIRE:Mica Mt.'!I78:I78)&gt;0,SUM('[13]EMPIRE:Mica Mt.'!I78:I78),"")</f>
        <v/>
      </c>
      <c r="J78" s="180" t="str">
        <f>IF(SUM('[13]EMPIRE:Mica Mt.'!J78:J78)&gt;0,SUM('[13]EMPIRE:Mica Mt.'!J78:J78),"")</f>
        <v/>
      </c>
      <c r="K78" s="182">
        <f>IF(SUM('[13]EMPIRE:Mica Mt.'!K78:K78)&gt;0,SUM('[13]EMPIRE:Mica Mt.'!K78:K78),"")</f>
        <v>7591</v>
      </c>
      <c r="L78" s="64"/>
    </row>
    <row r="79" spans="1:12" ht="24.95" customHeight="1" x14ac:dyDescent="0.25">
      <c r="A79" s="50" t="s">
        <v>115</v>
      </c>
      <c r="B79" s="157">
        <v>368</v>
      </c>
      <c r="C79" s="131" t="s">
        <v>116</v>
      </c>
      <c r="D79" s="133">
        <f t="shared" si="0"/>
        <v>7920</v>
      </c>
      <c r="E79" s="179">
        <f>IF(SUM('[13]EMPIRE:Mica Mt.'!E79:E79)&gt;0,SUM('[13]EMPIRE:Mica Mt.'!E79:E79),"")</f>
        <v>375</v>
      </c>
      <c r="F79" s="179">
        <f>IF(SUM('[13]EMPIRE:Mica Mt.'!F79:F79)&gt;0,SUM('[13]EMPIRE:Mica Mt.'!F79:F79),"")</f>
        <v>70</v>
      </c>
      <c r="G79" s="179">
        <f>IF(SUM('[13]EMPIRE:Mica Mt.'!G79:G79)&gt;0,SUM('[13]EMPIRE:Mica Mt.'!G79:G79),"")</f>
        <v>1149</v>
      </c>
      <c r="H79" s="179" t="str">
        <f>IF(SUM('[13]EMPIRE:Mica Mt.'!H79:H79)&gt;0,SUM('[13]EMPIRE:Mica Mt.'!H79:H79),"")</f>
        <v/>
      </c>
      <c r="I79" s="179" t="str">
        <f>IF(SUM('[13]EMPIRE:Mica Mt.'!I79:I79)&gt;0,SUM('[13]EMPIRE:Mica Mt.'!I79:I79),"")</f>
        <v/>
      </c>
      <c r="J79" s="180" t="str">
        <f>IF(SUM('[13]EMPIRE:Mica Mt.'!J79:J79)&gt;0,SUM('[13]EMPIRE:Mica Mt.'!J79:J79),"")</f>
        <v/>
      </c>
      <c r="K79" s="182">
        <f>IF(SUM('[13]EMPIRE:Mica Mt.'!K79:K79)&gt;0,SUM('[13]EMPIRE:Mica Mt.'!K79:K79),"")</f>
        <v>6326</v>
      </c>
      <c r="L79" s="64"/>
    </row>
    <row r="80" spans="1:12" ht="41.25" customHeight="1" x14ac:dyDescent="0.25">
      <c r="A80" s="279" t="s">
        <v>168</v>
      </c>
      <c r="B80" s="280"/>
      <c r="C80" s="280"/>
      <c r="D80" s="133" t="str">
        <f t="shared" si="0"/>
        <v/>
      </c>
      <c r="E80" s="183" t="str">
        <f>IF(SUM('[13]EMPIRE:Mica Mt.'!E80:E80)&gt;0,SUM('[13]EMPIRE:Mica Mt.'!E80:E80),"")</f>
        <v/>
      </c>
      <c r="F80" s="183" t="str">
        <f>IF(SUM('[13]EMPIRE:Mica Mt.'!F80:F80)&gt;0,SUM('[13]EMPIRE:Mica Mt.'!F80:F80),"")</f>
        <v/>
      </c>
      <c r="G80" s="183" t="str">
        <f>IF(SUM('[13]EMPIRE:Mica Mt.'!G80:G80)&gt;0,SUM('[13]EMPIRE:Mica Mt.'!G80:G80),"")</f>
        <v/>
      </c>
      <c r="H80" s="183" t="str">
        <f>IF(SUM('[13]EMPIRE:Mica Mt.'!H80:H80)&gt;0,SUM('[13]EMPIRE:Mica Mt.'!H80:H80),"")</f>
        <v/>
      </c>
      <c r="I80" s="183" t="str">
        <f>IF(SUM('[13]EMPIRE:Mica Mt.'!I80:I80)&gt;0,SUM('[13]EMPIRE:Mica Mt.'!I80:I80),"")</f>
        <v/>
      </c>
      <c r="J80" s="184" t="str">
        <f>IF(SUM('[13]EMPIRE:Mica Mt.'!J80:J80)&gt;0,SUM('[13]EMPIRE:Mica Mt.'!J80:J80),"")</f>
        <v/>
      </c>
      <c r="K80" s="185" t="str">
        <f>IF(SUM('[13]EMPIRE:Mica Mt.'!K80:K80)&gt;0,SUM('[13]EMPIRE:Mica Mt.'!K80:K80),"")</f>
        <v/>
      </c>
      <c r="L80" s="64"/>
    </row>
    <row r="81" spans="1:12" ht="24.95" customHeight="1" x14ac:dyDescent="0.25">
      <c r="A81" s="186"/>
      <c r="B81" s="187"/>
      <c r="C81" s="188"/>
      <c r="D81" s="133" t="str">
        <f t="shared" ref="D81:D84" si="1">IF(SUM(E81:K81)&gt;0,(SUM(E81:K81)),"")</f>
        <v/>
      </c>
      <c r="E81" s="179" t="str">
        <f>IF(SUM('[13]EMPIRE:Mica Mt.'!E81:E81)&gt;0,SUM('[13]EMPIRE:Mica Mt.'!E81:E81),"")</f>
        <v/>
      </c>
      <c r="F81" s="179" t="str">
        <f>IF(SUM('[13]EMPIRE:Mica Mt.'!F81:F81)&gt;0,SUM('[13]EMPIRE:Mica Mt.'!F81:F81),"")</f>
        <v/>
      </c>
      <c r="G81" s="179" t="str">
        <f>IF(SUM('[13]EMPIRE:Mica Mt.'!G81:G81)&gt;0,SUM('[13]EMPIRE:Mica Mt.'!G81:G81),"")</f>
        <v/>
      </c>
      <c r="H81" s="179" t="str">
        <f>IF(SUM('[13]EMPIRE:Mica Mt.'!H81:H81)&gt;0,SUM('[13]EMPIRE:Mica Mt.'!H81:H81),"")</f>
        <v/>
      </c>
      <c r="I81" s="179" t="str">
        <f>IF(SUM('[13]EMPIRE:Mica Mt.'!I81:I81)&gt;0,SUM('[13]EMPIRE:Mica Mt.'!I81:I81),"")</f>
        <v/>
      </c>
      <c r="J81" s="180" t="str">
        <f>IF(SUM('[13]EMPIRE:Mica Mt.'!J81:J81)&gt;0,SUM('[13]EMPIRE:Mica Mt.'!J81:J81),"")</f>
        <v/>
      </c>
      <c r="K81" s="182" t="str">
        <f>IF(SUM('[13]EMPIRE:Mica Mt.'!K81:K81)&gt;0,SUM('[13]EMPIRE:Mica Mt.'!K81:K81),"")</f>
        <v/>
      </c>
      <c r="L81" s="64"/>
    </row>
    <row r="82" spans="1:12" ht="24.95" customHeight="1" x14ac:dyDescent="0.25">
      <c r="A82" s="186" t="s">
        <v>233</v>
      </c>
      <c r="B82" s="187">
        <v>382</v>
      </c>
      <c r="C82" s="188" t="s">
        <v>239</v>
      </c>
      <c r="D82" s="133">
        <f t="shared" si="1"/>
        <v>9019</v>
      </c>
      <c r="E82" s="179">
        <f>IF(SUM('[13]EMPIRE:Mica Mt.'!E82:E82)&gt;0,SUM('[13]EMPIRE:Mica Mt.'!E82:E82),"")</f>
        <v>2000</v>
      </c>
      <c r="F82" s="179">
        <f>IF(SUM('[13]EMPIRE:Mica Mt.'!F82:F82)&gt;0,SUM('[13]EMPIRE:Mica Mt.'!F82:F82),"")</f>
        <v>406</v>
      </c>
      <c r="G82" s="179" t="str">
        <f>IF(SUM('[13]EMPIRE:Mica Mt.'!G82:G82)&gt;0,SUM('[13]EMPIRE:Mica Mt.'!G82:G82),"")</f>
        <v/>
      </c>
      <c r="H82" s="179">
        <f>IF(SUM('[13]EMPIRE:Mica Mt.'!H82:H82)&gt;0,SUM('[13]EMPIRE:Mica Mt.'!H82:H82),"")</f>
        <v>287</v>
      </c>
      <c r="I82" s="179" t="str">
        <f>IF(SUM('[13]EMPIRE:Mica Mt.'!I82:I82)&gt;0,SUM('[13]EMPIRE:Mica Mt.'!I82:I82),"")</f>
        <v/>
      </c>
      <c r="J82" s="180" t="str">
        <f>IF(SUM('[13]EMPIRE:Mica Mt.'!J82:J82)&gt;0,SUM('[13]EMPIRE:Mica Mt.'!J82:J82),"")</f>
        <v/>
      </c>
      <c r="K82" s="182">
        <f>IF(SUM('[13]EMPIRE:Mica Mt.'!K82:K82)&gt;0,SUM('[13]EMPIRE:Mica Mt.'!K82:K82),"")</f>
        <v>6326</v>
      </c>
      <c r="L82" s="64"/>
    </row>
    <row r="83" spans="1:12" ht="24.95" customHeight="1" x14ac:dyDescent="0.25">
      <c r="A83" s="186"/>
      <c r="B83" s="187"/>
      <c r="C83" s="188"/>
      <c r="D83" s="133" t="str">
        <f t="shared" si="1"/>
        <v/>
      </c>
      <c r="E83" s="227"/>
      <c r="F83" s="223"/>
      <c r="G83" s="223"/>
      <c r="H83" s="223"/>
      <c r="I83" s="223"/>
      <c r="J83" s="225"/>
      <c r="K83" s="182"/>
      <c r="L83" s="64"/>
    </row>
    <row r="84" spans="1:12" ht="24.95" customHeight="1" x14ac:dyDescent="0.25">
      <c r="A84" s="186"/>
      <c r="B84" s="187"/>
      <c r="C84" s="188"/>
      <c r="D84" s="133" t="str">
        <f t="shared" si="1"/>
        <v/>
      </c>
      <c r="E84" s="227"/>
      <c r="F84" s="223"/>
      <c r="G84" s="223"/>
      <c r="H84" s="223"/>
      <c r="I84" s="223"/>
      <c r="J84" s="225"/>
      <c r="K84" s="182"/>
      <c r="L84" s="64"/>
    </row>
    <row r="85" spans="1:12" ht="46.5" customHeight="1" x14ac:dyDescent="0.25">
      <c r="A85" s="186"/>
      <c r="B85" s="187"/>
      <c r="C85" s="188"/>
      <c r="D85" s="133"/>
      <c r="E85" s="227"/>
      <c r="F85" s="223"/>
      <c r="G85" s="223"/>
      <c r="H85" s="223"/>
      <c r="I85" s="223"/>
      <c r="J85" s="225"/>
      <c r="K85" s="182"/>
      <c r="L85" s="64"/>
    </row>
    <row r="86" spans="1:12" ht="24.95" customHeight="1" x14ac:dyDescent="0.25">
      <c r="A86" s="186"/>
      <c r="B86" s="187"/>
      <c r="C86" s="188"/>
      <c r="D86" s="133"/>
      <c r="E86" s="227"/>
      <c r="F86" s="223"/>
      <c r="G86" s="223"/>
      <c r="H86" s="223"/>
      <c r="I86" s="223"/>
      <c r="J86" s="225"/>
      <c r="K86" s="182"/>
      <c r="L86" s="64"/>
    </row>
    <row r="87" spans="1:12" ht="24.95" customHeight="1" x14ac:dyDescent="0.25">
      <c r="A87" s="186"/>
      <c r="B87" s="187"/>
      <c r="C87" s="188"/>
      <c r="D87" s="133"/>
      <c r="E87" s="227"/>
      <c r="F87" s="223"/>
      <c r="G87" s="223"/>
      <c r="H87" s="223"/>
      <c r="I87" s="223"/>
      <c r="J87" s="225"/>
      <c r="K87" s="182"/>
      <c r="L87" s="64"/>
    </row>
    <row r="88" spans="1:12" ht="24.95" customHeight="1" x14ac:dyDescent="0.25">
      <c r="A88" s="186"/>
      <c r="B88" s="187"/>
      <c r="C88" s="188"/>
      <c r="D88" s="133"/>
      <c r="E88" s="227"/>
      <c r="F88" s="223"/>
      <c r="G88" s="223"/>
      <c r="H88" s="223"/>
      <c r="I88" s="223"/>
      <c r="J88" s="225"/>
      <c r="K88" s="182"/>
      <c r="L88" s="64"/>
    </row>
    <row r="89" spans="1:12" ht="24.95" customHeight="1" x14ac:dyDescent="0.25">
      <c r="A89" s="186"/>
      <c r="B89" s="187"/>
      <c r="C89" s="188"/>
      <c r="D89" s="133"/>
      <c r="E89" s="227"/>
      <c r="F89" s="223"/>
      <c r="G89" s="223"/>
      <c r="H89" s="223"/>
      <c r="I89" s="223"/>
      <c r="J89" s="225"/>
      <c r="K89" s="182"/>
      <c r="L89" s="64"/>
    </row>
    <row r="90" spans="1:12" ht="24.95" customHeight="1" x14ac:dyDescent="0.25">
      <c r="A90" s="186"/>
      <c r="B90" s="187"/>
      <c r="C90" s="188"/>
      <c r="D90" s="133"/>
      <c r="E90" s="227"/>
      <c r="F90" s="223"/>
      <c r="G90" s="223"/>
      <c r="H90" s="223"/>
      <c r="I90" s="223"/>
      <c r="J90" s="225"/>
      <c r="K90" s="182"/>
      <c r="L90" s="64"/>
    </row>
    <row r="91" spans="1:12" ht="24.95" customHeight="1" x14ac:dyDescent="0.25">
      <c r="A91" s="186"/>
      <c r="B91" s="187"/>
      <c r="C91" s="188"/>
      <c r="D91" s="133"/>
      <c r="E91" s="227"/>
      <c r="F91" s="223"/>
      <c r="G91" s="223"/>
      <c r="H91" s="223"/>
      <c r="I91" s="223"/>
      <c r="J91" s="225"/>
      <c r="K91" s="182"/>
      <c r="L91" s="64"/>
    </row>
    <row r="92" spans="1:12" ht="24.95" customHeight="1" x14ac:dyDescent="0.25">
      <c r="A92" s="186"/>
      <c r="B92" s="187"/>
      <c r="C92" s="188"/>
      <c r="D92" s="133"/>
      <c r="E92" s="227"/>
      <c r="F92" s="223"/>
      <c r="G92" s="223"/>
      <c r="H92" s="223"/>
      <c r="I92" s="223"/>
      <c r="J92" s="225"/>
      <c r="K92" s="182"/>
      <c r="L92" s="64"/>
    </row>
    <row r="93" spans="1:12" ht="24.95" customHeight="1" x14ac:dyDescent="0.25">
      <c r="A93" s="186"/>
      <c r="B93" s="187"/>
      <c r="C93" s="188"/>
      <c r="D93" s="133"/>
      <c r="E93" s="227"/>
      <c r="F93" s="223"/>
      <c r="G93" s="223"/>
      <c r="H93" s="223"/>
      <c r="I93" s="223"/>
      <c r="J93" s="225"/>
      <c r="K93" s="182"/>
      <c r="L93" s="64"/>
    </row>
    <row r="94" spans="1:12" ht="24.95" customHeight="1" thickBot="1" x14ac:dyDescent="0.3">
      <c r="A94" s="201"/>
      <c r="B94" s="202"/>
      <c r="C94" s="203"/>
      <c r="D94" s="222" t="str">
        <f t="shared" ref="D94" si="2">IF(SUM(E94:K94)&gt;0,(SUM(E94:K94)),"")</f>
        <v/>
      </c>
      <c r="E94" s="228"/>
      <c r="F94" s="224"/>
      <c r="G94" s="224"/>
      <c r="H94" s="224"/>
      <c r="I94" s="224"/>
      <c r="J94" s="226"/>
      <c r="K94" s="191"/>
      <c r="L94" s="64"/>
    </row>
    <row r="95" spans="1:12" ht="24.95" customHeight="1" thickBot="1" x14ac:dyDescent="0.3">
      <c r="A95" s="283" t="s">
        <v>218</v>
      </c>
      <c r="B95" s="284"/>
      <c r="C95" s="284"/>
      <c r="D95" s="158">
        <f>SUM(D17:D94)</f>
        <v>1408039</v>
      </c>
      <c r="E95" s="105">
        <f t="shared" ref="E95:K95" si="3">SUM(E17:E94)</f>
        <v>611476</v>
      </c>
      <c r="F95" s="105">
        <f t="shared" si="3"/>
        <v>171386</v>
      </c>
      <c r="G95" s="105">
        <f t="shared" si="3"/>
        <v>30512</v>
      </c>
      <c r="H95" s="105">
        <f t="shared" si="3"/>
        <v>39072</v>
      </c>
      <c r="I95" s="105">
        <f t="shared" si="3"/>
        <v>233084</v>
      </c>
      <c r="J95" s="105">
        <f t="shared" si="3"/>
        <v>18851</v>
      </c>
      <c r="K95" s="105">
        <f t="shared" si="3"/>
        <v>303658</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69"/>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Y113"/>
  <sheetViews>
    <sheetView zoomScale="55" zoomScaleNormal="55" workbookViewId="0">
      <selection activeCell="C82" sqref="C82"/>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2830049.8000000003</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2830049.8000000003</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2830049.8</v>
      </c>
      <c r="M7" s="234" t="s">
        <v>178</v>
      </c>
      <c r="N7" s="234"/>
      <c r="O7" s="70"/>
      <c r="P7" s="70"/>
      <c r="Q7" s="70"/>
      <c r="R7" s="70"/>
      <c r="S7" s="70"/>
      <c r="T7" s="70"/>
      <c r="U7" s="70"/>
      <c r="V7" s="70"/>
      <c r="W7" s="70"/>
      <c r="X7" s="70"/>
      <c r="Y7" s="70"/>
    </row>
    <row r="8" spans="1:25" ht="15" customHeight="1" thickBot="1" x14ac:dyDescent="0.3">
      <c r="M8" s="176"/>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251</v>
      </c>
      <c r="C11" s="286"/>
      <c r="D11" s="115">
        <v>100212</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98" t="str">
        <f>Central!B12</f>
        <v xml:space="preserve">Pima County JTED </v>
      </c>
      <c r="C12" s="298"/>
      <c r="D12" s="192"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77"/>
      <c r="B14" s="109"/>
      <c r="C14" s="177"/>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78"/>
      <c r="B15" s="112"/>
      <c r="C15" s="178"/>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80" si="0">IF(SUM(E17:K17)&gt;0,(SUM(E17:K17)),"")</f>
        <v/>
      </c>
      <c r="E17" s="179" t="str">
        <f>IF(SUM('[14]Desert View:School 5'!E17:E17)&gt;0,SUM('[14]Desert View:School 5'!E17:E17),"")</f>
        <v/>
      </c>
      <c r="F17" s="179" t="str">
        <f>IF(SUM('[14]Desert View:School 5'!F17:F17)&gt;0,SUM('[14]Desert View:School 5'!F17:F17),"")</f>
        <v/>
      </c>
      <c r="G17" s="179" t="str">
        <f>IF(SUM('[14]Desert View:School 5'!G17:G17)&gt;0,SUM('[14]Desert View:School 5'!G17:G17),"")</f>
        <v/>
      </c>
      <c r="H17" s="179" t="str">
        <f>IF(SUM('[14]Desert View:School 5'!H17:H17)&gt;0,SUM('[14]Desert View:School 5'!H17:H17),"")</f>
        <v/>
      </c>
      <c r="I17" s="179" t="str">
        <f>IF(SUM('[14]Desert View:School 5'!I17:I17)&gt;0,SUM('[14]Desert View:School 5'!I17:I17),"")</f>
        <v/>
      </c>
      <c r="J17" s="180" t="str">
        <f>IF(SUM('[14]Desert View:School 5'!J17:J17)&gt;0,SUM('[14]Desert View:School 5'!J17:J17),"")</f>
        <v/>
      </c>
      <c r="K17" s="181" t="str">
        <f>IF(SUM('[14]Desert View:School 5'!K17:K17)&gt;0,SUM('[14]Desert View:School 5'!K17:K17),"")</f>
        <v/>
      </c>
      <c r="M17" s="94"/>
      <c r="N17" s="175" t="s">
        <v>157</v>
      </c>
    </row>
    <row r="18" spans="1:14" s="91" customFormat="1" ht="24.95" customHeight="1" x14ac:dyDescent="0.25">
      <c r="A18" s="50" t="s">
        <v>16</v>
      </c>
      <c r="B18" s="157">
        <v>302</v>
      </c>
      <c r="C18" s="131" t="s">
        <v>17</v>
      </c>
      <c r="D18" s="133" t="str">
        <f t="shared" si="0"/>
        <v/>
      </c>
      <c r="E18" s="179" t="str">
        <f>IF(SUM('[14]Desert View:School 5'!E18:E18)&gt;0,SUM('[14]Desert View:School 5'!E18:E18),"")</f>
        <v/>
      </c>
      <c r="F18" s="179" t="str">
        <f>IF(SUM('[14]Desert View:School 5'!F18:F18)&gt;0,SUM('[14]Desert View:School 5'!F18:F18),"")</f>
        <v/>
      </c>
      <c r="G18" s="179" t="str">
        <f>IF(SUM('[14]Desert View:School 5'!G18:G18)&gt;0,SUM('[14]Desert View:School 5'!G18:G18),"")</f>
        <v/>
      </c>
      <c r="H18" s="179" t="str">
        <f>IF(SUM('[14]Desert View:School 5'!H18:H18)&gt;0,SUM('[14]Desert View:School 5'!H18:H18),"")</f>
        <v/>
      </c>
      <c r="I18" s="179" t="str">
        <f>IF(SUM('[14]Desert View:School 5'!I18:I18)&gt;0,SUM('[14]Desert View:School 5'!I18:I18),"")</f>
        <v/>
      </c>
      <c r="J18" s="180" t="str">
        <f>IF(SUM('[14]Desert View:School 5'!J18:J18)&gt;0,SUM('[14]Desert View:School 5'!J18:J18),"")</f>
        <v/>
      </c>
      <c r="K18" s="182" t="str">
        <f>IF(SUM('[14]Desert View:School 5'!K18:K18)&gt;0,SUM('[14]Desert View:School 5'!K18:K18),"")</f>
        <v/>
      </c>
      <c r="M18" s="174"/>
      <c r="N18" s="175" t="s">
        <v>158</v>
      </c>
    </row>
    <row r="19" spans="1:14" s="91" customFormat="1" ht="24.95" customHeight="1" x14ac:dyDescent="0.25">
      <c r="A19" s="50" t="s">
        <v>194</v>
      </c>
      <c r="B19" s="157">
        <v>376</v>
      </c>
      <c r="C19" s="131" t="s">
        <v>195</v>
      </c>
      <c r="D19" s="133" t="str">
        <f t="shared" si="0"/>
        <v/>
      </c>
      <c r="E19" s="179" t="str">
        <f>IF(SUM('[14]Desert View:School 5'!E19:E19)&gt;0,SUM('[14]Desert View:School 5'!E19:E19),"")</f>
        <v/>
      </c>
      <c r="F19" s="179" t="str">
        <f>IF(SUM('[14]Desert View:School 5'!F19:F19)&gt;0,SUM('[14]Desert View:School 5'!F19:F19),"")</f>
        <v/>
      </c>
      <c r="G19" s="179" t="str">
        <f>IF(SUM('[14]Desert View:School 5'!G19:G19)&gt;0,SUM('[14]Desert View:School 5'!G19:G19),"")</f>
        <v/>
      </c>
      <c r="H19" s="179" t="str">
        <f>IF(SUM('[14]Desert View:School 5'!H19:H19)&gt;0,SUM('[14]Desert View:School 5'!H19:H19),"")</f>
        <v/>
      </c>
      <c r="I19" s="179" t="str">
        <f>IF(SUM('[14]Desert View:School 5'!I19:I19)&gt;0,SUM('[14]Desert View:School 5'!I19:I19),"")</f>
        <v/>
      </c>
      <c r="J19" s="180" t="str">
        <f>IF(SUM('[14]Desert View:School 5'!J19:J19)&gt;0,SUM('[14]Desert View:School 5'!J19:J19),"")</f>
        <v/>
      </c>
      <c r="K19" s="182" t="str">
        <f>IF(SUM('[14]Desert View:School 5'!K19:K19)&gt;0,SUM('[14]Desert View:School 5'!K19:K19),"")</f>
        <v/>
      </c>
      <c r="M19" s="174"/>
      <c r="N19" s="175"/>
    </row>
    <row r="20" spans="1:14" s="91" customFormat="1" ht="24.95" customHeight="1" x14ac:dyDescent="0.25">
      <c r="A20" s="50" t="s">
        <v>18</v>
      </c>
      <c r="B20" s="157">
        <v>303</v>
      </c>
      <c r="C20" s="131" t="s">
        <v>19</v>
      </c>
      <c r="D20" s="133" t="str">
        <f t="shared" si="0"/>
        <v/>
      </c>
      <c r="E20" s="179" t="str">
        <f>IF(SUM('[14]Desert View:School 5'!E20:E20)&gt;0,SUM('[14]Desert View:School 5'!E20:E20),"")</f>
        <v/>
      </c>
      <c r="F20" s="179" t="str">
        <f>IF(SUM('[14]Desert View:School 5'!F20:F20)&gt;0,SUM('[14]Desert View:School 5'!F20:F20),"")</f>
        <v/>
      </c>
      <c r="G20" s="179" t="str">
        <f>IF(SUM('[14]Desert View:School 5'!G20:G20)&gt;0,SUM('[14]Desert View:School 5'!G20:G20),"")</f>
        <v/>
      </c>
      <c r="H20" s="179" t="str">
        <f>IF(SUM('[14]Desert View:School 5'!H20:H20)&gt;0,SUM('[14]Desert View:School 5'!H20:H20),"")</f>
        <v/>
      </c>
      <c r="I20" s="179" t="str">
        <f>IF(SUM('[14]Desert View:School 5'!I20:I20)&gt;0,SUM('[14]Desert View:School 5'!I20:I20),"")</f>
        <v/>
      </c>
      <c r="J20" s="180" t="str">
        <f>IF(SUM('[14]Desert View:School 5'!J20:J20)&gt;0,SUM('[14]Desert View:School 5'!J20:J20),"")</f>
        <v/>
      </c>
      <c r="K20" s="182" t="str">
        <f>IF(SUM('[14]Desert View:School 5'!K20:K20)&gt;0,SUM('[14]Desert View:School 5'!K20:K20),"")</f>
        <v/>
      </c>
      <c r="M20" s="94"/>
      <c r="N20" s="234" t="s">
        <v>159</v>
      </c>
    </row>
    <row r="21" spans="1:14" s="91" customFormat="1" ht="24.95" customHeight="1" x14ac:dyDescent="0.25">
      <c r="A21" s="50" t="s">
        <v>20</v>
      </c>
      <c r="B21" s="157">
        <v>304</v>
      </c>
      <c r="C21" s="131" t="s">
        <v>21</v>
      </c>
      <c r="D21" s="133" t="str">
        <f t="shared" si="0"/>
        <v/>
      </c>
      <c r="E21" s="179" t="str">
        <f>IF(SUM('[14]Desert View:School 5'!E21:E21)&gt;0,SUM('[14]Desert View:School 5'!E21:E21),"")</f>
        <v/>
      </c>
      <c r="F21" s="179" t="str">
        <f>IF(SUM('[14]Desert View:School 5'!F21:F21)&gt;0,SUM('[14]Desert View:School 5'!F21:F21),"")</f>
        <v/>
      </c>
      <c r="G21" s="179" t="str">
        <f>IF(SUM('[14]Desert View:School 5'!G21:G21)&gt;0,SUM('[14]Desert View:School 5'!G21:G21),"")</f>
        <v/>
      </c>
      <c r="H21" s="179" t="str">
        <f>IF(SUM('[14]Desert View:School 5'!H21:H21)&gt;0,SUM('[14]Desert View:School 5'!H21:H21),"")</f>
        <v/>
      </c>
      <c r="I21" s="179" t="str">
        <f>IF(SUM('[14]Desert View:School 5'!I21:I21)&gt;0,SUM('[14]Desert View:School 5'!I21:I21),"")</f>
        <v/>
      </c>
      <c r="J21" s="180" t="str">
        <f>IF(SUM('[14]Desert View:School 5'!J21:J21)&gt;0,SUM('[14]Desert View:School 5'!J21:J21),"")</f>
        <v/>
      </c>
      <c r="K21" s="182" t="str">
        <f>IF(SUM('[14]Desert View:School 5'!K21:K21)&gt;0,SUM('[14]Desert View:School 5'!K21:K21),"")</f>
        <v/>
      </c>
      <c r="M21" s="94"/>
      <c r="N21" s="234"/>
    </row>
    <row r="22" spans="1:14" s="91" customFormat="1" ht="24.95" customHeight="1" x14ac:dyDescent="0.25">
      <c r="A22" s="50" t="s">
        <v>22</v>
      </c>
      <c r="B22" s="157">
        <v>305</v>
      </c>
      <c r="C22" s="131" t="s">
        <v>23</v>
      </c>
      <c r="D22" s="133" t="str">
        <f t="shared" si="0"/>
        <v/>
      </c>
      <c r="E22" s="179" t="str">
        <f>IF(SUM('[14]Desert View:School 5'!E22:E22)&gt;0,SUM('[14]Desert View:School 5'!E22:E22),"")</f>
        <v/>
      </c>
      <c r="F22" s="179" t="str">
        <f>IF(SUM('[14]Desert View:School 5'!F22:F22)&gt;0,SUM('[14]Desert View:School 5'!F22:F22),"")</f>
        <v/>
      </c>
      <c r="G22" s="179" t="str">
        <f>IF(SUM('[14]Desert View:School 5'!G22:G22)&gt;0,SUM('[14]Desert View:School 5'!G22:G22),"")</f>
        <v/>
      </c>
      <c r="H22" s="179" t="str">
        <f>IF(SUM('[14]Desert View:School 5'!H22:H22)&gt;0,SUM('[14]Desert View:School 5'!H22:H22),"")</f>
        <v/>
      </c>
      <c r="I22" s="179" t="str">
        <f>IF(SUM('[14]Desert View:School 5'!I22:I22)&gt;0,SUM('[14]Desert View:School 5'!I22:I22),"")</f>
        <v/>
      </c>
      <c r="J22" s="180" t="str">
        <f>IF(SUM('[14]Desert View:School 5'!J22:J22)&gt;0,SUM('[14]Desert View:School 5'!J22:J22),"")</f>
        <v/>
      </c>
      <c r="K22" s="182" t="str">
        <f>IF(SUM('[14]Desert View:School 5'!K22:K22)&gt;0,SUM('[14]Desert View:School 5'!K22:K22),"")</f>
        <v/>
      </c>
      <c r="M22" s="94"/>
      <c r="N22" s="234"/>
    </row>
    <row r="23" spans="1:14" s="91" customFormat="1" ht="24.95" customHeight="1" x14ac:dyDescent="0.25">
      <c r="A23" s="50" t="s">
        <v>24</v>
      </c>
      <c r="B23" s="157">
        <v>306</v>
      </c>
      <c r="C23" s="131" t="s">
        <v>25</v>
      </c>
      <c r="D23" s="133" t="str">
        <f t="shared" si="0"/>
        <v/>
      </c>
      <c r="E23" s="179" t="str">
        <f>IF(SUM('[14]Desert View:School 5'!E23:E23)&gt;0,SUM('[14]Desert View:School 5'!E23:E23),"")</f>
        <v/>
      </c>
      <c r="F23" s="179" t="str">
        <f>IF(SUM('[14]Desert View:School 5'!F23:F23)&gt;0,SUM('[14]Desert View:School 5'!F23:F23),"")</f>
        <v/>
      </c>
      <c r="G23" s="179" t="str">
        <f>IF(SUM('[14]Desert View:School 5'!G23:G23)&gt;0,SUM('[14]Desert View:School 5'!G23:G23),"")</f>
        <v/>
      </c>
      <c r="H23" s="179" t="str">
        <f>IF(SUM('[14]Desert View:School 5'!H23:H23)&gt;0,SUM('[14]Desert View:School 5'!H23:H23),"")</f>
        <v/>
      </c>
      <c r="I23" s="179" t="str">
        <f>IF(SUM('[14]Desert View:School 5'!I23:I23)&gt;0,SUM('[14]Desert View:School 5'!I23:I23),"")</f>
        <v/>
      </c>
      <c r="J23" s="180" t="str">
        <f>IF(SUM('[14]Desert View:School 5'!J23:J23)&gt;0,SUM('[14]Desert View:School 5'!J23:J23),"")</f>
        <v/>
      </c>
      <c r="K23" s="182" t="str">
        <f>IF(SUM('[14]Desert View:School 5'!K23:K23)&gt;0,SUM('[14]Desert View:School 5'!K23:K23),"")</f>
        <v/>
      </c>
      <c r="M23" s="94"/>
      <c r="N23" s="234" t="s">
        <v>160</v>
      </c>
    </row>
    <row r="24" spans="1:14" s="91" customFormat="1" ht="24.95" customHeight="1" x14ac:dyDescent="0.25">
      <c r="A24" s="50" t="s">
        <v>26</v>
      </c>
      <c r="B24" s="157">
        <v>307</v>
      </c>
      <c r="C24" s="131" t="s">
        <v>27</v>
      </c>
      <c r="D24" s="133" t="str">
        <f t="shared" si="0"/>
        <v/>
      </c>
      <c r="E24" s="179" t="str">
        <f>IF(SUM('[14]Desert View:School 5'!E24:E24)&gt;0,SUM('[14]Desert View:School 5'!E24:E24),"")</f>
        <v/>
      </c>
      <c r="F24" s="179" t="str">
        <f>IF(SUM('[14]Desert View:School 5'!F24:F24)&gt;0,SUM('[14]Desert View:School 5'!F24:F24),"")</f>
        <v/>
      </c>
      <c r="G24" s="179" t="str">
        <f>IF(SUM('[14]Desert View:School 5'!G24:G24)&gt;0,SUM('[14]Desert View:School 5'!G24:G24),"")</f>
        <v/>
      </c>
      <c r="H24" s="179" t="str">
        <f>IF(SUM('[14]Desert View:School 5'!H24:H24)&gt;0,SUM('[14]Desert View:School 5'!H24:H24),"")</f>
        <v/>
      </c>
      <c r="I24" s="179" t="str">
        <f>IF(SUM('[14]Desert View:School 5'!I24:I24)&gt;0,SUM('[14]Desert View:School 5'!I24:I24),"")</f>
        <v/>
      </c>
      <c r="J24" s="180" t="str">
        <f>IF(SUM('[14]Desert View:School 5'!J24:J24)&gt;0,SUM('[14]Desert View:School 5'!J24:J24),"")</f>
        <v/>
      </c>
      <c r="K24" s="182" t="str">
        <f>IF(SUM('[14]Desert View:School 5'!K24:K24)&gt;0,SUM('[14]Desert View:School 5'!K24:K24),"")</f>
        <v/>
      </c>
      <c r="M24" s="94"/>
      <c r="N24" s="234"/>
    </row>
    <row r="25" spans="1:14" s="91" customFormat="1" ht="24.95" customHeight="1" x14ac:dyDescent="0.25">
      <c r="A25" s="50" t="s">
        <v>28</v>
      </c>
      <c r="B25" s="157">
        <v>309</v>
      </c>
      <c r="C25" s="131" t="s">
        <v>209</v>
      </c>
      <c r="D25" s="133" t="str">
        <f t="shared" si="0"/>
        <v/>
      </c>
      <c r="E25" s="179" t="str">
        <f>IF(SUM('[14]Desert View:School 5'!E25:E25)&gt;0,SUM('[14]Desert View:School 5'!E25:E25),"")</f>
        <v/>
      </c>
      <c r="F25" s="179" t="str">
        <f>IF(SUM('[14]Desert View:School 5'!F25:F25)&gt;0,SUM('[14]Desert View:School 5'!F25:F25),"")</f>
        <v/>
      </c>
      <c r="G25" s="179" t="str">
        <f>IF(SUM('[14]Desert View:School 5'!G25:G25)&gt;0,SUM('[14]Desert View:School 5'!G25:G25),"")</f>
        <v/>
      </c>
      <c r="H25" s="179" t="str">
        <f>IF(SUM('[14]Desert View:School 5'!H25:H25)&gt;0,SUM('[14]Desert View:School 5'!H25:H25),"")</f>
        <v/>
      </c>
      <c r="I25" s="179" t="str">
        <f>IF(SUM('[14]Desert View:School 5'!I25:I25)&gt;0,SUM('[14]Desert View:School 5'!I25:I25),"")</f>
        <v/>
      </c>
      <c r="J25" s="180" t="str">
        <f>IF(SUM('[14]Desert View:School 5'!J25:J25)&gt;0,SUM('[14]Desert View:School 5'!J25:J25),"")</f>
        <v/>
      </c>
      <c r="K25" s="182" t="str">
        <f>IF(SUM('[14]Desert View:School 5'!K25:K25)&gt;0,SUM('[14]Desert View:School 5'!K25:K25),"")</f>
        <v/>
      </c>
      <c r="M25" s="94"/>
      <c r="N25" s="234" t="s">
        <v>161</v>
      </c>
    </row>
    <row r="26" spans="1:14" s="91" customFormat="1" ht="24.95" customHeight="1" x14ac:dyDescent="0.25">
      <c r="A26" s="50" t="s">
        <v>29</v>
      </c>
      <c r="B26" s="157">
        <v>310</v>
      </c>
      <c r="C26" s="131" t="s">
        <v>30</v>
      </c>
      <c r="D26" s="133">
        <f t="shared" si="0"/>
        <v>105093.52</v>
      </c>
      <c r="E26" s="179">
        <f>IF(SUM('[14]Desert View:School 5'!E26:E26)&gt;0,SUM('[14]Desert View:School 5'!E26:E26),"")</f>
        <v>50024</v>
      </c>
      <c r="F26" s="179">
        <f>IF(SUM('[14]Desert View:School 5'!F26:F26)&gt;0,SUM('[14]Desert View:School 5'!F26:F26),"")</f>
        <v>12983.6</v>
      </c>
      <c r="G26" s="179">
        <f>IF(SUM('[14]Desert View:School 5'!G26:G26)&gt;0,SUM('[14]Desert View:School 5'!G26:G26),"")</f>
        <v>789.44</v>
      </c>
      <c r="H26" s="179">
        <f>IF(SUM('[14]Desert View:School 5'!H26:H26)&gt;0,SUM('[14]Desert View:School 5'!H26:H26),"")</f>
        <v>16423.28</v>
      </c>
      <c r="I26" s="179">
        <f>IF(SUM('[14]Desert View:School 5'!I26:I26)&gt;0,SUM('[14]Desert View:School 5'!I26:I26),"")</f>
        <v>7956.64</v>
      </c>
      <c r="J26" s="180">
        <f>IF(SUM('[14]Desert View:School 5'!J26:J26)&gt;0,SUM('[14]Desert View:School 5'!J26:J26),"")</f>
        <v>267</v>
      </c>
      <c r="K26" s="182">
        <f>IF(SUM('[14]Desert View:School 5'!K26:K26)&gt;0,SUM('[14]Desert View:School 5'!K26:K26),"")</f>
        <v>16649.560000000001</v>
      </c>
      <c r="M26" s="94"/>
      <c r="N26" s="234"/>
    </row>
    <row r="27" spans="1:14" s="91" customFormat="1" ht="24.95" customHeight="1" x14ac:dyDescent="0.25">
      <c r="A27" s="50" t="s">
        <v>31</v>
      </c>
      <c r="B27" s="157">
        <v>311</v>
      </c>
      <c r="C27" s="131" t="s">
        <v>32</v>
      </c>
      <c r="D27" s="133">
        <f t="shared" si="0"/>
        <v>86141.03</v>
      </c>
      <c r="E27" s="179">
        <f>IF(SUM('[14]Desert View:School 5'!E27:E27)&gt;0,SUM('[14]Desert View:School 5'!E27:E27),"")</f>
        <v>38383</v>
      </c>
      <c r="F27" s="179">
        <f>IF(SUM('[14]Desert View:School 5'!F27:F27)&gt;0,SUM('[14]Desert View:School 5'!F27:F27),"")</f>
        <v>11364.52</v>
      </c>
      <c r="G27" s="179">
        <f>IF(SUM('[14]Desert View:School 5'!G27:G27)&gt;0,SUM('[14]Desert View:School 5'!G27:G27),"")</f>
        <v>937.4</v>
      </c>
      <c r="H27" s="179">
        <f>IF(SUM('[14]Desert View:School 5'!H27:H27)&gt;0,SUM('[14]Desert View:School 5'!H27:H27),"")</f>
        <v>16991.830000000002</v>
      </c>
      <c r="I27" s="179">
        <f>IF(SUM('[14]Desert View:School 5'!I27:I27)&gt;0,SUM('[14]Desert View:School 5'!I27:I27),"")</f>
        <v>1667.72</v>
      </c>
      <c r="J27" s="180">
        <f>IF(SUM('[14]Desert View:School 5'!J27:J27)&gt;0,SUM('[14]Desert View:School 5'!J27:J27),"")</f>
        <v>147</v>
      </c>
      <c r="K27" s="182">
        <f>IF(SUM('[14]Desert View:School 5'!K27:K27)&gt;0,SUM('[14]Desert View:School 5'!K27:K27),"")</f>
        <v>16649.560000000001</v>
      </c>
      <c r="M27" s="94"/>
      <c r="N27" s="234" t="s">
        <v>162</v>
      </c>
    </row>
    <row r="28" spans="1:14" s="91" customFormat="1" ht="24.95" customHeight="1" x14ac:dyDescent="0.25">
      <c r="A28" s="50" t="s">
        <v>33</v>
      </c>
      <c r="B28" s="157">
        <v>312</v>
      </c>
      <c r="C28" s="131" t="s">
        <v>34</v>
      </c>
      <c r="D28" s="133">
        <f t="shared" si="0"/>
        <v>144772.89000000001</v>
      </c>
      <c r="E28" s="179">
        <f>IF(SUM('[14]Desert View:School 5'!E28:E28)&gt;0,SUM('[14]Desert View:School 5'!E28:E28),"")</f>
        <v>68418</v>
      </c>
      <c r="F28" s="179">
        <f>IF(SUM('[14]Desert View:School 5'!F28:F28)&gt;0,SUM('[14]Desert View:School 5'!F28:F28),"")</f>
        <v>16418.59</v>
      </c>
      <c r="G28" s="179" t="str">
        <f>IF(SUM('[14]Desert View:School 5'!G28:G28)&gt;0,SUM('[14]Desert View:School 5'!G28:G28),"")</f>
        <v/>
      </c>
      <c r="H28" s="179">
        <f>IF(SUM('[14]Desert View:School 5'!H28:H28)&gt;0,SUM('[14]Desert View:School 5'!H28:H28),"")</f>
        <v>17556.189999999999</v>
      </c>
      <c r="I28" s="179">
        <f>IF(SUM('[14]Desert View:School 5'!I28:I28)&gt;0,SUM('[14]Desert View:School 5'!I28:I28),"")</f>
        <v>25490.55</v>
      </c>
      <c r="J28" s="180">
        <f>IF(SUM('[14]Desert View:School 5'!J28:J28)&gt;0,SUM('[14]Desert View:School 5'!J28:J28),"")</f>
        <v>240</v>
      </c>
      <c r="K28" s="182">
        <f>IF(SUM('[14]Desert View:School 5'!K28:K28)&gt;0,SUM('[14]Desert View:School 5'!K28:K28),"")</f>
        <v>16649.560000000001</v>
      </c>
      <c r="M28" s="94"/>
      <c r="N28" s="234"/>
    </row>
    <row r="29" spans="1:14" s="91" customFormat="1" ht="24.95" customHeight="1" x14ac:dyDescent="0.25">
      <c r="A29" s="50" t="s">
        <v>35</v>
      </c>
      <c r="B29" s="157">
        <v>313</v>
      </c>
      <c r="C29" s="131" t="s">
        <v>196</v>
      </c>
      <c r="D29" s="133">
        <f t="shared" si="0"/>
        <v>118980.18</v>
      </c>
      <c r="E29" s="179">
        <f>IF(SUM('[14]Desert View:School 5'!E29:E29)&gt;0,SUM('[14]Desert View:School 5'!E29:E29),"")</f>
        <v>78447</v>
      </c>
      <c r="F29" s="179">
        <f>IF(SUM('[14]Desert View:School 5'!F29:F29)&gt;0,SUM('[14]Desert View:School 5'!F29:F29),"")</f>
        <v>18321.59</v>
      </c>
      <c r="G29" s="179">
        <f>IF(SUM('[14]Desert View:School 5'!G29:G29)&gt;0,SUM('[14]Desert View:School 5'!G29:G29),"")</f>
        <v>819.98</v>
      </c>
      <c r="H29" s="179">
        <f>IF(SUM('[14]Desert View:School 5'!H29:H29)&gt;0,SUM('[14]Desert View:School 5'!H29:H29),"")</f>
        <v>4009.13</v>
      </c>
      <c r="I29" s="179">
        <f>IF(SUM('[14]Desert View:School 5'!I29:I29)&gt;0,SUM('[14]Desert View:School 5'!I29:I29),"")</f>
        <v>507.92</v>
      </c>
      <c r="J29" s="180">
        <f>IF(SUM('[14]Desert View:School 5'!J29:J29)&gt;0,SUM('[14]Desert View:School 5'!J29:J29),"")</f>
        <v>225</v>
      </c>
      <c r="K29" s="182">
        <f>IF(SUM('[14]Desert View:School 5'!K29:K29)&gt;0,SUM('[14]Desert View:School 5'!K29:K29),"")</f>
        <v>16649.560000000001</v>
      </c>
      <c r="M29" s="94"/>
      <c r="N29" s="234"/>
    </row>
    <row r="30" spans="1:14" s="91" customFormat="1" ht="24.95" customHeight="1" x14ac:dyDescent="0.25">
      <c r="A30" s="50" t="s">
        <v>36</v>
      </c>
      <c r="B30" s="157">
        <v>314</v>
      </c>
      <c r="C30" s="131" t="s">
        <v>197</v>
      </c>
      <c r="D30" s="133">
        <f t="shared" si="0"/>
        <v>41541.589999999997</v>
      </c>
      <c r="E30" s="179">
        <f>IF(SUM('[14]Desert View:School 5'!E30:E30)&gt;0,SUM('[14]Desert View:School 5'!E30:E30),"")</f>
        <v>16733.599999999999</v>
      </c>
      <c r="F30" s="179">
        <f>IF(SUM('[14]Desert View:School 5'!F30:F30)&gt;0,SUM('[14]Desert View:School 5'!F30:F30),"")</f>
        <v>4583.3100000000004</v>
      </c>
      <c r="G30" s="179" t="str">
        <f>IF(SUM('[14]Desert View:School 5'!G30:G30)&gt;0,SUM('[14]Desert View:School 5'!G30:G30),"")</f>
        <v/>
      </c>
      <c r="H30" s="179">
        <f>IF(SUM('[14]Desert View:School 5'!H30:H30)&gt;0,SUM('[14]Desert View:School 5'!H30:H30),"")</f>
        <v>3250.13</v>
      </c>
      <c r="I30" s="179" t="str">
        <f>IF(SUM('[14]Desert View:School 5'!I30:I30)&gt;0,SUM('[14]Desert View:School 5'!I30:I30),"")</f>
        <v/>
      </c>
      <c r="J30" s="180">
        <f>IF(SUM('[14]Desert View:School 5'!J30:J30)&gt;0,SUM('[14]Desert View:School 5'!J30:J30),"")</f>
        <v>325</v>
      </c>
      <c r="K30" s="182">
        <f>IF(SUM('[14]Desert View:School 5'!K30:K30)&gt;0,SUM('[14]Desert View:School 5'!K30:K30),"")</f>
        <v>16649.55</v>
      </c>
      <c r="M30" s="234" t="s">
        <v>174</v>
      </c>
      <c r="N30" s="234"/>
    </row>
    <row r="31" spans="1:14" s="91" customFormat="1" ht="24.95" customHeight="1" x14ac:dyDescent="0.25">
      <c r="A31" s="50" t="s">
        <v>37</v>
      </c>
      <c r="B31" s="157">
        <v>315</v>
      </c>
      <c r="C31" s="131" t="s">
        <v>38</v>
      </c>
      <c r="D31" s="133" t="str">
        <f t="shared" si="0"/>
        <v/>
      </c>
      <c r="E31" s="179" t="str">
        <f>IF(SUM('[14]Desert View:School 5'!E31:E31)&gt;0,SUM('[14]Desert View:School 5'!E31:E31),"")</f>
        <v/>
      </c>
      <c r="F31" s="179" t="str">
        <f>IF(SUM('[14]Desert View:School 5'!F31:F31)&gt;0,SUM('[14]Desert View:School 5'!F31:F31),"")</f>
        <v/>
      </c>
      <c r="G31" s="179" t="str">
        <f>IF(SUM('[14]Desert View:School 5'!G31:G31)&gt;0,SUM('[14]Desert View:School 5'!G31:G31),"")</f>
        <v/>
      </c>
      <c r="H31" s="179" t="str">
        <f>IF(SUM('[14]Desert View:School 5'!H31:H31)&gt;0,SUM('[14]Desert View:School 5'!H31:H31),"")</f>
        <v/>
      </c>
      <c r="I31" s="179" t="str">
        <f>IF(SUM('[14]Desert View:School 5'!I31:I31)&gt;0,SUM('[14]Desert View:School 5'!I31:I31),"")</f>
        <v/>
      </c>
      <c r="J31" s="180" t="str">
        <f>IF(SUM('[14]Desert View:School 5'!J31:J31)&gt;0,SUM('[14]Desert View:School 5'!J31:J31),"")</f>
        <v/>
      </c>
      <c r="K31" s="182" t="str">
        <f>IF(SUM('[14]Desert View:School 5'!K31:K31)&gt;0,SUM('[14]Desert View:School 5'!K31:K31),"")</f>
        <v/>
      </c>
      <c r="M31" s="234"/>
      <c r="N31" s="234"/>
    </row>
    <row r="32" spans="1:14" s="91" customFormat="1" ht="24.95" customHeight="1" x14ac:dyDescent="0.25">
      <c r="A32" s="50" t="s">
        <v>39</v>
      </c>
      <c r="B32" s="157">
        <v>316</v>
      </c>
      <c r="C32" s="131" t="s">
        <v>40</v>
      </c>
      <c r="D32" s="133" t="str">
        <f t="shared" si="0"/>
        <v/>
      </c>
      <c r="E32" s="179" t="str">
        <f>IF(SUM('[14]Desert View:School 5'!E32:E32)&gt;0,SUM('[14]Desert View:School 5'!E32:E32),"")</f>
        <v/>
      </c>
      <c r="F32" s="179" t="str">
        <f>IF(SUM('[14]Desert View:School 5'!F32:F32)&gt;0,SUM('[14]Desert View:School 5'!F32:F32),"")</f>
        <v/>
      </c>
      <c r="G32" s="179" t="str">
        <f>IF(SUM('[14]Desert View:School 5'!G32:G32)&gt;0,SUM('[14]Desert View:School 5'!G32:G32),"")</f>
        <v/>
      </c>
      <c r="H32" s="179" t="str">
        <f>IF(SUM('[14]Desert View:School 5'!H32:H32)&gt;0,SUM('[14]Desert View:School 5'!H32:H32),"")</f>
        <v/>
      </c>
      <c r="I32" s="179" t="str">
        <f>IF(SUM('[14]Desert View:School 5'!I32:I32)&gt;0,SUM('[14]Desert View:School 5'!I32:I32),"")</f>
        <v/>
      </c>
      <c r="J32" s="180" t="str">
        <f>IF(SUM('[14]Desert View:School 5'!J32:J32)&gt;0,SUM('[14]Desert View:School 5'!J32:J32),"")</f>
        <v/>
      </c>
      <c r="K32" s="182" t="str">
        <f>IF(SUM('[14]Desert View:School 5'!K32:K32)&gt;0,SUM('[14]Desert View:School 5'!K32:K32),"")</f>
        <v/>
      </c>
      <c r="M32" s="234"/>
      <c r="N32" s="234"/>
    </row>
    <row r="33" spans="1:23" s="91" customFormat="1" ht="24.95" customHeight="1" x14ac:dyDescent="0.25">
      <c r="A33" s="50" t="s">
        <v>41</v>
      </c>
      <c r="B33" s="157">
        <v>317</v>
      </c>
      <c r="C33" s="131" t="s">
        <v>42</v>
      </c>
      <c r="D33" s="133" t="str">
        <f t="shared" si="0"/>
        <v/>
      </c>
      <c r="E33" s="179" t="str">
        <f>IF(SUM('[14]Desert View:School 5'!E33:E33)&gt;0,SUM('[14]Desert View:School 5'!E33:E33),"")</f>
        <v/>
      </c>
      <c r="F33" s="179" t="str">
        <f>IF(SUM('[14]Desert View:School 5'!F33:F33)&gt;0,SUM('[14]Desert View:School 5'!F33:F33),"")</f>
        <v/>
      </c>
      <c r="G33" s="179" t="str">
        <f>IF(SUM('[14]Desert View:School 5'!G33:G33)&gt;0,SUM('[14]Desert View:School 5'!G33:G33),"")</f>
        <v/>
      </c>
      <c r="H33" s="179" t="str">
        <f>IF(SUM('[14]Desert View:School 5'!H33:H33)&gt;0,SUM('[14]Desert View:School 5'!H33:H33),"")</f>
        <v/>
      </c>
      <c r="I33" s="179" t="str">
        <f>IF(SUM('[14]Desert View:School 5'!I33:I33)&gt;0,SUM('[14]Desert View:School 5'!I33:I33),"")</f>
        <v/>
      </c>
      <c r="J33" s="180" t="str">
        <f>IF(SUM('[14]Desert View:School 5'!J33:J33)&gt;0,SUM('[14]Desert View:School 5'!J33:J33),"")</f>
        <v/>
      </c>
      <c r="K33" s="182" t="str">
        <f>IF(SUM('[14]Desert View:School 5'!K33:K33)&gt;0,SUM('[14]Desert View:School 5'!K33:K33),"")</f>
        <v/>
      </c>
      <c r="M33" s="234"/>
      <c r="N33" s="234"/>
    </row>
    <row r="34" spans="1:23" s="91" customFormat="1" ht="24.95" customHeight="1" x14ac:dyDescent="0.25">
      <c r="A34" s="50" t="s">
        <v>43</v>
      </c>
      <c r="B34" s="157">
        <v>318</v>
      </c>
      <c r="C34" s="131" t="s">
        <v>44</v>
      </c>
      <c r="D34" s="133" t="str">
        <f t="shared" si="0"/>
        <v/>
      </c>
      <c r="E34" s="179" t="str">
        <f>IF(SUM('[14]Desert View:School 5'!E34:E34)&gt;0,SUM('[14]Desert View:School 5'!E34:E34),"")</f>
        <v/>
      </c>
      <c r="F34" s="179" t="str">
        <f>IF(SUM('[14]Desert View:School 5'!F34:F34)&gt;0,SUM('[14]Desert View:School 5'!F34:F34),"")</f>
        <v/>
      </c>
      <c r="G34" s="179" t="str">
        <f>IF(SUM('[14]Desert View:School 5'!G34:G34)&gt;0,SUM('[14]Desert View:School 5'!G34:G34),"")</f>
        <v/>
      </c>
      <c r="H34" s="179" t="str">
        <f>IF(SUM('[14]Desert View:School 5'!H34:H34)&gt;0,SUM('[14]Desert View:School 5'!H34:H34),"")</f>
        <v/>
      </c>
      <c r="I34" s="179" t="str">
        <f>IF(SUM('[14]Desert View:School 5'!I34:I34)&gt;0,SUM('[14]Desert View:School 5'!I34:I34),"")</f>
        <v/>
      </c>
      <c r="J34" s="180" t="str">
        <f>IF(SUM('[14]Desert View:School 5'!J34:J34)&gt;0,SUM('[14]Desert View:School 5'!J34:J34),"")</f>
        <v/>
      </c>
      <c r="K34" s="182" t="str">
        <f>IF(SUM('[14]Desert View:School 5'!K34:K34)&gt;0,SUM('[14]Desert View:School 5'!K34:K34),"")</f>
        <v/>
      </c>
      <c r="M34" s="234"/>
      <c r="N34" s="234"/>
    </row>
    <row r="35" spans="1:23" s="91" customFormat="1" ht="24.95" customHeight="1" x14ac:dyDescent="0.25">
      <c r="A35" s="50" t="s">
        <v>45</v>
      </c>
      <c r="B35" s="157">
        <v>319</v>
      </c>
      <c r="C35" s="131" t="s">
        <v>208</v>
      </c>
      <c r="D35" s="133" t="str">
        <f t="shared" si="0"/>
        <v/>
      </c>
      <c r="E35" s="179" t="str">
        <f>IF(SUM('[14]Desert View:School 5'!E35:E35)&gt;0,SUM('[14]Desert View:School 5'!E35:E35),"")</f>
        <v/>
      </c>
      <c r="F35" s="179" t="str">
        <f>IF(SUM('[14]Desert View:School 5'!F35:F35)&gt;0,SUM('[14]Desert View:School 5'!F35:F35),"")</f>
        <v/>
      </c>
      <c r="G35" s="179" t="str">
        <f>IF(SUM('[14]Desert View:School 5'!G35:G35)&gt;0,SUM('[14]Desert View:School 5'!G35:G35),"")</f>
        <v/>
      </c>
      <c r="H35" s="179" t="str">
        <f>IF(SUM('[14]Desert View:School 5'!H35:H35)&gt;0,SUM('[14]Desert View:School 5'!H35:H35),"")</f>
        <v/>
      </c>
      <c r="I35" s="179" t="str">
        <f>IF(SUM('[14]Desert View:School 5'!I35:I35)&gt;0,SUM('[14]Desert View:School 5'!I35:I35),"")</f>
        <v/>
      </c>
      <c r="J35" s="180" t="str">
        <f>IF(SUM('[14]Desert View:School 5'!J35:J35)&gt;0,SUM('[14]Desert View:School 5'!J35:J35),"")</f>
        <v/>
      </c>
      <c r="K35" s="182" t="str">
        <f>IF(SUM('[14]Desert View:School 5'!K35:K35)&gt;0,SUM('[14]Desert View:School 5'!K35:K35),"")</f>
        <v/>
      </c>
      <c r="M35" s="234"/>
      <c r="N35" s="234"/>
    </row>
    <row r="36" spans="1:23" s="91" customFormat="1" ht="24.95" customHeight="1" x14ac:dyDescent="0.25">
      <c r="A36" s="50" t="s">
        <v>46</v>
      </c>
      <c r="B36" s="157">
        <v>320</v>
      </c>
      <c r="C36" s="131" t="s">
        <v>47</v>
      </c>
      <c r="D36" s="133">
        <f t="shared" si="0"/>
        <v>140228.23000000001</v>
      </c>
      <c r="E36" s="179">
        <f>IF(SUM('[14]Desert View:School 5'!E36:E36)&gt;0,SUM('[14]Desert View:School 5'!E36:E36),"")</f>
        <v>61038.6</v>
      </c>
      <c r="F36" s="179">
        <f>IF(SUM('[14]Desert View:School 5'!F36:F36)&gt;0,SUM('[14]Desert View:School 5'!F36:F36),"")</f>
        <v>14915.45</v>
      </c>
      <c r="G36" s="179" t="str">
        <f>IF(SUM('[14]Desert View:School 5'!G36:G36)&gt;0,SUM('[14]Desert View:School 5'!G36:G36),"")</f>
        <v/>
      </c>
      <c r="H36" s="179">
        <f>IF(SUM('[14]Desert View:School 5'!H36:H36)&gt;0,SUM('[14]Desert View:School 5'!H36:H36),"")</f>
        <v>19462.14</v>
      </c>
      <c r="I36" s="179">
        <f>IF(SUM('[14]Desert View:School 5'!I36:I36)&gt;0,SUM('[14]Desert View:School 5'!I36:I36),"")</f>
        <v>27764.79</v>
      </c>
      <c r="J36" s="180">
        <f>IF(SUM('[14]Desert View:School 5'!J36:J36)&gt;0,SUM('[14]Desert View:School 5'!J36:J36),"")</f>
        <v>397.7</v>
      </c>
      <c r="K36" s="182">
        <f>IF(SUM('[14]Desert View:School 5'!K36:K36)&gt;0,SUM('[14]Desert View:School 5'!K36:K36),"")</f>
        <v>16649.55</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179" t="str">
        <f>IF(SUM('[14]Desert View:School 5'!E37:E37)&gt;0,SUM('[14]Desert View:School 5'!E37:E37),"")</f>
        <v/>
      </c>
      <c r="F37" s="179" t="str">
        <f>IF(SUM('[14]Desert View:School 5'!F37:F37)&gt;0,SUM('[14]Desert View:School 5'!F37:F37),"")</f>
        <v/>
      </c>
      <c r="G37" s="179" t="str">
        <f>IF(SUM('[14]Desert View:School 5'!G37:G37)&gt;0,SUM('[14]Desert View:School 5'!G37:G37),"")</f>
        <v/>
      </c>
      <c r="H37" s="179" t="str">
        <f>IF(SUM('[14]Desert View:School 5'!H37:H37)&gt;0,SUM('[14]Desert View:School 5'!H37:H37),"")</f>
        <v/>
      </c>
      <c r="I37" s="179" t="str">
        <f>IF(SUM('[14]Desert View:School 5'!I37:I37)&gt;0,SUM('[14]Desert View:School 5'!I37:I37),"")</f>
        <v/>
      </c>
      <c r="J37" s="180" t="str">
        <f>IF(SUM('[14]Desert View:School 5'!J37:J37)&gt;0,SUM('[14]Desert View:School 5'!J37:J37),"")</f>
        <v/>
      </c>
      <c r="K37" s="182" t="str">
        <f>IF(SUM('[14]Desert View:School 5'!K37:K37)&gt;0,SUM('[14]Desert View:School 5'!K37:K37),"")</f>
        <v/>
      </c>
      <c r="M37" s="234"/>
      <c r="N37" s="234"/>
    </row>
    <row r="38" spans="1:23" s="91" customFormat="1" ht="24.95" customHeight="1" x14ac:dyDescent="0.25">
      <c r="A38" s="50" t="s">
        <v>50</v>
      </c>
      <c r="B38" s="157">
        <v>322</v>
      </c>
      <c r="C38" s="131" t="s">
        <v>51</v>
      </c>
      <c r="D38" s="133" t="str">
        <f t="shared" si="0"/>
        <v/>
      </c>
      <c r="E38" s="179" t="str">
        <f>IF(SUM('[14]Desert View:School 5'!E38:E38)&gt;0,SUM('[14]Desert View:School 5'!E38:E38),"")</f>
        <v/>
      </c>
      <c r="F38" s="179" t="str">
        <f>IF(SUM('[14]Desert View:School 5'!F38:F38)&gt;0,SUM('[14]Desert View:School 5'!F38:F38),"")</f>
        <v/>
      </c>
      <c r="G38" s="179" t="str">
        <f>IF(SUM('[14]Desert View:School 5'!G38:G38)&gt;0,SUM('[14]Desert View:School 5'!G38:G38),"")</f>
        <v/>
      </c>
      <c r="H38" s="179" t="str">
        <f>IF(SUM('[14]Desert View:School 5'!H38:H38)&gt;0,SUM('[14]Desert View:School 5'!H38:H38),"")</f>
        <v/>
      </c>
      <c r="I38" s="179" t="str">
        <f>IF(SUM('[14]Desert View:School 5'!I38:I38)&gt;0,SUM('[14]Desert View:School 5'!I38:I38),"")</f>
        <v/>
      </c>
      <c r="J38" s="180" t="str">
        <f>IF(SUM('[14]Desert View:School 5'!J38:J38)&gt;0,SUM('[14]Desert View:School 5'!J38:J38),"")</f>
        <v/>
      </c>
      <c r="K38" s="182" t="str">
        <f>IF(SUM('[14]Desert View:School 5'!K38:K38)&gt;0,SUM('[14]Desert View:School 5'!K38:K38),"")</f>
        <v/>
      </c>
      <c r="M38" s="234"/>
      <c r="N38" s="234"/>
    </row>
    <row r="39" spans="1:23" s="91" customFormat="1" ht="24.95" customHeight="1" x14ac:dyDescent="0.25">
      <c r="A39" s="50" t="s">
        <v>52</v>
      </c>
      <c r="B39" s="157">
        <v>345</v>
      </c>
      <c r="C39" s="131" t="s">
        <v>53</v>
      </c>
      <c r="D39" s="133" t="str">
        <f t="shared" si="0"/>
        <v/>
      </c>
      <c r="E39" s="179" t="str">
        <f>IF(SUM('[14]Desert View:School 5'!E39:E39)&gt;0,SUM('[14]Desert View:School 5'!E39:E39),"")</f>
        <v/>
      </c>
      <c r="F39" s="179" t="str">
        <f>IF(SUM('[14]Desert View:School 5'!F39:F39)&gt;0,SUM('[14]Desert View:School 5'!F39:F39),"")</f>
        <v/>
      </c>
      <c r="G39" s="179" t="str">
        <f>IF(SUM('[14]Desert View:School 5'!G39:G39)&gt;0,SUM('[14]Desert View:School 5'!G39:G39),"")</f>
        <v/>
      </c>
      <c r="H39" s="179" t="str">
        <f>IF(SUM('[14]Desert View:School 5'!H39:H39)&gt;0,SUM('[14]Desert View:School 5'!H39:H39),"")</f>
        <v/>
      </c>
      <c r="I39" s="179" t="str">
        <f>IF(SUM('[14]Desert View:School 5'!I39:I39)&gt;0,SUM('[14]Desert View:School 5'!I39:I39),"")</f>
        <v/>
      </c>
      <c r="J39" s="180" t="str">
        <f>IF(SUM('[14]Desert View:School 5'!J39:J39)&gt;0,SUM('[14]Desert View:School 5'!J39:J39),"")</f>
        <v/>
      </c>
      <c r="K39" s="182" t="str">
        <f>IF(SUM('[14]Desert View:School 5'!K39:K39)&gt;0,SUM('[14]Desert View:School 5'!K39:K39),"")</f>
        <v/>
      </c>
      <c r="M39" s="95"/>
      <c r="N39" s="95"/>
    </row>
    <row r="40" spans="1:23" s="91" customFormat="1" ht="24.95" customHeight="1" x14ac:dyDescent="0.25">
      <c r="A40" s="50" t="s">
        <v>54</v>
      </c>
      <c r="B40" s="157">
        <v>323</v>
      </c>
      <c r="C40" s="131" t="s">
        <v>55</v>
      </c>
      <c r="D40" s="133">
        <f t="shared" si="0"/>
        <v>327221.89999999997</v>
      </c>
      <c r="E40" s="179">
        <f>IF(SUM('[14]Desert View:School 5'!E40:E40)&gt;0,SUM('[14]Desert View:School 5'!E40:E40),"")</f>
        <v>98351</v>
      </c>
      <c r="F40" s="179">
        <f>IF(SUM('[14]Desert View:School 5'!F40:F40)&gt;0,SUM('[14]Desert View:School 5'!F40:F40),"")</f>
        <v>26171.370000000003</v>
      </c>
      <c r="G40" s="179">
        <f>IF(SUM('[14]Desert View:School 5'!G40:G40)&gt;0,SUM('[14]Desert View:School 5'!G40:G40),"")</f>
        <v>1827.7</v>
      </c>
      <c r="H40" s="179">
        <f>IF(SUM('[14]Desert View:School 5'!H40:H40)&gt;0,SUM('[14]Desert View:School 5'!H40:H40),"")</f>
        <v>5740.92</v>
      </c>
      <c r="I40" s="179">
        <f>IF(SUM('[14]Desert View:School 5'!I40:I40)&gt;0,SUM('[14]Desert View:School 5'!I40:I40),"")</f>
        <v>161317.79999999999</v>
      </c>
      <c r="J40" s="180">
        <f>IF(SUM('[14]Desert View:School 5'!J40:J40)&gt;0,SUM('[14]Desert View:School 5'!J40:J40),"")</f>
        <v>514</v>
      </c>
      <c r="K40" s="182">
        <f>IF(SUM('[14]Desert View:School 5'!K40:K40)&gt;0,SUM('[14]Desert View:School 5'!K40:K40),"")</f>
        <v>33299.11</v>
      </c>
      <c r="M40" s="94"/>
      <c r="N40" s="234" t="s">
        <v>164</v>
      </c>
    </row>
    <row r="41" spans="1:23" s="91" customFormat="1" ht="24.95" customHeight="1" x14ac:dyDescent="0.25">
      <c r="A41" s="50" t="s">
        <v>56</v>
      </c>
      <c r="B41" s="157">
        <v>324</v>
      </c>
      <c r="C41" s="131" t="s">
        <v>57</v>
      </c>
      <c r="D41" s="133">
        <f t="shared" si="0"/>
        <v>181725.16999999998</v>
      </c>
      <c r="E41" s="179">
        <f>IF(SUM('[14]Desert View:School 5'!E41:E41)&gt;0,SUM('[14]Desert View:School 5'!E41:E41),"")</f>
        <v>59345</v>
      </c>
      <c r="F41" s="179">
        <f>IF(SUM('[14]Desert View:School 5'!F41:F41)&gt;0,SUM('[14]Desert View:School 5'!F41:F41),"")</f>
        <v>15302.89</v>
      </c>
      <c r="G41" s="179">
        <f>IF(SUM('[14]Desert View:School 5'!G41:G41)&gt;0,SUM('[14]Desert View:School 5'!G41:G41),"")</f>
        <v>526.5</v>
      </c>
      <c r="H41" s="179">
        <f>IF(SUM('[14]Desert View:School 5'!H41:H41)&gt;0,SUM('[14]Desert View:School 5'!H41:H41),"")</f>
        <v>2734.3</v>
      </c>
      <c r="I41" s="179">
        <f>IF(SUM('[14]Desert View:School 5'!I41:I41)&gt;0,SUM('[14]Desert View:School 5'!I41:I41),"")</f>
        <v>86939.92</v>
      </c>
      <c r="J41" s="180">
        <f>IF(SUM('[14]Desert View:School 5'!J41:J41)&gt;0,SUM('[14]Desert View:School 5'!J41:J41),"")</f>
        <v>227</v>
      </c>
      <c r="K41" s="182">
        <f>IF(SUM('[14]Desert View:School 5'!K41:K41)&gt;0,SUM('[14]Desert View:School 5'!K41:K41),"")</f>
        <v>16649.560000000001</v>
      </c>
      <c r="M41" s="94"/>
      <c r="N41" s="234"/>
    </row>
    <row r="42" spans="1:23" s="91" customFormat="1" ht="24.95" customHeight="1" x14ac:dyDescent="0.25">
      <c r="A42" s="50" t="s">
        <v>58</v>
      </c>
      <c r="B42" s="157">
        <v>325</v>
      </c>
      <c r="C42" s="131" t="s">
        <v>59</v>
      </c>
      <c r="D42" s="133" t="str">
        <f t="shared" si="0"/>
        <v/>
      </c>
      <c r="E42" s="179" t="str">
        <f>IF(SUM('[14]Desert View:School 5'!E42:E42)&gt;0,SUM('[14]Desert View:School 5'!E42:E42),"")</f>
        <v/>
      </c>
      <c r="F42" s="179" t="str">
        <f>IF(SUM('[14]Desert View:School 5'!F42:F42)&gt;0,SUM('[14]Desert View:School 5'!F42:F42),"")</f>
        <v/>
      </c>
      <c r="G42" s="179" t="str">
        <f>IF(SUM('[14]Desert View:School 5'!G42:G42)&gt;0,SUM('[14]Desert View:School 5'!G42:G42),"")</f>
        <v/>
      </c>
      <c r="H42" s="179" t="str">
        <f>IF(SUM('[14]Desert View:School 5'!H42:H42)&gt;0,SUM('[14]Desert View:School 5'!H42:H42),"")</f>
        <v/>
      </c>
      <c r="I42" s="179" t="str">
        <f>IF(SUM('[14]Desert View:School 5'!I42:I42)&gt;0,SUM('[14]Desert View:School 5'!I42:I42),"")</f>
        <v/>
      </c>
      <c r="J42" s="180" t="str">
        <f>IF(SUM('[14]Desert View:School 5'!J42:J42)&gt;0,SUM('[14]Desert View:School 5'!J42:J42),"")</f>
        <v/>
      </c>
      <c r="K42" s="182" t="str">
        <f>IF(SUM('[14]Desert View:School 5'!K42:K42)&gt;0,SUM('[14]Desert View:School 5'!K42:K42),"")</f>
        <v/>
      </c>
      <c r="M42" s="94"/>
      <c r="N42" s="234" t="s">
        <v>165</v>
      </c>
    </row>
    <row r="43" spans="1:23" s="91" customFormat="1" ht="24.95" customHeight="1" x14ac:dyDescent="0.25">
      <c r="A43" s="50" t="s">
        <v>60</v>
      </c>
      <c r="B43" s="157">
        <v>326</v>
      </c>
      <c r="C43" s="131" t="s">
        <v>61</v>
      </c>
      <c r="D43" s="133">
        <f t="shared" si="0"/>
        <v>106004.83000000002</v>
      </c>
      <c r="E43" s="179">
        <f>IF(SUM('[14]Desert View:School 5'!E43:E43)&gt;0,SUM('[14]Desert View:School 5'!E43:E43),"")</f>
        <v>52014</v>
      </c>
      <c r="F43" s="179">
        <f>IF(SUM('[14]Desert View:School 5'!F43:F43)&gt;0,SUM('[14]Desert View:School 5'!F43:F43),"")</f>
        <v>13067.39</v>
      </c>
      <c r="G43" s="179">
        <f>IF(SUM('[14]Desert View:School 5'!G43:G43)&gt;0,SUM('[14]Desert View:School 5'!G43:G43),"")</f>
        <v>2585.77</v>
      </c>
      <c r="H43" s="179">
        <f>IF(SUM('[14]Desert View:School 5'!H43:H43)&gt;0,SUM('[14]Desert View:School 5'!H43:H43),"")</f>
        <v>2402.88</v>
      </c>
      <c r="I43" s="179">
        <f>IF(SUM('[14]Desert View:School 5'!I43:I43)&gt;0,SUM('[14]Desert View:School 5'!I43:I43),"")</f>
        <v>17400.240000000002</v>
      </c>
      <c r="J43" s="180">
        <f>IF(SUM('[14]Desert View:School 5'!J43:J43)&gt;0,SUM('[14]Desert View:School 5'!J43:J43),"")</f>
        <v>1885</v>
      </c>
      <c r="K43" s="182">
        <f>IF(SUM('[14]Desert View:School 5'!K43:K43)&gt;0,SUM('[14]Desert View:School 5'!K43:K43),"")</f>
        <v>16649.55</v>
      </c>
      <c r="M43" s="94"/>
      <c r="N43" s="234"/>
    </row>
    <row r="44" spans="1:23" s="91" customFormat="1" ht="33" customHeight="1" x14ac:dyDescent="0.25">
      <c r="A44" s="50" t="s">
        <v>108</v>
      </c>
      <c r="B44" s="157">
        <v>359</v>
      </c>
      <c r="C44" s="131" t="s">
        <v>226</v>
      </c>
      <c r="D44" s="133" t="str">
        <f t="shared" si="0"/>
        <v/>
      </c>
      <c r="E44" s="179" t="str">
        <f>IF(SUM('[14]Desert View:School 5'!E44:E44)&gt;0,SUM('[14]Desert View:School 5'!E44:E44),"")</f>
        <v/>
      </c>
      <c r="F44" s="179" t="str">
        <f>IF(SUM('[14]Desert View:School 5'!F44:F44)&gt;0,SUM('[14]Desert View:School 5'!F44:F44),"")</f>
        <v/>
      </c>
      <c r="G44" s="179" t="str">
        <f>IF(SUM('[14]Desert View:School 5'!G44:G44)&gt;0,SUM('[14]Desert View:School 5'!G44:G44),"")</f>
        <v/>
      </c>
      <c r="H44" s="179" t="str">
        <f>IF(SUM('[14]Desert View:School 5'!H44:H44)&gt;0,SUM('[14]Desert View:School 5'!H44:H44),"")</f>
        <v/>
      </c>
      <c r="I44" s="179" t="str">
        <f>IF(SUM('[14]Desert View:School 5'!I44:I44)&gt;0,SUM('[14]Desert View:School 5'!I44:I44),"")</f>
        <v/>
      </c>
      <c r="J44" s="180" t="str">
        <f>IF(SUM('[14]Desert View:School 5'!J44:J44)&gt;0,SUM('[14]Desert View:School 5'!J44:J44),"")</f>
        <v/>
      </c>
      <c r="K44" s="182" t="str">
        <f>IF(SUM('[14]Desert View:School 5'!K44:K44)&gt;0,SUM('[14]Desert View:School 5'!K44:K44),"")</f>
        <v/>
      </c>
      <c r="M44" s="94"/>
      <c r="N44" s="234" t="s">
        <v>166</v>
      </c>
    </row>
    <row r="45" spans="1:23" s="91" customFormat="1" ht="24.95" customHeight="1" x14ac:dyDescent="0.25">
      <c r="A45" s="50" t="s">
        <v>62</v>
      </c>
      <c r="B45" s="157">
        <v>327</v>
      </c>
      <c r="C45" s="131" t="s">
        <v>63</v>
      </c>
      <c r="D45" s="133" t="str">
        <f t="shared" si="0"/>
        <v/>
      </c>
      <c r="E45" s="179" t="str">
        <f>IF(SUM('[14]Desert View:School 5'!E45:E45)&gt;0,SUM('[14]Desert View:School 5'!E45:E45),"")</f>
        <v/>
      </c>
      <c r="F45" s="179" t="str">
        <f>IF(SUM('[14]Desert View:School 5'!F45:F45)&gt;0,SUM('[14]Desert View:School 5'!F45:F45),"")</f>
        <v/>
      </c>
      <c r="G45" s="179" t="str">
        <f>IF(SUM('[14]Desert View:School 5'!G45:G45)&gt;0,SUM('[14]Desert View:School 5'!G45:G45),"")</f>
        <v/>
      </c>
      <c r="H45" s="179" t="str">
        <f>IF(SUM('[14]Desert View:School 5'!H45:H45)&gt;0,SUM('[14]Desert View:School 5'!H45:H45),"")</f>
        <v/>
      </c>
      <c r="I45" s="179" t="str">
        <f>IF(SUM('[14]Desert View:School 5'!I45:I45)&gt;0,SUM('[14]Desert View:School 5'!I45:I45),"")</f>
        <v/>
      </c>
      <c r="J45" s="180" t="str">
        <f>IF(SUM('[14]Desert View:School 5'!J45:J45)&gt;0,SUM('[14]Desert View:School 5'!J45:J45),"")</f>
        <v/>
      </c>
      <c r="K45" s="182" t="str">
        <f>IF(SUM('[14]Desert View:School 5'!K45:K45)&gt;0,SUM('[14]Desert View:School 5'!K45:K45),"")</f>
        <v/>
      </c>
      <c r="M45" s="94"/>
      <c r="N45" s="234"/>
    </row>
    <row r="46" spans="1:23" s="91" customFormat="1" ht="24.95" customHeight="1" x14ac:dyDescent="0.25">
      <c r="A46" s="50" t="s">
        <v>64</v>
      </c>
      <c r="B46" s="157">
        <v>328</v>
      </c>
      <c r="C46" s="131" t="s">
        <v>65</v>
      </c>
      <c r="D46" s="133" t="str">
        <f t="shared" si="0"/>
        <v/>
      </c>
      <c r="E46" s="179" t="str">
        <f>IF(SUM('[14]Desert View:School 5'!E46:E46)&gt;0,SUM('[14]Desert View:School 5'!E46:E46),"")</f>
        <v/>
      </c>
      <c r="F46" s="179" t="str">
        <f>IF(SUM('[14]Desert View:School 5'!F46:F46)&gt;0,SUM('[14]Desert View:School 5'!F46:F46),"")</f>
        <v/>
      </c>
      <c r="G46" s="179" t="str">
        <f>IF(SUM('[14]Desert View:School 5'!G46:G46)&gt;0,SUM('[14]Desert View:School 5'!G46:G46),"")</f>
        <v/>
      </c>
      <c r="H46" s="179" t="str">
        <f>IF(SUM('[14]Desert View:School 5'!H46:H46)&gt;0,SUM('[14]Desert View:School 5'!H46:H46),"")</f>
        <v/>
      </c>
      <c r="I46" s="179" t="str">
        <f>IF(SUM('[14]Desert View:School 5'!I46:I46)&gt;0,SUM('[14]Desert View:School 5'!I46:I46),"")</f>
        <v/>
      </c>
      <c r="J46" s="180" t="str">
        <f>IF(SUM('[14]Desert View:School 5'!J46:J46)&gt;0,SUM('[14]Desert View:School 5'!J46:J46),"")</f>
        <v/>
      </c>
      <c r="K46" s="182" t="str">
        <f>IF(SUM('[14]Desert View:School 5'!K46:K46)&gt;0,SUM('[14]Desert View:School 5'!K46:K46),"")</f>
        <v/>
      </c>
      <c r="M46" s="94"/>
      <c r="N46" s="234" t="s">
        <v>167</v>
      </c>
    </row>
    <row r="47" spans="1:23" s="91" customFormat="1" ht="24.95" customHeight="1" x14ac:dyDescent="0.25">
      <c r="A47" s="50" t="s">
        <v>66</v>
      </c>
      <c r="B47" s="157">
        <v>329</v>
      </c>
      <c r="C47" s="131" t="s">
        <v>67</v>
      </c>
      <c r="D47" s="133">
        <f t="shared" si="0"/>
        <v>85690.27</v>
      </c>
      <c r="E47" s="179">
        <f>IF(SUM('[14]Desert View:School 5'!E47:E47)&gt;0,SUM('[14]Desert View:School 5'!E47:E47),"")</f>
        <v>42211.5</v>
      </c>
      <c r="F47" s="179">
        <f>IF(SUM('[14]Desert View:School 5'!F47:F47)&gt;0,SUM('[14]Desert View:School 5'!F47:F47),"")</f>
        <v>10864.69</v>
      </c>
      <c r="G47" s="179" t="str">
        <f>IF(SUM('[14]Desert View:School 5'!G47:G47)&gt;0,SUM('[14]Desert View:School 5'!G47:G47),"")</f>
        <v/>
      </c>
      <c r="H47" s="179">
        <f>IF(SUM('[14]Desert View:School 5'!H47:H47)&gt;0,SUM('[14]Desert View:School 5'!H47:H47),"")</f>
        <v>11850.97</v>
      </c>
      <c r="I47" s="179">
        <f>IF(SUM('[14]Desert View:School 5'!I47:I47)&gt;0,SUM('[14]Desert View:School 5'!I47:I47),"")</f>
        <v>3853.55</v>
      </c>
      <c r="J47" s="180">
        <f>IF(SUM('[14]Desert View:School 5'!J47:J47)&gt;0,SUM('[14]Desert View:School 5'!J47:J47),"")</f>
        <v>260</v>
      </c>
      <c r="K47" s="182">
        <f>IF(SUM('[14]Desert View:School 5'!K47:K47)&gt;0,SUM('[14]Desert View:School 5'!K47:K47),"")</f>
        <v>16649.560000000001</v>
      </c>
      <c r="M47" s="94"/>
      <c r="N47" s="234"/>
    </row>
    <row r="48" spans="1:23" s="91" customFormat="1" ht="24.95" customHeight="1" x14ac:dyDescent="0.25">
      <c r="A48" s="50" t="s">
        <v>68</v>
      </c>
      <c r="B48" s="157">
        <v>330</v>
      </c>
      <c r="C48" s="131" t="s">
        <v>210</v>
      </c>
      <c r="D48" s="133">
        <f t="shared" si="0"/>
        <v>107855.59000000001</v>
      </c>
      <c r="E48" s="179">
        <f>IF(SUM('[14]Desert View:School 5'!E48:E48)&gt;0,SUM('[14]Desert View:School 5'!E48:E48),"")</f>
        <v>30221.56</v>
      </c>
      <c r="F48" s="179">
        <f>IF(SUM('[14]Desert View:School 5'!F48:F48)&gt;0,SUM('[14]Desert View:School 5'!F48:F48),"")</f>
        <v>7313.35</v>
      </c>
      <c r="G48" s="179">
        <f>IF(SUM('[14]Desert View:School 5'!G48:G48)&gt;0,SUM('[14]Desert View:School 5'!G48:G48),"")</f>
        <v>1075.27</v>
      </c>
      <c r="H48" s="179">
        <f>IF(SUM('[14]Desert View:School 5'!H48:H48)&gt;0,SUM('[14]Desert View:School 5'!H48:H48),"")</f>
        <v>2621.11</v>
      </c>
      <c r="I48" s="179">
        <f>IF(SUM('[14]Desert View:School 5'!I48:I48)&gt;0,SUM('[14]Desert View:School 5'!I48:I48),"")</f>
        <v>49687.75</v>
      </c>
      <c r="J48" s="180">
        <f>IF(SUM('[14]Desert View:School 5'!J48:J48)&gt;0,SUM('[14]Desert View:School 5'!J48:J48),"")</f>
        <v>287</v>
      </c>
      <c r="K48" s="182">
        <f>IF(SUM('[14]Desert View:School 5'!K48:K48)&gt;0,SUM('[14]Desert View:School 5'!K48:K48),"")</f>
        <v>16649.55</v>
      </c>
      <c r="M48" s="94"/>
      <c r="N48" s="174"/>
    </row>
    <row r="49" spans="1:14" s="91" customFormat="1" ht="24.95" customHeight="1" x14ac:dyDescent="0.25">
      <c r="A49" s="50" t="s">
        <v>69</v>
      </c>
      <c r="B49" s="157">
        <v>333</v>
      </c>
      <c r="C49" s="131" t="s">
        <v>70</v>
      </c>
      <c r="D49" s="133" t="str">
        <f t="shared" si="0"/>
        <v/>
      </c>
      <c r="E49" s="179" t="str">
        <f>IF(SUM('[14]Desert View:School 5'!E49:E49)&gt;0,SUM('[14]Desert View:School 5'!E49:E49),"")</f>
        <v/>
      </c>
      <c r="F49" s="179" t="str">
        <f>IF(SUM('[14]Desert View:School 5'!F49:F49)&gt;0,SUM('[14]Desert View:School 5'!F49:F49),"")</f>
        <v/>
      </c>
      <c r="G49" s="179" t="str">
        <f>IF(SUM('[14]Desert View:School 5'!G49:G49)&gt;0,SUM('[14]Desert View:School 5'!G49:G49),"")</f>
        <v/>
      </c>
      <c r="H49" s="179" t="str">
        <f>IF(SUM('[14]Desert View:School 5'!H49:H49)&gt;0,SUM('[14]Desert View:School 5'!H49:H49),"")</f>
        <v/>
      </c>
      <c r="I49" s="179" t="str">
        <f>IF(SUM('[14]Desert View:School 5'!I49:I49)&gt;0,SUM('[14]Desert View:School 5'!I49:I49),"")</f>
        <v/>
      </c>
      <c r="J49" s="180" t="str">
        <f>IF(SUM('[14]Desert View:School 5'!J49:J49)&gt;0,SUM('[14]Desert View:School 5'!J49:J49),"")</f>
        <v/>
      </c>
      <c r="K49" s="182" t="str">
        <f>IF(SUM('[14]Desert View:School 5'!K49:K49)&gt;0,SUM('[14]Desert View:School 5'!K49:K49),"")</f>
        <v/>
      </c>
      <c r="M49" s="94"/>
      <c r="N49" s="175" t="s">
        <v>122</v>
      </c>
    </row>
    <row r="50" spans="1:14" s="91" customFormat="1" ht="24.95" customHeight="1" x14ac:dyDescent="0.25">
      <c r="A50" s="50" t="s">
        <v>71</v>
      </c>
      <c r="B50" s="157">
        <v>334</v>
      </c>
      <c r="C50" s="131" t="s">
        <v>207</v>
      </c>
      <c r="D50" s="133">
        <f t="shared" si="0"/>
        <v>162680.51</v>
      </c>
      <c r="E50" s="179">
        <f>IF(SUM('[14]Desert View:School 5'!E50:E50)&gt;0,SUM('[14]Desert View:School 5'!E50:E50),"")</f>
        <v>97791.5</v>
      </c>
      <c r="F50" s="179">
        <f>IF(SUM('[14]Desert View:School 5'!F50:F50)&gt;0,SUM('[14]Desert View:School 5'!F50:F50),"")</f>
        <v>25837.660000000003</v>
      </c>
      <c r="G50" s="179">
        <f>IF(SUM('[14]Desert View:School 5'!G50:G50)&gt;0,SUM('[14]Desert View:School 5'!G50:G50),"")</f>
        <v>1274.19</v>
      </c>
      <c r="H50" s="179">
        <f>IF(SUM('[14]Desert View:School 5'!H50:H50)&gt;0,SUM('[14]Desert View:School 5'!H50:H50),"")</f>
        <v>2686.95</v>
      </c>
      <c r="I50" s="179">
        <f>IF(SUM('[14]Desert View:School 5'!I50:I50)&gt;0,SUM('[14]Desert View:School 5'!I50:I50),"")</f>
        <v>1299.0999999999999</v>
      </c>
      <c r="J50" s="180">
        <f>IF(SUM('[14]Desert View:School 5'!J50:J50)&gt;0,SUM('[14]Desert View:School 5'!J50:J50),"")</f>
        <v>492</v>
      </c>
      <c r="K50" s="182">
        <f>IF(SUM('[14]Desert View:School 5'!K50:K50)&gt;0,SUM('[14]Desert View:School 5'!K50:K50),"")</f>
        <v>33299.11</v>
      </c>
      <c r="M50" s="94"/>
      <c r="N50" s="174"/>
    </row>
    <row r="51" spans="1:14" s="91" customFormat="1" ht="24.95" customHeight="1" x14ac:dyDescent="0.25">
      <c r="A51" s="50" t="s">
        <v>72</v>
      </c>
      <c r="B51" s="157">
        <v>335</v>
      </c>
      <c r="C51" s="131" t="s">
        <v>198</v>
      </c>
      <c r="D51" s="133" t="str">
        <f t="shared" si="0"/>
        <v/>
      </c>
      <c r="E51" s="179" t="str">
        <f>IF(SUM('[14]Desert View:School 5'!E51:E51)&gt;0,SUM('[14]Desert View:School 5'!E51:E51),"")</f>
        <v/>
      </c>
      <c r="F51" s="179" t="str">
        <f>IF(SUM('[14]Desert View:School 5'!F51:F51)&gt;0,SUM('[14]Desert View:School 5'!F51:F51),"")</f>
        <v/>
      </c>
      <c r="G51" s="179" t="str">
        <f>IF(SUM('[14]Desert View:School 5'!G51:G51)&gt;0,SUM('[14]Desert View:School 5'!G51:G51),"")</f>
        <v/>
      </c>
      <c r="H51" s="179" t="str">
        <f>IF(SUM('[14]Desert View:School 5'!H51:H51)&gt;0,SUM('[14]Desert View:School 5'!H51:H51),"")</f>
        <v/>
      </c>
      <c r="I51" s="179" t="str">
        <f>IF(SUM('[14]Desert View:School 5'!I51:I51)&gt;0,SUM('[14]Desert View:School 5'!I51:I51),"")</f>
        <v/>
      </c>
      <c r="J51" s="180" t="str">
        <f>IF(SUM('[14]Desert View:School 5'!J51:J51)&gt;0,SUM('[14]Desert View:School 5'!J51:J51),"")</f>
        <v/>
      </c>
      <c r="K51" s="182" t="str">
        <f>IF(SUM('[14]Desert View:School 5'!K51:K51)&gt;0,SUM('[14]Desert View:School 5'!K51:K51),"")</f>
        <v/>
      </c>
      <c r="M51" s="175" t="s">
        <v>75</v>
      </c>
      <c r="N51" s="94"/>
    </row>
    <row r="52" spans="1:14" s="91" customFormat="1" ht="24.95" customHeight="1" x14ac:dyDescent="0.25">
      <c r="A52" s="50" t="s">
        <v>73</v>
      </c>
      <c r="B52" s="157">
        <v>336</v>
      </c>
      <c r="C52" s="131" t="s">
        <v>74</v>
      </c>
      <c r="D52" s="133" t="str">
        <f t="shared" si="0"/>
        <v/>
      </c>
      <c r="E52" s="179" t="str">
        <f>IF(SUM('[14]Desert View:School 5'!E52:E52)&gt;0,SUM('[14]Desert View:School 5'!E52:E52),"")</f>
        <v/>
      </c>
      <c r="F52" s="179" t="str">
        <f>IF(SUM('[14]Desert View:School 5'!F52:F52)&gt;0,SUM('[14]Desert View:School 5'!F52:F52),"")</f>
        <v/>
      </c>
      <c r="G52" s="179" t="str">
        <f>IF(SUM('[14]Desert View:School 5'!G52:G52)&gt;0,SUM('[14]Desert View:School 5'!G52:G52),"")</f>
        <v/>
      </c>
      <c r="H52" s="179" t="str">
        <f>IF(SUM('[14]Desert View:School 5'!H52:H52)&gt;0,SUM('[14]Desert View:School 5'!H52:H52),"")</f>
        <v/>
      </c>
      <c r="I52" s="179" t="str">
        <f>IF(SUM('[14]Desert View:School 5'!I52:I52)&gt;0,SUM('[14]Desert View:School 5'!I52:I52),"")</f>
        <v/>
      </c>
      <c r="J52" s="180" t="str">
        <f>IF(SUM('[14]Desert View:School 5'!J52:J52)&gt;0,SUM('[14]Desert View:School 5'!J52:J52),"")</f>
        <v/>
      </c>
      <c r="K52" s="182" t="str">
        <f>IF(SUM('[14]Desert View:School 5'!K52:K52)&gt;0,SUM('[14]Desert View:School 5'!K52:K52),"")</f>
        <v/>
      </c>
      <c r="M52" s="175"/>
      <c r="N52" s="94"/>
    </row>
    <row r="53" spans="1:14" s="91" customFormat="1" ht="24.95" customHeight="1" x14ac:dyDescent="0.25">
      <c r="A53" s="50" t="s">
        <v>76</v>
      </c>
      <c r="B53" s="157">
        <v>337</v>
      </c>
      <c r="C53" s="131" t="s">
        <v>211</v>
      </c>
      <c r="D53" s="133" t="str">
        <f t="shared" si="0"/>
        <v/>
      </c>
      <c r="E53" s="179" t="str">
        <f>IF(SUM('[14]Desert View:School 5'!E53:E53)&gt;0,SUM('[14]Desert View:School 5'!E53:E53),"")</f>
        <v/>
      </c>
      <c r="F53" s="179" t="str">
        <f>IF(SUM('[14]Desert View:School 5'!F53:F53)&gt;0,SUM('[14]Desert View:School 5'!F53:F53),"")</f>
        <v/>
      </c>
      <c r="G53" s="179" t="str">
        <f>IF(SUM('[14]Desert View:School 5'!G53:G53)&gt;0,SUM('[14]Desert View:School 5'!G53:G53),"")</f>
        <v/>
      </c>
      <c r="H53" s="179" t="str">
        <f>IF(SUM('[14]Desert View:School 5'!H53:H53)&gt;0,SUM('[14]Desert View:School 5'!H53:H53),"")</f>
        <v/>
      </c>
      <c r="I53" s="179" t="str">
        <f>IF(SUM('[14]Desert View:School 5'!I53:I53)&gt;0,SUM('[14]Desert View:School 5'!I53:I53),"")</f>
        <v/>
      </c>
      <c r="J53" s="180" t="str">
        <f>IF(SUM('[14]Desert View:School 5'!J53:J53)&gt;0,SUM('[14]Desert View:School 5'!J53:J53),"")</f>
        <v/>
      </c>
      <c r="K53" s="182" t="str">
        <f>IF(SUM('[14]Desert View:School 5'!K53:K53)&gt;0,SUM('[14]Desert View:School 5'!K53:K53),"")</f>
        <v/>
      </c>
      <c r="M53" s="94"/>
      <c r="N53" s="94"/>
    </row>
    <row r="54" spans="1:14" s="91" customFormat="1" ht="24.95" customHeight="1" x14ac:dyDescent="0.25">
      <c r="A54" s="50" t="s">
        <v>78</v>
      </c>
      <c r="B54" s="157">
        <v>339</v>
      </c>
      <c r="C54" s="131" t="s">
        <v>79</v>
      </c>
      <c r="D54" s="133" t="str">
        <f t="shared" si="0"/>
        <v/>
      </c>
      <c r="E54" s="179" t="str">
        <f>IF(SUM('[14]Desert View:School 5'!E54:E54)&gt;0,SUM('[14]Desert View:School 5'!E54:E54),"")</f>
        <v/>
      </c>
      <c r="F54" s="179" t="str">
        <f>IF(SUM('[14]Desert View:School 5'!F54:F54)&gt;0,SUM('[14]Desert View:School 5'!F54:F54),"")</f>
        <v/>
      </c>
      <c r="G54" s="179" t="str">
        <f>IF(SUM('[14]Desert View:School 5'!G54:G54)&gt;0,SUM('[14]Desert View:School 5'!G54:G54),"")</f>
        <v/>
      </c>
      <c r="H54" s="179" t="str">
        <f>IF(SUM('[14]Desert View:School 5'!H54:H54)&gt;0,SUM('[14]Desert View:School 5'!H54:H54),"")</f>
        <v/>
      </c>
      <c r="I54" s="179" t="str">
        <f>IF(SUM('[14]Desert View:School 5'!I54:I54)&gt;0,SUM('[14]Desert View:School 5'!I54:I54),"")</f>
        <v/>
      </c>
      <c r="J54" s="180" t="str">
        <f>IF(SUM('[14]Desert View:School 5'!J54:J54)&gt;0,SUM('[14]Desert View:School 5'!J54:J54),"")</f>
        <v/>
      </c>
      <c r="K54" s="182" t="str">
        <f>IF(SUM('[14]Desert View:School 5'!K54:K54)&gt;0,SUM('[14]Desert View:School 5'!K54:K54),"")</f>
        <v/>
      </c>
      <c r="M54" s="94"/>
      <c r="N54" s="94"/>
    </row>
    <row r="55" spans="1:14" s="91" customFormat="1" ht="24.95" customHeight="1" x14ac:dyDescent="0.25">
      <c r="A55" s="50" t="s">
        <v>80</v>
      </c>
      <c r="B55" s="157">
        <v>340</v>
      </c>
      <c r="C55" s="131" t="s">
        <v>81</v>
      </c>
      <c r="D55" s="133" t="str">
        <f t="shared" si="0"/>
        <v/>
      </c>
      <c r="E55" s="179" t="str">
        <f>IF(SUM('[14]Desert View:School 5'!E55:E55)&gt;0,SUM('[14]Desert View:School 5'!E55:E55),"")</f>
        <v/>
      </c>
      <c r="F55" s="179" t="str">
        <f>IF(SUM('[14]Desert View:School 5'!F55:F55)&gt;0,SUM('[14]Desert View:School 5'!F55:F55),"")</f>
        <v/>
      </c>
      <c r="G55" s="179" t="str">
        <f>IF(SUM('[14]Desert View:School 5'!G55:G55)&gt;0,SUM('[14]Desert View:School 5'!G55:G55),"")</f>
        <v/>
      </c>
      <c r="H55" s="179" t="str">
        <f>IF(SUM('[14]Desert View:School 5'!H55:H55)&gt;0,SUM('[14]Desert View:School 5'!H55:H55),"")</f>
        <v/>
      </c>
      <c r="I55" s="179" t="str">
        <f>IF(SUM('[14]Desert View:School 5'!I55:I55)&gt;0,SUM('[14]Desert View:School 5'!I55:I55),"")</f>
        <v/>
      </c>
      <c r="J55" s="180" t="str">
        <f>IF(SUM('[14]Desert View:School 5'!J55:J55)&gt;0,SUM('[14]Desert View:School 5'!J55:J55),"")</f>
        <v/>
      </c>
      <c r="K55" s="182" t="str">
        <f>IF(SUM('[14]Desert View:School 5'!K55:K55)&gt;0,SUM('[14]Desert View:School 5'!K55:K55),"")</f>
        <v/>
      </c>
      <c r="M55" s="94"/>
      <c r="N55" s="94"/>
    </row>
    <row r="56" spans="1:14" s="91" customFormat="1" ht="24.95" customHeight="1" x14ac:dyDescent="0.25">
      <c r="A56" s="50" t="s">
        <v>199</v>
      </c>
      <c r="B56" s="157">
        <v>373</v>
      </c>
      <c r="C56" s="131" t="s">
        <v>200</v>
      </c>
      <c r="D56" s="133" t="str">
        <f t="shared" si="0"/>
        <v/>
      </c>
      <c r="E56" s="179" t="str">
        <f>IF(SUM('[14]Desert View:School 5'!E56:E56)&gt;0,SUM('[14]Desert View:School 5'!E56:E56),"")</f>
        <v/>
      </c>
      <c r="F56" s="179" t="str">
        <f>IF(SUM('[14]Desert View:School 5'!F56:F56)&gt;0,SUM('[14]Desert View:School 5'!F56:F56),"")</f>
        <v/>
      </c>
      <c r="G56" s="179" t="str">
        <f>IF(SUM('[14]Desert View:School 5'!G56:G56)&gt;0,SUM('[14]Desert View:School 5'!G56:G56),"")</f>
        <v/>
      </c>
      <c r="H56" s="179" t="str">
        <f>IF(SUM('[14]Desert View:School 5'!H56:H56)&gt;0,SUM('[14]Desert View:School 5'!H56:H56),"")</f>
        <v/>
      </c>
      <c r="I56" s="179" t="str">
        <f>IF(SUM('[14]Desert View:School 5'!I56:I56)&gt;0,SUM('[14]Desert View:School 5'!I56:I56),"")</f>
        <v/>
      </c>
      <c r="J56" s="180" t="str">
        <f>IF(SUM('[14]Desert View:School 5'!J56:J56)&gt;0,SUM('[14]Desert View:School 5'!J56:J56),"")</f>
        <v/>
      </c>
      <c r="K56" s="182" t="str">
        <f>IF(SUM('[14]Desert View:School 5'!K56:K56)&gt;0,SUM('[14]Desert View:School 5'!K56:K56),"")</f>
        <v/>
      </c>
      <c r="M56" s="94"/>
      <c r="N56" s="94"/>
    </row>
    <row r="57" spans="1:14" s="91" customFormat="1" ht="24.95" customHeight="1" x14ac:dyDescent="0.25">
      <c r="A57" s="50" t="s">
        <v>82</v>
      </c>
      <c r="B57" s="157">
        <v>342</v>
      </c>
      <c r="C57" s="131" t="s">
        <v>83</v>
      </c>
      <c r="D57" s="133">
        <f t="shared" si="0"/>
        <v>66156.250000000015</v>
      </c>
      <c r="E57" s="179">
        <f>IF(SUM('[14]Desert View:School 5'!E57:E57)&gt;0,SUM('[14]Desert View:School 5'!E57:E57),"")</f>
        <v>30880.400000000001</v>
      </c>
      <c r="F57" s="179">
        <f>IF(SUM('[14]Desert View:School 5'!F57:F57)&gt;0,SUM('[14]Desert View:School 5'!F57:F57),"")</f>
        <v>7993.47</v>
      </c>
      <c r="G57" s="179">
        <f>IF(SUM('[14]Desert View:School 5'!G57:G57)&gt;0,SUM('[14]Desert View:School 5'!G57:G57),"")</f>
        <v>1139.8</v>
      </c>
      <c r="H57" s="179">
        <f>IF(SUM('[14]Desert View:School 5'!H57:H57)&gt;0,SUM('[14]Desert View:School 5'!H57:H57),"")</f>
        <v>4755.83</v>
      </c>
      <c r="I57" s="179">
        <f>IF(SUM('[14]Desert View:School 5'!I57:I57)&gt;0,SUM('[14]Desert View:School 5'!I57:I57),"")</f>
        <v>1639.71</v>
      </c>
      <c r="J57" s="180">
        <f>IF(SUM('[14]Desert View:School 5'!J57:J57)&gt;0,SUM('[14]Desert View:School 5'!J57:J57),"")</f>
        <v>3097.48</v>
      </c>
      <c r="K57" s="182">
        <f>IF(SUM('[14]Desert View:School 5'!K57:K57)&gt;0,SUM('[14]Desert View:School 5'!K57:K57),"")</f>
        <v>16649.560000000001</v>
      </c>
      <c r="M57" s="94"/>
      <c r="N57" s="94"/>
    </row>
    <row r="58" spans="1:14" s="91" customFormat="1" ht="24.95" customHeight="1" x14ac:dyDescent="0.25">
      <c r="A58" s="50" t="s">
        <v>84</v>
      </c>
      <c r="B58" s="157">
        <v>343</v>
      </c>
      <c r="C58" s="131" t="s">
        <v>85</v>
      </c>
      <c r="D58" s="133" t="str">
        <f t="shared" si="0"/>
        <v/>
      </c>
      <c r="E58" s="179" t="str">
        <f>IF(SUM('[14]Desert View:School 5'!E58:E58)&gt;0,SUM('[14]Desert View:School 5'!E58:E58),"")</f>
        <v/>
      </c>
      <c r="F58" s="179" t="str">
        <f>IF(SUM('[14]Desert View:School 5'!F58:F58)&gt;0,SUM('[14]Desert View:School 5'!F58:F58),"")</f>
        <v/>
      </c>
      <c r="G58" s="179" t="str">
        <f>IF(SUM('[14]Desert View:School 5'!G58:G58)&gt;0,SUM('[14]Desert View:School 5'!G58:G58),"")</f>
        <v/>
      </c>
      <c r="H58" s="179" t="str">
        <f>IF(SUM('[14]Desert View:School 5'!H58:H58)&gt;0,SUM('[14]Desert View:School 5'!H58:H58),"")</f>
        <v/>
      </c>
      <c r="I58" s="179" t="str">
        <f>IF(SUM('[14]Desert View:School 5'!I58:I58)&gt;0,SUM('[14]Desert View:School 5'!I58:I58),"")</f>
        <v/>
      </c>
      <c r="J58" s="180" t="str">
        <f>IF(SUM('[14]Desert View:School 5'!J58:J58)&gt;0,SUM('[14]Desert View:School 5'!J58:J58),"")</f>
        <v/>
      </c>
      <c r="K58" s="182" t="str">
        <f>IF(SUM('[14]Desert View:School 5'!K58:K58)&gt;0,SUM('[14]Desert View:School 5'!K58:K58),"")</f>
        <v/>
      </c>
      <c r="M58" s="94"/>
      <c r="N58" s="94"/>
    </row>
    <row r="59" spans="1:14" s="91" customFormat="1" ht="24.95" customHeight="1" x14ac:dyDescent="0.25">
      <c r="A59" s="50" t="s">
        <v>86</v>
      </c>
      <c r="B59" s="157">
        <v>344</v>
      </c>
      <c r="C59" s="131" t="s">
        <v>87</v>
      </c>
      <c r="D59" s="133" t="str">
        <f t="shared" si="0"/>
        <v/>
      </c>
      <c r="E59" s="179" t="str">
        <f>IF(SUM('[14]Desert View:School 5'!E59:E59)&gt;0,SUM('[14]Desert View:School 5'!E59:E59),"")</f>
        <v/>
      </c>
      <c r="F59" s="179" t="str">
        <f>IF(SUM('[14]Desert View:School 5'!F59:F59)&gt;0,SUM('[14]Desert View:School 5'!F59:F59),"")</f>
        <v/>
      </c>
      <c r="G59" s="179" t="str">
        <f>IF(SUM('[14]Desert View:School 5'!G59:G59)&gt;0,SUM('[14]Desert View:School 5'!G59:G59),"")</f>
        <v/>
      </c>
      <c r="H59" s="179" t="str">
        <f>IF(SUM('[14]Desert View:School 5'!H59:H59)&gt;0,SUM('[14]Desert View:School 5'!H59:H59),"")</f>
        <v/>
      </c>
      <c r="I59" s="179" t="str">
        <f>IF(SUM('[14]Desert View:School 5'!I59:I59)&gt;0,SUM('[14]Desert View:School 5'!I59:I59),"")</f>
        <v/>
      </c>
      <c r="J59" s="180" t="str">
        <f>IF(SUM('[14]Desert View:School 5'!J59:J59)&gt;0,SUM('[14]Desert View:School 5'!J59:J59),"")</f>
        <v/>
      </c>
      <c r="K59" s="182" t="str">
        <f>IF(SUM('[14]Desert View:School 5'!K59:K59)&gt;0,SUM('[14]Desert View:School 5'!K59:K59),"")</f>
        <v/>
      </c>
      <c r="M59" s="94"/>
      <c r="N59" s="94"/>
    </row>
    <row r="60" spans="1:14" s="90" customFormat="1" ht="24.95" customHeight="1" x14ac:dyDescent="0.25">
      <c r="A60" s="50" t="s">
        <v>88</v>
      </c>
      <c r="B60" s="157">
        <v>346</v>
      </c>
      <c r="C60" s="131" t="s">
        <v>89</v>
      </c>
      <c r="D60" s="133" t="str">
        <f t="shared" si="0"/>
        <v/>
      </c>
      <c r="E60" s="179" t="str">
        <f>IF(SUM('[14]Desert View:School 5'!E60:E60)&gt;0,SUM('[14]Desert View:School 5'!E60:E60),"")</f>
        <v/>
      </c>
      <c r="F60" s="179" t="str">
        <f>IF(SUM('[14]Desert View:School 5'!F60:F60)&gt;0,SUM('[14]Desert View:School 5'!F60:F60),"")</f>
        <v/>
      </c>
      <c r="G60" s="179" t="str">
        <f>IF(SUM('[14]Desert View:School 5'!G60:G60)&gt;0,SUM('[14]Desert View:School 5'!G60:G60),"")</f>
        <v/>
      </c>
      <c r="H60" s="179" t="str">
        <f>IF(SUM('[14]Desert View:School 5'!H60:H60)&gt;0,SUM('[14]Desert View:School 5'!H60:H60),"")</f>
        <v/>
      </c>
      <c r="I60" s="179" t="str">
        <f>IF(SUM('[14]Desert View:School 5'!I60:I60)&gt;0,SUM('[14]Desert View:School 5'!I60:I60),"")</f>
        <v/>
      </c>
      <c r="J60" s="180" t="str">
        <f>IF(SUM('[14]Desert View:School 5'!J60:J60)&gt;0,SUM('[14]Desert View:School 5'!J60:J60),"")</f>
        <v/>
      </c>
      <c r="K60" s="182" t="str">
        <f>IF(SUM('[14]Desert View:School 5'!K60:K60)&gt;0,SUM('[14]Desert View:School 5'!K60:K60),"")</f>
        <v/>
      </c>
      <c r="M60" s="94"/>
      <c r="N60" s="38"/>
    </row>
    <row r="61" spans="1:14" ht="24.95" customHeight="1" x14ac:dyDescent="0.25">
      <c r="A61" s="50" t="s">
        <v>90</v>
      </c>
      <c r="B61" s="157">
        <v>347</v>
      </c>
      <c r="C61" s="131" t="s">
        <v>212</v>
      </c>
      <c r="D61" s="133">
        <f t="shared" si="0"/>
        <v>136147.55000000002</v>
      </c>
      <c r="E61" s="179">
        <f>IF(SUM('[14]Desert View:School 5'!E61:E61)&gt;0,SUM('[14]Desert View:School 5'!E61:E61),"")</f>
        <v>93134.5</v>
      </c>
      <c r="F61" s="179">
        <f>IF(SUM('[14]Desert View:School 5'!F61:F61)&gt;0,SUM('[14]Desert View:School 5'!F61:F61),"")</f>
        <v>22790.38</v>
      </c>
      <c r="G61" s="179">
        <f>IF(SUM('[14]Desert View:School 5'!G61:G61)&gt;0,SUM('[14]Desert View:School 5'!G61:G61),"")</f>
        <v>686.38</v>
      </c>
      <c r="H61" s="179">
        <f>IF(SUM('[14]Desert View:School 5'!H61:H61)&gt;0,SUM('[14]Desert View:School 5'!H61:H61),"")</f>
        <v>1542.25</v>
      </c>
      <c r="I61" s="179">
        <f>IF(SUM('[14]Desert View:School 5'!I61:I61)&gt;0,SUM('[14]Desert View:School 5'!I61:I61),"")</f>
        <v>1117.48</v>
      </c>
      <c r="J61" s="180">
        <f>IF(SUM('[14]Desert View:School 5'!J61:J61)&gt;0,SUM('[14]Desert View:School 5'!J61:J61),"")</f>
        <v>227</v>
      </c>
      <c r="K61" s="182">
        <f>IF(SUM('[14]Desert View:School 5'!K61:K61)&gt;0,SUM('[14]Desert View:School 5'!K61:K61),"")</f>
        <v>16649.560000000001</v>
      </c>
      <c r="L61" s="64"/>
      <c r="M61" s="38"/>
    </row>
    <row r="62" spans="1:14" ht="24.95" customHeight="1" x14ac:dyDescent="0.25">
      <c r="A62" s="50" t="s">
        <v>107</v>
      </c>
      <c r="B62" s="157">
        <v>358</v>
      </c>
      <c r="C62" s="131" t="s">
        <v>201</v>
      </c>
      <c r="D62" s="133">
        <f t="shared" si="0"/>
        <v>47303.6</v>
      </c>
      <c r="E62" s="179">
        <f>IF(SUM('[14]Desert View:School 5'!E62:E62)&gt;0,SUM('[14]Desert View:School 5'!E62:E62),"")</f>
        <v>18825.71</v>
      </c>
      <c r="F62" s="179">
        <f>IF(SUM('[14]Desert View:School 5'!F62:F62)&gt;0,SUM('[14]Desert View:School 5'!F62:F62),"")</f>
        <v>4499.71</v>
      </c>
      <c r="G62" s="179">
        <f>IF(SUM('[14]Desert View:School 5'!G62:G62)&gt;0,SUM('[14]Desert View:School 5'!G62:G62),"")</f>
        <v>100</v>
      </c>
      <c r="H62" s="179">
        <f>IF(SUM('[14]Desert View:School 5'!H62:H62)&gt;0,SUM('[14]Desert View:School 5'!H62:H62),"")</f>
        <v>3250.13</v>
      </c>
      <c r="I62" s="179" t="str">
        <f>IF(SUM('[14]Desert View:School 5'!I62:I62)&gt;0,SUM('[14]Desert View:School 5'!I62:I62),"")</f>
        <v/>
      </c>
      <c r="J62" s="180">
        <f>IF(SUM('[14]Desert View:School 5'!J62:J62)&gt;0,SUM('[14]Desert View:School 5'!J62:J62),"")</f>
        <v>3978.5</v>
      </c>
      <c r="K62" s="182">
        <f>IF(SUM('[14]Desert View:School 5'!K62:K62)&gt;0,SUM('[14]Desert View:School 5'!K62:K62),"")</f>
        <v>16649.55</v>
      </c>
      <c r="L62" s="64"/>
    </row>
    <row r="63" spans="1:14" ht="24.95" customHeight="1" x14ac:dyDescent="0.25">
      <c r="A63" s="50" t="s">
        <v>91</v>
      </c>
      <c r="B63" s="157">
        <v>348</v>
      </c>
      <c r="C63" s="131" t="s">
        <v>92</v>
      </c>
      <c r="D63" s="133">
        <f t="shared" si="0"/>
        <v>172230.9</v>
      </c>
      <c r="E63" s="179">
        <f>IF(SUM('[14]Desert View:School 5'!E63:E63)&gt;0,SUM('[14]Desert View:School 5'!E63:E63),"")</f>
        <v>50046.06</v>
      </c>
      <c r="F63" s="179">
        <f>IF(SUM('[14]Desert View:School 5'!F63:F63)&gt;0,SUM('[14]Desert View:School 5'!F63:F63),"")</f>
        <v>12262.51</v>
      </c>
      <c r="G63" s="179" t="str">
        <f>IF(SUM('[14]Desert View:School 5'!G63:G63)&gt;0,SUM('[14]Desert View:School 5'!G63:G63),"")</f>
        <v/>
      </c>
      <c r="H63" s="179">
        <f>IF(SUM('[14]Desert View:School 5'!H63:H63)&gt;0,SUM('[14]Desert View:School 5'!H63:H63),"")</f>
        <v>68.92</v>
      </c>
      <c r="I63" s="179">
        <f>IF(SUM('[14]Desert View:School 5'!I63:I63)&gt;0,SUM('[14]Desert View:School 5'!I63:I63),"")</f>
        <v>92963.85</v>
      </c>
      <c r="J63" s="180">
        <f>IF(SUM('[14]Desert View:School 5'!J63:J63)&gt;0,SUM('[14]Desert View:School 5'!J63:J63),"")</f>
        <v>240</v>
      </c>
      <c r="K63" s="182">
        <f>IF(SUM('[14]Desert View:School 5'!K63:K63)&gt;0,SUM('[14]Desert View:School 5'!K63:K63),"")</f>
        <v>16649.560000000001</v>
      </c>
      <c r="L63" s="64"/>
    </row>
    <row r="64" spans="1:14" ht="24.95" customHeight="1" x14ac:dyDescent="0.25">
      <c r="A64" s="50" t="s">
        <v>93</v>
      </c>
      <c r="B64" s="157">
        <v>349</v>
      </c>
      <c r="C64" s="131" t="s">
        <v>94</v>
      </c>
      <c r="D64" s="133" t="str">
        <f t="shared" si="0"/>
        <v/>
      </c>
      <c r="E64" s="179" t="str">
        <f>IF(SUM('[14]Desert View:School 5'!E64:E64)&gt;0,SUM('[14]Desert View:School 5'!E64:E64),"")</f>
        <v/>
      </c>
      <c r="F64" s="179" t="str">
        <f>IF(SUM('[14]Desert View:School 5'!F64:F64)&gt;0,SUM('[14]Desert View:School 5'!F64:F64),"")</f>
        <v/>
      </c>
      <c r="G64" s="179" t="str">
        <f>IF(SUM('[14]Desert View:School 5'!G64:G64)&gt;0,SUM('[14]Desert View:School 5'!G64:G64),"")</f>
        <v/>
      </c>
      <c r="H64" s="179" t="str">
        <f>IF(SUM('[14]Desert View:School 5'!H64:H64)&gt;0,SUM('[14]Desert View:School 5'!H64:H64),"")</f>
        <v/>
      </c>
      <c r="I64" s="179" t="str">
        <f>IF(SUM('[14]Desert View:School 5'!I64:I64)&gt;0,SUM('[14]Desert View:School 5'!I64:I64),"")</f>
        <v/>
      </c>
      <c r="J64" s="180" t="str">
        <f>IF(SUM('[14]Desert View:School 5'!J64:J64)&gt;0,SUM('[14]Desert View:School 5'!J64:J64),"")</f>
        <v/>
      </c>
      <c r="K64" s="182" t="str">
        <f>IF(SUM('[14]Desert View:School 5'!K64:K64)&gt;0,SUM('[14]Desert View:School 5'!K64:K64),"")</f>
        <v/>
      </c>
      <c r="L64" s="64"/>
    </row>
    <row r="65" spans="1:12" ht="24.95" customHeight="1" x14ac:dyDescent="0.25">
      <c r="A65" s="50" t="s">
        <v>77</v>
      </c>
      <c r="B65" s="157">
        <v>338</v>
      </c>
      <c r="C65" s="131" t="s">
        <v>202</v>
      </c>
      <c r="D65" s="133" t="str">
        <f t="shared" si="0"/>
        <v/>
      </c>
      <c r="E65" s="179" t="str">
        <f>IF(SUM('[14]Desert View:School 5'!E65:E65)&gt;0,SUM('[14]Desert View:School 5'!E65:E65),"")</f>
        <v/>
      </c>
      <c r="F65" s="179" t="str">
        <f>IF(SUM('[14]Desert View:School 5'!F65:F65)&gt;0,SUM('[14]Desert View:School 5'!F65:F65),"")</f>
        <v/>
      </c>
      <c r="G65" s="179" t="str">
        <f>IF(SUM('[14]Desert View:School 5'!G65:G65)&gt;0,SUM('[14]Desert View:School 5'!G65:G65),"")</f>
        <v/>
      </c>
      <c r="H65" s="179" t="str">
        <f>IF(SUM('[14]Desert View:School 5'!H65:H65)&gt;0,SUM('[14]Desert View:School 5'!H65:H65),"")</f>
        <v/>
      </c>
      <c r="I65" s="179" t="str">
        <f>IF(SUM('[14]Desert View:School 5'!I65:I65)&gt;0,SUM('[14]Desert View:School 5'!I65:I65),"")</f>
        <v/>
      </c>
      <c r="J65" s="180" t="str">
        <f>IF(SUM('[14]Desert View:School 5'!J65:J65)&gt;0,SUM('[14]Desert View:School 5'!J65:J65),"")</f>
        <v/>
      </c>
      <c r="K65" s="182" t="str">
        <f>IF(SUM('[14]Desert View:School 5'!K65:K65)&gt;0,SUM('[14]Desert View:School 5'!K65:K65),"")</f>
        <v/>
      </c>
      <c r="L65" s="64"/>
    </row>
    <row r="66" spans="1:12" ht="24.95" customHeight="1" x14ac:dyDescent="0.25">
      <c r="A66" s="50" t="s">
        <v>95</v>
      </c>
      <c r="B66" s="157">
        <v>351</v>
      </c>
      <c r="C66" s="131" t="s">
        <v>203</v>
      </c>
      <c r="D66" s="133" t="str">
        <f t="shared" si="0"/>
        <v/>
      </c>
      <c r="E66" s="179" t="str">
        <f>IF(SUM('[14]Desert View:School 5'!E66:E66)&gt;0,SUM('[14]Desert View:School 5'!E66:E66),"")</f>
        <v/>
      </c>
      <c r="F66" s="179" t="str">
        <f>IF(SUM('[14]Desert View:School 5'!F66:F66)&gt;0,SUM('[14]Desert View:School 5'!F66:F66),"")</f>
        <v/>
      </c>
      <c r="G66" s="179" t="str">
        <f>IF(SUM('[14]Desert View:School 5'!G66:G66)&gt;0,SUM('[14]Desert View:School 5'!G66:G66),"")</f>
        <v/>
      </c>
      <c r="H66" s="179" t="str">
        <f>IF(SUM('[14]Desert View:School 5'!H66:H66)&gt;0,SUM('[14]Desert View:School 5'!H66:H66),"")</f>
        <v/>
      </c>
      <c r="I66" s="179" t="str">
        <f>IF(SUM('[14]Desert View:School 5'!I66:I66)&gt;0,SUM('[14]Desert View:School 5'!I66:I66),"")</f>
        <v/>
      </c>
      <c r="J66" s="180" t="str">
        <f>IF(SUM('[14]Desert View:School 5'!J66:J66)&gt;0,SUM('[14]Desert View:School 5'!J66:J66),"")</f>
        <v/>
      </c>
      <c r="K66" s="182" t="str">
        <f>IF(SUM('[14]Desert View:School 5'!K66:K66)&gt;0,SUM('[14]Desert View:School 5'!K66:K66),"")</f>
        <v/>
      </c>
      <c r="L66" s="64"/>
    </row>
    <row r="67" spans="1:12" ht="24.95" customHeight="1" x14ac:dyDescent="0.25">
      <c r="A67" s="50" t="s">
        <v>96</v>
      </c>
      <c r="B67" s="157">
        <v>352</v>
      </c>
      <c r="C67" s="131" t="s">
        <v>97</v>
      </c>
      <c r="D67" s="133" t="str">
        <f t="shared" si="0"/>
        <v/>
      </c>
      <c r="E67" s="179" t="str">
        <f>IF(SUM('[14]Desert View:School 5'!E67:E67)&gt;0,SUM('[14]Desert View:School 5'!E67:E67),"")</f>
        <v/>
      </c>
      <c r="F67" s="179" t="str">
        <f>IF(SUM('[14]Desert View:School 5'!F67:F67)&gt;0,SUM('[14]Desert View:School 5'!F67:F67),"")</f>
        <v/>
      </c>
      <c r="G67" s="179" t="str">
        <f>IF(SUM('[14]Desert View:School 5'!G67:G67)&gt;0,SUM('[14]Desert View:School 5'!G67:G67),"")</f>
        <v/>
      </c>
      <c r="H67" s="179" t="str">
        <f>IF(SUM('[14]Desert View:School 5'!H67:H67)&gt;0,SUM('[14]Desert View:School 5'!H67:H67),"")</f>
        <v/>
      </c>
      <c r="I67" s="179" t="str">
        <f>IF(SUM('[14]Desert View:School 5'!I67:I67)&gt;0,SUM('[14]Desert View:School 5'!I67:I67),"")</f>
        <v/>
      </c>
      <c r="J67" s="180" t="str">
        <f>IF(SUM('[14]Desert View:School 5'!J67:J67)&gt;0,SUM('[14]Desert View:School 5'!J67:J67),"")</f>
        <v/>
      </c>
      <c r="K67" s="182" t="str">
        <f>IF(SUM('[14]Desert View:School 5'!K67:K67)&gt;0,SUM('[14]Desert View:School 5'!K67:K67),"")</f>
        <v/>
      </c>
      <c r="L67" s="64"/>
    </row>
    <row r="68" spans="1:12" ht="24.95" customHeight="1" x14ac:dyDescent="0.25">
      <c r="A68" s="50" t="s">
        <v>98</v>
      </c>
      <c r="B68" s="157">
        <v>353</v>
      </c>
      <c r="C68" s="131" t="s">
        <v>213</v>
      </c>
      <c r="D68" s="133" t="str">
        <f t="shared" si="0"/>
        <v/>
      </c>
      <c r="E68" s="179" t="str">
        <f>IF(SUM('[14]Desert View:School 5'!E68:E68)&gt;0,SUM('[14]Desert View:School 5'!E68:E68),"")</f>
        <v/>
      </c>
      <c r="F68" s="179" t="str">
        <f>IF(SUM('[14]Desert View:School 5'!F68:F68)&gt;0,SUM('[14]Desert View:School 5'!F68:F68),"")</f>
        <v/>
      </c>
      <c r="G68" s="179" t="str">
        <f>IF(SUM('[14]Desert View:School 5'!G68:G68)&gt;0,SUM('[14]Desert View:School 5'!G68:G68),"")</f>
        <v/>
      </c>
      <c r="H68" s="179" t="str">
        <f>IF(SUM('[14]Desert View:School 5'!H68:H68)&gt;0,SUM('[14]Desert View:School 5'!H68:H68),"")</f>
        <v/>
      </c>
      <c r="I68" s="179" t="str">
        <f>IF(SUM('[14]Desert View:School 5'!I68:I68)&gt;0,SUM('[14]Desert View:School 5'!I68:I68),"")</f>
        <v/>
      </c>
      <c r="J68" s="180" t="str">
        <f>IF(SUM('[14]Desert View:School 5'!J68:J68)&gt;0,SUM('[14]Desert View:School 5'!J68:J68),"")</f>
        <v/>
      </c>
      <c r="K68" s="182" t="str">
        <f>IF(SUM('[14]Desert View:School 5'!K68:K68)&gt;0,SUM('[14]Desert View:School 5'!K68:K68),"")</f>
        <v/>
      </c>
      <c r="L68" s="64"/>
    </row>
    <row r="69" spans="1:12" ht="24.95" customHeight="1" x14ac:dyDescent="0.25">
      <c r="A69" s="50" t="s">
        <v>99</v>
      </c>
      <c r="B69" s="157">
        <v>354</v>
      </c>
      <c r="C69" s="131" t="s">
        <v>100</v>
      </c>
      <c r="D69" s="133" t="str">
        <f t="shared" si="0"/>
        <v/>
      </c>
      <c r="E69" s="179" t="str">
        <f>IF(SUM('[14]Desert View:School 5'!E69:E69)&gt;0,SUM('[14]Desert View:School 5'!E69:E69),"")</f>
        <v/>
      </c>
      <c r="F69" s="179" t="str">
        <f>IF(SUM('[14]Desert View:School 5'!F69:F69)&gt;0,SUM('[14]Desert View:School 5'!F69:F69),"")</f>
        <v/>
      </c>
      <c r="G69" s="179" t="str">
        <f>IF(SUM('[14]Desert View:School 5'!G69:G69)&gt;0,SUM('[14]Desert View:School 5'!G69:G69),"")</f>
        <v/>
      </c>
      <c r="H69" s="179" t="str">
        <f>IF(SUM('[14]Desert View:School 5'!H69:H69)&gt;0,SUM('[14]Desert View:School 5'!H69:H69),"")</f>
        <v/>
      </c>
      <c r="I69" s="179" t="str">
        <f>IF(SUM('[14]Desert View:School 5'!I69:I69)&gt;0,SUM('[14]Desert View:School 5'!I69:I69),"")</f>
        <v/>
      </c>
      <c r="J69" s="180" t="str">
        <f>IF(SUM('[14]Desert View:School 5'!J69:J69)&gt;0,SUM('[14]Desert View:School 5'!J69:J69),"")</f>
        <v/>
      </c>
      <c r="K69" s="182" t="str">
        <f>IF(SUM('[14]Desert View:School 5'!K69:K69)&gt;0,SUM('[14]Desert View:School 5'!K69:K69),"")</f>
        <v/>
      </c>
      <c r="L69" s="64"/>
    </row>
    <row r="70" spans="1:12" ht="24.95" customHeight="1" x14ac:dyDescent="0.25">
      <c r="A70" s="50" t="s">
        <v>101</v>
      </c>
      <c r="B70" s="157">
        <v>355</v>
      </c>
      <c r="C70" s="131" t="s">
        <v>102</v>
      </c>
      <c r="D70" s="133" t="str">
        <f t="shared" si="0"/>
        <v/>
      </c>
      <c r="E70" s="179" t="str">
        <f>IF(SUM('[14]Desert View:School 5'!E70:E70)&gt;0,SUM('[14]Desert View:School 5'!E70:E70),"")</f>
        <v/>
      </c>
      <c r="F70" s="179" t="str">
        <f>IF(SUM('[14]Desert View:School 5'!F70:F70)&gt;0,SUM('[14]Desert View:School 5'!F70:F70),"")</f>
        <v/>
      </c>
      <c r="G70" s="179" t="str">
        <f>IF(SUM('[14]Desert View:School 5'!G70:G70)&gt;0,SUM('[14]Desert View:School 5'!G70:G70),"")</f>
        <v/>
      </c>
      <c r="H70" s="179" t="str">
        <f>IF(SUM('[14]Desert View:School 5'!H70:H70)&gt;0,SUM('[14]Desert View:School 5'!H70:H70),"")</f>
        <v/>
      </c>
      <c r="I70" s="179" t="str">
        <f>IF(SUM('[14]Desert View:School 5'!I70:I70)&gt;0,SUM('[14]Desert View:School 5'!I70:I70),"")</f>
        <v/>
      </c>
      <c r="J70" s="180" t="str">
        <f>IF(SUM('[14]Desert View:School 5'!J70:J70)&gt;0,SUM('[14]Desert View:School 5'!J70:J70),"")</f>
        <v/>
      </c>
      <c r="K70" s="182" t="str">
        <f>IF(SUM('[14]Desert View:School 5'!K70:K70)&gt;0,SUM('[14]Desert View:School 5'!K70:K70),"")</f>
        <v/>
      </c>
      <c r="L70" s="64"/>
    </row>
    <row r="71" spans="1:12" ht="24.95" customHeight="1" x14ac:dyDescent="0.25">
      <c r="A71" s="50" t="s">
        <v>103</v>
      </c>
      <c r="B71" s="157">
        <v>356</v>
      </c>
      <c r="C71" s="131" t="s">
        <v>104</v>
      </c>
      <c r="D71" s="133">
        <f t="shared" si="0"/>
        <v>45218.17</v>
      </c>
      <c r="E71" s="179">
        <f>IF(SUM('[14]Desert View:School 5'!E71:E71)&gt;0,SUM('[14]Desert View:School 5'!E71:E71),"")</f>
        <v>2940</v>
      </c>
      <c r="F71" s="179">
        <f>IF(SUM('[14]Desert View:School 5'!F71:F71)&gt;0,SUM('[14]Desert View:School 5'!F71:F71),"")</f>
        <v>483.2</v>
      </c>
      <c r="G71" s="179">
        <f>IF(SUM('[14]Desert View:School 5'!G71:G71)&gt;0,SUM('[14]Desert View:School 5'!G71:G71),"")</f>
        <v>709.06</v>
      </c>
      <c r="H71" s="179">
        <f>IF(SUM('[14]Desert View:School 5'!H71:H71)&gt;0,SUM('[14]Desert View:School 5'!H71:H71),"")</f>
        <v>7834.05</v>
      </c>
      <c r="I71" s="179">
        <f>IF(SUM('[14]Desert View:School 5'!I71:I71)&gt;0,SUM('[14]Desert View:School 5'!I71:I71),"")</f>
        <v>12807.02</v>
      </c>
      <c r="J71" s="180">
        <f>IF(SUM('[14]Desert View:School 5'!J71:J71)&gt;0,SUM('[14]Desert View:School 5'!J71:J71),"")</f>
        <v>3795.28</v>
      </c>
      <c r="K71" s="182">
        <f>IF(SUM('[14]Desert View:School 5'!K71:K71)&gt;0,SUM('[14]Desert View:School 5'!K71:K71),"")</f>
        <v>16649.560000000001</v>
      </c>
      <c r="L71" s="64"/>
    </row>
    <row r="72" spans="1:12" ht="24.95" customHeight="1" x14ac:dyDescent="0.25">
      <c r="A72" s="50" t="s">
        <v>214</v>
      </c>
      <c r="B72" s="157">
        <v>374</v>
      </c>
      <c r="C72" s="131" t="s">
        <v>215</v>
      </c>
      <c r="D72" s="133" t="str">
        <f t="shared" si="0"/>
        <v/>
      </c>
      <c r="E72" s="179" t="str">
        <f>IF(SUM('[14]Desert View:School 5'!E72:E72)&gt;0,SUM('[14]Desert View:School 5'!E72:E72),"")</f>
        <v/>
      </c>
      <c r="F72" s="179" t="str">
        <f>IF(SUM('[14]Desert View:School 5'!F72:F72)&gt;0,SUM('[14]Desert View:School 5'!F72:F72),"")</f>
        <v/>
      </c>
      <c r="G72" s="179" t="str">
        <f>IF(SUM('[14]Desert View:School 5'!G72:G72)&gt;0,SUM('[14]Desert View:School 5'!G72:G72),"")</f>
        <v/>
      </c>
      <c r="H72" s="179" t="str">
        <f>IF(SUM('[14]Desert View:School 5'!H72:H72)&gt;0,SUM('[14]Desert View:School 5'!H72:H72),"")</f>
        <v/>
      </c>
      <c r="I72" s="179" t="str">
        <f>IF(SUM('[14]Desert View:School 5'!I72:I72)&gt;0,SUM('[14]Desert View:School 5'!I72:I72),"")</f>
        <v/>
      </c>
      <c r="J72" s="180" t="str">
        <f>IF(SUM('[14]Desert View:School 5'!J72:J72)&gt;0,SUM('[14]Desert View:School 5'!J72:J72),"")</f>
        <v/>
      </c>
      <c r="K72" s="182" t="str">
        <f>IF(SUM('[14]Desert View:School 5'!K72:K72)&gt;0,SUM('[14]Desert View:School 5'!K72:K72),"")</f>
        <v/>
      </c>
      <c r="L72" s="64"/>
    </row>
    <row r="73" spans="1:12" ht="24.95" customHeight="1" x14ac:dyDescent="0.25">
      <c r="A73" s="50" t="s">
        <v>105</v>
      </c>
      <c r="B73" s="157">
        <v>357</v>
      </c>
      <c r="C73" s="131" t="s">
        <v>106</v>
      </c>
      <c r="D73" s="133">
        <f t="shared" si="0"/>
        <v>266709.21000000002</v>
      </c>
      <c r="E73" s="179">
        <f>IF(SUM('[14]Desert View:School 5'!E73:E73)&gt;0,SUM('[14]Desert View:School 5'!E73:E73),"")</f>
        <v>102448.79</v>
      </c>
      <c r="F73" s="179">
        <f>IF(SUM('[14]Desert View:School 5'!F73:F73)&gt;0,SUM('[14]Desert View:School 5'!F73:F73),"")</f>
        <v>24883.05</v>
      </c>
      <c r="G73" s="179">
        <f>IF(SUM('[14]Desert View:School 5'!G73:G73)&gt;0,SUM('[14]Desert View:School 5'!G73:G73),"")</f>
        <v>1140.6500000000001</v>
      </c>
      <c r="H73" s="179">
        <f>IF(SUM('[14]Desert View:School 5'!H73:H73)&gt;0,SUM('[14]Desert View:School 5'!H73:H73),"")</f>
        <v>25813.279999999999</v>
      </c>
      <c r="I73" s="179">
        <f>IF(SUM('[14]Desert View:School 5'!I73:I73)&gt;0,SUM('[14]Desert View:School 5'!I73:I73),"")</f>
        <v>90826.880000000005</v>
      </c>
      <c r="J73" s="180">
        <f>IF(SUM('[14]Desert View:School 5'!J73:J73)&gt;0,SUM('[14]Desert View:School 5'!J73:J73),"")</f>
        <v>4947</v>
      </c>
      <c r="K73" s="182">
        <f>IF(SUM('[14]Desert View:School 5'!K73:K73)&gt;0,SUM('[14]Desert View:School 5'!K73:K73),"")</f>
        <v>16649.560000000001</v>
      </c>
      <c r="L73" s="64"/>
    </row>
    <row r="74" spans="1:12" ht="24.95" customHeight="1" x14ac:dyDescent="0.25">
      <c r="A74" s="50" t="s">
        <v>109</v>
      </c>
      <c r="B74" s="157">
        <v>361</v>
      </c>
      <c r="C74" s="131" t="s">
        <v>204</v>
      </c>
      <c r="D74" s="133">
        <f t="shared" si="0"/>
        <v>120031.84999999999</v>
      </c>
      <c r="E74" s="179">
        <f>IF(SUM('[14]Desert View:School 5'!E74:E74)&gt;0,SUM('[14]Desert View:School 5'!E74:E74),"")</f>
        <v>60206.009999999995</v>
      </c>
      <c r="F74" s="179">
        <f>IF(SUM('[14]Desert View:School 5'!F74:F74)&gt;0,SUM('[14]Desert View:School 5'!F74:F74),"")</f>
        <v>15701.920000000002</v>
      </c>
      <c r="G74" s="179">
        <f>IF(SUM('[14]Desert View:School 5'!G74:G74)&gt;0,SUM('[14]Desert View:School 5'!G74:G74),"")</f>
        <v>2481.5100000000002</v>
      </c>
      <c r="H74" s="179">
        <f>IF(SUM('[14]Desert View:School 5'!H74:H74)&gt;0,SUM('[14]Desert View:School 5'!H74:H74),"")</f>
        <v>5023.3</v>
      </c>
      <c r="I74" s="179">
        <f>IF(SUM('[14]Desert View:School 5'!I74:I74)&gt;0,SUM('[14]Desert View:School 5'!I74:I74),"")</f>
        <v>3095</v>
      </c>
      <c r="J74" s="180">
        <f>IF(SUM('[14]Desert View:School 5'!J74:J74)&gt;0,SUM('[14]Desert View:School 5'!J74:J74),"")</f>
        <v>225</v>
      </c>
      <c r="K74" s="182">
        <f>IF(SUM('[14]Desert View:School 5'!K74:K74)&gt;0,SUM('[14]Desert View:School 5'!K74:K74),"")</f>
        <v>33299.11</v>
      </c>
      <c r="L74" s="64"/>
    </row>
    <row r="75" spans="1:12" ht="24.95" customHeight="1" x14ac:dyDescent="0.25">
      <c r="A75" s="50" t="s">
        <v>110</v>
      </c>
      <c r="B75" s="157">
        <v>362</v>
      </c>
      <c r="C75" s="131" t="s">
        <v>216</v>
      </c>
      <c r="D75" s="133">
        <f t="shared" si="0"/>
        <v>142771.69</v>
      </c>
      <c r="E75" s="179">
        <f>IF(SUM('[14]Desert View:School 5'!E75:E75)&gt;0,SUM('[14]Desert View:School 5'!E75:E75),"")</f>
        <v>57201.4</v>
      </c>
      <c r="F75" s="179">
        <f>IF(SUM('[14]Desert View:School 5'!F75:F75)&gt;0,SUM('[14]Desert View:School 5'!F75:F75),"")</f>
        <v>15032.5</v>
      </c>
      <c r="G75" s="179">
        <f>IF(SUM('[14]Desert View:School 5'!G75:G75)&gt;0,SUM('[14]Desert View:School 5'!G75:G75),"")</f>
        <v>291.83</v>
      </c>
      <c r="H75" s="179">
        <f>IF(SUM('[14]Desert View:School 5'!H75:H75)&gt;0,SUM('[14]Desert View:School 5'!H75:H75),"")</f>
        <v>10385.209999999999</v>
      </c>
      <c r="I75" s="179">
        <f>IF(SUM('[14]Desert View:School 5'!I75:I75)&gt;0,SUM('[14]Desert View:School 5'!I75:I75),"")</f>
        <v>26061.64</v>
      </c>
      <c r="J75" s="180">
        <f>IF(SUM('[14]Desert View:School 5'!J75:J75)&gt;0,SUM('[14]Desert View:School 5'!J75:J75),"")</f>
        <v>500</v>
      </c>
      <c r="K75" s="182">
        <f>IF(SUM('[14]Desert View:School 5'!K75:K75)&gt;0,SUM('[14]Desert View:School 5'!K75:K75),"")</f>
        <v>33299.11</v>
      </c>
      <c r="L75" s="64"/>
    </row>
    <row r="76" spans="1:12" ht="24.95" customHeight="1" x14ac:dyDescent="0.25">
      <c r="A76" s="50" t="s">
        <v>111</v>
      </c>
      <c r="B76" s="157">
        <v>364</v>
      </c>
      <c r="C76" s="131" t="s">
        <v>205</v>
      </c>
      <c r="D76" s="133">
        <f t="shared" si="0"/>
        <v>94003.19</v>
      </c>
      <c r="E76" s="179">
        <f>IF(SUM('[14]Desert View:School 5'!E76:E76)&gt;0,SUM('[14]Desert View:School 5'!E76:E76),"")</f>
        <v>53823.48</v>
      </c>
      <c r="F76" s="179">
        <f>IF(SUM('[14]Desert View:School 5'!F76:F76)&gt;0,SUM('[14]Desert View:School 5'!F76:F76),"")</f>
        <v>15990.85</v>
      </c>
      <c r="G76" s="179">
        <f>IF(SUM('[14]Desert View:School 5'!G76:G76)&gt;0,SUM('[14]Desert View:School 5'!G76:G76),"")</f>
        <v>108.47</v>
      </c>
      <c r="H76" s="179">
        <f>IF(SUM('[14]Desert View:School 5'!H76:H76)&gt;0,SUM('[14]Desert View:School 5'!H76:H76),"")</f>
        <v>1295.55</v>
      </c>
      <c r="I76" s="179">
        <f>IF(SUM('[14]Desert View:School 5'!I76:I76)&gt;0,SUM('[14]Desert View:School 5'!I76:I76),"")</f>
        <v>3351.31</v>
      </c>
      <c r="J76" s="180">
        <f>IF(SUM('[14]Desert View:School 5'!J76:J76)&gt;0,SUM('[14]Desert View:School 5'!J76:J76),"")</f>
        <v>2783.97</v>
      </c>
      <c r="K76" s="182">
        <f>IF(SUM('[14]Desert View:School 5'!K76:K76)&gt;0,SUM('[14]Desert View:School 5'!K76:K76),"")</f>
        <v>16649.560000000001</v>
      </c>
      <c r="L76" s="64"/>
    </row>
    <row r="77" spans="1:12" ht="24.95" customHeight="1" x14ac:dyDescent="0.25">
      <c r="A77" s="50" t="s">
        <v>112</v>
      </c>
      <c r="B77" s="157">
        <v>365</v>
      </c>
      <c r="C77" s="131" t="s">
        <v>113</v>
      </c>
      <c r="D77" s="133" t="str">
        <f t="shared" si="0"/>
        <v/>
      </c>
      <c r="E77" s="179" t="str">
        <f>IF(SUM('[14]Desert View:School 5'!E77:E77)&gt;0,SUM('[14]Desert View:School 5'!E77:E77),"")</f>
        <v/>
      </c>
      <c r="F77" s="179" t="str">
        <f>IF(SUM('[14]Desert View:School 5'!F77:F77)&gt;0,SUM('[14]Desert View:School 5'!F77:F77),"")</f>
        <v/>
      </c>
      <c r="G77" s="179" t="str">
        <f>IF(SUM('[14]Desert View:School 5'!G77:G77)&gt;0,SUM('[14]Desert View:School 5'!G77:G77),"")</f>
        <v/>
      </c>
      <c r="H77" s="179" t="str">
        <f>IF(SUM('[14]Desert View:School 5'!H77:H77)&gt;0,SUM('[14]Desert View:School 5'!H77:H77),"")</f>
        <v/>
      </c>
      <c r="I77" s="179" t="str">
        <f>IF(SUM('[14]Desert View:School 5'!I77:I77)&gt;0,SUM('[14]Desert View:School 5'!I77:I77),"")</f>
        <v/>
      </c>
      <c r="J77" s="180" t="str">
        <f>IF(SUM('[14]Desert View:School 5'!J77:J77)&gt;0,SUM('[14]Desert View:School 5'!J77:J77),"")</f>
        <v/>
      </c>
      <c r="K77" s="182" t="str">
        <f>IF(SUM('[14]Desert View:School 5'!K77:K77)&gt;0,SUM('[14]Desert View:School 5'!K77:K77),"")</f>
        <v/>
      </c>
      <c r="L77" s="64"/>
    </row>
    <row r="78" spans="1:12" ht="24.95" customHeight="1" x14ac:dyDescent="0.25">
      <c r="A78" s="50" t="s">
        <v>114</v>
      </c>
      <c r="B78" s="157">
        <v>366</v>
      </c>
      <c r="C78" s="131" t="s">
        <v>217</v>
      </c>
      <c r="D78" s="133" t="str">
        <f t="shared" si="0"/>
        <v/>
      </c>
      <c r="E78" s="179" t="str">
        <f>IF(SUM('[14]Desert View:School 5'!E78:E78)&gt;0,SUM('[14]Desert View:School 5'!E78:E78),"")</f>
        <v/>
      </c>
      <c r="F78" s="179" t="str">
        <f>IF(SUM('[14]Desert View:School 5'!F78:F78)&gt;0,SUM('[14]Desert View:School 5'!F78:F78),"")</f>
        <v/>
      </c>
      <c r="G78" s="179" t="str">
        <f>IF(SUM('[14]Desert View:School 5'!G78:G78)&gt;0,SUM('[14]Desert View:School 5'!G78:G78),"")</f>
        <v/>
      </c>
      <c r="H78" s="179" t="str">
        <f>IF(SUM('[14]Desert View:School 5'!H78:H78)&gt;0,SUM('[14]Desert View:School 5'!H78:H78),"")</f>
        <v/>
      </c>
      <c r="I78" s="179" t="str">
        <f>IF(SUM('[14]Desert View:School 5'!I78:I78)&gt;0,SUM('[14]Desert View:School 5'!I78:I78),"")</f>
        <v/>
      </c>
      <c r="J78" s="180" t="str">
        <f>IF(SUM('[14]Desert View:School 5'!J78:J78)&gt;0,SUM('[14]Desert View:School 5'!J78:J78),"")</f>
        <v/>
      </c>
      <c r="K78" s="182" t="str">
        <f>IF(SUM('[14]Desert View:School 5'!K78:K78)&gt;0,SUM('[14]Desert View:School 5'!K78:K78),"")</f>
        <v/>
      </c>
      <c r="L78" s="64"/>
    </row>
    <row r="79" spans="1:12" ht="24.95" customHeight="1" x14ac:dyDescent="0.25">
      <c r="A79" s="50" t="s">
        <v>115</v>
      </c>
      <c r="B79" s="157">
        <v>368</v>
      </c>
      <c r="C79" s="131" t="s">
        <v>116</v>
      </c>
      <c r="D79" s="133" t="str">
        <f t="shared" si="0"/>
        <v/>
      </c>
      <c r="E79" s="179" t="str">
        <f>IF(SUM('[14]Desert View:School 5'!E79:E79)&gt;0,SUM('[14]Desert View:School 5'!E79:E79),"")</f>
        <v/>
      </c>
      <c r="F79" s="179" t="str">
        <f>IF(SUM('[14]Desert View:School 5'!F79:F79)&gt;0,SUM('[14]Desert View:School 5'!F79:F79),"")</f>
        <v/>
      </c>
      <c r="G79" s="179" t="str">
        <f>IF(SUM('[14]Desert View:School 5'!G79:G79)&gt;0,SUM('[14]Desert View:School 5'!G79:G79),"")</f>
        <v/>
      </c>
      <c r="H79" s="179" t="str">
        <f>IF(SUM('[14]Desert View:School 5'!H79:H79)&gt;0,SUM('[14]Desert View:School 5'!H79:H79),"")</f>
        <v/>
      </c>
      <c r="I79" s="179" t="str">
        <f>IF(SUM('[14]Desert View:School 5'!I79:I79)&gt;0,SUM('[14]Desert View:School 5'!I79:I79),"")</f>
        <v/>
      </c>
      <c r="J79" s="180" t="str">
        <f>IF(SUM('[14]Desert View:School 5'!J79:J79)&gt;0,SUM('[14]Desert View:School 5'!J79:J79),"")</f>
        <v/>
      </c>
      <c r="K79" s="182" t="str">
        <f>IF(SUM('[14]Desert View:School 5'!K79:K79)&gt;0,SUM('[14]Desert View:School 5'!K79:K79),"")</f>
        <v/>
      </c>
      <c r="L79" s="64"/>
    </row>
    <row r="80" spans="1:12" ht="41.25" customHeight="1" x14ac:dyDescent="0.25">
      <c r="A80" s="279" t="s">
        <v>168</v>
      </c>
      <c r="B80" s="280"/>
      <c r="C80" s="280"/>
      <c r="D80" s="133" t="str">
        <f t="shared" si="0"/>
        <v/>
      </c>
      <c r="E80" s="183" t="str">
        <f>IF(SUM('[14]Desert View:School 5'!E80:E80)&gt;0,SUM('[14]Desert View:School 5'!E80:E80),"")</f>
        <v/>
      </c>
      <c r="F80" s="183" t="str">
        <f>IF(SUM('[14]Desert View:School 5'!F80:F80)&gt;0,SUM('[14]Desert View:School 5'!F80:F80),"")</f>
        <v/>
      </c>
      <c r="G80" s="183" t="str">
        <f>IF(SUM('[14]Desert View:School 5'!G80:G80)&gt;0,SUM('[14]Desert View:School 5'!G80:G80),"")</f>
        <v/>
      </c>
      <c r="H80" s="183" t="str">
        <f>IF(SUM('[14]Desert View:School 5'!H80:H80)&gt;0,SUM('[14]Desert View:School 5'!H80:H80),"")</f>
        <v/>
      </c>
      <c r="I80" s="183" t="str">
        <f>IF(SUM('[14]Desert View:School 5'!I80:I80)&gt;0,SUM('[14]Desert View:School 5'!I80:I80),"")</f>
        <v/>
      </c>
      <c r="J80" s="184" t="str">
        <f>IF(SUM('[14]Desert View:School 5'!J80:J80)&gt;0,SUM('[14]Desert View:School 5'!J80:J80),"")</f>
        <v/>
      </c>
      <c r="K80" s="185" t="str">
        <f>IF(SUM('[14]Desert View:School 5'!K80:K80)&gt;0,SUM('[14]Desert View:School 5'!K80:K80),"")</f>
        <v/>
      </c>
      <c r="L80" s="64"/>
    </row>
    <row r="81" spans="1:12" ht="24.95" customHeight="1" x14ac:dyDescent="0.25">
      <c r="A81" s="186" t="s">
        <v>233</v>
      </c>
      <c r="B81" s="187">
        <v>380</v>
      </c>
      <c r="C81" s="188" t="s">
        <v>234</v>
      </c>
      <c r="D81" s="133">
        <f t="shared" ref="D81:D84" si="1">IF(SUM(E81:K81)&gt;0,(SUM(E81:K81)),"")</f>
        <v>131541.68</v>
      </c>
      <c r="E81" s="179">
        <f>IF(SUM('[14]Desert View:School 5'!E81:E81)&gt;0,SUM('[14]Desert View:School 5'!E81:E81),"")</f>
        <v>93393.66</v>
      </c>
      <c r="F81" s="179">
        <f>IF(SUM('[14]Desert View:School 5'!F81:F81)&gt;0,SUM('[14]Desert View:School 5'!F81:F81),"")</f>
        <v>19344.580000000002</v>
      </c>
      <c r="G81" s="179">
        <f>IF(SUM('[14]Desert View:School 5'!G81:G81)&gt;0,SUM('[14]Desert View:School 5'!G81:G81),"")</f>
        <v>1954.7</v>
      </c>
      <c r="H81" s="179">
        <f>IF(SUM('[14]Desert View:School 5'!H81:H81)&gt;0,SUM('[14]Desert View:School 5'!H81:H81),"")</f>
        <v>199.18</v>
      </c>
      <c r="I81" s="179" t="str">
        <f>IF(SUM('[14]Desert View:School 5'!I81:I81)&gt;0,SUM('[14]Desert View:School 5'!I81:I81),"")</f>
        <v/>
      </c>
      <c r="J81" s="180" t="str">
        <f>IF(SUM('[14]Desert View:School 5'!J81:J81)&gt;0,SUM('[14]Desert View:School 5'!J81:J81),"")</f>
        <v/>
      </c>
      <c r="K81" s="182">
        <f>IF(SUM('[14]Desert View:School 5'!K81:K81)&gt;0,SUM('[14]Desert View:School 5'!K81:K81),"")</f>
        <v>16649.560000000001</v>
      </c>
      <c r="L81" s="64"/>
    </row>
    <row r="82" spans="1:12" ht="24.95" customHeight="1" x14ac:dyDescent="0.25">
      <c r="A82" s="186"/>
      <c r="B82" s="187"/>
      <c r="C82" s="188"/>
      <c r="D82" s="133" t="str">
        <f t="shared" si="1"/>
        <v/>
      </c>
      <c r="E82" s="179" t="str">
        <f>IF(SUM('[14]Desert View:School 5'!E82:E82)&gt;0,SUM('[14]Desert View:School 5'!E82:E82),"")</f>
        <v/>
      </c>
      <c r="F82" s="179" t="str">
        <f>IF(SUM('[14]Desert View:School 5'!F82:F82)&gt;0,SUM('[14]Desert View:School 5'!F82:F82),"")</f>
        <v/>
      </c>
      <c r="G82" s="179" t="str">
        <f>IF(SUM('[14]Desert View:School 5'!G82:G82)&gt;0,SUM('[14]Desert View:School 5'!G82:G82),"")</f>
        <v/>
      </c>
      <c r="H82" s="179" t="str">
        <f>IF(SUM('[14]Desert View:School 5'!H82:H82)&gt;0,SUM('[14]Desert View:School 5'!H82:H82),"")</f>
        <v/>
      </c>
      <c r="I82" s="179" t="str">
        <f>IF(SUM('[14]Desert View:School 5'!I82:I82)&gt;0,SUM('[14]Desert View:School 5'!I82:I82),"")</f>
        <v/>
      </c>
      <c r="J82" s="180" t="str">
        <f>IF(SUM('[14]Desert View:School 5'!J82:J82)&gt;0,SUM('[14]Desert View:School 5'!J82:J82),"")</f>
        <v/>
      </c>
      <c r="K82" s="182" t="str">
        <f>IF(SUM('[14]Desert View:School 5'!K82:K82)&gt;0,SUM('[14]Desert View:School 5'!K82:K82),"")</f>
        <v/>
      </c>
      <c r="L82" s="64"/>
    </row>
    <row r="83" spans="1:12" ht="24.95" customHeight="1" x14ac:dyDescent="0.25">
      <c r="A83" s="186"/>
      <c r="B83" s="187"/>
      <c r="C83" s="188"/>
      <c r="D83" s="133" t="str">
        <f t="shared" si="1"/>
        <v/>
      </c>
      <c r="E83" s="179" t="str">
        <f>IF(SUM('[14]Desert View:School 5'!E83:E83)&gt;0,SUM('[14]Desert View:School 5'!E83:E83),"")</f>
        <v/>
      </c>
      <c r="F83" s="179" t="str">
        <f>IF(SUM('[14]Desert View:School 5'!F83:F83)&gt;0,SUM('[14]Desert View:School 5'!F83:F83),"")</f>
        <v/>
      </c>
      <c r="G83" s="179" t="str">
        <f>IF(SUM('[14]Desert View:School 5'!G83:G83)&gt;0,SUM('[14]Desert View:School 5'!G83:G83),"")</f>
        <v/>
      </c>
      <c r="H83" s="179" t="str">
        <f>IF(SUM('[14]Desert View:School 5'!H83:H83)&gt;0,SUM('[14]Desert View:School 5'!H83:H83),"")</f>
        <v/>
      </c>
      <c r="I83" s="179" t="str">
        <f>IF(SUM('[14]Desert View:School 5'!I83:I83)&gt;0,SUM('[14]Desert View:School 5'!I83:I83),"")</f>
        <v/>
      </c>
      <c r="J83" s="180" t="str">
        <f>IF(SUM('[14]Desert View:School 5'!J83:J83)&gt;0,SUM('[14]Desert View:School 5'!J83:J83),"")</f>
        <v/>
      </c>
      <c r="K83" s="182" t="str">
        <f>IF(SUM('[14]Desert View:School 5'!K83:K83)&gt;0,SUM('[14]Desert View:School 5'!K83:K83),"")</f>
        <v/>
      </c>
      <c r="L83" s="64"/>
    </row>
    <row r="84" spans="1:12" ht="24.95" customHeight="1" x14ac:dyDescent="0.25">
      <c r="A84" s="186"/>
      <c r="B84" s="187"/>
      <c r="C84" s="188"/>
      <c r="D84" s="133" t="str">
        <f t="shared" si="1"/>
        <v/>
      </c>
      <c r="E84" s="179" t="str">
        <f>IF(SUM('[14]Desert View:School 5'!E84:E84)&gt;0,SUM('[14]Desert View:School 5'!E84:E84),"")</f>
        <v/>
      </c>
      <c r="F84" s="179" t="str">
        <f>IF(SUM('[14]Desert View:School 5'!F84:F84)&gt;0,SUM('[14]Desert View:School 5'!F84:F84),"")</f>
        <v/>
      </c>
      <c r="G84" s="179" t="str">
        <f>IF(SUM('[14]Desert View:School 5'!G84:G84)&gt;0,SUM('[14]Desert View:School 5'!G84:G84),"")</f>
        <v/>
      </c>
      <c r="H84" s="179" t="str">
        <f>IF(SUM('[14]Desert View:School 5'!H84:H84)&gt;0,SUM('[14]Desert View:School 5'!H84:H84),"")</f>
        <v/>
      </c>
      <c r="I84" s="179" t="str">
        <f>IF(SUM('[14]Desert View:School 5'!I84:I84)&gt;0,SUM('[14]Desert View:School 5'!I84:I84),"")</f>
        <v/>
      </c>
      <c r="J84" s="180" t="str">
        <f>IF(SUM('[14]Desert View:School 5'!J84:J84)&gt;0,SUM('[14]Desert View:School 5'!J84:J84),"")</f>
        <v/>
      </c>
      <c r="K84" s="182" t="str">
        <f>IF(SUM('[14]Desert View:School 5'!K84:K84)&gt;0,SUM('[14]Desert View:School 5'!K84:K84),"")</f>
        <v/>
      </c>
      <c r="L84" s="64"/>
    </row>
    <row r="85" spans="1:12" ht="46.5" customHeight="1" x14ac:dyDescent="0.25">
      <c r="A85" s="186"/>
      <c r="B85" s="187"/>
      <c r="C85" s="188"/>
      <c r="D85" s="133"/>
      <c r="E85" s="179" t="str">
        <f>IF(SUM('[14]Desert View:School 5'!E85:E85)&gt;0,SUM('[14]Desert View:School 5'!E85:E85),"")</f>
        <v/>
      </c>
      <c r="F85" s="179" t="str">
        <f>IF(SUM('[14]Desert View:School 5'!F85:F85)&gt;0,SUM('[14]Desert View:School 5'!F85:F85),"")</f>
        <v/>
      </c>
      <c r="G85" s="179" t="str">
        <f>IF(SUM('[14]Desert View:School 5'!G85:G85)&gt;0,SUM('[14]Desert View:School 5'!G85:G85),"")</f>
        <v/>
      </c>
      <c r="H85" s="179" t="str">
        <f>IF(SUM('[14]Desert View:School 5'!H85:H85)&gt;0,SUM('[14]Desert View:School 5'!H85:H85),"")</f>
        <v/>
      </c>
      <c r="I85" s="179" t="str">
        <f>IF(SUM('[14]Desert View:School 5'!I85:I85)&gt;0,SUM('[14]Desert View:School 5'!I85:I85),"")</f>
        <v/>
      </c>
      <c r="J85" s="180" t="str">
        <f>IF(SUM('[14]Desert View:School 5'!J85:J85)&gt;0,SUM('[14]Desert View:School 5'!J85:J85),"")</f>
        <v/>
      </c>
      <c r="K85" s="182" t="str">
        <f>IF(SUM('[14]Desert View:School 5'!K85:K85)&gt;0,SUM('[14]Desert View:School 5'!K85:K85),"")</f>
        <v/>
      </c>
      <c r="L85" s="64"/>
    </row>
    <row r="86" spans="1:12" ht="24.95" customHeight="1" x14ac:dyDescent="0.25">
      <c r="A86" s="186"/>
      <c r="B86" s="187"/>
      <c r="C86" s="188"/>
      <c r="D86" s="133"/>
      <c r="E86" s="179" t="str">
        <f>IF(SUM('[14]Desert View:School 5'!E86:E86)&gt;0,SUM('[14]Desert View:School 5'!E86:E86),"")</f>
        <v/>
      </c>
      <c r="F86" s="179" t="str">
        <f>IF(SUM('[14]Desert View:School 5'!F86:F86)&gt;0,SUM('[14]Desert View:School 5'!F86:F86),"")</f>
        <v/>
      </c>
      <c r="G86" s="179" t="str">
        <f>IF(SUM('[14]Desert View:School 5'!G86:G86)&gt;0,SUM('[14]Desert View:School 5'!G86:G86),"")</f>
        <v/>
      </c>
      <c r="H86" s="179" t="str">
        <f>IF(SUM('[14]Desert View:School 5'!H86:H86)&gt;0,SUM('[14]Desert View:School 5'!H86:H86),"")</f>
        <v/>
      </c>
      <c r="I86" s="179" t="str">
        <f>IF(SUM('[14]Desert View:School 5'!I86:I86)&gt;0,SUM('[14]Desert View:School 5'!I86:I86),"")</f>
        <v/>
      </c>
      <c r="J86" s="180" t="str">
        <f>IF(SUM('[14]Desert View:School 5'!J86:J86)&gt;0,SUM('[14]Desert View:School 5'!J86:J86),"")</f>
        <v/>
      </c>
      <c r="K86" s="182" t="str">
        <f>IF(SUM('[14]Desert View:School 5'!K86:K86)&gt;0,SUM('[14]Desert View:School 5'!K86:K86),"")</f>
        <v/>
      </c>
      <c r="L86" s="64"/>
    </row>
    <row r="87" spans="1:12" ht="24.95" customHeight="1" x14ac:dyDescent="0.25">
      <c r="A87" s="186"/>
      <c r="B87" s="187"/>
      <c r="C87" s="188"/>
      <c r="D87" s="133"/>
      <c r="E87" s="179" t="str">
        <f>IF(SUM('[14]Desert View:School 5'!E87:E87)&gt;0,SUM('[14]Desert View:School 5'!E87:E87),"")</f>
        <v/>
      </c>
      <c r="F87" s="179" t="str">
        <f>IF(SUM('[14]Desert View:School 5'!F87:F87)&gt;0,SUM('[14]Desert View:School 5'!F87:F87),"")</f>
        <v/>
      </c>
      <c r="G87" s="179" t="str">
        <f>IF(SUM('[14]Desert View:School 5'!G87:G87)&gt;0,SUM('[14]Desert View:School 5'!G87:G87),"")</f>
        <v/>
      </c>
      <c r="H87" s="179" t="str">
        <f>IF(SUM('[14]Desert View:School 5'!H87:H87)&gt;0,SUM('[14]Desert View:School 5'!H87:H87),"")</f>
        <v/>
      </c>
      <c r="I87" s="179" t="str">
        <f>IF(SUM('[14]Desert View:School 5'!I87:I87)&gt;0,SUM('[14]Desert View:School 5'!I87:I87),"")</f>
        <v/>
      </c>
      <c r="J87" s="180" t="str">
        <f>IF(SUM('[14]Desert View:School 5'!J87:J87)&gt;0,SUM('[14]Desert View:School 5'!J87:J87),"")</f>
        <v/>
      </c>
      <c r="K87" s="182" t="str">
        <f>IF(SUM('[14]Desert View:School 5'!K87:K87)&gt;0,SUM('[14]Desert View:School 5'!K87:K87),"")</f>
        <v/>
      </c>
      <c r="L87" s="64"/>
    </row>
    <row r="88" spans="1:12" ht="24.95" customHeight="1" x14ac:dyDescent="0.25">
      <c r="A88" s="186"/>
      <c r="B88" s="187"/>
      <c r="C88" s="188"/>
      <c r="D88" s="133"/>
      <c r="E88" s="179" t="str">
        <f>IF(SUM('[14]Desert View:School 5'!E88:E88)&gt;0,SUM('[14]Desert View:School 5'!E88:E88),"")</f>
        <v/>
      </c>
      <c r="F88" s="179" t="str">
        <f>IF(SUM('[14]Desert View:School 5'!F88:F88)&gt;0,SUM('[14]Desert View:School 5'!F88:F88),"")</f>
        <v/>
      </c>
      <c r="G88" s="179" t="str">
        <f>IF(SUM('[14]Desert View:School 5'!G88:G88)&gt;0,SUM('[14]Desert View:School 5'!G88:G88),"")</f>
        <v/>
      </c>
      <c r="H88" s="179" t="str">
        <f>IF(SUM('[14]Desert View:School 5'!H88:H88)&gt;0,SUM('[14]Desert View:School 5'!H88:H88),"")</f>
        <v/>
      </c>
      <c r="I88" s="179" t="str">
        <f>IF(SUM('[14]Desert View:School 5'!I88:I88)&gt;0,SUM('[14]Desert View:School 5'!I88:I88),"")</f>
        <v/>
      </c>
      <c r="J88" s="180" t="str">
        <f>IF(SUM('[14]Desert View:School 5'!J88:J88)&gt;0,SUM('[14]Desert View:School 5'!J88:J88),"")</f>
        <v/>
      </c>
      <c r="K88" s="182" t="str">
        <f>IF(SUM('[14]Desert View:School 5'!K88:K88)&gt;0,SUM('[14]Desert View:School 5'!K88:K88),"")</f>
        <v/>
      </c>
      <c r="L88" s="64"/>
    </row>
    <row r="89" spans="1:12" ht="24.95" customHeight="1" x14ac:dyDescent="0.25">
      <c r="A89" s="186"/>
      <c r="B89" s="187"/>
      <c r="C89" s="188"/>
      <c r="D89" s="133"/>
      <c r="E89" s="179" t="str">
        <f>IF(SUM('[14]Desert View:School 5'!E89:E89)&gt;0,SUM('[14]Desert View:School 5'!E89:E89),"")</f>
        <v/>
      </c>
      <c r="F89" s="179" t="str">
        <f>IF(SUM('[14]Desert View:School 5'!F89:F89)&gt;0,SUM('[14]Desert View:School 5'!F89:F89),"")</f>
        <v/>
      </c>
      <c r="G89" s="179" t="str">
        <f>IF(SUM('[14]Desert View:School 5'!G89:G89)&gt;0,SUM('[14]Desert View:School 5'!G89:G89),"")</f>
        <v/>
      </c>
      <c r="H89" s="179" t="str">
        <f>IF(SUM('[14]Desert View:School 5'!H89:H89)&gt;0,SUM('[14]Desert View:School 5'!H89:H89),"")</f>
        <v/>
      </c>
      <c r="I89" s="179" t="str">
        <f>IF(SUM('[14]Desert View:School 5'!I89:I89)&gt;0,SUM('[14]Desert View:School 5'!I89:I89),"")</f>
        <v/>
      </c>
      <c r="J89" s="180" t="str">
        <f>IF(SUM('[14]Desert View:School 5'!J89:J89)&gt;0,SUM('[14]Desert View:School 5'!J89:J89),"")</f>
        <v/>
      </c>
      <c r="K89" s="182" t="str">
        <f>IF(SUM('[14]Desert View:School 5'!K89:K89)&gt;0,SUM('[14]Desert View:School 5'!K89:K89),"")</f>
        <v/>
      </c>
      <c r="L89" s="64"/>
    </row>
    <row r="90" spans="1:12" ht="24.95" customHeight="1" x14ac:dyDescent="0.25">
      <c r="A90" s="186"/>
      <c r="B90" s="187"/>
      <c r="C90" s="188"/>
      <c r="D90" s="133"/>
      <c r="E90" s="179" t="str">
        <f>IF(SUM('[14]Desert View:School 5'!E90:E90)&gt;0,SUM('[14]Desert View:School 5'!E90:E90),"")</f>
        <v/>
      </c>
      <c r="F90" s="179" t="str">
        <f>IF(SUM('[14]Desert View:School 5'!F90:F90)&gt;0,SUM('[14]Desert View:School 5'!F90:F90),"")</f>
        <v/>
      </c>
      <c r="G90" s="179" t="str">
        <f>IF(SUM('[14]Desert View:School 5'!G90:G90)&gt;0,SUM('[14]Desert View:School 5'!G90:G90),"")</f>
        <v/>
      </c>
      <c r="H90" s="179" t="str">
        <f>IF(SUM('[14]Desert View:School 5'!H90:H90)&gt;0,SUM('[14]Desert View:School 5'!H90:H90),"")</f>
        <v/>
      </c>
      <c r="I90" s="179" t="str">
        <f>IF(SUM('[14]Desert View:School 5'!I90:I90)&gt;0,SUM('[14]Desert View:School 5'!I90:I90),"")</f>
        <v/>
      </c>
      <c r="J90" s="180" t="str">
        <f>IF(SUM('[14]Desert View:School 5'!J90:J90)&gt;0,SUM('[14]Desert View:School 5'!J90:J90),"")</f>
        <v/>
      </c>
      <c r="K90" s="182" t="str">
        <f>IF(SUM('[14]Desert View:School 5'!K90:K90)&gt;0,SUM('[14]Desert View:School 5'!K90:K90),"")</f>
        <v/>
      </c>
      <c r="L90" s="64"/>
    </row>
    <row r="91" spans="1:12" ht="24.95" customHeight="1" x14ac:dyDescent="0.25">
      <c r="A91" s="186"/>
      <c r="B91" s="187"/>
      <c r="C91" s="188"/>
      <c r="D91" s="133"/>
      <c r="E91" s="179" t="str">
        <f>IF(SUM('[14]Desert View:School 5'!E91:E91)&gt;0,SUM('[14]Desert View:School 5'!E91:E91),"")</f>
        <v/>
      </c>
      <c r="F91" s="179" t="str">
        <f>IF(SUM('[14]Desert View:School 5'!F91:F91)&gt;0,SUM('[14]Desert View:School 5'!F91:F91),"")</f>
        <v/>
      </c>
      <c r="G91" s="179" t="str">
        <f>IF(SUM('[14]Desert View:School 5'!G91:G91)&gt;0,SUM('[14]Desert View:School 5'!G91:G91),"")</f>
        <v/>
      </c>
      <c r="H91" s="179" t="str">
        <f>IF(SUM('[14]Desert View:School 5'!H91:H91)&gt;0,SUM('[14]Desert View:School 5'!H91:H91),"")</f>
        <v/>
      </c>
      <c r="I91" s="179" t="str">
        <f>IF(SUM('[14]Desert View:School 5'!I91:I91)&gt;0,SUM('[14]Desert View:School 5'!I91:I91),"")</f>
        <v/>
      </c>
      <c r="J91" s="180" t="str">
        <f>IF(SUM('[14]Desert View:School 5'!J91:J91)&gt;0,SUM('[14]Desert View:School 5'!J91:J91),"")</f>
        <v/>
      </c>
      <c r="K91" s="182" t="str">
        <f>IF(SUM('[14]Desert View:School 5'!K91:K91)&gt;0,SUM('[14]Desert View:School 5'!K91:K91),"")</f>
        <v/>
      </c>
      <c r="L91" s="64"/>
    </row>
    <row r="92" spans="1:12" ht="24.95" customHeight="1" x14ac:dyDescent="0.25">
      <c r="A92" s="186"/>
      <c r="B92" s="187"/>
      <c r="C92" s="188"/>
      <c r="D92" s="133"/>
      <c r="E92" s="179" t="str">
        <f>IF(SUM('[14]Desert View:School 5'!E92:E92)&gt;0,SUM('[14]Desert View:School 5'!E92:E92),"")</f>
        <v/>
      </c>
      <c r="F92" s="179" t="str">
        <f>IF(SUM('[14]Desert View:School 5'!F92:F92)&gt;0,SUM('[14]Desert View:School 5'!F92:F92),"")</f>
        <v/>
      </c>
      <c r="G92" s="179" t="str">
        <f>IF(SUM('[14]Desert View:School 5'!G92:G92)&gt;0,SUM('[14]Desert View:School 5'!G92:G92),"")</f>
        <v/>
      </c>
      <c r="H92" s="179" t="str">
        <f>IF(SUM('[14]Desert View:School 5'!H92:H92)&gt;0,SUM('[14]Desert View:School 5'!H92:H92),"")</f>
        <v/>
      </c>
      <c r="I92" s="179" t="str">
        <f>IF(SUM('[14]Desert View:School 5'!I92:I92)&gt;0,SUM('[14]Desert View:School 5'!I92:I92),"")</f>
        <v/>
      </c>
      <c r="J92" s="180" t="str">
        <f>IF(SUM('[14]Desert View:School 5'!J92:J92)&gt;0,SUM('[14]Desert View:School 5'!J92:J92),"")</f>
        <v/>
      </c>
      <c r="K92" s="182" t="str">
        <f>IF(SUM('[14]Desert View:School 5'!K92:K92)&gt;0,SUM('[14]Desert View:School 5'!K92:K92),"")</f>
        <v/>
      </c>
      <c r="L92" s="64"/>
    </row>
    <row r="93" spans="1:12" ht="24.95" customHeight="1" x14ac:dyDescent="0.25">
      <c r="A93" s="186"/>
      <c r="B93" s="187"/>
      <c r="C93" s="188"/>
      <c r="D93" s="133"/>
      <c r="E93" s="179" t="str">
        <f>IF(SUM('[14]Desert View:School 5'!E93:E93)&gt;0,SUM('[14]Desert View:School 5'!E93:E93),"")</f>
        <v/>
      </c>
      <c r="F93" s="179" t="str">
        <f>IF(SUM('[14]Desert View:School 5'!F93:F93)&gt;0,SUM('[14]Desert View:School 5'!F93:F93),"")</f>
        <v/>
      </c>
      <c r="G93" s="179" t="str">
        <f>IF(SUM('[14]Desert View:School 5'!G93:G93)&gt;0,SUM('[14]Desert View:School 5'!G93:G93),"")</f>
        <v/>
      </c>
      <c r="H93" s="179" t="str">
        <f>IF(SUM('[14]Desert View:School 5'!H93:H93)&gt;0,SUM('[14]Desert View:School 5'!H93:H93),"")</f>
        <v/>
      </c>
      <c r="I93" s="179" t="str">
        <f>IF(SUM('[14]Desert View:School 5'!I93:I93)&gt;0,SUM('[14]Desert View:School 5'!I93:I93),"")</f>
        <v/>
      </c>
      <c r="J93" s="180" t="str">
        <f>IF(SUM('[14]Desert View:School 5'!J93:J93)&gt;0,SUM('[14]Desert View:School 5'!J93:J93),"")</f>
        <v/>
      </c>
      <c r="K93" s="182" t="str">
        <f>IF(SUM('[14]Desert View:School 5'!K93:K93)&gt;0,SUM('[14]Desert View:School 5'!K93:K93),"")</f>
        <v/>
      </c>
      <c r="L93" s="64"/>
    </row>
    <row r="94" spans="1:12" ht="24.95" customHeight="1" thickBot="1" x14ac:dyDescent="0.3">
      <c r="A94" s="201"/>
      <c r="B94" s="202"/>
      <c r="C94" s="203"/>
      <c r="D94" s="222" t="str">
        <f t="shared" ref="D94" si="2">IF(SUM(E94:K94)&gt;0,(SUM(E94:K94)),"")</f>
        <v/>
      </c>
      <c r="E94" s="189" t="str">
        <f>IF(SUM('[14]Desert View:School 5'!E94:E94)&gt;0,SUM('[14]Desert View:School 5'!E94:E94),"")</f>
        <v/>
      </c>
      <c r="F94" s="189" t="str">
        <f>IF(SUM('[14]Desert View:School 5'!F94:F94)&gt;0,SUM('[14]Desert View:School 5'!F94:F94),"")</f>
        <v/>
      </c>
      <c r="G94" s="189" t="str">
        <f>IF(SUM('[14]Desert View:School 5'!G94:G94)&gt;0,SUM('[14]Desert View:School 5'!G94:G94),"")</f>
        <v/>
      </c>
      <c r="H94" s="189" t="str">
        <f>IF(SUM('[14]Desert View:School 5'!H94:H94)&gt;0,SUM('[14]Desert View:School 5'!H94:H94),"")</f>
        <v/>
      </c>
      <c r="I94" s="189" t="str">
        <f>IF(SUM('[14]Desert View:School 5'!I94:I94)&gt;0,SUM('[14]Desert View:School 5'!I94:I94),"")</f>
        <v/>
      </c>
      <c r="J94" s="190" t="str">
        <f>IF(SUM('[14]Desert View:School 5'!J94:J94)&gt;0,SUM('[14]Desert View:School 5'!J94:J94),"")</f>
        <v/>
      </c>
      <c r="K94" s="191" t="str">
        <f>IF(SUM('[14]Desert View:School 5'!K94:K94)&gt;0,SUM('[14]Desert View:School 5'!K94:K94),"")</f>
        <v/>
      </c>
      <c r="L94" s="64"/>
    </row>
    <row r="95" spans="1:12" ht="24.95" customHeight="1" thickBot="1" x14ac:dyDescent="0.3">
      <c r="A95" s="283" t="s">
        <v>218</v>
      </c>
      <c r="B95" s="284"/>
      <c r="C95" s="284"/>
      <c r="D95" s="158">
        <f>SUM(D17:D94)</f>
        <v>2830049.8000000003</v>
      </c>
      <c r="E95" s="105">
        <f t="shared" ref="E95:K95" si="3">SUM(E17:E94)</f>
        <v>1255878.7699999998</v>
      </c>
      <c r="F95" s="105">
        <f t="shared" si="3"/>
        <v>316126.58</v>
      </c>
      <c r="G95" s="105">
        <f t="shared" si="3"/>
        <v>18448.650000000001</v>
      </c>
      <c r="H95" s="105">
        <f t="shared" si="3"/>
        <v>165897.52999999997</v>
      </c>
      <c r="I95" s="105">
        <f t="shared" si="3"/>
        <v>615748.87</v>
      </c>
      <c r="J95" s="105">
        <f t="shared" si="3"/>
        <v>25060.93</v>
      </c>
      <c r="K95" s="105">
        <f t="shared" si="3"/>
        <v>432888.46999999991</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75"/>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3"/>
  <sheetViews>
    <sheetView workbookViewId="0">
      <selection activeCell="H18" sqref="H18"/>
    </sheetView>
  </sheetViews>
  <sheetFormatPr defaultRowHeight="15" x14ac:dyDescent="0.25"/>
  <sheetData>
    <row r="2" spans="1:1" ht="18.75" x14ac:dyDescent="0.3">
      <c r="A2" s="129" t="s">
        <v>148</v>
      </c>
    </row>
    <row r="4" spans="1:1" x14ac:dyDescent="0.25">
      <c r="A4" t="s">
        <v>252</v>
      </c>
    </row>
    <row r="5" spans="1:1" x14ac:dyDescent="0.25">
      <c r="A5" s="193" t="s">
        <v>253</v>
      </c>
    </row>
    <row r="6" spans="1:1" x14ac:dyDescent="0.25">
      <c r="A6" t="s">
        <v>254</v>
      </c>
    </row>
    <row r="7" spans="1:1" x14ac:dyDescent="0.25">
      <c r="A7" t="s">
        <v>255</v>
      </c>
    </row>
    <row r="9" spans="1:1" x14ac:dyDescent="0.25">
      <c r="A9" s="193" t="s">
        <v>256</v>
      </c>
    </row>
    <row r="10" spans="1:1" x14ac:dyDescent="0.25">
      <c r="A10" t="s">
        <v>257</v>
      </c>
    </row>
    <row r="11" spans="1:1" x14ac:dyDescent="0.25">
      <c r="A11" t="s">
        <v>258</v>
      </c>
    </row>
    <row r="12" spans="1:1" x14ac:dyDescent="0.25">
      <c r="A12" t="s">
        <v>259</v>
      </c>
    </row>
    <row r="13" spans="1:1" x14ac:dyDescent="0.25">
      <c r="A13" t="s">
        <v>260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E83" sqref="E83"/>
    </sheetView>
  </sheetViews>
  <sheetFormatPr defaultColWidth="9.140625" defaultRowHeight="24.95" customHeight="1" x14ac:dyDescent="0.25"/>
  <cols>
    <col min="1" max="1" width="17.140625" style="33" customWidth="1"/>
    <col min="2" max="2" width="21.140625" style="33" customWidth="1"/>
    <col min="3" max="3" width="71.57031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6" t="s">
        <v>149</v>
      </c>
      <c r="H1" s="57"/>
      <c r="I1" s="57"/>
      <c r="J1" s="57"/>
      <c r="K1" s="58"/>
      <c r="L1" s="21"/>
      <c r="M1" s="247" t="s">
        <v>150</v>
      </c>
      <c r="N1" s="247"/>
    </row>
    <row r="2" spans="1:25" ht="30" customHeight="1" x14ac:dyDescent="0.25">
      <c r="A2" s="269" t="s">
        <v>151</v>
      </c>
      <c r="B2" s="269"/>
      <c r="C2" s="269"/>
      <c r="D2" s="269"/>
      <c r="E2" s="269"/>
      <c r="F2" s="12"/>
      <c r="G2" s="270" t="s">
        <v>1</v>
      </c>
      <c r="H2" s="271"/>
      <c r="I2" s="271"/>
      <c r="J2" s="272"/>
      <c r="K2" s="138">
        <f>D95</f>
        <v>11215294.82</v>
      </c>
      <c r="M2" s="234" t="s">
        <v>152</v>
      </c>
      <c r="N2" s="234"/>
    </row>
    <row r="3" spans="1:25" ht="30" customHeight="1" x14ac:dyDescent="0.25">
      <c r="A3" s="269"/>
      <c r="B3" s="269"/>
      <c r="C3" s="269"/>
      <c r="D3" s="269"/>
      <c r="E3" s="269"/>
      <c r="F3" s="12"/>
      <c r="G3" s="273" t="s">
        <v>153</v>
      </c>
      <c r="H3" s="274"/>
      <c r="I3" s="274"/>
      <c r="J3" s="275"/>
      <c r="K3" s="66">
        <v>10881795.49</v>
      </c>
      <c r="M3" s="264" t="s">
        <v>118</v>
      </c>
      <c r="N3" s="264"/>
    </row>
    <row r="4" spans="1:25" ht="30" customHeight="1" x14ac:dyDescent="0.25">
      <c r="A4" s="269"/>
      <c r="B4" s="269"/>
      <c r="C4" s="269"/>
      <c r="D4" s="269"/>
      <c r="E4" s="269"/>
      <c r="F4" s="12"/>
      <c r="G4" s="276" t="s">
        <v>2</v>
      </c>
      <c r="H4" s="277"/>
      <c r="I4" s="277"/>
      <c r="J4" s="278"/>
      <c r="K4" s="66">
        <v>0</v>
      </c>
      <c r="L4" s="3"/>
      <c r="M4" s="234" t="s">
        <v>119</v>
      </c>
      <c r="N4" s="234"/>
      <c r="O4"/>
      <c r="P4"/>
      <c r="Q4"/>
      <c r="R4"/>
      <c r="S4"/>
      <c r="T4"/>
      <c r="U4"/>
      <c r="V4"/>
      <c r="W4"/>
      <c r="X4"/>
      <c r="Y4"/>
    </row>
    <row r="5" spans="1:25" ht="30" customHeight="1" x14ac:dyDescent="0.25">
      <c r="A5" s="263"/>
      <c r="B5" s="263"/>
      <c r="C5" s="263"/>
      <c r="D5" s="263"/>
      <c r="E5" s="263"/>
      <c r="F5" s="12"/>
      <c r="G5" s="53" t="s">
        <v>3</v>
      </c>
      <c r="H5" s="54"/>
      <c r="I5" s="54"/>
      <c r="J5" s="55"/>
      <c r="K5" s="139">
        <f>SUM(K2:K4)</f>
        <v>22097090.310000002</v>
      </c>
      <c r="L5" s="4"/>
      <c r="M5" s="264" t="s">
        <v>4</v>
      </c>
      <c r="N5" s="264"/>
      <c r="O5"/>
      <c r="P5"/>
      <c r="Q5"/>
      <c r="R5"/>
      <c r="S5"/>
      <c r="T5"/>
      <c r="U5"/>
      <c r="V5"/>
      <c r="W5"/>
      <c r="X5"/>
      <c r="Y5"/>
    </row>
    <row r="6" spans="1:25" ht="44.25" customHeight="1" thickBot="1" x14ac:dyDescent="0.3">
      <c r="F6" s="12"/>
      <c r="G6" s="265" t="s">
        <v>154</v>
      </c>
      <c r="H6" s="266"/>
      <c r="I6" s="266"/>
      <c r="J6" s="267"/>
      <c r="K6" s="106">
        <v>22097090.309999999</v>
      </c>
      <c r="L6" s="4"/>
      <c r="M6" s="268" t="s">
        <v>120</v>
      </c>
      <c r="N6" s="268"/>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8"/>
      <c r="B9" s="251" t="s">
        <v>137</v>
      </c>
      <c r="C9" s="252"/>
      <c r="D9" s="257" t="s">
        <v>5</v>
      </c>
      <c r="E9" s="8" t="s">
        <v>6</v>
      </c>
      <c r="F9" s="9"/>
      <c r="G9" s="9"/>
      <c r="H9" s="9"/>
      <c r="I9" s="9"/>
      <c r="J9" s="9"/>
      <c r="K9" s="10"/>
      <c r="L9" s="11"/>
      <c r="M9" s="247" t="s">
        <v>121</v>
      </c>
      <c r="N9" s="247"/>
      <c r="O9" s="6"/>
      <c r="P9" s="6"/>
      <c r="Q9" s="6"/>
      <c r="R9" s="6"/>
      <c r="S9" s="6"/>
      <c r="T9" s="6"/>
      <c r="U9" s="6"/>
      <c r="V9" s="6"/>
      <c r="W9" s="6"/>
      <c r="X9" s="6"/>
      <c r="Y9" s="6"/>
    </row>
    <row r="10" spans="1:25" s="12" customFormat="1" ht="24.95" customHeight="1" x14ac:dyDescent="0.25">
      <c r="A10" s="249"/>
      <c r="B10" s="253"/>
      <c r="C10" s="254"/>
      <c r="D10" s="258"/>
      <c r="E10" s="13" t="s">
        <v>219</v>
      </c>
      <c r="F10" s="14"/>
      <c r="G10" s="14"/>
      <c r="H10" s="14"/>
      <c r="I10" s="14"/>
      <c r="J10" s="14"/>
      <c r="K10" s="15"/>
      <c r="L10" s="11"/>
      <c r="M10" s="260" t="s">
        <v>179</v>
      </c>
      <c r="N10" s="261"/>
      <c r="O10" s="16"/>
      <c r="P10" s="16"/>
      <c r="Q10" s="16"/>
      <c r="R10" s="16"/>
      <c r="S10" s="16"/>
      <c r="T10" s="16"/>
      <c r="U10" s="16"/>
      <c r="V10" s="16"/>
      <c r="W10" s="16"/>
      <c r="X10" s="16"/>
      <c r="Y10" s="16"/>
    </row>
    <row r="11" spans="1:25" s="12" customFormat="1" ht="30.75" customHeight="1" thickBot="1" x14ac:dyDescent="0.3">
      <c r="A11" s="250"/>
      <c r="B11" s="255"/>
      <c r="C11" s="256"/>
      <c r="D11" s="259"/>
      <c r="E11" s="13" t="s">
        <v>155</v>
      </c>
      <c r="F11" s="14"/>
      <c r="G11" s="14"/>
      <c r="H11" s="14"/>
      <c r="I11" s="14"/>
      <c r="J11" s="14"/>
      <c r="K11" s="15"/>
      <c r="L11" s="17"/>
      <c r="M11" s="261"/>
      <c r="N11" s="261"/>
      <c r="O11" s="16"/>
      <c r="P11" s="16"/>
      <c r="Q11" s="16"/>
      <c r="R11" s="16"/>
      <c r="S11" s="16"/>
      <c r="T11" s="16"/>
      <c r="U11" s="16"/>
      <c r="V11" s="16"/>
      <c r="W11" s="16"/>
      <c r="X11" s="16"/>
      <c r="Y11" s="16"/>
    </row>
    <row r="12" spans="1:25" s="12" customFormat="1" ht="34.5" customHeight="1" thickBot="1" x14ac:dyDescent="0.3">
      <c r="A12" s="52" t="s">
        <v>156</v>
      </c>
      <c r="B12" s="262" t="s">
        <v>240</v>
      </c>
      <c r="C12" s="262"/>
      <c r="D12" s="51" t="s">
        <v>241</v>
      </c>
      <c r="E12" s="18" t="s">
        <v>7</v>
      </c>
      <c r="F12" s="19"/>
      <c r="G12" s="19"/>
      <c r="H12" s="19"/>
      <c r="I12" s="19"/>
      <c r="J12" s="19"/>
      <c r="K12" s="20"/>
      <c r="L12" s="21"/>
      <c r="M12" s="261"/>
      <c r="N12" s="261"/>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61"/>
      <c r="N13" s="261"/>
    </row>
    <row r="14" spans="1:25" ht="35.1" customHeight="1" thickBot="1" x14ac:dyDescent="0.3">
      <c r="A14" s="59"/>
      <c r="B14" s="98"/>
      <c r="C14" s="59"/>
      <c r="D14" s="99"/>
      <c r="E14" s="240" t="s">
        <v>189</v>
      </c>
      <c r="F14" s="241"/>
      <c r="G14" s="241"/>
      <c r="H14" s="241"/>
      <c r="I14" s="241"/>
      <c r="J14" s="241"/>
      <c r="K14" s="242"/>
      <c r="M14" s="135"/>
      <c r="N14" s="135"/>
      <c r="O14" s="25"/>
      <c r="P14" s="25"/>
      <c r="Q14" s="25"/>
      <c r="R14" s="25"/>
      <c r="S14" s="25"/>
      <c r="T14" s="25"/>
      <c r="U14" s="25"/>
      <c r="V14" s="25"/>
      <c r="W14" s="25"/>
      <c r="X14" s="25"/>
      <c r="Y14" s="25"/>
    </row>
    <row r="15" spans="1:25" ht="39.75" customHeight="1" thickBot="1" x14ac:dyDescent="0.3">
      <c r="A15" s="60"/>
      <c r="B15" s="100"/>
      <c r="C15" s="60"/>
      <c r="D15" s="101"/>
      <c r="E15" s="240" t="s">
        <v>9</v>
      </c>
      <c r="F15" s="243"/>
      <c r="G15" s="243"/>
      <c r="H15" s="243"/>
      <c r="I15" s="243"/>
      <c r="J15" s="244"/>
      <c r="K15" s="245" t="s">
        <v>10</v>
      </c>
      <c r="M15" s="247" t="s">
        <v>190</v>
      </c>
      <c r="N15" s="247"/>
    </row>
    <row r="16" spans="1:25" s="26" customFormat="1" ht="123.75" customHeight="1" thickBot="1" x14ac:dyDescent="0.3">
      <c r="A16" s="96" t="s">
        <v>138</v>
      </c>
      <c r="B16" s="102" t="s">
        <v>123</v>
      </c>
      <c r="C16" s="104" t="s">
        <v>11</v>
      </c>
      <c r="D16" s="103" t="s">
        <v>12</v>
      </c>
      <c r="E16" s="35" t="s">
        <v>13</v>
      </c>
      <c r="F16" s="36" t="s">
        <v>14</v>
      </c>
      <c r="G16" s="36" t="s">
        <v>124</v>
      </c>
      <c r="H16" s="36" t="s">
        <v>125</v>
      </c>
      <c r="I16" s="36" t="s">
        <v>127</v>
      </c>
      <c r="J16" s="37" t="s">
        <v>126</v>
      </c>
      <c r="K16" s="246"/>
      <c r="M16" s="247"/>
      <c r="N16" s="247"/>
    </row>
    <row r="17" spans="1:14" s="27" customFormat="1" ht="24.95" customHeight="1" x14ac:dyDescent="0.25">
      <c r="A17" s="194" t="s">
        <v>15</v>
      </c>
      <c r="B17" s="149">
        <v>301</v>
      </c>
      <c r="C17" s="195" t="s">
        <v>206</v>
      </c>
      <c r="D17" s="132" t="str">
        <f t="shared" ref="D17:D56" si="0">IF(SUM(E17:K17)&gt;0,(SUM(E17:K17)),"")</f>
        <v/>
      </c>
      <c r="E17" s="140"/>
      <c r="F17" s="141"/>
      <c r="G17" s="141"/>
      <c r="H17" s="141"/>
      <c r="I17" s="141"/>
      <c r="J17" s="141"/>
      <c r="K17" s="142"/>
      <c r="M17" s="30"/>
      <c r="N17" s="41" t="s">
        <v>157</v>
      </c>
    </row>
    <row r="18" spans="1:14" s="27" customFormat="1" ht="24.95" customHeight="1" x14ac:dyDescent="0.25">
      <c r="A18" s="196" t="s">
        <v>16</v>
      </c>
      <c r="B18" s="150">
        <v>302</v>
      </c>
      <c r="C18" s="197" t="s">
        <v>17</v>
      </c>
      <c r="D18" s="133" t="str">
        <f t="shared" si="0"/>
        <v/>
      </c>
      <c r="E18" s="143"/>
      <c r="F18" s="144"/>
      <c r="G18" s="144"/>
      <c r="H18" s="144"/>
      <c r="I18" s="144"/>
      <c r="J18" s="144"/>
      <c r="K18" s="145"/>
      <c r="M18" s="47"/>
      <c r="N18" s="41" t="s">
        <v>158</v>
      </c>
    </row>
    <row r="19" spans="1:14" s="91" customFormat="1" ht="24.95" customHeight="1" x14ac:dyDescent="0.25">
      <c r="A19" s="196" t="s">
        <v>194</v>
      </c>
      <c r="B19" s="150">
        <v>376</v>
      </c>
      <c r="C19" s="197" t="s">
        <v>195</v>
      </c>
      <c r="D19" s="133">
        <f t="shared" si="0"/>
        <v>455076.45</v>
      </c>
      <c r="E19" s="143">
        <f>16689.66+28258.76</f>
        <v>44948.42</v>
      </c>
      <c r="F19" s="144">
        <f>7682.61+12632.28</f>
        <v>20314.89</v>
      </c>
      <c r="G19" s="144">
        <v>-12.54</v>
      </c>
      <c r="H19" s="144">
        <f>76.8+3577.99</f>
        <v>3654.79</v>
      </c>
      <c r="I19" s="144"/>
      <c r="J19" s="144">
        <f>1620</f>
        <v>1620</v>
      </c>
      <c r="K19" s="145">
        <f>384550.9-0.01</f>
        <v>384550.89</v>
      </c>
      <c r="M19" s="136"/>
      <c r="N19" s="137"/>
    </row>
    <row r="20" spans="1:14" s="27" customFormat="1" ht="24.95" customHeight="1" x14ac:dyDescent="0.25">
      <c r="A20" s="196" t="s">
        <v>18</v>
      </c>
      <c r="B20" s="150">
        <v>303</v>
      </c>
      <c r="C20" s="197" t="s">
        <v>19</v>
      </c>
      <c r="D20" s="133" t="str">
        <f t="shared" si="0"/>
        <v/>
      </c>
      <c r="E20" s="143"/>
      <c r="F20" s="144"/>
      <c r="G20" s="144"/>
      <c r="H20" s="144"/>
      <c r="I20" s="144"/>
      <c r="J20" s="144"/>
      <c r="K20" s="145"/>
      <c r="M20" s="30"/>
      <c r="N20" s="234" t="s">
        <v>159</v>
      </c>
    </row>
    <row r="21" spans="1:14" s="27" customFormat="1" ht="24.95" customHeight="1" x14ac:dyDescent="0.25">
      <c r="A21" s="196" t="s">
        <v>20</v>
      </c>
      <c r="B21" s="150">
        <v>304</v>
      </c>
      <c r="C21" s="197" t="s">
        <v>21</v>
      </c>
      <c r="D21" s="133">
        <f t="shared" si="0"/>
        <v>463772.99</v>
      </c>
      <c r="E21" s="143"/>
      <c r="F21" s="144"/>
      <c r="G21" s="144">
        <v>77583</v>
      </c>
      <c r="H21" s="144">
        <v>1639.1</v>
      </c>
      <c r="I21" s="144"/>
      <c r="J21" s="144"/>
      <c r="K21" s="145">
        <f>384550.9-0.01</f>
        <v>384550.89</v>
      </c>
      <c r="M21" s="30"/>
      <c r="N21" s="234"/>
    </row>
    <row r="22" spans="1:14" s="27" customFormat="1" ht="24.95" customHeight="1" x14ac:dyDescent="0.25">
      <c r="A22" s="196" t="s">
        <v>22</v>
      </c>
      <c r="B22" s="150">
        <v>305</v>
      </c>
      <c r="C22" s="197" t="s">
        <v>23</v>
      </c>
      <c r="D22" s="133" t="str">
        <f t="shared" si="0"/>
        <v/>
      </c>
      <c r="E22" s="143"/>
      <c r="F22" s="144"/>
      <c r="G22" s="144"/>
      <c r="H22" s="144"/>
      <c r="I22" s="144"/>
      <c r="J22" s="144"/>
      <c r="K22" s="145"/>
      <c r="M22" s="30"/>
      <c r="N22" s="234"/>
    </row>
    <row r="23" spans="1:14" s="27" customFormat="1" ht="24.95" customHeight="1" x14ac:dyDescent="0.25">
      <c r="A23" s="196" t="s">
        <v>24</v>
      </c>
      <c r="B23" s="150">
        <v>306</v>
      </c>
      <c r="C23" s="197" t="s">
        <v>25</v>
      </c>
      <c r="D23" s="133">
        <f t="shared" si="0"/>
        <v>535269.10000000009</v>
      </c>
      <c r="E23" s="143">
        <v>72014.14</v>
      </c>
      <c r="F23" s="144">
        <v>27014.28</v>
      </c>
      <c r="G23" s="144"/>
      <c r="H23" s="144">
        <v>4250.38</v>
      </c>
      <c r="I23" s="144">
        <v>47212.4</v>
      </c>
      <c r="J23" s="144">
        <v>227</v>
      </c>
      <c r="K23" s="145">
        <v>384550.9</v>
      </c>
      <c r="M23" s="30"/>
      <c r="N23" s="234" t="s">
        <v>160</v>
      </c>
    </row>
    <row r="24" spans="1:14" s="27" customFormat="1" ht="24.95" customHeight="1" x14ac:dyDescent="0.25">
      <c r="A24" s="196" t="s">
        <v>26</v>
      </c>
      <c r="B24" s="150">
        <v>307</v>
      </c>
      <c r="C24" s="197" t="s">
        <v>27</v>
      </c>
      <c r="D24" s="133" t="str">
        <f t="shared" si="0"/>
        <v/>
      </c>
      <c r="E24" s="143"/>
      <c r="F24" s="144"/>
      <c r="G24" s="144"/>
      <c r="H24" s="144"/>
      <c r="I24" s="144"/>
      <c r="J24" s="144"/>
      <c r="K24" s="145"/>
      <c r="M24" s="30"/>
      <c r="N24" s="234"/>
    </row>
    <row r="25" spans="1:14" s="27" customFormat="1" ht="24.95" customHeight="1" x14ac:dyDescent="0.25">
      <c r="A25" s="196" t="s">
        <v>28</v>
      </c>
      <c r="B25" s="150">
        <v>309</v>
      </c>
      <c r="C25" s="197" t="s">
        <v>209</v>
      </c>
      <c r="D25" s="133" t="str">
        <f t="shared" si="0"/>
        <v/>
      </c>
      <c r="E25" s="143"/>
      <c r="F25" s="144"/>
      <c r="G25" s="144"/>
      <c r="H25" s="144"/>
      <c r="I25" s="144"/>
      <c r="J25" s="144"/>
      <c r="K25" s="145"/>
      <c r="M25" s="30"/>
      <c r="N25" s="234" t="s">
        <v>161</v>
      </c>
    </row>
    <row r="26" spans="1:14" s="27" customFormat="1" ht="24.95" customHeight="1" x14ac:dyDescent="0.25">
      <c r="A26" s="196" t="s">
        <v>29</v>
      </c>
      <c r="B26" s="150">
        <v>310</v>
      </c>
      <c r="C26" s="197" t="s">
        <v>30</v>
      </c>
      <c r="D26" s="133" t="str">
        <f t="shared" si="0"/>
        <v/>
      </c>
      <c r="E26" s="143"/>
      <c r="F26" s="144"/>
      <c r="G26" s="144"/>
      <c r="H26" s="144"/>
      <c r="I26" s="144"/>
      <c r="J26" s="144"/>
      <c r="K26" s="145"/>
      <c r="M26" s="30"/>
      <c r="N26" s="234"/>
    </row>
    <row r="27" spans="1:14" s="27" customFormat="1" ht="24.95" customHeight="1" x14ac:dyDescent="0.25">
      <c r="A27" s="196" t="s">
        <v>31</v>
      </c>
      <c r="B27" s="150">
        <v>311</v>
      </c>
      <c r="C27" s="197" t="s">
        <v>32</v>
      </c>
      <c r="D27" s="133">
        <f t="shared" si="0"/>
        <v>512084.37</v>
      </c>
      <c r="E27" s="143">
        <v>68928.89</v>
      </c>
      <c r="F27" s="144">
        <v>23588.57</v>
      </c>
      <c r="G27" s="144">
        <v>16958.38</v>
      </c>
      <c r="H27" s="144">
        <f>17134.63+299</f>
        <v>17433.63</v>
      </c>
      <c r="I27" s="144"/>
      <c r="J27" s="144">
        <v>624</v>
      </c>
      <c r="K27" s="145">
        <v>384550.9</v>
      </c>
      <c r="M27" s="30"/>
      <c r="N27" s="234" t="s">
        <v>162</v>
      </c>
    </row>
    <row r="28" spans="1:14" s="27" customFormat="1" ht="24.95" customHeight="1" x14ac:dyDescent="0.25">
      <c r="A28" s="196" t="s">
        <v>33</v>
      </c>
      <c r="B28" s="150">
        <v>312</v>
      </c>
      <c r="C28" s="197" t="s">
        <v>34</v>
      </c>
      <c r="D28" s="133" t="str">
        <f t="shared" si="0"/>
        <v/>
      </c>
      <c r="E28" s="143"/>
      <c r="F28" s="144"/>
      <c r="G28" s="144"/>
      <c r="H28" s="144"/>
      <c r="I28" s="144"/>
      <c r="J28" s="144"/>
      <c r="K28" s="145"/>
      <c r="M28" s="30"/>
      <c r="N28" s="234"/>
    </row>
    <row r="29" spans="1:14" s="27" customFormat="1" ht="24.95" customHeight="1" x14ac:dyDescent="0.25">
      <c r="A29" s="196" t="s">
        <v>35</v>
      </c>
      <c r="B29" s="150">
        <v>313</v>
      </c>
      <c r="C29" s="197" t="s">
        <v>196</v>
      </c>
      <c r="D29" s="133" t="str">
        <f t="shared" si="0"/>
        <v/>
      </c>
      <c r="E29" s="143"/>
      <c r="F29" s="144"/>
      <c r="G29" s="144"/>
      <c r="H29" s="144"/>
      <c r="I29" s="144"/>
      <c r="J29" s="144"/>
      <c r="K29" s="145"/>
      <c r="M29" s="30"/>
      <c r="N29" s="234"/>
    </row>
    <row r="30" spans="1:14" s="27" customFormat="1" ht="24.95" customHeight="1" x14ac:dyDescent="0.25">
      <c r="A30" s="196" t="s">
        <v>36</v>
      </c>
      <c r="B30" s="150">
        <v>314</v>
      </c>
      <c r="C30" s="197" t="s">
        <v>197</v>
      </c>
      <c r="D30" s="133" t="str">
        <f t="shared" si="0"/>
        <v/>
      </c>
      <c r="E30" s="143"/>
      <c r="F30" s="144"/>
      <c r="G30" s="144"/>
      <c r="H30" s="144"/>
      <c r="I30" s="144"/>
      <c r="J30" s="144"/>
      <c r="K30" s="145"/>
      <c r="M30" s="234" t="s">
        <v>191</v>
      </c>
      <c r="N30" s="234"/>
    </row>
    <row r="31" spans="1:14" s="27" customFormat="1" ht="24.95" customHeight="1" x14ac:dyDescent="0.25">
      <c r="A31" s="196" t="s">
        <v>37</v>
      </c>
      <c r="B31" s="150">
        <v>315</v>
      </c>
      <c r="C31" s="197" t="s">
        <v>38</v>
      </c>
      <c r="D31" s="133" t="str">
        <f t="shared" si="0"/>
        <v/>
      </c>
      <c r="E31" s="143"/>
      <c r="F31" s="144"/>
      <c r="G31" s="144"/>
      <c r="H31" s="144"/>
      <c r="I31" s="144"/>
      <c r="J31" s="144"/>
      <c r="K31" s="145"/>
      <c r="M31" s="234"/>
      <c r="N31" s="234"/>
    </row>
    <row r="32" spans="1:14" s="27" customFormat="1" ht="24.95" customHeight="1" x14ac:dyDescent="0.25">
      <c r="A32" s="196" t="s">
        <v>39</v>
      </c>
      <c r="B32" s="150">
        <v>316</v>
      </c>
      <c r="C32" s="197" t="s">
        <v>40</v>
      </c>
      <c r="D32" s="133" t="str">
        <f t="shared" si="0"/>
        <v/>
      </c>
      <c r="E32" s="143"/>
      <c r="F32" s="144"/>
      <c r="G32" s="144"/>
      <c r="H32" s="144"/>
      <c r="I32" s="144"/>
      <c r="J32" s="144"/>
      <c r="K32" s="145"/>
      <c r="M32" s="234"/>
      <c r="N32" s="234"/>
    </row>
    <row r="33" spans="1:25" s="27" customFormat="1" ht="24.95" customHeight="1" x14ac:dyDescent="0.25">
      <c r="A33" s="196" t="s">
        <v>41</v>
      </c>
      <c r="B33" s="150">
        <v>317</v>
      </c>
      <c r="C33" s="197" t="s">
        <v>42</v>
      </c>
      <c r="D33" s="133" t="str">
        <f t="shared" si="0"/>
        <v/>
      </c>
      <c r="E33" s="143"/>
      <c r="F33" s="144"/>
      <c r="G33" s="144"/>
      <c r="H33" s="144"/>
      <c r="I33" s="144"/>
      <c r="J33" s="144"/>
      <c r="K33" s="145"/>
      <c r="M33" s="234"/>
      <c r="N33" s="234"/>
    </row>
    <row r="34" spans="1:25" s="27" customFormat="1" ht="24.95" customHeight="1" x14ac:dyDescent="0.25">
      <c r="A34" s="196" t="s">
        <v>43</v>
      </c>
      <c r="B34" s="150">
        <v>318</v>
      </c>
      <c r="C34" s="197" t="s">
        <v>44</v>
      </c>
      <c r="D34" s="133">
        <f t="shared" si="0"/>
        <v>547314.6100000001</v>
      </c>
      <c r="E34" s="143">
        <v>98676.55</v>
      </c>
      <c r="F34" s="144">
        <v>36674.239999999998</v>
      </c>
      <c r="G34" s="144">
        <v>3211</v>
      </c>
      <c r="H34" s="144">
        <v>17542.78</v>
      </c>
      <c r="I34" s="144">
        <v>3029.14</v>
      </c>
      <c r="J34" s="144">
        <v>3630</v>
      </c>
      <c r="K34" s="145">
        <v>384550.9</v>
      </c>
      <c r="M34" s="234"/>
      <c r="N34" s="234"/>
    </row>
    <row r="35" spans="1:25" s="27" customFormat="1" ht="24.95" customHeight="1" x14ac:dyDescent="0.25">
      <c r="A35" s="196" t="s">
        <v>45</v>
      </c>
      <c r="B35" s="150">
        <v>319</v>
      </c>
      <c r="C35" s="197" t="s">
        <v>208</v>
      </c>
      <c r="D35" s="133">
        <f t="shared" si="0"/>
        <v>1077984.75</v>
      </c>
      <c r="E35" s="143">
        <v>453059.84000000003</v>
      </c>
      <c r="F35" s="144">
        <v>172658.51</v>
      </c>
      <c r="G35" s="144">
        <v>4792.51</v>
      </c>
      <c r="H35" s="144">
        <v>48747.519999999997</v>
      </c>
      <c r="I35" s="144">
        <v>2802.47</v>
      </c>
      <c r="J35" s="144">
        <v>11373</v>
      </c>
      <c r="K35" s="145">
        <v>384550.9</v>
      </c>
      <c r="M35" s="234" t="s">
        <v>163</v>
      </c>
      <c r="N35" s="234"/>
    </row>
    <row r="36" spans="1:25" s="27" customFormat="1" ht="24.95" customHeight="1" x14ac:dyDescent="0.25">
      <c r="A36" s="196" t="s">
        <v>46</v>
      </c>
      <c r="B36" s="150">
        <v>320</v>
      </c>
      <c r="C36" s="197" t="s">
        <v>47</v>
      </c>
      <c r="D36" s="133">
        <f t="shared" si="0"/>
        <v>748355.49</v>
      </c>
      <c r="E36" s="143">
        <v>185692.25</v>
      </c>
      <c r="F36" s="144">
        <v>68507.149999999994</v>
      </c>
      <c r="G36" s="144">
        <v>4563.34</v>
      </c>
      <c r="H36" s="144">
        <v>33985.07</v>
      </c>
      <c r="I36" s="144">
        <v>62456.78</v>
      </c>
      <c r="J36" s="144">
        <v>8600</v>
      </c>
      <c r="K36" s="145">
        <v>384550.9</v>
      </c>
      <c r="M36" s="234"/>
      <c r="N36" s="234"/>
      <c r="P36" s="25"/>
      <c r="Q36" s="25"/>
      <c r="R36" s="25"/>
      <c r="S36" s="25"/>
      <c r="T36" s="25"/>
      <c r="U36" s="25"/>
      <c r="V36" s="25"/>
      <c r="W36" s="25"/>
      <c r="X36" s="25"/>
      <c r="Y36" s="25"/>
    </row>
    <row r="37" spans="1:25" s="27" customFormat="1" ht="24.95" customHeight="1" x14ac:dyDescent="0.25">
      <c r="A37" s="196" t="s">
        <v>48</v>
      </c>
      <c r="B37" s="150">
        <v>321</v>
      </c>
      <c r="C37" s="197" t="s">
        <v>49</v>
      </c>
      <c r="D37" s="133" t="str">
        <f t="shared" si="0"/>
        <v/>
      </c>
      <c r="E37" s="143"/>
      <c r="F37" s="144"/>
      <c r="G37" s="144"/>
      <c r="H37" s="144"/>
      <c r="I37" s="144"/>
      <c r="J37" s="144"/>
      <c r="K37" s="145"/>
      <c r="M37" s="234"/>
      <c r="N37" s="234"/>
    </row>
    <row r="38" spans="1:25" s="27" customFormat="1" ht="24.95" customHeight="1" x14ac:dyDescent="0.25">
      <c r="A38" s="196" t="s">
        <v>50</v>
      </c>
      <c r="B38" s="150">
        <v>322</v>
      </c>
      <c r="C38" s="197" t="s">
        <v>51</v>
      </c>
      <c r="D38" s="133" t="str">
        <f t="shared" si="0"/>
        <v/>
      </c>
      <c r="E38" s="143"/>
      <c r="F38" s="144"/>
      <c r="G38" s="144"/>
      <c r="H38" s="144"/>
      <c r="I38" s="144"/>
      <c r="J38" s="144"/>
      <c r="K38" s="145"/>
      <c r="M38" s="234"/>
      <c r="N38" s="234"/>
    </row>
    <row r="39" spans="1:25" s="27" customFormat="1" ht="24.95" customHeight="1" x14ac:dyDescent="0.25">
      <c r="A39" s="196" t="s">
        <v>52</v>
      </c>
      <c r="B39" s="150">
        <v>345</v>
      </c>
      <c r="C39" s="197" t="s">
        <v>53</v>
      </c>
      <c r="D39" s="133" t="str">
        <f t="shared" si="0"/>
        <v/>
      </c>
      <c r="E39" s="143"/>
      <c r="F39" s="144"/>
      <c r="G39" s="144"/>
      <c r="H39" s="144"/>
      <c r="I39" s="144"/>
      <c r="J39" s="144"/>
      <c r="K39" s="145"/>
      <c r="M39" s="234"/>
      <c r="N39" s="234"/>
    </row>
    <row r="40" spans="1:25" s="27" customFormat="1" ht="24.95" customHeight="1" x14ac:dyDescent="0.25">
      <c r="A40" s="196" t="s">
        <v>54</v>
      </c>
      <c r="B40" s="150">
        <v>323</v>
      </c>
      <c r="C40" s="197" t="s">
        <v>55</v>
      </c>
      <c r="D40" s="133" t="str">
        <f t="shared" si="0"/>
        <v/>
      </c>
      <c r="E40" s="143"/>
      <c r="F40" s="144"/>
      <c r="G40" s="144"/>
      <c r="H40" s="144"/>
      <c r="I40" s="144"/>
      <c r="J40" s="144"/>
      <c r="K40" s="145"/>
      <c r="M40" s="30"/>
      <c r="N40" s="234" t="s">
        <v>164</v>
      </c>
    </row>
    <row r="41" spans="1:25" s="27" customFormat="1" ht="24.95" customHeight="1" x14ac:dyDescent="0.25">
      <c r="A41" s="196" t="s">
        <v>56</v>
      </c>
      <c r="B41" s="150">
        <v>324</v>
      </c>
      <c r="C41" s="197" t="s">
        <v>57</v>
      </c>
      <c r="D41" s="133" t="str">
        <f t="shared" si="0"/>
        <v/>
      </c>
      <c r="E41" s="143"/>
      <c r="F41" s="144"/>
      <c r="G41" s="144"/>
      <c r="H41" s="144"/>
      <c r="I41" s="144"/>
      <c r="J41" s="144"/>
      <c r="K41" s="145"/>
      <c r="M41" s="30"/>
      <c r="N41" s="234"/>
    </row>
    <row r="42" spans="1:25" s="27" customFormat="1" ht="24.95" customHeight="1" x14ac:dyDescent="0.25">
      <c r="A42" s="196" t="s">
        <v>58</v>
      </c>
      <c r="B42" s="150">
        <v>325</v>
      </c>
      <c r="C42" s="197" t="s">
        <v>59</v>
      </c>
      <c r="D42" s="133">
        <f t="shared" si="0"/>
        <v>532053.55000000005</v>
      </c>
      <c r="E42" s="143">
        <v>96529.34</v>
      </c>
      <c r="F42" s="144">
        <v>33640.589999999997</v>
      </c>
      <c r="G42" s="144">
        <f>6950.33-4803.41</f>
        <v>2146.92</v>
      </c>
      <c r="H42" s="144">
        <v>2960.24</v>
      </c>
      <c r="I42" s="144">
        <f>7272.15+4803.41</f>
        <v>12075.56</v>
      </c>
      <c r="J42" s="144">
        <v>150</v>
      </c>
      <c r="K42" s="145">
        <v>384550.9</v>
      </c>
      <c r="M42" s="30"/>
      <c r="N42" s="234" t="s">
        <v>165</v>
      </c>
    </row>
    <row r="43" spans="1:25" s="27" customFormat="1" ht="24.95" customHeight="1" x14ac:dyDescent="0.25">
      <c r="A43" s="196" t="s">
        <v>60</v>
      </c>
      <c r="B43" s="150">
        <v>326</v>
      </c>
      <c r="C43" s="197" t="s">
        <v>61</v>
      </c>
      <c r="D43" s="133" t="str">
        <f t="shared" si="0"/>
        <v/>
      </c>
      <c r="E43" s="143"/>
      <c r="F43" s="144"/>
      <c r="G43" s="144"/>
      <c r="H43" s="144"/>
      <c r="I43" s="144"/>
      <c r="J43" s="144"/>
      <c r="K43" s="145"/>
      <c r="M43" s="30"/>
      <c r="N43" s="234"/>
    </row>
    <row r="44" spans="1:25" s="27" customFormat="1" ht="35.25" customHeight="1" x14ac:dyDescent="0.25">
      <c r="A44" s="196" t="s">
        <v>108</v>
      </c>
      <c r="B44" s="150">
        <v>359</v>
      </c>
      <c r="C44" s="197" t="s">
        <v>226</v>
      </c>
      <c r="D44" s="133" t="str">
        <f t="shared" si="0"/>
        <v/>
      </c>
      <c r="E44" s="143"/>
      <c r="F44" s="144"/>
      <c r="G44" s="144"/>
      <c r="H44" s="144"/>
      <c r="I44" s="144"/>
      <c r="J44" s="144"/>
      <c r="K44" s="145"/>
      <c r="M44" s="30"/>
      <c r="N44" s="234" t="s">
        <v>166</v>
      </c>
    </row>
    <row r="45" spans="1:25" s="27" customFormat="1" ht="24.95" customHeight="1" x14ac:dyDescent="0.25">
      <c r="A45" s="196" t="s">
        <v>62</v>
      </c>
      <c r="B45" s="150">
        <v>327</v>
      </c>
      <c r="C45" s="197" t="s">
        <v>63</v>
      </c>
      <c r="D45" s="133" t="str">
        <f t="shared" si="0"/>
        <v/>
      </c>
      <c r="E45" s="143"/>
      <c r="F45" s="144"/>
      <c r="G45" s="144"/>
      <c r="H45" s="144"/>
      <c r="I45" s="144"/>
      <c r="J45" s="144"/>
      <c r="K45" s="145"/>
      <c r="M45" s="30"/>
      <c r="N45" s="234"/>
    </row>
    <row r="46" spans="1:25" s="27" customFormat="1" ht="24.95" customHeight="1" x14ac:dyDescent="0.25">
      <c r="A46" s="196" t="s">
        <v>64</v>
      </c>
      <c r="B46" s="150">
        <v>328</v>
      </c>
      <c r="C46" s="197" t="s">
        <v>65</v>
      </c>
      <c r="D46" s="133" t="str">
        <f t="shared" si="0"/>
        <v/>
      </c>
      <c r="E46" s="143"/>
      <c r="F46" s="144"/>
      <c r="G46" s="144"/>
      <c r="H46" s="144"/>
      <c r="I46" s="144"/>
      <c r="J46" s="144"/>
      <c r="K46" s="145"/>
      <c r="M46" s="30"/>
      <c r="N46" s="234" t="s">
        <v>167</v>
      </c>
    </row>
    <row r="47" spans="1:25" s="27" customFormat="1" ht="24.95" customHeight="1" x14ac:dyDescent="0.25">
      <c r="A47" s="196" t="s">
        <v>66</v>
      </c>
      <c r="B47" s="150">
        <v>329</v>
      </c>
      <c r="C47" s="197" t="s">
        <v>67</v>
      </c>
      <c r="D47" s="133">
        <f t="shared" si="0"/>
        <v>471961.34</v>
      </c>
      <c r="E47" s="143">
        <v>69056.25</v>
      </c>
      <c r="F47" s="144">
        <v>11836.73</v>
      </c>
      <c r="G47" s="144">
        <v>665</v>
      </c>
      <c r="H47" s="144">
        <v>1783.09</v>
      </c>
      <c r="I47" s="144">
        <v>741.37</v>
      </c>
      <c r="J47" s="144">
        <v>3328</v>
      </c>
      <c r="K47" s="145">
        <v>384550.9</v>
      </c>
      <c r="M47" s="30"/>
      <c r="N47" s="234"/>
    </row>
    <row r="48" spans="1:25" s="27" customFormat="1" ht="24.95" customHeight="1" x14ac:dyDescent="0.25">
      <c r="A48" s="196" t="s">
        <v>68</v>
      </c>
      <c r="B48" s="150">
        <v>330</v>
      </c>
      <c r="C48" s="197" t="s">
        <v>210</v>
      </c>
      <c r="D48" s="133" t="str">
        <f t="shared" si="0"/>
        <v/>
      </c>
      <c r="E48" s="143"/>
      <c r="F48" s="144"/>
      <c r="G48" s="144"/>
      <c r="H48" s="144"/>
      <c r="I48" s="144"/>
      <c r="J48" s="144"/>
      <c r="K48" s="145"/>
      <c r="M48" s="30"/>
      <c r="N48" s="136"/>
    </row>
    <row r="49" spans="1:14" s="27" customFormat="1" ht="24.95" customHeight="1" x14ac:dyDescent="0.25">
      <c r="A49" s="196" t="s">
        <v>69</v>
      </c>
      <c r="B49" s="150">
        <v>333</v>
      </c>
      <c r="C49" s="197" t="s">
        <v>70</v>
      </c>
      <c r="D49" s="133" t="str">
        <f t="shared" si="0"/>
        <v/>
      </c>
      <c r="E49" s="143"/>
      <c r="F49" s="144"/>
      <c r="G49" s="144"/>
      <c r="H49" s="144"/>
      <c r="I49" s="144"/>
      <c r="J49" s="144"/>
      <c r="K49" s="145"/>
      <c r="M49" s="30"/>
      <c r="N49" s="41" t="s">
        <v>122</v>
      </c>
    </row>
    <row r="50" spans="1:14" s="27" customFormat="1" ht="24.95" customHeight="1" x14ac:dyDescent="0.25">
      <c r="A50" s="196" t="s">
        <v>71</v>
      </c>
      <c r="B50" s="150">
        <v>334</v>
      </c>
      <c r="C50" s="197" t="s">
        <v>207</v>
      </c>
      <c r="D50" s="133" t="str">
        <f t="shared" si="0"/>
        <v/>
      </c>
      <c r="E50" s="143"/>
      <c r="F50" s="144"/>
      <c r="G50" s="144"/>
      <c r="H50" s="144"/>
      <c r="I50" s="144"/>
      <c r="J50" s="144"/>
      <c r="K50" s="145"/>
      <c r="M50" s="30"/>
      <c r="N50" s="47"/>
    </row>
    <row r="51" spans="1:14" s="27" customFormat="1" ht="24.95" customHeight="1" x14ac:dyDescent="0.25">
      <c r="A51" s="196" t="s">
        <v>72</v>
      </c>
      <c r="B51" s="150">
        <v>335</v>
      </c>
      <c r="C51" s="197" t="s">
        <v>198</v>
      </c>
      <c r="D51" s="133" t="str">
        <f t="shared" si="0"/>
        <v/>
      </c>
      <c r="E51" s="143"/>
      <c r="F51" s="144"/>
      <c r="G51" s="144"/>
      <c r="H51" s="144"/>
      <c r="I51" s="144"/>
      <c r="J51" s="144"/>
      <c r="K51" s="145"/>
      <c r="M51" s="41" t="s">
        <v>75</v>
      </c>
      <c r="N51" s="30"/>
    </row>
    <row r="52" spans="1:14" s="91" customFormat="1" ht="24.95" customHeight="1" x14ac:dyDescent="0.25">
      <c r="A52" s="196" t="s">
        <v>73</v>
      </c>
      <c r="B52" s="150">
        <v>336</v>
      </c>
      <c r="C52" s="197" t="s">
        <v>74</v>
      </c>
      <c r="D52" s="133">
        <f t="shared" si="0"/>
        <v>461295.98000000004</v>
      </c>
      <c r="E52" s="143">
        <v>61955.58</v>
      </c>
      <c r="F52" s="144">
        <v>11658.2</v>
      </c>
      <c r="G52" s="144"/>
      <c r="H52" s="144">
        <v>196.8</v>
      </c>
      <c r="I52" s="144"/>
      <c r="J52" s="144">
        <v>2934.5</v>
      </c>
      <c r="K52" s="145">
        <v>384550.9</v>
      </c>
      <c r="M52" s="137"/>
      <c r="N52" s="94"/>
    </row>
    <row r="53" spans="1:14" s="27" customFormat="1" ht="24.95" customHeight="1" x14ac:dyDescent="0.25">
      <c r="A53" s="196" t="s">
        <v>76</v>
      </c>
      <c r="B53" s="150">
        <v>337</v>
      </c>
      <c r="C53" s="197" t="s">
        <v>211</v>
      </c>
      <c r="D53" s="133">
        <f t="shared" si="0"/>
        <v>485744.11</v>
      </c>
      <c r="E53" s="143">
        <v>74543.44</v>
      </c>
      <c r="F53" s="144">
        <v>21585.96</v>
      </c>
      <c r="G53" s="144">
        <v>1110</v>
      </c>
      <c r="H53" s="144">
        <v>3546.81</v>
      </c>
      <c r="I53" s="144"/>
      <c r="J53" s="144">
        <v>407</v>
      </c>
      <c r="K53" s="145">
        <v>384550.9</v>
      </c>
      <c r="M53" s="30"/>
      <c r="N53" s="30"/>
    </row>
    <row r="54" spans="1:14" s="27" customFormat="1" ht="24.95" customHeight="1" x14ac:dyDescent="0.25">
      <c r="A54" s="196" t="s">
        <v>78</v>
      </c>
      <c r="B54" s="150">
        <v>339</v>
      </c>
      <c r="C54" s="197" t="s">
        <v>79</v>
      </c>
      <c r="D54" s="133">
        <f t="shared" si="0"/>
        <v>460297.71</v>
      </c>
      <c r="E54" s="143">
        <v>33853.74</v>
      </c>
      <c r="F54" s="144">
        <v>2590.08</v>
      </c>
      <c r="G54" s="144">
        <v>679.25</v>
      </c>
      <c r="H54" s="144">
        <v>24695.47</v>
      </c>
      <c r="I54" s="144">
        <v>12882.27</v>
      </c>
      <c r="J54" s="144">
        <v>1046</v>
      </c>
      <c r="K54" s="145">
        <v>384550.9</v>
      </c>
      <c r="M54" s="30"/>
      <c r="N54" s="30"/>
    </row>
    <row r="55" spans="1:14" s="27" customFormat="1" ht="24.95" customHeight="1" x14ac:dyDescent="0.25">
      <c r="A55" s="196" t="s">
        <v>80</v>
      </c>
      <c r="B55" s="150">
        <v>340</v>
      </c>
      <c r="C55" s="197" t="s">
        <v>81</v>
      </c>
      <c r="D55" s="133" t="str">
        <f t="shared" si="0"/>
        <v/>
      </c>
      <c r="E55" s="143"/>
      <c r="F55" s="144"/>
      <c r="G55" s="144"/>
      <c r="H55" s="144"/>
      <c r="I55" s="144"/>
      <c r="J55" s="144"/>
      <c r="K55" s="145"/>
      <c r="M55" s="30"/>
      <c r="N55" s="30"/>
    </row>
    <row r="56" spans="1:14" s="27" customFormat="1" ht="24.95" customHeight="1" x14ac:dyDescent="0.25">
      <c r="A56" s="196" t="s">
        <v>199</v>
      </c>
      <c r="B56" s="150">
        <v>373</v>
      </c>
      <c r="C56" s="197" t="s">
        <v>200</v>
      </c>
      <c r="D56" s="133" t="str">
        <f t="shared" si="0"/>
        <v/>
      </c>
      <c r="E56" s="143"/>
      <c r="F56" s="144"/>
      <c r="G56" s="144"/>
      <c r="H56" s="144"/>
      <c r="I56" s="144"/>
      <c r="J56" s="144"/>
      <c r="K56" s="145"/>
      <c r="M56" s="30"/>
      <c r="N56" s="30"/>
    </row>
    <row r="57" spans="1:14" s="91" customFormat="1" ht="24.95" customHeight="1" x14ac:dyDescent="0.25">
      <c r="A57" s="196" t="s">
        <v>82</v>
      </c>
      <c r="B57" s="150">
        <v>342</v>
      </c>
      <c r="C57" s="197" t="s">
        <v>83</v>
      </c>
      <c r="D57" s="133"/>
      <c r="E57" s="143"/>
      <c r="F57" s="144"/>
      <c r="G57" s="144"/>
      <c r="H57" s="144"/>
      <c r="I57" s="144"/>
      <c r="J57" s="144"/>
      <c r="K57" s="145"/>
      <c r="M57" s="94"/>
      <c r="N57" s="94"/>
    </row>
    <row r="58" spans="1:14" s="27" customFormat="1" ht="24.75" customHeight="1" x14ac:dyDescent="0.25">
      <c r="A58" s="196" t="s">
        <v>84</v>
      </c>
      <c r="B58" s="150">
        <v>343</v>
      </c>
      <c r="C58" s="197" t="s">
        <v>85</v>
      </c>
      <c r="D58" s="133">
        <f>IF(SUM(E58:K58)&gt;0,(SUM(E58:K58)),"")</f>
        <v>406103.81</v>
      </c>
      <c r="E58" s="143"/>
      <c r="F58" s="144"/>
      <c r="G58" s="144">
        <v>18917.5</v>
      </c>
      <c r="H58" s="144">
        <v>2635.41</v>
      </c>
      <c r="I58" s="144"/>
      <c r="J58" s="144"/>
      <c r="K58" s="145">
        <v>384550.9</v>
      </c>
      <c r="M58" s="30"/>
      <c r="N58" s="30"/>
    </row>
    <row r="59" spans="1:14" s="27" customFormat="1" ht="24.95" customHeight="1" x14ac:dyDescent="0.25">
      <c r="A59" s="196" t="s">
        <v>86</v>
      </c>
      <c r="B59" s="150">
        <v>344</v>
      </c>
      <c r="C59" s="197" t="s">
        <v>87</v>
      </c>
      <c r="D59" s="133" t="str">
        <f>IF(SUM(E59:K59)&gt;0,(SUM(E59:K59)),"")</f>
        <v/>
      </c>
      <c r="E59" s="143"/>
      <c r="F59" s="144"/>
      <c r="G59" s="144"/>
      <c r="H59" s="144"/>
      <c r="I59" s="144"/>
      <c r="J59" s="144"/>
      <c r="K59" s="145"/>
      <c r="M59" s="30"/>
      <c r="N59" s="30"/>
    </row>
    <row r="60" spans="1:14" s="26" customFormat="1" ht="24.95" customHeight="1" x14ac:dyDescent="0.25">
      <c r="A60" s="196" t="s">
        <v>88</v>
      </c>
      <c r="B60" s="150">
        <v>346</v>
      </c>
      <c r="C60" s="197" t="s">
        <v>89</v>
      </c>
      <c r="D60" s="133" t="str">
        <f>IF(SUM(E60:K60)&gt;0,(SUM(E60:K60)),"")</f>
        <v/>
      </c>
      <c r="E60" s="143"/>
      <c r="F60" s="144"/>
      <c r="G60" s="144"/>
      <c r="H60" s="144"/>
      <c r="I60" s="144"/>
      <c r="J60" s="144"/>
      <c r="K60" s="145"/>
      <c r="M60" s="30"/>
      <c r="N60" s="38"/>
    </row>
    <row r="61" spans="1:14" ht="24.95" customHeight="1" x14ac:dyDescent="0.25">
      <c r="A61" s="196" t="s">
        <v>90</v>
      </c>
      <c r="B61" s="150">
        <v>347</v>
      </c>
      <c r="C61" s="197" t="s">
        <v>212</v>
      </c>
      <c r="D61" s="133">
        <f>IF(SUM(E61:K61)&gt;0,(SUM(E61:K61)),"")</f>
        <v>489036.77</v>
      </c>
      <c r="E61" s="143">
        <v>66594.100000000006</v>
      </c>
      <c r="F61" s="144">
        <v>26857.66</v>
      </c>
      <c r="G61" s="144">
        <v>5362.06</v>
      </c>
      <c r="H61" s="144">
        <v>4569.3999999999996</v>
      </c>
      <c r="I61" s="144">
        <v>195.65</v>
      </c>
      <c r="J61" s="144">
        <v>907</v>
      </c>
      <c r="K61" s="145">
        <v>384550.9</v>
      </c>
      <c r="L61" s="1"/>
      <c r="M61" s="38"/>
    </row>
    <row r="62" spans="1:14" ht="24.95" customHeight="1" x14ac:dyDescent="0.25">
      <c r="A62" s="196" t="s">
        <v>107</v>
      </c>
      <c r="B62" s="150">
        <v>358</v>
      </c>
      <c r="C62" s="197" t="s">
        <v>201</v>
      </c>
      <c r="D62" s="133" t="str">
        <f>IF(SUM(E62:K62)&gt;0,(SUM(E62:K62)),"")</f>
        <v/>
      </c>
      <c r="E62" s="143"/>
      <c r="F62" s="144"/>
      <c r="G62" s="144"/>
      <c r="H62" s="144"/>
      <c r="I62" s="144"/>
      <c r="J62" s="144"/>
      <c r="K62" s="145"/>
      <c r="L62" s="1"/>
    </row>
    <row r="63" spans="1:14" s="64" customFormat="1" ht="24.95" customHeight="1" x14ac:dyDescent="0.25">
      <c r="A63" s="196" t="s">
        <v>91</v>
      </c>
      <c r="B63" s="150">
        <v>348</v>
      </c>
      <c r="C63" s="197" t="s">
        <v>92</v>
      </c>
      <c r="D63" s="133"/>
      <c r="E63" s="143"/>
      <c r="F63" s="144"/>
      <c r="G63" s="144"/>
      <c r="H63" s="144"/>
      <c r="I63" s="144"/>
      <c r="J63" s="144"/>
      <c r="K63" s="145"/>
      <c r="M63" s="76"/>
      <c r="N63" s="76"/>
    </row>
    <row r="64" spans="1:14" ht="24.95" customHeight="1" x14ac:dyDescent="0.25">
      <c r="A64" s="196" t="s">
        <v>93</v>
      </c>
      <c r="B64" s="150">
        <v>349</v>
      </c>
      <c r="C64" s="197" t="s">
        <v>94</v>
      </c>
      <c r="D64" s="133">
        <f>IF(SUM(E64:K64)&gt;0,(SUM(E64:K64)),"")</f>
        <v>572790.02</v>
      </c>
      <c r="E64" s="143">
        <v>120956.31</v>
      </c>
      <c r="F64" s="144">
        <v>41643.83</v>
      </c>
      <c r="G64" s="144">
        <v>7307.1</v>
      </c>
      <c r="H64" s="144">
        <v>15650.66</v>
      </c>
      <c r="I64" s="144"/>
      <c r="J64" s="144">
        <v>2681.22</v>
      </c>
      <c r="K64" s="145">
        <v>384550.9</v>
      </c>
      <c r="L64" s="1"/>
    </row>
    <row r="65" spans="1:14" ht="24.95" customHeight="1" x14ac:dyDescent="0.25">
      <c r="A65" s="196" t="s">
        <v>77</v>
      </c>
      <c r="B65" s="150">
        <v>338</v>
      </c>
      <c r="C65" s="197" t="s">
        <v>202</v>
      </c>
      <c r="D65" s="133" t="str">
        <f>IF(SUM(E65:K65)&gt;0,(SUM(E65:K65)),"")</f>
        <v/>
      </c>
      <c r="E65" s="143"/>
      <c r="F65" s="144"/>
      <c r="G65" s="144"/>
      <c r="H65" s="144"/>
      <c r="I65" s="144"/>
      <c r="J65" s="144"/>
      <c r="K65" s="145"/>
      <c r="L65" s="1"/>
    </row>
    <row r="66" spans="1:14" ht="24.95" customHeight="1" x14ac:dyDescent="0.25">
      <c r="A66" s="196" t="s">
        <v>95</v>
      </c>
      <c r="B66" s="150">
        <v>351</v>
      </c>
      <c r="C66" s="197" t="s">
        <v>203</v>
      </c>
      <c r="D66" s="133" t="str">
        <f>IF(SUM(E66:K66)&gt;0,(SUM(E66:K66)),"")</f>
        <v/>
      </c>
      <c r="E66" s="143"/>
      <c r="F66" s="144"/>
      <c r="G66" s="144"/>
      <c r="H66" s="144"/>
      <c r="I66" s="144"/>
      <c r="J66" s="144"/>
      <c r="K66" s="145"/>
      <c r="L66" s="1"/>
    </row>
    <row r="67" spans="1:14" s="64" customFormat="1" ht="24.95" customHeight="1" x14ac:dyDescent="0.25">
      <c r="A67" s="196" t="s">
        <v>96</v>
      </c>
      <c r="B67" s="150">
        <v>352</v>
      </c>
      <c r="C67" s="197" t="s">
        <v>97</v>
      </c>
      <c r="D67" s="133"/>
      <c r="E67" s="143"/>
      <c r="F67" s="144"/>
      <c r="G67" s="144"/>
      <c r="H67" s="144"/>
      <c r="I67" s="144"/>
      <c r="J67" s="144"/>
      <c r="K67" s="145"/>
      <c r="M67" s="76"/>
      <c r="N67" s="76"/>
    </row>
    <row r="68" spans="1:14" ht="24.95" customHeight="1" x14ac:dyDescent="0.25">
      <c r="A68" s="196" t="s">
        <v>98</v>
      </c>
      <c r="B68" s="150">
        <v>353</v>
      </c>
      <c r="C68" s="197" t="s">
        <v>213</v>
      </c>
      <c r="D68" s="133">
        <f t="shared" ref="D68:D79" si="1">IF(SUM(E68:K68)&gt;0,(SUM(E68:K68)),"")</f>
        <v>436416.93000000005</v>
      </c>
      <c r="E68" s="143">
        <v>21383.279999999999</v>
      </c>
      <c r="F68" s="144">
        <v>1635.71</v>
      </c>
      <c r="G68" s="144"/>
      <c r="H68" s="144">
        <v>-985.1</v>
      </c>
      <c r="I68" s="144">
        <v>29832.14</v>
      </c>
      <c r="J68" s="144"/>
      <c r="K68" s="145">
        <v>384550.9</v>
      </c>
      <c r="L68" s="1"/>
    </row>
    <row r="69" spans="1:14" ht="24.95" customHeight="1" x14ac:dyDescent="0.25">
      <c r="A69" s="196" t="s">
        <v>99</v>
      </c>
      <c r="B69" s="150">
        <v>354</v>
      </c>
      <c r="C69" s="197" t="s">
        <v>100</v>
      </c>
      <c r="D69" s="133">
        <f t="shared" si="1"/>
        <v>1189235.1000000001</v>
      </c>
      <c r="E69" s="143">
        <v>580283.88</v>
      </c>
      <c r="F69" s="144">
        <v>140726.39999999999</v>
      </c>
      <c r="G69" s="144">
        <v>16254</v>
      </c>
      <c r="H69" s="144">
        <v>44021.46</v>
      </c>
      <c r="I69" s="144">
        <v>2263.5</v>
      </c>
      <c r="J69" s="144">
        <v>21134.959999999999</v>
      </c>
      <c r="K69" s="145">
        <v>384550.9</v>
      </c>
      <c r="L69" s="1"/>
    </row>
    <row r="70" spans="1:14" ht="24.95" customHeight="1" x14ac:dyDescent="0.25">
      <c r="A70" s="196" t="s">
        <v>101</v>
      </c>
      <c r="B70" s="150">
        <v>355</v>
      </c>
      <c r="C70" s="197" t="s">
        <v>102</v>
      </c>
      <c r="D70" s="133" t="str">
        <f t="shared" si="1"/>
        <v/>
      </c>
      <c r="E70" s="143"/>
      <c r="F70" s="144"/>
      <c r="G70" s="144"/>
      <c r="H70" s="144"/>
      <c r="I70" s="144"/>
      <c r="J70" s="144"/>
      <c r="K70" s="145"/>
      <c r="L70" s="1"/>
    </row>
    <row r="71" spans="1:14" ht="24.95" customHeight="1" x14ac:dyDescent="0.25">
      <c r="A71" s="196" t="s">
        <v>103</v>
      </c>
      <c r="B71" s="150">
        <v>356</v>
      </c>
      <c r="C71" s="197" t="s">
        <v>104</v>
      </c>
      <c r="D71" s="133" t="str">
        <f t="shared" si="1"/>
        <v/>
      </c>
      <c r="E71" s="143"/>
      <c r="F71" s="144"/>
      <c r="G71" s="144"/>
      <c r="H71" s="144"/>
      <c r="I71" s="144"/>
      <c r="J71" s="144"/>
      <c r="K71" s="145"/>
      <c r="L71" s="1"/>
    </row>
    <row r="72" spans="1:14" ht="24.95" customHeight="1" x14ac:dyDescent="0.25">
      <c r="A72" s="196" t="s">
        <v>214</v>
      </c>
      <c r="B72" s="150">
        <v>374</v>
      </c>
      <c r="C72" s="197" t="s">
        <v>215</v>
      </c>
      <c r="D72" s="133" t="str">
        <f t="shared" si="1"/>
        <v/>
      </c>
      <c r="E72" s="143"/>
      <c r="F72" s="144"/>
      <c r="G72" s="144"/>
      <c r="H72" s="144"/>
      <c r="I72" s="144"/>
      <c r="J72" s="144"/>
      <c r="K72" s="145"/>
      <c r="L72" s="1"/>
    </row>
    <row r="73" spans="1:14" ht="24.95" customHeight="1" x14ac:dyDescent="0.25">
      <c r="A73" s="196" t="s">
        <v>105</v>
      </c>
      <c r="B73" s="150">
        <v>357</v>
      </c>
      <c r="C73" s="197" t="s">
        <v>106</v>
      </c>
      <c r="D73" s="133">
        <f t="shared" si="1"/>
        <v>487563.49</v>
      </c>
      <c r="E73" s="143">
        <v>69676.81</v>
      </c>
      <c r="F73" s="144">
        <v>27068.48</v>
      </c>
      <c r="G73" s="144">
        <v>20</v>
      </c>
      <c r="H73" s="144">
        <v>5698.3</v>
      </c>
      <c r="I73" s="144"/>
      <c r="J73" s="144">
        <v>549</v>
      </c>
      <c r="K73" s="145">
        <v>384550.9</v>
      </c>
      <c r="L73" s="1"/>
    </row>
    <row r="74" spans="1:14" ht="24.95" customHeight="1" x14ac:dyDescent="0.25">
      <c r="A74" s="196" t="s">
        <v>109</v>
      </c>
      <c r="B74" s="150">
        <v>361</v>
      </c>
      <c r="C74" s="197" t="s">
        <v>204</v>
      </c>
      <c r="D74" s="133" t="str">
        <f t="shared" si="1"/>
        <v/>
      </c>
      <c r="E74" s="143"/>
      <c r="F74" s="144"/>
      <c r="G74" s="144"/>
      <c r="H74" s="144"/>
      <c r="I74" s="144"/>
      <c r="J74" s="144"/>
      <c r="K74" s="145"/>
      <c r="L74" s="1"/>
    </row>
    <row r="75" spans="1:14" ht="24.95" customHeight="1" x14ac:dyDescent="0.25">
      <c r="A75" s="196" t="s">
        <v>110</v>
      </c>
      <c r="B75" s="150">
        <v>362</v>
      </c>
      <c r="C75" s="197" t="s">
        <v>216</v>
      </c>
      <c r="D75" s="133" t="str">
        <f t="shared" si="1"/>
        <v/>
      </c>
      <c r="E75" s="143"/>
      <c r="F75" s="144"/>
      <c r="G75" s="144"/>
      <c r="H75" s="144"/>
      <c r="I75" s="144"/>
      <c r="J75" s="144"/>
      <c r="K75" s="145"/>
      <c r="L75" s="1"/>
    </row>
    <row r="76" spans="1:14" ht="24.95" customHeight="1" x14ac:dyDescent="0.25">
      <c r="A76" s="196" t="s">
        <v>111</v>
      </c>
      <c r="B76" s="150">
        <v>364</v>
      </c>
      <c r="C76" s="197" t="s">
        <v>205</v>
      </c>
      <c r="D76" s="133" t="str">
        <f t="shared" si="1"/>
        <v/>
      </c>
      <c r="E76" s="143"/>
      <c r="F76" s="144"/>
      <c r="G76" s="144"/>
      <c r="H76" s="144"/>
      <c r="I76" s="144"/>
      <c r="J76" s="144"/>
      <c r="K76" s="145"/>
      <c r="L76" s="1"/>
    </row>
    <row r="77" spans="1:14" ht="24.95" customHeight="1" x14ac:dyDescent="0.25">
      <c r="A77" s="196" t="s">
        <v>112</v>
      </c>
      <c r="B77" s="150">
        <v>365</v>
      </c>
      <c r="C77" s="197" t="s">
        <v>113</v>
      </c>
      <c r="D77" s="133" t="str">
        <f t="shared" si="1"/>
        <v/>
      </c>
      <c r="E77" s="143"/>
      <c r="F77" s="144"/>
      <c r="G77" s="144"/>
      <c r="H77" s="144"/>
      <c r="I77" s="144"/>
      <c r="J77" s="144"/>
      <c r="K77" s="145"/>
      <c r="L77" s="1"/>
    </row>
    <row r="78" spans="1:14" ht="24.95" customHeight="1" x14ac:dyDescent="0.25">
      <c r="A78" s="196" t="s">
        <v>114</v>
      </c>
      <c r="B78" s="150">
        <v>366</v>
      </c>
      <c r="C78" s="197" t="s">
        <v>217</v>
      </c>
      <c r="D78" s="133" t="str">
        <f t="shared" si="1"/>
        <v/>
      </c>
      <c r="E78" s="143"/>
      <c r="F78" s="144"/>
      <c r="G78" s="144"/>
      <c r="H78" s="144"/>
      <c r="I78" s="144"/>
      <c r="J78" s="144"/>
      <c r="K78" s="145"/>
      <c r="L78" s="1"/>
    </row>
    <row r="79" spans="1:14" ht="24.95" customHeight="1" x14ac:dyDescent="0.25">
      <c r="A79" s="196" t="s">
        <v>115</v>
      </c>
      <c r="B79" s="150">
        <v>368</v>
      </c>
      <c r="C79" s="197" t="s">
        <v>116</v>
      </c>
      <c r="D79" s="133">
        <f t="shared" si="1"/>
        <v>399830.41000000003</v>
      </c>
      <c r="E79" s="143"/>
      <c r="F79" s="144"/>
      <c r="G79" s="144">
        <v>12351</v>
      </c>
      <c r="H79" s="144">
        <v>2928.51</v>
      </c>
      <c r="I79" s="144"/>
      <c r="J79" s="144"/>
      <c r="K79" s="145">
        <v>384550.9</v>
      </c>
      <c r="L79" s="1"/>
    </row>
    <row r="80" spans="1:14" ht="46.5" customHeight="1" x14ac:dyDescent="0.25">
      <c r="A80" s="238" t="s">
        <v>168</v>
      </c>
      <c r="B80" s="239"/>
      <c r="C80" s="239"/>
      <c r="D80" s="133"/>
      <c r="E80" s="143"/>
      <c r="F80" s="144"/>
      <c r="G80" s="144"/>
      <c r="H80" s="144"/>
      <c r="I80" s="144"/>
      <c r="J80" s="144"/>
      <c r="K80" s="145"/>
      <c r="L80" s="1"/>
    </row>
    <row r="81" spans="1:12" ht="24.95" customHeight="1" x14ac:dyDescent="0.25">
      <c r="A81" s="198" t="s">
        <v>227</v>
      </c>
      <c r="B81" s="199">
        <v>390</v>
      </c>
      <c r="C81" s="200" t="s">
        <v>228</v>
      </c>
      <c r="D81" s="133">
        <f t="shared" ref="D81:D94" si="2">IF(SUM(E81:K81)&gt;0,(SUM(E81:K81)),"")</f>
        <v>483107.84000000003</v>
      </c>
      <c r="E81" s="143">
        <v>65355.6</v>
      </c>
      <c r="F81" s="144">
        <v>26473.200000000001</v>
      </c>
      <c r="G81" s="144">
        <v>3159</v>
      </c>
      <c r="H81" s="144">
        <v>838.63</v>
      </c>
      <c r="I81" s="144">
        <v>1048.51</v>
      </c>
      <c r="J81" s="144">
        <v>1682</v>
      </c>
      <c r="K81" s="145">
        <v>384550.9</v>
      </c>
      <c r="L81" s="1"/>
    </row>
    <row r="82" spans="1:12" ht="24.95" customHeight="1" x14ac:dyDescent="0.25">
      <c r="A82" s="186"/>
      <c r="B82" s="187"/>
      <c r="C82" s="188"/>
      <c r="D82" s="133" t="str">
        <f t="shared" si="2"/>
        <v/>
      </c>
      <c r="E82" s="143"/>
      <c r="F82" s="144"/>
      <c r="G82" s="144"/>
      <c r="H82" s="144"/>
      <c r="I82" s="144"/>
      <c r="J82" s="144"/>
      <c r="K82" s="145"/>
      <c r="L82" s="1"/>
    </row>
    <row r="83" spans="1:12" ht="24.95" customHeight="1" x14ac:dyDescent="0.25">
      <c r="A83" s="186"/>
      <c r="B83" s="187"/>
      <c r="C83" s="188"/>
      <c r="D83" s="133" t="str">
        <f t="shared" si="2"/>
        <v/>
      </c>
      <c r="E83" s="143"/>
      <c r="F83" s="144"/>
      <c r="G83" s="144"/>
      <c r="H83" s="144"/>
      <c r="I83" s="144"/>
      <c r="J83" s="144"/>
      <c r="K83" s="145"/>
      <c r="L83" s="1"/>
    </row>
    <row r="84" spans="1:12" ht="24.95" customHeight="1" x14ac:dyDescent="0.25">
      <c r="A84" s="186"/>
      <c r="B84" s="187"/>
      <c r="C84" s="188"/>
      <c r="D84" s="133" t="str">
        <f t="shared" si="2"/>
        <v/>
      </c>
      <c r="E84" s="143"/>
      <c r="F84" s="144"/>
      <c r="G84" s="144"/>
      <c r="H84" s="144"/>
      <c r="I84" s="144"/>
      <c r="J84" s="144"/>
      <c r="K84" s="145"/>
      <c r="L84" s="1"/>
    </row>
    <row r="85" spans="1:12" ht="24.95" customHeight="1" x14ac:dyDescent="0.25">
      <c r="A85" s="186"/>
      <c r="B85" s="187"/>
      <c r="C85" s="188"/>
      <c r="D85" s="133" t="str">
        <f t="shared" si="2"/>
        <v/>
      </c>
      <c r="E85" s="143"/>
      <c r="F85" s="144"/>
      <c r="G85" s="144"/>
      <c r="H85" s="144"/>
      <c r="I85" s="144"/>
      <c r="J85" s="144"/>
      <c r="K85" s="145"/>
      <c r="L85" s="1"/>
    </row>
    <row r="86" spans="1:12" ht="24.95" customHeight="1" x14ac:dyDescent="0.25">
      <c r="A86" s="186"/>
      <c r="B86" s="187"/>
      <c r="C86" s="188"/>
      <c r="D86" s="133" t="str">
        <f t="shared" si="2"/>
        <v/>
      </c>
      <c r="E86" s="143"/>
      <c r="F86" s="144"/>
      <c r="G86" s="144"/>
      <c r="H86" s="144"/>
      <c r="I86" s="144"/>
      <c r="J86" s="144"/>
      <c r="K86" s="145"/>
      <c r="L86" s="1"/>
    </row>
    <row r="87" spans="1:12" ht="24.95" customHeight="1" x14ac:dyDescent="0.25">
      <c r="A87" s="186"/>
      <c r="B87" s="187"/>
      <c r="C87" s="188"/>
      <c r="D87" s="133" t="str">
        <f t="shared" si="2"/>
        <v/>
      </c>
      <c r="E87" s="143"/>
      <c r="F87" s="144"/>
      <c r="G87" s="144"/>
      <c r="H87" s="144"/>
      <c r="I87" s="144"/>
      <c r="J87" s="144"/>
      <c r="K87" s="145"/>
      <c r="L87" s="1"/>
    </row>
    <row r="88" spans="1:12" ht="24.95" customHeight="1" x14ac:dyDescent="0.25">
      <c r="A88" s="186"/>
      <c r="B88" s="187"/>
      <c r="C88" s="188"/>
      <c r="D88" s="133" t="str">
        <f t="shared" si="2"/>
        <v/>
      </c>
      <c r="E88" s="143"/>
      <c r="F88" s="144"/>
      <c r="G88" s="144"/>
      <c r="H88" s="144"/>
      <c r="I88" s="144"/>
      <c r="J88" s="144"/>
      <c r="K88" s="145"/>
      <c r="L88" s="1"/>
    </row>
    <row r="89" spans="1:12" ht="24.95" customHeight="1" x14ac:dyDescent="0.25">
      <c r="A89" s="186"/>
      <c r="B89" s="187"/>
      <c r="C89" s="188"/>
      <c r="D89" s="133" t="str">
        <f t="shared" si="2"/>
        <v/>
      </c>
      <c r="E89" s="143"/>
      <c r="F89" s="144"/>
      <c r="G89" s="144"/>
      <c r="H89" s="144"/>
      <c r="I89" s="144"/>
      <c r="J89" s="144"/>
      <c r="K89" s="145"/>
      <c r="L89" s="1"/>
    </row>
    <row r="90" spans="1:12" ht="24.95" customHeight="1" x14ac:dyDescent="0.25">
      <c r="A90" s="186"/>
      <c r="B90" s="187"/>
      <c r="C90" s="188"/>
      <c r="D90" s="133" t="str">
        <f t="shared" si="2"/>
        <v/>
      </c>
      <c r="E90" s="143"/>
      <c r="F90" s="144"/>
      <c r="G90" s="144"/>
      <c r="H90" s="144"/>
      <c r="I90" s="144"/>
      <c r="J90" s="144"/>
      <c r="K90" s="145"/>
      <c r="L90" s="1"/>
    </row>
    <row r="91" spans="1:12" ht="24.95" customHeight="1" x14ac:dyDescent="0.25">
      <c r="A91" s="186"/>
      <c r="B91" s="187"/>
      <c r="C91" s="188"/>
      <c r="D91" s="133" t="str">
        <f t="shared" si="2"/>
        <v/>
      </c>
      <c r="E91" s="143"/>
      <c r="F91" s="144"/>
      <c r="G91" s="144"/>
      <c r="H91" s="144"/>
      <c r="I91" s="144"/>
      <c r="J91" s="144"/>
      <c r="K91" s="145"/>
      <c r="L91" s="1"/>
    </row>
    <row r="92" spans="1:12" ht="24.95" customHeight="1" x14ac:dyDescent="0.25">
      <c r="A92" s="186"/>
      <c r="B92" s="187"/>
      <c r="C92" s="188"/>
      <c r="D92" s="133" t="str">
        <f t="shared" si="2"/>
        <v/>
      </c>
      <c r="E92" s="143"/>
      <c r="F92" s="144"/>
      <c r="G92" s="144"/>
      <c r="H92" s="144"/>
      <c r="I92" s="144"/>
      <c r="J92" s="144"/>
      <c r="K92" s="145"/>
      <c r="L92" s="1"/>
    </row>
    <row r="93" spans="1:12" ht="24.95" customHeight="1" x14ac:dyDescent="0.25">
      <c r="A93" s="186"/>
      <c r="B93" s="187"/>
      <c r="C93" s="188"/>
      <c r="D93" s="133" t="str">
        <f t="shared" si="2"/>
        <v/>
      </c>
      <c r="E93" s="143"/>
      <c r="F93" s="144"/>
      <c r="G93" s="144"/>
      <c r="H93" s="144"/>
      <c r="I93" s="144"/>
      <c r="J93" s="144"/>
      <c r="K93" s="145"/>
      <c r="L93" s="1"/>
    </row>
    <row r="94" spans="1:12" ht="24.95" customHeight="1" thickBot="1" x14ac:dyDescent="0.3">
      <c r="A94" s="201"/>
      <c r="B94" s="202"/>
      <c r="C94" s="203"/>
      <c r="D94" s="134" t="str">
        <f t="shared" si="2"/>
        <v/>
      </c>
      <c r="E94" s="146"/>
      <c r="F94" s="147"/>
      <c r="G94" s="147"/>
      <c r="H94" s="147"/>
      <c r="I94" s="147"/>
      <c r="J94" s="147"/>
      <c r="K94" s="148"/>
      <c r="L94" s="1"/>
    </row>
    <row r="95" spans="1:12" ht="24.95" customHeight="1" thickBot="1" x14ac:dyDescent="0.3">
      <c r="A95" s="235" t="s">
        <v>117</v>
      </c>
      <c r="B95" s="236"/>
      <c r="C95" s="237"/>
      <c r="D95" s="105">
        <f t="shared" ref="D95:K95" si="3">SUM(D17:D94)</f>
        <v>11215294.82</v>
      </c>
      <c r="E95" s="105">
        <f t="shared" si="3"/>
        <v>2183508.4200000004</v>
      </c>
      <c r="F95" s="105">
        <f t="shared" si="3"/>
        <v>694474.48</v>
      </c>
      <c r="G95" s="105">
        <f t="shared" si="3"/>
        <v>175067.52000000002</v>
      </c>
      <c r="H95" s="105">
        <f t="shared" si="3"/>
        <v>235792.94999999998</v>
      </c>
      <c r="I95" s="105">
        <f t="shared" si="3"/>
        <v>174539.78999999998</v>
      </c>
      <c r="J95" s="105">
        <f t="shared" si="3"/>
        <v>60893.68</v>
      </c>
      <c r="K95" s="105">
        <f t="shared" si="3"/>
        <v>7691017.9800000032</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35"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opLeftCell="A70" zoomScale="75" zoomScaleNormal="75" zoomScaleSheetLayoutView="100" workbookViewId="0">
      <selection activeCell="K3" sqref="K3"/>
    </sheetView>
  </sheetViews>
  <sheetFormatPr defaultColWidth="9.140625" defaultRowHeight="24.95" customHeight="1" x14ac:dyDescent="0.25"/>
  <cols>
    <col min="1" max="1" width="17.140625" style="33" customWidth="1"/>
    <col min="2" max="2" width="21.140625" style="33" customWidth="1"/>
    <col min="3" max="3" width="69.57031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56" t="s">
        <v>169</v>
      </c>
      <c r="H1" s="57"/>
      <c r="I1" s="57"/>
      <c r="J1" s="57"/>
      <c r="K1" s="58"/>
      <c r="L1" s="85"/>
      <c r="M1" s="247" t="s">
        <v>170</v>
      </c>
      <c r="N1" s="247"/>
    </row>
    <row r="2" spans="1:25" ht="30" customHeight="1" x14ac:dyDescent="0.25">
      <c r="A2" s="269" t="s">
        <v>181</v>
      </c>
      <c r="B2" s="269"/>
      <c r="C2" s="269"/>
      <c r="D2" s="269"/>
      <c r="E2" s="269"/>
      <c r="F2" s="76"/>
      <c r="G2" s="270" t="s">
        <v>128</v>
      </c>
      <c r="H2" s="271"/>
      <c r="I2" s="271"/>
      <c r="J2" s="272"/>
      <c r="K2" s="138">
        <f>D95</f>
        <v>1612776.04</v>
      </c>
      <c r="M2" s="234" t="s">
        <v>152</v>
      </c>
      <c r="N2" s="234"/>
    </row>
    <row r="3" spans="1:25" ht="30" customHeight="1" x14ac:dyDescent="0.25">
      <c r="A3" s="269"/>
      <c r="B3" s="269"/>
      <c r="C3" s="269"/>
      <c r="D3" s="269"/>
      <c r="E3" s="269"/>
      <c r="F3" s="76"/>
      <c r="G3" s="273" t="s">
        <v>153</v>
      </c>
      <c r="H3" s="274"/>
      <c r="I3" s="274"/>
      <c r="J3" s="275"/>
      <c r="K3" s="66"/>
      <c r="M3" s="264" t="s">
        <v>118</v>
      </c>
      <c r="N3" s="264"/>
    </row>
    <row r="4" spans="1:25" ht="30" customHeight="1" x14ac:dyDescent="0.25">
      <c r="A4" s="269"/>
      <c r="B4" s="269"/>
      <c r="C4" s="269"/>
      <c r="D4" s="269"/>
      <c r="E4" s="269"/>
      <c r="F4" s="76"/>
      <c r="G4" s="276" t="s">
        <v>2</v>
      </c>
      <c r="H4" s="277"/>
      <c r="I4" s="277"/>
      <c r="J4" s="278"/>
      <c r="K4" s="66"/>
      <c r="L4" s="67"/>
      <c r="M4" s="234" t="s">
        <v>119</v>
      </c>
      <c r="N4" s="234"/>
      <c r="O4" s="63"/>
      <c r="P4" s="63"/>
      <c r="Q4" s="63"/>
      <c r="R4" s="63"/>
      <c r="S4" s="63"/>
      <c r="T4" s="63"/>
      <c r="U4" s="63"/>
      <c r="V4" s="63"/>
      <c r="W4" s="63"/>
      <c r="X4" s="63"/>
      <c r="Y4" s="63"/>
    </row>
    <row r="5" spans="1:25" ht="30" customHeight="1" x14ac:dyDescent="0.25">
      <c r="A5" s="263"/>
      <c r="B5" s="263"/>
      <c r="C5" s="263"/>
      <c r="D5" s="263"/>
      <c r="E5" s="263"/>
      <c r="F5" s="76"/>
      <c r="G5" s="53" t="s">
        <v>3</v>
      </c>
      <c r="H5" s="54"/>
      <c r="I5" s="54"/>
      <c r="J5" s="55"/>
      <c r="K5" s="139">
        <f>SUM(K2:K4)</f>
        <v>1612776.04</v>
      </c>
      <c r="L5" s="68"/>
      <c r="M5" s="264" t="s">
        <v>4</v>
      </c>
      <c r="N5" s="264"/>
      <c r="O5" s="63"/>
      <c r="P5" s="63"/>
      <c r="Q5" s="63"/>
      <c r="R5" s="63"/>
      <c r="S5" s="63"/>
      <c r="T5" s="63"/>
      <c r="U5" s="63"/>
      <c r="V5" s="63"/>
      <c r="W5" s="63"/>
      <c r="X5" s="63"/>
      <c r="Y5" s="63"/>
    </row>
    <row r="6" spans="1:25" ht="49.5" customHeight="1" thickBot="1" x14ac:dyDescent="0.3">
      <c r="F6" s="76"/>
      <c r="G6" s="265" t="s">
        <v>154</v>
      </c>
      <c r="H6" s="266"/>
      <c r="I6" s="266"/>
      <c r="J6" s="267"/>
      <c r="K6" s="106">
        <v>1612776.04</v>
      </c>
      <c r="L6" s="68"/>
      <c r="M6" s="268" t="s">
        <v>120</v>
      </c>
      <c r="N6" s="268"/>
      <c r="O6" s="69"/>
      <c r="P6" s="69"/>
      <c r="Q6" s="69"/>
      <c r="R6" s="69"/>
      <c r="S6" s="69"/>
      <c r="T6" s="69"/>
      <c r="U6" s="69"/>
      <c r="V6" s="69"/>
      <c r="W6" s="69"/>
      <c r="X6" s="69"/>
      <c r="Y6" s="69"/>
    </row>
    <row r="7" spans="1:25" ht="15" customHeight="1" x14ac:dyDescent="0.25">
      <c r="A7" s="76"/>
      <c r="B7" s="76"/>
      <c r="F7" s="76"/>
      <c r="J7" s="44" t="str">
        <f>IF(K5=K6,"","Check reconciliation amounts. Amounts on lines 4 and 5 should agree.")</f>
        <v/>
      </c>
      <c r="M7" s="45"/>
      <c r="N7" s="46"/>
      <c r="O7" s="70"/>
      <c r="P7" s="70"/>
      <c r="Q7" s="70"/>
      <c r="R7" s="70"/>
      <c r="S7" s="70"/>
      <c r="T7" s="70"/>
      <c r="U7" s="70"/>
      <c r="V7" s="70"/>
      <c r="W7" s="70"/>
      <c r="X7" s="70"/>
      <c r="Y7" s="70"/>
    </row>
    <row r="8" spans="1:25" ht="15" customHeight="1" thickBot="1" x14ac:dyDescent="0.3">
      <c r="M8" s="45"/>
      <c r="N8" s="46"/>
      <c r="O8" s="71"/>
      <c r="P8" s="71"/>
      <c r="Q8" s="71"/>
      <c r="R8" s="71"/>
      <c r="S8" s="71"/>
      <c r="T8" s="71"/>
      <c r="U8" s="71"/>
      <c r="V8" s="71"/>
      <c r="W8" s="71"/>
      <c r="X8" s="71"/>
      <c r="Y8" s="71"/>
    </row>
    <row r="9" spans="1:25" s="76" customFormat="1" ht="24.95" customHeight="1" x14ac:dyDescent="0.25">
      <c r="A9" s="248"/>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x14ac:dyDescent="0.25">
      <c r="A10" s="249"/>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250"/>
      <c r="B11" s="255"/>
      <c r="C11" s="256"/>
      <c r="D11" s="259"/>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52" t="s">
        <v>156</v>
      </c>
      <c r="B12" s="281" t="str">
        <f>Central!B12</f>
        <v xml:space="preserve">Pima County JTED </v>
      </c>
      <c r="C12" s="281"/>
      <c r="D12" s="204" t="str">
        <f>Central!D12</f>
        <v>100811</v>
      </c>
      <c r="E12" s="82" t="s">
        <v>136</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59"/>
      <c r="B14" s="98"/>
      <c r="C14" s="59"/>
      <c r="D14" s="99"/>
      <c r="E14" s="282" t="s">
        <v>189</v>
      </c>
      <c r="F14" s="241"/>
      <c r="G14" s="241"/>
      <c r="H14" s="241"/>
      <c r="I14" s="241"/>
      <c r="J14" s="241"/>
      <c r="K14" s="242"/>
      <c r="M14" s="247" t="s">
        <v>192</v>
      </c>
      <c r="N14" s="247"/>
      <c r="O14" s="89"/>
      <c r="P14" s="89"/>
      <c r="Q14" s="89"/>
      <c r="R14" s="89"/>
      <c r="S14" s="89"/>
      <c r="T14" s="89"/>
      <c r="U14" s="89"/>
      <c r="V14" s="89"/>
      <c r="W14" s="89"/>
      <c r="X14" s="89"/>
      <c r="Y14" s="89"/>
    </row>
    <row r="15" spans="1:25" ht="50.1" customHeight="1" thickBot="1" x14ac:dyDescent="0.3">
      <c r="A15" s="60"/>
      <c r="B15" s="100"/>
      <c r="C15" s="60"/>
      <c r="D15" s="101"/>
      <c r="E15" s="282" t="s">
        <v>9</v>
      </c>
      <c r="F15" s="243"/>
      <c r="G15" s="243"/>
      <c r="H15" s="243"/>
      <c r="I15" s="243"/>
      <c r="J15" s="244"/>
      <c r="K15" s="245" t="s">
        <v>10</v>
      </c>
      <c r="M15" s="247"/>
      <c r="N15" s="247"/>
    </row>
    <row r="16" spans="1:25" s="90" customFormat="1" ht="132" customHeight="1" thickBot="1" x14ac:dyDescent="0.3">
      <c r="A16" s="96" t="s">
        <v>138</v>
      </c>
      <c r="B16" s="102" t="s">
        <v>123</v>
      </c>
      <c r="C16" s="104" t="s">
        <v>11</v>
      </c>
      <c r="D16" s="103" t="s">
        <v>12</v>
      </c>
      <c r="E16" s="97" t="s">
        <v>13</v>
      </c>
      <c r="F16" s="36" t="s">
        <v>14</v>
      </c>
      <c r="G16" s="36" t="s">
        <v>124</v>
      </c>
      <c r="H16" s="36" t="s">
        <v>125</v>
      </c>
      <c r="I16" s="36" t="s">
        <v>127</v>
      </c>
      <c r="J16" s="37" t="s">
        <v>126</v>
      </c>
      <c r="K16" s="246"/>
      <c r="M16" s="247"/>
      <c r="N16" s="247"/>
    </row>
    <row r="17" spans="1:14" s="91" customFormat="1" ht="24.95" customHeight="1" x14ac:dyDescent="0.25">
      <c r="A17" s="194" t="s">
        <v>15</v>
      </c>
      <c r="B17" s="149">
        <v>301</v>
      </c>
      <c r="C17" s="195" t="s">
        <v>206</v>
      </c>
      <c r="D17" s="132" t="str">
        <f>IF(SUM(E17:K17)&gt;0,(SUM(E17:K17)),"")</f>
        <v/>
      </c>
      <c r="E17" s="140"/>
      <c r="F17" s="141"/>
      <c r="G17" s="141"/>
      <c r="H17" s="141"/>
      <c r="I17" s="141"/>
      <c r="J17" s="141"/>
      <c r="K17" s="142"/>
      <c r="M17" s="94"/>
      <c r="N17" s="43" t="s">
        <v>157</v>
      </c>
    </row>
    <row r="18" spans="1:14" s="91" customFormat="1" ht="24.95" customHeight="1" x14ac:dyDescent="0.25">
      <c r="A18" s="196" t="s">
        <v>16</v>
      </c>
      <c r="B18" s="150">
        <v>302</v>
      </c>
      <c r="C18" s="197" t="s">
        <v>17</v>
      </c>
      <c r="D18" s="133" t="str">
        <f t="shared" ref="D18:D79" si="0">IF(SUM(E18:K18)&gt;0,(SUM(E18:K18)),"")</f>
        <v/>
      </c>
      <c r="E18" s="143"/>
      <c r="F18" s="144"/>
      <c r="G18" s="144"/>
      <c r="H18" s="144"/>
      <c r="I18" s="144"/>
      <c r="J18" s="144"/>
      <c r="K18" s="145"/>
      <c r="M18" s="47"/>
      <c r="N18" s="43" t="s">
        <v>158</v>
      </c>
    </row>
    <row r="19" spans="1:14" s="91" customFormat="1" ht="24.95" customHeight="1" x14ac:dyDescent="0.25">
      <c r="A19" s="196" t="s">
        <v>194</v>
      </c>
      <c r="B19" s="150">
        <v>376</v>
      </c>
      <c r="C19" s="197" t="s">
        <v>195</v>
      </c>
      <c r="D19" s="133" t="str">
        <f t="shared" si="0"/>
        <v/>
      </c>
      <c r="E19" s="143"/>
      <c r="F19" s="144"/>
      <c r="G19" s="144"/>
      <c r="H19" s="144"/>
      <c r="I19" s="144"/>
      <c r="J19" s="144"/>
      <c r="K19" s="145"/>
      <c r="M19" s="136"/>
      <c r="N19" s="137"/>
    </row>
    <row r="20" spans="1:14" s="91" customFormat="1" ht="24.95" customHeight="1" x14ac:dyDescent="0.25">
      <c r="A20" s="196" t="s">
        <v>18</v>
      </c>
      <c r="B20" s="150">
        <v>303</v>
      </c>
      <c r="C20" s="197" t="s">
        <v>19</v>
      </c>
      <c r="D20" s="133" t="str">
        <f t="shared" si="0"/>
        <v/>
      </c>
      <c r="E20" s="143"/>
      <c r="F20" s="144"/>
      <c r="G20" s="144"/>
      <c r="H20" s="144"/>
      <c r="I20" s="144"/>
      <c r="J20" s="144"/>
      <c r="K20" s="145"/>
      <c r="M20" s="94"/>
      <c r="N20" s="234" t="s">
        <v>159</v>
      </c>
    </row>
    <row r="21" spans="1:14" s="91" customFormat="1" ht="24.95" customHeight="1" x14ac:dyDescent="0.25">
      <c r="A21" s="196" t="s">
        <v>20</v>
      </c>
      <c r="B21" s="150">
        <v>304</v>
      </c>
      <c r="C21" s="197" t="s">
        <v>21</v>
      </c>
      <c r="D21" s="133" t="str">
        <f t="shared" si="0"/>
        <v/>
      </c>
      <c r="E21" s="143"/>
      <c r="F21" s="144"/>
      <c r="G21" s="144"/>
      <c r="H21" s="144"/>
      <c r="I21" s="144"/>
      <c r="J21" s="144"/>
      <c r="K21" s="145"/>
      <c r="M21" s="94"/>
      <c r="N21" s="234"/>
    </row>
    <row r="22" spans="1:14" s="91" customFormat="1" ht="24.95" customHeight="1" x14ac:dyDescent="0.25">
      <c r="A22" s="196" t="s">
        <v>22</v>
      </c>
      <c r="B22" s="150">
        <v>305</v>
      </c>
      <c r="C22" s="197" t="s">
        <v>23</v>
      </c>
      <c r="D22" s="133" t="str">
        <f t="shared" si="0"/>
        <v/>
      </c>
      <c r="E22" s="143"/>
      <c r="F22" s="144"/>
      <c r="G22" s="144"/>
      <c r="H22" s="144"/>
      <c r="I22" s="144"/>
      <c r="J22" s="144"/>
      <c r="K22" s="145"/>
      <c r="M22" s="94"/>
      <c r="N22" s="234"/>
    </row>
    <row r="23" spans="1:14" s="91" customFormat="1" ht="24.95" customHeight="1" x14ac:dyDescent="0.25">
      <c r="A23" s="196" t="s">
        <v>24</v>
      </c>
      <c r="B23" s="150">
        <v>306</v>
      </c>
      <c r="C23" s="197" t="s">
        <v>25</v>
      </c>
      <c r="D23" s="133" t="str">
        <f t="shared" si="0"/>
        <v/>
      </c>
      <c r="E23" s="143"/>
      <c r="F23" s="144"/>
      <c r="G23" s="144"/>
      <c r="H23" s="144"/>
      <c r="I23" s="144"/>
      <c r="J23" s="144"/>
      <c r="K23" s="145"/>
      <c r="M23" s="94"/>
      <c r="N23" s="234" t="s">
        <v>160</v>
      </c>
    </row>
    <row r="24" spans="1:14" s="91" customFormat="1" ht="24.95" customHeight="1" x14ac:dyDescent="0.25">
      <c r="A24" s="196" t="s">
        <v>26</v>
      </c>
      <c r="B24" s="150">
        <v>307</v>
      </c>
      <c r="C24" s="197" t="s">
        <v>27</v>
      </c>
      <c r="D24" s="133" t="str">
        <f t="shared" si="0"/>
        <v/>
      </c>
      <c r="E24" s="143"/>
      <c r="F24" s="144"/>
      <c r="G24" s="144"/>
      <c r="H24" s="144"/>
      <c r="I24" s="144"/>
      <c r="J24" s="144"/>
      <c r="K24" s="145"/>
      <c r="M24" s="94"/>
      <c r="N24" s="234"/>
    </row>
    <row r="25" spans="1:14" s="91" customFormat="1" ht="24.95" customHeight="1" x14ac:dyDescent="0.25">
      <c r="A25" s="196" t="s">
        <v>28</v>
      </c>
      <c r="B25" s="150">
        <v>309</v>
      </c>
      <c r="C25" s="197" t="s">
        <v>209</v>
      </c>
      <c r="D25" s="133" t="str">
        <f t="shared" si="0"/>
        <v/>
      </c>
      <c r="E25" s="143"/>
      <c r="F25" s="144"/>
      <c r="G25" s="144"/>
      <c r="H25" s="144"/>
      <c r="I25" s="144"/>
      <c r="J25" s="144"/>
      <c r="K25" s="145"/>
      <c r="M25" s="94"/>
      <c r="N25" s="234" t="s">
        <v>161</v>
      </c>
    </row>
    <row r="26" spans="1:14" s="91" customFormat="1" ht="24.95" customHeight="1" x14ac:dyDescent="0.25">
      <c r="A26" s="196" t="s">
        <v>29</v>
      </c>
      <c r="B26" s="150">
        <v>310</v>
      </c>
      <c r="C26" s="197" t="s">
        <v>30</v>
      </c>
      <c r="D26" s="133" t="str">
        <f t="shared" si="0"/>
        <v/>
      </c>
      <c r="E26" s="143"/>
      <c r="F26" s="144"/>
      <c r="G26" s="144"/>
      <c r="H26" s="144"/>
      <c r="I26" s="144"/>
      <c r="J26" s="144"/>
      <c r="K26" s="145"/>
      <c r="M26" s="94"/>
      <c r="N26" s="234"/>
    </row>
    <row r="27" spans="1:14" s="91" customFormat="1" ht="24.95" customHeight="1" x14ac:dyDescent="0.25">
      <c r="A27" s="196" t="s">
        <v>31</v>
      </c>
      <c r="B27" s="150">
        <v>311</v>
      </c>
      <c r="C27" s="197" t="s">
        <v>32</v>
      </c>
      <c r="D27" s="133" t="str">
        <f t="shared" si="0"/>
        <v/>
      </c>
      <c r="E27" s="143"/>
      <c r="F27" s="144"/>
      <c r="G27" s="144"/>
      <c r="H27" s="144"/>
      <c r="I27" s="144"/>
      <c r="J27" s="144"/>
      <c r="K27" s="145"/>
      <c r="M27" s="94"/>
      <c r="N27" s="234" t="s">
        <v>162</v>
      </c>
    </row>
    <row r="28" spans="1:14" s="91" customFormat="1" ht="24.95" customHeight="1" x14ac:dyDescent="0.25">
      <c r="A28" s="196" t="s">
        <v>33</v>
      </c>
      <c r="B28" s="150">
        <v>312</v>
      </c>
      <c r="C28" s="197" t="s">
        <v>34</v>
      </c>
      <c r="D28" s="133" t="str">
        <f t="shared" si="0"/>
        <v/>
      </c>
      <c r="E28" s="143"/>
      <c r="F28" s="144"/>
      <c r="G28" s="144"/>
      <c r="H28" s="144"/>
      <c r="I28" s="144"/>
      <c r="J28" s="144"/>
      <c r="K28" s="145"/>
      <c r="M28" s="94"/>
      <c r="N28" s="234"/>
    </row>
    <row r="29" spans="1:14" s="91" customFormat="1" ht="24.95" customHeight="1" x14ac:dyDescent="0.25">
      <c r="A29" s="196" t="s">
        <v>35</v>
      </c>
      <c r="B29" s="150">
        <v>313</v>
      </c>
      <c r="C29" s="197" t="s">
        <v>196</v>
      </c>
      <c r="D29" s="133" t="str">
        <f t="shared" si="0"/>
        <v/>
      </c>
      <c r="E29" s="143"/>
      <c r="F29" s="144"/>
      <c r="G29" s="144"/>
      <c r="H29" s="144"/>
      <c r="I29" s="144"/>
      <c r="J29" s="144"/>
      <c r="K29" s="145"/>
      <c r="M29" s="94"/>
      <c r="N29" s="234"/>
    </row>
    <row r="30" spans="1:14" s="91" customFormat="1" ht="24.95" customHeight="1" x14ac:dyDescent="0.25">
      <c r="A30" s="196" t="s">
        <v>36</v>
      </c>
      <c r="B30" s="150">
        <v>314</v>
      </c>
      <c r="C30" s="197" t="s">
        <v>197</v>
      </c>
      <c r="D30" s="133">
        <f t="shared" si="0"/>
        <v>661059.94999999995</v>
      </c>
      <c r="E30" s="143">
        <v>194840.22</v>
      </c>
      <c r="F30" s="144">
        <v>63612.34</v>
      </c>
      <c r="G30" s="144">
        <v>3055.99</v>
      </c>
      <c r="H30" s="144">
        <v>6807.74</v>
      </c>
      <c r="I30" s="144">
        <v>4979.76</v>
      </c>
      <c r="J30" s="144">
        <v>3213</v>
      </c>
      <c r="K30" s="145">
        <v>384550.9</v>
      </c>
      <c r="M30" s="234" t="s">
        <v>193</v>
      </c>
      <c r="N30" s="234"/>
    </row>
    <row r="31" spans="1:14" s="91" customFormat="1" ht="24.95" customHeight="1" x14ac:dyDescent="0.25">
      <c r="A31" s="196" t="s">
        <v>37</v>
      </c>
      <c r="B31" s="150">
        <v>315</v>
      </c>
      <c r="C31" s="197" t="s">
        <v>38</v>
      </c>
      <c r="D31" s="133" t="str">
        <f t="shared" si="0"/>
        <v/>
      </c>
      <c r="E31" s="143"/>
      <c r="F31" s="144"/>
      <c r="G31" s="144"/>
      <c r="H31" s="144"/>
      <c r="I31" s="144"/>
      <c r="J31" s="144"/>
      <c r="K31" s="145"/>
      <c r="M31" s="234"/>
      <c r="N31" s="234"/>
    </row>
    <row r="32" spans="1:14" s="91" customFormat="1" ht="24.95" customHeight="1" x14ac:dyDescent="0.25">
      <c r="A32" s="196" t="s">
        <v>39</v>
      </c>
      <c r="B32" s="150">
        <v>316</v>
      </c>
      <c r="C32" s="197" t="s">
        <v>40</v>
      </c>
      <c r="D32" s="133" t="str">
        <f t="shared" si="0"/>
        <v/>
      </c>
      <c r="E32" s="143"/>
      <c r="F32" s="144"/>
      <c r="G32" s="144"/>
      <c r="H32" s="144"/>
      <c r="I32" s="144"/>
      <c r="J32" s="144"/>
      <c r="K32" s="145"/>
      <c r="M32" s="234"/>
      <c r="N32" s="234"/>
    </row>
    <row r="33" spans="1:25" s="91" customFormat="1" ht="24.95" customHeight="1" x14ac:dyDescent="0.25">
      <c r="A33" s="196" t="s">
        <v>41</v>
      </c>
      <c r="B33" s="150">
        <v>317</v>
      </c>
      <c r="C33" s="197" t="s">
        <v>42</v>
      </c>
      <c r="D33" s="133" t="str">
        <f t="shared" si="0"/>
        <v/>
      </c>
      <c r="E33" s="143"/>
      <c r="F33" s="144"/>
      <c r="G33" s="144"/>
      <c r="H33" s="144"/>
      <c r="I33" s="144"/>
      <c r="J33" s="144"/>
      <c r="K33" s="145"/>
      <c r="M33" s="234"/>
      <c r="N33" s="234"/>
    </row>
    <row r="34" spans="1:25" s="91" customFormat="1" ht="24.95" customHeight="1" x14ac:dyDescent="0.25">
      <c r="A34" s="196" t="s">
        <v>43</v>
      </c>
      <c r="B34" s="150">
        <v>318</v>
      </c>
      <c r="C34" s="197" t="s">
        <v>44</v>
      </c>
      <c r="D34" s="133" t="str">
        <f t="shared" si="0"/>
        <v/>
      </c>
      <c r="E34" s="143"/>
      <c r="F34" s="144"/>
      <c r="G34" s="144"/>
      <c r="H34" s="144"/>
      <c r="I34" s="144"/>
      <c r="J34" s="144"/>
      <c r="K34" s="145"/>
      <c r="M34" s="234"/>
      <c r="N34" s="234"/>
    </row>
    <row r="35" spans="1:25" s="91" customFormat="1" ht="24.95" customHeight="1" x14ac:dyDescent="0.25">
      <c r="A35" s="196" t="s">
        <v>45</v>
      </c>
      <c r="B35" s="150">
        <v>319</v>
      </c>
      <c r="C35" s="197" t="s">
        <v>208</v>
      </c>
      <c r="D35" s="133" t="str">
        <f t="shared" si="0"/>
        <v/>
      </c>
      <c r="E35" s="143"/>
      <c r="F35" s="144"/>
      <c r="G35" s="144"/>
      <c r="H35" s="144"/>
      <c r="I35" s="144"/>
      <c r="J35" s="144"/>
      <c r="K35" s="145"/>
      <c r="M35" s="234" t="s">
        <v>163</v>
      </c>
      <c r="N35" s="234"/>
    </row>
    <row r="36" spans="1:25" s="91" customFormat="1" ht="24.95" customHeight="1" x14ac:dyDescent="0.25">
      <c r="A36" s="196" t="s">
        <v>46</v>
      </c>
      <c r="B36" s="150">
        <v>320</v>
      </c>
      <c r="C36" s="197" t="s">
        <v>47</v>
      </c>
      <c r="D36" s="133" t="str">
        <f t="shared" si="0"/>
        <v/>
      </c>
      <c r="E36" s="143"/>
      <c r="F36" s="144"/>
      <c r="G36" s="144"/>
      <c r="H36" s="144"/>
      <c r="I36" s="144"/>
      <c r="J36" s="144"/>
      <c r="K36" s="145"/>
      <c r="M36" s="234"/>
      <c r="N36" s="234"/>
      <c r="P36" s="89"/>
      <c r="Q36" s="89"/>
      <c r="R36" s="89"/>
      <c r="S36" s="89"/>
      <c r="T36" s="89"/>
      <c r="U36" s="89"/>
      <c r="V36" s="89"/>
      <c r="W36" s="89"/>
      <c r="X36" s="89"/>
      <c r="Y36" s="89"/>
    </row>
    <row r="37" spans="1:25" s="91" customFormat="1" ht="24.95" customHeight="1" x14ac:dyDescent="0.25">
      <c r="A37" s="196" t="s">
        <v>48</v>
      </c>
      <c r="B37" s="150">
        <v>321</v>
      </c>
      <c r="C37" s="197" t="s">
        <v>49</v>
      </c>
      <c r="D37" s="133" t="str">
        <f t="shared" si="0"/>
        <v/>
      </c>
      <c r="E37" s="143"/>
      <c r="F37" s="144"/>
      <c r="G37" s="144"/>
      <c r="H37" s="144"/>
      <c r="I37" s="144"/>
      <c r="J37" s="144"/>
      <c r="K37" s="145"/>
      <c r="M37" s="234"/>
      <c r="N37" s="234"/>
    </row>
    <row r="38" spans="1:25" s="91" customFormat="1" ht="24.95" customHeight="1" x14ac:dyDescent="0.25">
      <c r="A38" s="196" t="s">
        <v>50</v>
      </c>
      <c r="B38" s="150">
        <v>322</v>
      </c>
      <c r="C38" s="197" t="s">
        <v>51</v>
      </c>
      <c r="D38" s="133" t="str">
        <f t="shared" si="0"/>
        <v/>
      </c>
      <c r="E38" s="143"/>
      <c r="F38" s="144"/>
      <c r="G38" s="144"/>
      <c r="H38" s="144"/>
      <c r="I38" s="144"/>
      <c r="J38" s="144"/>
      <c r="K38" s="145"/>
      <c r="M38" s="234"/>
      <c r="N38" s="234"/>
    </row>
    <row r="39" spans="1:25" s="91" customFormat="1" ht="24.95" customHeight="1" x14ac:dyDescent="0.25">
      <c r="A39" s="196" t="s">
        <v>52</v>
      </c>
      <c r="B39" s="150">
        <v>345</v>
      </c>
      <c r="C39" s="197" t="s">
        <v>53</v>
      </c>
      <c r="D39" s="133" t="str">
        <f t="shared" si="0"/>
        <v/>
      </c>
      <c r="E39" s="143"/>
      <c r="F39" s="144"/>
      <c r="G39" s="144"/>
      <c r="H39" s="144"/>
      <c r="I39" s="144"/>
      <c r="J39" s="144"/>
      <c r="K39" s="145"/>
      <c r="M39" s="234"/>
      <c r="N39" s="234"/>
    </row>
    <row r="40" spans="1:25" s="91" customFormat="1" ht="24.95" customHeight="1" x14ac:dyDescent="0.25">
      <c r="A40" s="196" t="s">
        <v>54</v>
      </c>
      <c r="B40" s="150">
        <v>323</v>
      </c>
      <c r="C40" s="197" t="s">
        <v>55</v>
      </c>
      <c r="D40" s="133" t="str">
        <f t="shared" si="0"/>
        <v/>
      </c>
      <c r="E40" s="143"/>
      <c r="F40" s="144"/>
      <c r="G40" s="144"/>
      <c r="H40" s="144"/>
      <c r="I40" s="144"/>
      <c r="J40" s="144"/>
      <c r="K40" s="145"/>
      <c r="M40" s="94"/>
      <c r="N40" s="234" t="s">
        <v>164</v>
      </c>
    </row>
    <row r="41" spans="1:25" s="91" customFormat="1" ht="24.95" customHeight="1" x14ac:dyDescent="0.25">
      <c r="A41" s="196" t="s">
        <v>56</v>
      </c>
      <c r="B41" s="150">
        <v>324</v>
      </c>
      <c r="C41" s="197" t="s">
        <v>57</v>
      </c>
      <c r="D41" s="133" t="str">
        <f t="shared" si="0"/>
        <v/>
      </c>
      <c r="E41" s="143"/>
      <c r="F41" s="144"/>
      <c r="G41" s="144"/>
      <c r="H41" s="144"/>
      <c r="I41" s="144"/>
      <c r="J41" s="144"/>
      <c r="K41" s="145"/>
      <c r="M41" s="94"/>
      <c r="N41" s="234"/>
    </row>
    <row r="42" spans="1:25" s="91" customFormat="1" ht="24.95" customHeight="1" x14ac:dyDescent="0.25">
      <c r="A42" s="196" t="s">
        <v>58</v>
      </c>
      <c r="B42" s="150">
        <v>325</v>
      </c>
      <c r="C42" s="197" t="s">
        <v>59</v>
      </c>
      <c r="D42" s="133" t="str">
        <f t="shared" si="0"/>
        <v/>
      </c>
      <c r="E42" s="143"/>
      <c r="F42" s="144"/>
      <c r="G42" s="144"/>
      <c r="H42" s="144"/>
      <c r="I42" s="144"/>
      <c r="J42" s="144"/>
      <c r="K42" s="145"/>
      <c r="M42" s="94"/>
      <c r="N42" s="234" t="s">
        <v>165</v>
      </c>
    </row>
    <row r="43" spans="1:25" s="91" customFormat="1" ht="24.95" customHeight="1" x14ac:dyDescent="0.25">
      <c r="A43" s="196" t="s">
        <v>60</v>
      </c>
      <c r="B43" s="150">
        <v>326</v>
      </c>
      <c r="C43" s="197" t="s">
        <v>61</v>
      </c>
      <c r="D43" s="133" t="str">
        <f t="shared" si="0"/>
        <v/>
      </c>
      <c r="E43" s="143"/>
      <c r="F43" s="144"/>
      <c r="G43" s="144"/>
      <c r="H43" s="144"/>
      <c r="I43" s="144"/>
      <c r="J43" s="144"/>
      <c r="K43" s="145"/>
      <c r="M43" s="94"/>
      <c r="N43" s="234"/>
    </row>
    <row r="44" spans="1:25" s="91" customFormat="1" ht="35.25" customHeight="1" x14ac:dyDescent="0.25">
      <c r="A44" s="196" t="s">
        <v>108</v>
      </c>
      <c r="B44" s="150">
        <v>359</v>
      </c>
      <c r="C44" s="197" t="s">
        <v>226</v>
      </c>
      <c r="D44" s="133" t="str">
        <f t="shared" si="0"/>
        <v/>
      </c>
      <c r="E44" s="143"/>
      <c r="F44" s="144"/>
      <c r="G44" s="144"/>
      <c r="H44" s="144"/>
      <c r="I44" s="144"/>
      <c r="J44" s="144"/>
      <c r="K44" s="145"/>
      <c r="M44" s="94"/>
      <c r="N44" s="234" t="s">
        <v>166</v>
      </c>
    </row>
    <row r="45" spans="1:25" s="91" customFormat="1" ht="28.5" customHeight="1" x14ac:dyDescent="0.25">
      <c r="A45" s="50" t="s">
        <v>62</v>
      </c>
      <c r="B45" s="157">
        <v>327</v>
      </c>
      <c r="C45" s="131" t="s">
        <v>63</v>
      </c>
      <c r="D45" s="133" t="str">
        <f t="shared" si="0"/>
        <v/>
      </c>
      <c r="E45" s="143"/>
      <c r="F45" s="144"/>
      <c r="G45" s="144"/>
      <c r="H45" s="144"/>
      <c r="I45" s="144"/>
      <c r="J45" s="144"/>
      <c r="K45" s="145"/>
      <c r="M45" s="94"/>
      <c r="N45" s="234"/>
    </row>
    <row r="46" spans="1:25" s="91" customFormat="1" ht="24.95" customHeight="1" x14ac:dyDescent="0.25">
      <c r="A46" s="196" t="s">
        <v>64</v>
      </c>
      <c r="B46" s="150">
        <v>328</v>
      </c>
      <c r="C46" s="197" t="s">
        <v>65</v>
      </c>
      <c r="D46" s="133" t="str">
        <f t="shared" si="0"/>
        <v/>
      </c>
      <c r="E46" s="143"/>
      <c r="F46" s="144"/>
      <c r="G46" s="144"/>
      <c r="H46" s="144"/>
      <c r="I46" s="144"/>
      <c r="J46" s="144"/>
      <c r="K46" s="145"/>
      <c r="M46" s="94"/>
      <c r="N46" s="234"/>
    </row>
    <row r="47" spans="1:25" s="91" customFormat="1" ht="24.95" customHeight="1" x14ac:dyDescent="0.25">
      <c r="A47" s="196" t="s">
        <v>66</v>
      </c>
      <c r="B47" s="150">
        <v>329</v>
      </c>
      <c r="C47" s="197" t="s">
        <v>67</v>
      </c>
      <c r="D47" s="133" t="str">
        <f t="shared" si="0"/>
        <v/>
      </c>
      <c r="E47" s="143"/>
      <c r="F47" s="144"/>
      <c r="G47" s="144"/>
      <c r="H47" s="144"/>
      <c r="I47" s="144"/>
      <c r="J47" s="144"/>
      <c r="K47" s="145"/>
      <c r="M47" s="94"/>
      <c r="N47" s="234" t="s">
        <v>167</v>
      </c>
    </row>
    <row r="48" spans="1:25" s="91" customFormat="1" ht="24.95" customHeight="1" x14ac:dyDescent="0.25">
      <c r="A48" s="196" t="s">
        <v>68</v>
      </c>
      <c r="B48" s="150">
        <v>330</v>
      </c>
      <c r="C48" s="197" t="s">
        <v>210</v>
      </c>
      <c r="D48" s="133" t="str">
        <f t="shared" si="0"/>
        <v/>
      </c>
      <c r="E48" s="143"/>
      <c r="F48" s="144"/>
      <c r="G48" s="144"/>
      <c r="H48" s="144"/>
      <c r="I48" s="144"/>
      <c r="J48" s="144"/>
      <c r="K48" s="145"/>
      <c r="M48" s="94"/>
      <c r="N48" s="234"/>
    </row>
    <row r="49" spans="1:14" s="91" customFormat="1" ht="24.95" customHeight="1" x14ac:dyDescent="0.25">
      <c r="A49" s="196" t="s">
        <v>69</v>
      </c>
      <c r="B49" s="150">
        <v>333</v>
      </c>
      <c r="C49" s="197" t="s">
        <v>70</v>
      </c>
      <c r="D49" s="133" t="str">
        <f t="shared" si="0"/>
        <v/>
      </c>
      <c r="E49" s="143"/>
      <c r="F49" s="144"/>
      <c r="G49" s="144"/>
      <c r="H49" s="144"/>
      <c r="I49" s="144"/>
      <c r="J49" s="144"/>
      <c r="K49" s="145"/>
      <c r="M49" s="94"/>
      <c r="N49" s="136"/>
    </row>
    <row r="50" spans="1:14" s="91" customFormat="1" ht="24.95" customHeight="1" x14ac:dyDescent="0.25">
      <c r="A50" s="196" t="s">
        <v>71</v>
      </c>
      <c r="B50" s="150">
        <v>334</v>
      </c>
      <c r="C50" s="197" t="s">
        <v>207</v>
      </c>
      <c r="D50" s="133" t="str">
        <f t="shared" si="0"/>
        <v/>
      </c>
      <c r="E50" s="143"/>
      <c r="F50" s="144"/>
      <c r="G50" s="144"/>
      <c r="H50" s="144"/>
      <c r="I50" s="144"/>
      <c r="J50" s="144"/>
      <c r="K50" s="145"/>
      <c r="M50" s="94"/>
      <c r="N50" s="43" t="s">
        <v>122</v>
      </c>
    </row>
    <row r="51" spans="1:14" s="91" customFormat="1" ht="24.95" customHeight="1" x14ac:dyDescent="0.25">
      <c r="A51" s="196" t="s">
        <v>72</v>
      </c>
      <c r="B51" s="150">
        <v>335</v>
      </c>
      <c r="C51" s="197" t="s">
        <v>198</v>
      </c>
      <c r="D51" s="133" t="str">
        <f t="shared" si="0"/>
        <v/>
      </c>
      <c r="E51" s="143"/>
      <c r="F51" s="144"/>
      <c r="G51" s="144"/>
      <c r="H51" s="144"/>
      <c r="I51" s="144"/>
      <c r="J51" s="144"/>
      <c r="K51" s="145"/>
      <c r="M51" s="94"/>
      <c r="N51" s="47"/>
    </row>
    <row r="52" spans="1:14" s="91" customFormat="1" ht="24.95" customHeight="1" x14ac:dyDescent="0.25">
      <c r="A52" s="196" t="s">
        <v>73</v>
      </c>
      <c r="B52" s="150">
        <v>336</v>
      </c>
      <c r="C52" s="197" t="s">
        <v>74</v>
      </c>
      <c r="D52" s="133" t="str">
        <f t="shared" si="0"/>
        <v/>
      </c>
      <c r="E52" s="143"/>
      <c r="F52" s="144"/>
      <c r="G52" s="144"/>
      <c r="H52" s="144"/>
      <c r="I52" s="144"/>
      <c r="J52" s="144"/>
      <c r="K52" s="145"/>
      <c r="M52" s="43" t="s">
        <v>75</v>
      </c>
      <c r="N52" s="94"/>
    </row>
    <row r="53" spans="1:14" s="91" customFormat="1" ht="24.95" customHeight="1" x14ac:dyDescent="0.25">
      <c r="A53" s="196" t="s">
        <v>76</v>
      </c>
      <c r="B53" s="150">
        <v>337</v>
      </c>
      <c r="C53" s="197" t="s">
        <v>211</v>
      </c>
      <c r="D53" s="133" t="str">
        <f t="shared" si="0"/>
        <v/>
      </c>
      <c r="E53" s="143"/>
      <c r="F53" s="144"/>
      <c r="G53" s="144"/>
      <c r="H53" s="144"/>
      <c r="I53" s="144"/>
      <c r="J53" s="144"/>
      <c r="K53" s="145"/>
      <c r="M53" s="137"/>
      <c r="N53" s="94"/>
    </row>
    <row r="54" spans="1:14" s="91" customFormat="1" ht="24.95" customHeight="1" x14ac:dyDescent="0.25">
      <c r="A54" s="196" t="s">
        <v>78</v>
      </c>
      <c r="B54" s="150">
        <v>339</v>
      </c>
      <c r="C54" s="197" t="s">
        <v>79</v>
      </c>
      <c r="D54" s="133" t="str">
        <f t="shared" si="0"/>
        <v/>
      </c>
      <c r="E54" s="143"/>
      <c r="F54" s="144"/>
      <c r="G54" s="144"/>
      <c r="H54" s="144"/>
      <c r="I54" s="144"/>
      <c r="J54" s="144"/>
      <c r="K54" s="145"/>
      <c r="M54" s="94"/>
      <c r="N54" s="94"/>
    </row>
    <row r="55" spans="1:14" s="91" customFormat="1" ht="24.95" customHeight="1" x14ac:dyDescent="0.25">
      <c r="A55" s="196" t="s">
        <v>80</v>
      </c>
      <c r="B55" s="150">
        <v>340</v>
      </c>
      <c r="C55" s="197" t="s">
        <v>81</v>
      </c>
      <c r="D55" s="133">
        <f t="shared" si="0"/>
        <v>427329.65</v>
      </c>
      <c r="E55" s="143"/>
      <c r="F55" s="144"/>
      <c r="G55" s="144">
        <v>37340.379999999997</v>
      </c>
      <c r="H55" s="144">
        <v>1631.63</v>
      </c>
      <c r="I55" s="144"/>
      <c r="J55" s="144">
        <v>3806.74</v>
      </c>
      <c r="K55" s="145">
        <v>384550.9</v>
      </c>
      <c r="M55" s="94"/>
      <c r="N55" s="94"/>
    </row>
    <row r="56" spans="1:14" s="91" customFormat="1" ht="24.95" customHeight="1" x14ac:dyDescent="0.25">
      <c r="A56" s="196" t="s">
        <v>199</v>
      </c>
      <c r="B56" s="150">
        <v>373</v>
      </c>
      <c r="C56" s="197" t="s">
        <v>200</v>
      </c>
      <c r="D56" s="133" t="str">
        <f t="shared" si="0"/>
        <v/>
      </c>
      <c r="E56" s="143"/>
      <c r="F56" s="144"/>
      <c r="G56" s="144"/>
      <c r="H56" s="144"/>
      <c r="I56" s="144"/>
      <c r="J56" s="144"/>
      <c r="K56" s="145"/>
      <c r="M56" s="94"/>
      <c r="N56" s="94"/>
    </row>
    <row r="57" spans="1:14" s="91" customFormat="1" ht="24.95" customHeight="1" x14ac:dyDescent="0.25">
      <c r="A57" s="196" t="s">
        <v>82</v>
      </c>
      <c r="B57" s="150">
        <v>342</v>
      </c>
      <c r="C57" s="197" t="s">
        <v>83</v>
      </c>
      <c r="D57" s="133" t="str">
        <f t="shared" si="0"/>
        <v/>
      </c>
      <c r="E57" s="143"/>
      <c r="F57" s="144"/>
      <c r="G57" s="144"/>
      <c r="H57" s="144"/>
      <c r="I57" s="144"/>
      <c r="J57" s="144"/>
      <c r="K57" s="145"/>
      <c r="M57" s="94"/>
      <c r="N57" s="94"/>
    </row>
    <row r="58" spans="1:14" s="91" customFormat="1" ht="24.95" customHeight="1" x14ac:dyDescent="0.25">
      <c r="A58" s="196" t="s">
        <v>84</v>
      </c>
      <c r="B58" s="150">
        <v>343</v>
      </c>
      <c r="C58" s="197" t="s">
        <v>85</v>
      </c>
      <c r="D58" s="133" t="str">
        <f t="shared" si="0"/>
        <v/>
      </c>
      <c r="E58" s="143"/>
      <c r="F58" s="144"/>
      <c r="G58" s="144"/>
      <c r="H58" s="144"/>
      <c r="I58" s="144"/>
      <c r="J58" s="144"/>
      <c r="K58" s="145"/>
      <c r="M58" s="94"/>
      <c r="N58" s="94"/>
    </row>
    <row r="59" spans="1:14" s="91" customFormat="1" ht="24.95" customHeight="1" x14ac:dyDescent="0.25">
      <c r="A59" s="196" t="s">
        <v>86</v>
      </c>
      <c r="B59" s="150">
        <v>344</v>
      </c>
      <c r="C59" s="197" t="s">
        <v>87</v>
      </c>
      <c r="D59" s="133" t="str">
        <f t="shared" si="0"/>
        <v/>
      </c>
      <c r="E59" s="143"/>
      <c r="F59" s="144"/>
      <c r="G59" s="144"/>
      <c r="H59" s="144"/>
      <c r="I59" s="144"/>
      <c r="J59" s="144"/>
      <c r="K59" s="145"/>
      <c r="M59" s="94"/>
      <c r="N59" s="94"/>
    </row>
    <row r="60" spans="1:14" s="91" customFormat="1" ht="24.95" customHeight="1" x14ac:dyDescent="0.25">
      <c r="A60" s="196" t="s">
        <v>88</v>
      </c>
      <c r="B60" s="150">
        <v>346</v>
      </c>
      <c r="C60" s="197" t="s">
        <v>89</v>
      </c>
      <c r="D60" s="133" t="str">
        <f t="shared" si="0"/>
        <v/>
      </c>
      <c r="E60" s="143"/>
      <c r="F60" s="144"/>
      <c r="G60" s="144"/>
      <c r="H60" s="144"/>
      <c r="I60" s="144"/>
      <c r="J60" s="144"/>
      <c r="K60" s="145"/>
      <c r="M60" s="94"/>
      <c r="N60" s="94"/>
    </row>
    <row r="61" spans="1:14" s="90" customFormat="1" ht="24.95" customHeight="1" x14ac:dyDescent="0.25">
      <c r="A61" s="196" t="s">
        <v>90</v>
      </c>
      <c r="B61" s="150">
        <v>347</v>
      </c>
      <c r="C61" s="197" t="s">
        <v>212</v>
      </c>
      <c r="D61" s="133" t="str">
        <f t="shared" si="0"/>
        <v/>
      </c>
      <c r="E61" s="143"/>
      <c r="F61" s="144"/>
      <c r="G61" s="144"/>
      <c r="H61" s="144"/>
      <c r="I61" s="144"/>
      <c r="J61" s="144"/>
      <c r="K61" s="145"/>
      <c r="M61" s="94"/>
      <c r="N61" s="38"/>
    </row>
    <row r="62" spans="1:14" ht="24.95" customHeight="1" x14ac:dyDescent="0.25">
      <c r="A62" s="196" t="s">
        <v>107</v>
      </c>
      <c r="B62" s="150">
        <v>358</v>
      </c>
      <c r="C62" s="197" t="s">
        <v>201</v>
      </c>
      <c r="D62" s="133" t="str">
        <f t="shared" si="0"/>
        <v/>
      </c>
      <c r="E62" s="143"/>
      <c r="F62" s="144"/>
      <c r="G62" s="144"/>
      <c r="H62" s="144"/>
      <c r="I62" s="144"/>
      <c r="J62" s="144"/>
      <c r="K62" s="145"/>
      <c r="L62" s="64"/>
      <c r="M62" s="38"/>
    </row>
    <row r="63" spans="1:14" ht="24.95" customHeight="1" x14ac:dyDescent="0.25">
      <c r="A63" s="196" t="s">
        <v>91</v>
      </c>
      <c r="B63" s="150">
        <v>348</v>
      </c>
      <c r="C63" s="197" t="s">
        <v>92</v>
      </c>
      <c r="D63" s="133" t="str">
        <f t="shared" si="0"/>
        <v/>
      </c>
      <c r="E63" s="143"/>
      <c r="F63" s="144"/>
      <c r="G63" s="144"/>
      <c r="H63" s="144"/>
      <c r="I63" s="144"/>
      <c r="J63" s="144"/>
      <c r="K63" s="145"/>
      <c r="L63" s="64"/>
    </row>
    <row r="64" spans="1:14" ht="24.95" customHeight="1" x14ac:dyDescent="0.25">
      <c r="A64" s="196" t="s">
        <v>93</v>
      </c>
      <c r="B64" s="150">
        <v>349</v>
      </c>
      <c r="C64" s="197" t="s">
        <v>94</v>
      </c>
      <c r="D64" s="133" t="str">
        <f t="shared" si="0"/>
        <v/>
      </c>
      <c r="E64" s="143"/>
      <c r="F64" s="144"/>
      <c r="G64" s="144"/>
      <c r="H64" s="144"/>
      <c r="I64" s="144"/>
      <c r="J64" s="144"/>
      <c r="K64" s="145"/>
      <c r="L64" s="64"/>
    </row>
    <row r="65" spans="1:12" ht="24.95" customHeight="1" x14ac:dyDescent="0.25">
      <c r="A65" s="196" t="s">
        <v>77</v>
      </c>
      <c r="B65" s="150">
        <v>338</v>
      </c>
      <c r="C65" s="197" t="s">
        <v>202</v>
      </c>
      <c r="D65" s="133" t="str">
        <f t="shared" si="0"/>
        <v/>
      </c>
      <c r="E65" s="143"/>
      <c r="F65" s="144"/>
      <c r="G65" s="144"/>
      <c r="H65" s="144"/>
      <c r="I65" s="144"/>
      <c r="J65" s="144"/>
      <c r="K65" s="145"/>
      <c r="L65" s="64"/>
    </row>
    <row r="66" spans="1:12" ht="24.95" customHeight="1" x14ac:dyDescent="0.25">
      <c r="A66" s="196" t="s">
        <v>95</v>
      </c>
      <c r="B66" s="150">
        <v>351</v>
      </c>
      <c r="C66" s="197" t="s">
        <v>203</v>
      </c>
      <c r="D66" s="133" t="str">
        <f t="shared" si="0"/>
        <v/>
      </c>
      <c r="E66" s="143"/>
      <c r="F66" s="144"/>
      <c r="G66" s="144"/>
      <c r="H66" s="144"/>
      <c r="I66" s="144"/>
      <c r="J66" s="144"/>
      <c r="K66" s="145"/>
      <c r="L66" s="64"/>
    </row>
    <row r="67" spans="1:12" ht="24.95" customHeight="1" x14ac:dyDescent="0.25">
      <c r="A67" s="196" t="s">
        <v>96</v>
      </c>
      <c r="B67" s="150">
        <v>352</v>
      </c>
      <c r="C67" s="197" t="s">
        <v>97</v>
      </c>
      <c r="D67" s="133" t="str">
        <f t="shared" si="0"/>
        <v/>
      </c>
      <c r="E67" s="143"/>
      <c r="F67" s="144"/>
      <c r="G67" s="144"/>
      <c r="H67" s="144"/>
      <c r="I67" s="144"/>
      <c r="J67" s="144"/>
      <c r="K67" s="145"/>
      <c r="L67" s="64"/>
    </row>
    <row r="68" spans="1:12" ht="24.95" customHeight="1" x14ac:dyDescent="0.25">
      <c r="A68" s="196" t="s">
        <v>98</v>
      </c>
      <c r="B68" s="150">
        <v>353</v>
      </c>
      <c r="C68" s="197" t="s">
        <v>213</v>
      </c>
      <c r="D68" s="133" t="str">
        <f t="shared" si="0"/>
        <v/>
      </c>
      <c r="E68" s="143"/>
      <c r="F68" s="144"/>
      <c r="G68" s="144"/>
      <c r="H68" s="144"/>
      <c r="I68" s="144"/>
      <c r="J68" s="144"/>
      <c r="K68" s="145"/>
      <c r="L68" s="64"/>
    </row>
    <row r="69" spans="1:12" ht="24.95" customHeight="1" x14ac:dyDescent="0.25">
      <c r="A69" s="196" t="s">
        <v>99</v>
      </c>
      <c r="B69" s="150">
        <v>354</v>
      </c>
      <c r="C69" s="197" t="s">
        <v>100</v>
      </c>
      <c r="D69" s="133" t="str">
        <f t="shared" si="0"/>
        <v/>
      </c>
      <c r="E69" s="143"/>
      <c r="F69" s="144"/>
      <c r="G69" s="144"/>
      <c r="H69" s="144"/>
      <c r="I69" s="144"/>
      <c r="J69" s="144"/>
      <c r="K69" s="145"/>
      <c r="L69" s="64"/>
    </row>
    <row r="70" spans="1:12" ht="24.95" customHeight="1" x14ac:dyDescent="0.25">
      <c r="A70" s="196" t="s">
        <v>101</v>
      </c>
      <c r="B70" s="150">
        <v>355</v>
      </c>
      <c r="C70" s="197" t="s">
        <v>102</v>
      </c>
      <c r="D70" s="133" t="str">
        <f t="shared" si="0"/>
        <v/>
      </c>
      <c r="E70" s="143"/>
      <c r="F70" s="144"/>
      <c r="G70" s="144"/>
      <c r="H70" s="144"/>
      <c r="I70" s="144"/>
      <c r="J70" s="144"/>
      <c r="K70" s="145"/>
      <c r="L70" s="64"/>
    </row>
    <row r="71" spans="1:12" ht="24.95" customHeight="1" x14ac:dyDescent="0.25">
      <c r="A71" s="196" t="s">
        <v>103</v>
      </c>
      <c r="B71" s="150">
        <v>356</v>
      </c>
      <c r="C71" s="197" t="s">
        <v>104</v>
      </c>
      <c r="D71" s="133" t="str">
        <f t="shared" si="0"/>
        <v/>
      </c>
      <c r="E71" s="143"/>
      <c r="F71" s="144"/>
      <c r="G71" s="144"/>
      <c r="H71" s="144"/>
      <c r="I71" s="144"/>
      <c r="J71" s="144"/>
      <c r="K71" s="145"/>
      <c r="L71" s="64"/>
    </row>
    <row r="72" spans="1:12" ht="24.95" customHeight="1" x14ac:dyDescent="0.25">
      <c r="A72" s="196" t="s">
        <v>214</v>
      </c>
      <c r="B72" s="150">
        <v>374</v>
      </c>
      <c r="C72" s="197" t="s">
        <v>215</v>
      </c>
      <c r="D72" s="133" t="str">
        <f t="shared" si="0"/>
        <v/>
      </c>
      <c r="E72" s="143"/>
      <c r="F72" s="144"/>
      <c r="G72" s="144"/>
      <c r="H72" s="144"/>
      <c r="I72" s="144"/>
      <c r="J72" s="144"/>
      <c r="K72" s="145"/>
      <c r="L72" s="64"/>
    </row>
    <row r="73" spans="1:12" ht="24.95" customHeight="1" x14ac:dyDescent="0.25">
      <c r="A73" s="196" t="s">
        <v>105</v>
      </c>
      <c r="B73" s="150">
        <v>357</v>
      </c>
      <c r="C73" s="197" t="s">
        <v>106</v>
      </c>
      <c r="D73" s="133" t="str">
        <f t="shared" si="0"/>
        <v/>
      </c>
      <c r="E73" s="143"/>
      <c r="F73" s="144"/>
      <c r="G73" s="144"/>
      <c r="H73" s="144"/>
      <c r="I73" s="144"/>
      <c r="J73" s="144"/>
      <c r="K73" s="145"/>
      <c r="L73" s="64"/>
    </row>
    <row r="74" spans="1:12" ht="24.95" customHeight="1" x14ac:dyDescent="0.25">
      <c r="A74" s="196" t="s">
        <v>109</v>
      </c>
      <c r="B74" s="150">
        <v>361</v>
      </c>
      <c r="C74" s="197" t="s">
        <v>204</v>
      </c>
      <c r="D74" s="133" t="str">
        <f t="shared" si="0"/>
        <v/>
      </c>
      <c r="E74" s="143"/>
      <c r="F74" s="144"/>
      <c r="G74" s="144"/>
      <c r="H74" s="144"/>
      <c r="I74" s="144"/>
      <c r="J74" s="144"/>
      <c r="K74" s="145"/>
      <c r="L74" s="64"/>
    </row>
    <row r="75" spans="1:12" ht="24.95" customHeight="1" x14ac:dyDescent="0.25">
      <c r="A75" s="196" t="s">
        <v>110</v>
      </c>
      <c r="B75" s="150">
        <v>362</v>
      </c>
      <c r="C75" s="197" t="s">
        <v>216</v>
      </c>
      <c r="D75" s="133" t="str">
        <f t="shared" si="0"/>
        <v/>
      </c>
      <c r="E75" s="143"/>
      <c r="F75" s="144"/>
      <c r="G75" s="144"/>
      <c r="H75" s="144"/>
      <c r="I75" s="144"/>
      <c r="J75" s="144"/>
      <c r="K75" s="145"/>
      <c r="L75" s="64"/>
    </row>
    <row r="76" spans="1:12" ht="24.95" customHeight="1" x14ac:dyDescent="0.25">
      <c r="A76" s="196" t="s">
        <v>111</v>
      </c>
      <c r="B76" s="150">
        <v>364</v>
      </c>
      <c r="C76" s="197" t="s">
        <v>205</v>
      </c>
      <c r="D76" s="133" t="str">
        <f t="shared" si="0"/>
        <v/>
      </c>
      <c r="E76" s="143"/>
      <c r="F76" s="144"/>
      <c r="G76" s="144"/>
      <c r="H76" s="144"/>
      <c r="I76" s="144"/>
      <c r="J76" s="144"/>
      <c r="K76" s="145"/>
      <c r="L76" s="64"/>
    </row>
    <row r="77" spans="1:12" ht="24.95" customHeight="1" x14ac:dyDescent="0.25">
      <c r="A77" s="196" t="s">
        <v>112</v>
      </c>
      <c r="B77" s="150">
        <v>365</v>
      </c>
      <c r="C77" s="197" t="s">
        <v>113</v>
      </c>
      <c r="D77" s="133" t="str">
        <f t="shared" si="0"/>
        <v/>
      </c>
      <c r="E77" s="143"/>
      <c r="F77" s="144"/>
      <c r="G77" s="144"/>
      <c r="H77" s="144"/>
      <c r="I77" s="144"/>
      <c r="J77" s="144"/>
      <c r="K77" s="145"/>
      <c r="L77" s="64"/>
    </row>
    <row r="78" spans="1:12" ht="24.95" customHeight="1" x14ac:dyDescent="0.25">
      <c r="A78" s="196" t="s">
        <v>114</v>
      </c>
      <c r="B78" s="150">
        <v>366</v>
      </c>
      <c r="C78" s="197" t="s">
        <v>217</v>
      </c>
      <c r="D78" s="133">
        <f t="shared" si="0"/>
        <v>524386.43999999994</v>
      </c>
      <c r="E78" s="143">
        <v>13244.11</v>
      </c>
      <c r="F78" s="144">
        <v>42513.17</v>
      </c>
      <c r="G78" s="144">
        <v>24697.119999999999</v>
      </c>
      <c r="H78" s="144">
        <v>23296.65</v>
      </c>
      <c r="I78" s="144">
        <v>29451.24</v>
      </c>
      <c r="J78" s="144">
        <v>6633.25</v>
      </c>
      <c r="K78" s="145">
        <v>384550.9</v>
      </c>
      <c r="L78" s="64"/>
    </row>
    <row r="79" spans="1:12" ht="24.95" customHeight="1" x14ac:dyDescent="0.25">
      <c r="A79" s="196" t="s">
        <v>115</v>
      </c>
      <c r="B79" s="150">
        <v>368</v>
      </c>
      <c r="C79" s="197" t="s">
        <v>116</v>
      </c>
      <c r="D79" s="133" t="str">
        <f t="shared" si="0"/>
        <v/>
      </c>
      <c r="E79" s="143"/>
      <c r="F79" s="144"/>
      <c r="G79" s="144"/>
      <c r="H79" s="144"/>
      <c r="I79" s="144"/>
      <c r="J79" s="144"/>
      <c r="K79" s="145"/>
      <c r="L79" s="64"/>
    </row>
    <row r="80" spans="1:12" ht="46.5" customHeight="1" x14ac:dyDescent="0.25">
      <c r="A80" s="279" t="s">
        <v>168</v>
      </c>
      <c r="B80" s="280"/>
      <c r="C80" s="280"/>
      <c r="D80" s="133"/>
      <c r="E80" s="143"/>
      <c r="F80" s="144"/>
      <c r="G80" s="144"/>
      <c r="H80" s="144"/>
      <c r="I80" s="144"/>
      <c r="J80" s="144"/>
      <c r="K80" s="145"/>
      <c r="L80" s="64"/>
    </row>
    <row r="81" spans="1:12" ht="24.75" customHeight="1" x14ac:dyDescent="0.25">
      <c r="A81" s="205"/>
      <c r="B81" s="187"/>
      <c r="C81" s="188"/>
      <c r="D81" s="133" t="str">
        <f t="shared" ref="D81:D94" si="1">IF(SUM(E81:K81)&gt;0,(SUM(E81:K81)),"")</f>
        <v/>
      </c>
      <c r="E81" s="207"/>
      <c r="F81" s="206"/>
      <c r="G81" s="206"/>
      <c r="H81" s="206"/>
      <c r="I81" s="206"/>
      <c r="J81" s="206"/>
      <c r="K81" s="206"/>
      <c r="L81" s="64"/>
    </row>
    <row r="82" spans="1:12" ht="24.95" customHeight="1" x14ac:dyDescent="0.25">
      <c r="A82" s="186"/>
      <c r="B82" s="187"/>
      <c r="C82" s="188"/>
      <c r="D82" s="133" t="str">
        <f t="shared" si="1"/>
        <v/>
      </c>
      <c r="E82" s="143"/>
      <c r="F82" s="144"/>
      <c r="G82" s="144"/>
      <c r="H82" s="144"/>
      <c r="I82" s="144"/>
      <c r="J82" s="144"/>
      <c r="K82" s="145"/>
      <c r="L82" s="64"/>
    </row>
    <row r="83" spans="1:12" ht="24.95" customHeight="1" x14ac:dyDescent="0.25">
      <c r="A83" s="186"/>
      <c r="B83" s="187"/>
      <c r="C83" s="188"/>
      <c r="D83" s="133" t="str">
        <f t="shared" si="1"/>
        <v/>
      </c>
      <c r="E83" s="143"/>
      <c r="F83" s="144"/>
      <c r="G83" s="144"/>
      <c r="H83" s="144"/>
      <c r="I83" s="144"/>
      <c r="J83" s="144"/>
      <c r="K83" s="145"/>
      <c r="L83" s="64"/>
    </row>
    <row r="84" spans="1:12" ht="24.95" customHeight="1" x14ac:dyDescent="0.25">
      <c r="A84" s="186"/>
      <c r="B84" s="187"/>
      <c r="C84" s="188"/>
      <c r="D84" s="133" t="str">
        <f t="shared" si="1"/>
        <v/>
      </c>
      <c r="E84" s="143"/>
      <c r="F84" s="144"/>
      <c r="G84" s="144"/>
      <c r="H84" s="144"/>
      <c r="I84" s="144"/>
      <c r="J84" s="144"/>
      <c r="K84" s="145"/>
      <c r="L84" s="64"/>
    </row>
    <row r="85" spans="1:12" ht="24.95" customHeight="1" x14ac:dyDescent="0.25">
      <c r="A85" s="186"/>
      <c r="B85" s="187"/>
      <c r="C85" s="188"/>
      <c r="D85" s="133" t="str">
        <f t="shared" si="1"/>
        <v/>
      </c>
      <c r="E85" s="143"/>
      <c r="F85" s="144"/>
      <c r="G85" s="144"/>
      <c r="H85" s="144"/>
      <c r="I85" s="144"/>
      <c r="J85" s="144"/>
      <c r="K85" s="145"/>
      <c r="L85" s="64"/>
    </row>
    <row r="86" spans="1:12" ht="24.95" customHeight="1" x14ac:dyDescent="0.25">
      <c r="A86" s="186"/>
      <c r="B86" s="187"/>
      <c r="C86" s="188"/>
      <c r="D86" s="133" t="str">
        <f t="shared" si="1"/>
        <v/>
      </c>
      <c r="E86" s="143"/>
      <c r="F86" s="144"/>
      <c r="G86" s="144"/>
      <c r="H86" s="144"/>
      <c r="I86" s="144"/>
      <c r="J86" s="144"/>
      <c r="K86" s="145"/>
      <c r="L86" s="64"/>
    </row>
    <row r="87" spans="1:12" ht="24.95" customHeight="1" x14ac:dyDescent="0.25">
      <c r="A87" s="186"/>
      <c r="B87" s="187"/>
      <c r="C87" s="188"/>
      <c r="D87" s="133" t="str">
        <f t="shared" si="1"/>
        <v/>
      </c>
      <c r="E87" s="143"/>
      <c r="F87" s="144"/>
      <c r="G87" s="144"/>
      <c r="H87" s="144"/>
      <c r="I87" s="144"/>
      <c r="J87" s="144"/>
      <c r="K87" s="145"/>
      <c r="L87" s="64"/>
    </row>
    <row r="88" spans="1:12" ht="24.95" customHeight="1" x14ac:dyDescent="0.25">
      <c r="A88" s="186"/>
      <c r="B88" s="187"/>
      <c r="C88" s="188"/>
      <c r="D88" s="133" t="str">
        <f t="shared" si="1"/>
        <v/>
      </c>
      <c r="E88" s="143"/>
      <c r="F88" s="144"/>
      <c r="G88" s="144"/>
      <c r="H88" s="144"/>
      <c r="I88" s="144"/>
      <c r="J88" s="144"/>
      <c r="K88" s="145"/>
      <c r="L88" s="64"/>
    </row>
    <row r="89" spans="1:12" ht="24.95" customHeight="1" x14ac:dyDescent="0.25">
      <c r="A89" s="186"/>
      <c r="B89" s="187"/>
      <c r="C89" s="188"/>
      <c r="D89" s="133" t="str">
        <f t="shared" si="1"/>
        <v/>
      </c>
      <c r="E89" s="143"/>
      <c r="F89" s="144"/>
      <c r="G89" s="144"/>
      <c r="H89" s="144"/>
      <c r="I89" s="144"/>
      <c r="J89" s="144"/>
      <c r="K89" s="145"/>
      <c r="L89" s="64"/>
    </row>
    <row r="90" spans="1:12" ht="24.95" customHeight="1" x14ac:dyDescent="0.25">
      <c r="A90" s="186"/>
      <c r="B90" s="187"/>
      <c r="C90" s="188"/>
      <c r="D90" s="133" t="str">
        <f t="shared" si="1"/>
        <v/>
      </c>
      <c r="E90" s="143"/>
      <c r="F90" s="144"/>
      <c r="G90" s="144"/>
      <c r="H90" s="144"/>
      <c r="I90" s="144"/>
      <c r="J90" s="144"/>
      <c r="K90" s="145"/>
      <c r="L90" s="64"/>
    </row>
    <row r="91" spans="1:12" ht="24.95" customHeight="1" x14ac:dyDescent="0.25">
      <c r="A91" s="186"/>
      <c r="B91" s="187"/>
      <c r="C91" s="188"/>
      <c r="D91" s="133" t="str">
        <f t="shared" si="1"/>
        <v/>
      </c>
      <c r="E91" s="143"/>
      <c r="F91" s="144"/>
      <c r="G91" s="144"/>
      <c r="H91" s="144"/>
      <c r="I91" s="144"/>
      <c r="J91" s="144"/>
      <c r="K91" s="145"/>
      <c r="L91" s="64"/>
    </row>
    <row r="92" spans="1:12" ht="24.95" customHeight="1" x14ac:dyDescent="0.25">
      <c r="A92" s="186"/>
      <c r="B92" s="187"/>
      <c r="C92" s="188"/>
      <c r="D92" s="133" t="str">
        <f t="shared" si="1"/>
        <v/>
      </c>
      <c r="E92" s="143"/>
      <c r="F92" s="144"/>
      <c r="G92" s="144"/>
      <c r="H92" s="144"/>
      <c r="I92" s="144"/>
      <c r="J92" s="144"/>
      <c r="K92" s="145"/>
      <c r="L92" s="64"/>
    </row>
    <row r="93" spans="1:12" ht="24.95" customHeight="1" x14ac:dyDescent="0.25">
      <c r="A93" s="186"/>
      <c r="B93" s="187"/>
      <c r="C93" s="188"/>
      <c r="D93" s="133" t="str">
        <f t="shared" si="1"/>
        <v/>
      </c>
      <c r="E93" s="143"/>
      <c r="F93" s="144"/>
      <c r="G93" s="144"/>
      <c r="H93" s="144"/>
      <c r="I93" s="144"/>
      <c r="J93" s="144"/>
      <c r="K93" s="145"/>
      <c r="L93" s="64"/>
    </row>
    <row r="94" spans="1:12" ht="24.95" customHeight="1" thickBot="1" x14ac:dyDescent="0.3">
      <c r="A94" s="201"/>
      <c r="B94" s="202"/>
      <c r="C94" s="203"/>
      <c r="D94" s="134" t="str">
        <f t="shared" si="1"/>
        <v/>
      </c>
      <c r="E94" s="146"/>
      <c r="F94" s="147"/>
      <c r="G94" s="147"/>
      <c r="H94" s="147"/>
      <c r="I94" s="147"/>
      <c r="J94" s="147"/>
      <c r="K94" s="148"/>
      <c r="L94" s="64"/>
    </row>
    <row r="95" spans="1:12" ht="24.95" customHeight="1" thickBot="1" x14ac:dyDescent="0.3">
      <c r="A95" s="235" t="s">
        <v>223</v>
      </c>
      <c r="B95" s="236"/>
      <c r="C95" s="237"/>
      <c r="D95" s="105">
        <f t="shared" ref="D95:K95" si="2">SUM(D17:D94)</f>
        <v>1612776.04</v>
      </c>
      <c r="E95" s="105">
        <f t="shared" si="2"/>
        <v>208084.33000000002</v>
      </c>
      <c r="F95" s="105">
        <f t="shared" si="2"/>
        <v>106125.51</v>
      </c>
      <c r="G95" s="105">
        <f t="shared" si="2"/>
        <v>65093.489999999991</v>
      </c>
      <c r="H95" s="105">
        <f t="shared" si="2"/>
        <v>31736.02</v>
      </c>
      <c r="I95" s="105">
        <f t="shared" si="2"/>
        <v>34431</v>
      </c>
      <c r="J95" s="105">
        <f t="shared" si="2"/>
        <v>13652.99</v>
      </c>
      <c r="K95" s="105">
        <f t="shared" si="2"/>
        <v>1153652.7000000002</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43"/>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6"/>
    <mergeCell ref="N47:N48"/>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35"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topLeftCell="A73" zoomScale="75" zoomScaleNormal="7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7.57031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129</v>
      </c>
      <c r="H1" s="160"/>
      <c r="I1" s="160"/>
      <c r="J1" s="160"/>
      <c r="K1" s="161"/>
      <c r="L1" s="21"/>
      <c r="M1" s="247" t="s">
        <v>135</v>
      </c>
      <c r="N1" s="247"/>
    </row>
    <row r="2" spans="1:25" ht="30" customHeight="1" x14ac:dyDescent="0.25">
      <c r="A2" s="269" t="s">
        <v>188</v>
      </c>
      <c r="B2" s="269"/>
      <c r="C2" s="269"/>
      <c r="D2" s="269"/>
      <c r="E2" s="269"/>
      <c r="F2" s="12"/>
      <c r="G2" s="294" t="s">
        <v>130</v>
      </c>
      <c r="H2" s="295"/>
      <c r="I2" s="295"/>
      <c r="J2" s="295"/>
      <c r="K2" s="162">
        <f>D95</f>
        <v>376508.61</v>
      </c>
      <c r="M2" s="234" t="s">
        <v>171</v>
      </c>
      <c r="N2" s="234"/>
    </row>
    <row r="3" spans="1:25" ht="30" customHeight="1" x14ac:dyDescent="0.25">
      <c r="A3" s="269"/>
      <c r="B3" s="269"/>
      <c r="C3" s="269"/>
      <c r="D3" s="269"/>
      <c r="E3" s="269"/>
      <c r="F3" s="12"/>
      <c r="G3" s="296" t="s">
        <v>172</v>
      </c>
      <c r="H3" s="297"/>
      <c r="I3" s="297"/>
      <c r="J3" s="297"/>
      <c r="K3" s="62"/>
      <c r="M3" s="264" t="s">
        <v>118</v>
      </c>
      <c r="N3" s="264"/>
    </row>
    <row r="4" spans="1:25" ht="30" customHeight="1" x14ac:dyDescent="0.25">
      <c r="A4" s="269"/>
      <c r="B4" s="269"/>
      <c r="C4" s="269"/>
      <c r="D4" s="269"/>
      <c r="E4" s="269"/>
      <c r="F4" s="12"/>
      <c r="G4" s="292" t="s">
        <v>173</v>
      </c>
      <c r="H4" s="293"/>
      <c r="I4" s="293"/>
      <c r="J4" s="293"/>
      <c r="K4" s="62"/>
      <c r="L4" s="3"/>
      <c r="M4" s="234" t="s">
        <v>176</v>
      </c>
      <c r="N4" s="234"/>
      <c r="O4"/>
      <c r="P4"/>
      <c r="Q4"/>
      <c r="R4"/>
      <c r="S4"/>
      <c r="T4"/>
      <c r="U4"/>
      <c r="V4"/>
      <c r="W4"/>
      <c r="X4"/>
      <c r="Y4"/>
    </row>
    <row r="5" spans="1:25" ht="30" customHeight="1" x14ac:dyDescent="0.25">
      <c r="A5" s="263"/>
      <c r="B5" s="263"/>
      <c r="C5" s="263"/>
      <c r="D5" s="263"/>
      <c r="E5" s="263"/>
      <c r="F5" s="12"/>
      <c r="G5" s="292" t="s">
        <v>175</v>
      </c>
      <c r="H5" s="293"/>
      <c r="I5" s="293"/>
      <c r="J5" s="293"/>
      <c r="K5" s="62"/>
      <c r="L5" s="61"/>
      <c r="M5" s="234" t="s">
        <v>177</v>
      </c>
      <c r="N5" s="234"/>
      <c r="O5"/>
      <c r="P5"/>
      <c r="Q5"/>
      <c r="R5"/>
      <c r="S5"/>
      <c r="T5"/>
      <c r="U5"/>
      <c r="V5"/>
      <c r="W5"/>
      <c r="X5"/>
      <c r="Y5"/>
    </row>
    <row r="6" spans="1:25" ht="43.5" customHeight="1" thickBot="1" x14ac:dyDescent="0.3">
      <c r="F6" s="12"/>
      <c r="G6" s="288" t="s">
        <v>131</v>
      </c>
      <c r="H6" s="289"/>
      <c r="I6" s="289"/>
      <c r="J6" s="289"/>
      <c r="K6" s="163">
        <f>SUM(K2:K5)</f>
        <v>376508.61</v>
      </c>
      <c r="L6" s="61"/>
      <c r="M6" s="234" t="s">
        <v>134</v>
      </c>
      <c r="N6" s="234"/>
      <c r="O6" s="5"/>
      <c r="P6" s="5"/>
      <c r="Q6" s="5"/>
      <c r="R6" s="5"/>
      <c r="S6" s="5"/>
      <c r="T6" s="5"/>
      <c r="U6" s="5"/>
      <c r="V6" s="5"/>
      <c r="W6" s="5"/>
      <c r="X6" s="5"/>
      <c r="Y6" s="5"/>
    </row>
    <row r="7" spans="1:25" ht="66" customHeight="1" thickBot="1" x14ac:dyDescent="0.3">
      <c r="A7" s="12"/>
      <c r="B7" s="12"/>
      <c r="D7" s="12" t="s">
        <v>220</v>
      </c>
      <c r="F7" s="12"/>
      <c r="G7" s="288" t="s">
        <v>132</v>
      </c>
      <c r="H7" s="289"/>
      <c r="I7" s="289"/>
      <c r="J7" s="289"/>
      <c r="K7" s="164">
        <v>376508.61</v>
      </c>
      <c r="M7" s="234" t="s">
        <v>178</v>
      </c>
      <c r="N7" s="234"/>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90"/>
      <c r="B9" s="251" t="s">
        <v>137</v>
      </c>
      <c r="C9" s="252"/>
      <c r="D9" s="257" t="s">
        <v>5</v>
      </c>
      <c r="E9" s="72" t="s">
        <v>6</v>
      </c>
      <c r="F9" s="73"/>
      <c r="G9" s="73"/>
      <c r="H9" s="73"/>
      <c r="I9" s="73"/>
      <c r="J9" s="73"/>
      <c r="K9" s="74"/>
      <c r="L9" s="11"/>
      <c r="M9" s="247" t="s">
        <v>121</v>
      </c>
      <c r="N9" s="247"/>
      <c r="O9" s="6"/>
      <c r="P9" s="6"/>
      <c r="Q9" s="6"/>
      <c r="R9" s="6"/>
      <c r="S9" s="6"/>
      <c r="T9" s="6"/>
      <c r="U9" s="6"/>
      <c r="V9" s="6"/>
      <c r="W9" s="6"/>
      <c r="X9" s="6"/>
      <c r="Y9" s="6"/>
    </row>
    <row r="10" spans="1:25" s="12" customFormat="1" ht="24.95" customHeight="1" thickBot="1" x14ac:dyDescent="0.3">
      <c r="A10" s="291"/>
      <c r="B10" s="253"/>
      <c r="C10" s="254"/>
      <c r="D10" s="258"/>
      <c r="E10" s="77" t="s">
        <v>219</v>
      </c>
      <c r="F10" s="78"/>
      <c r="G10" s="78"/>
      <c r="H10" s="78"/>
      <c r="I10" s="78"/>
      <c r="J10" s="78"/>
      <c r="K10" s="79"/>
      <c r="L10" s="11"/>
      <c r="M10" s="260" t="s">
        <v>179</v>
      </c>
      <c r="N10" s="261"/>
      <c r="O10" s="31"/>
      <c r="P10" s="31"/>
      <c r="Q10" s="31"/>
      <c r="R10" s="31"/>
      <c r="S10" s="31"/>
      <c r="T10" s="31"/>
      <c r="U10" s="31"/>
      <c r="V10" s="31"/>
      <c r="W10" s="31"/>
      <c r="X10" s="31"/>
      <c r="Y10" s="31"/>
    </row>
    <row r="11" spans="1:25" s="12" customFormat="1" ht="30.75" customHeight="1" thickBot="1" x14ac:dyDescent="0.3">
      <c r="A11" s="107" t="s">
        <v>139</v>
      </c>
      <c r="B11" s="285" t="s">
        <v>242</v>
      </c>
      <c r="C11" s="286"/>
      <c r="D11" s="115">
        <v>100024</v>
      </c>
      <c r="E11" s="77" t="s">
        <v>155</v>
      </c>
      <c r="F11" s="78"/>
      <c r="G11" s="78"/>
      <c r="H11" s="78"/>
      <c r="I11" s="78"/>
      <c r="J11" s="78"/>
      <c r="K11" s="79"/>
      <c r="L11" s="17"/>
      <c r="M11" s="261"/>
      <c r="N11" s="261"/>
      <c r="O11" s="31"/>
      <c r="P11" s="31"/>
      <c r="Q11" s="31"/>
      <c r="R11" s="31"/>
      <c r="S11" s="31"/>
      <c r="T11" s="31"/>
      <c r="U11" s="31"/>
      <c r="V11" s="31"/>
      <c r="W11" s="31"/>
      <c r="X11" s="31"/>
      <c r="Y11" s="31"/>
    </row>
    <row r="12" spans="1:25" s="12" customFormat="1" ht="35.1" customHeight="1" thickBot="1" x14ac:dyDescent="0.3">
      <c r="A12" s="107" t="s">
        <v>156</v>
      </c>
      <c r="B12" s="287" t="str">
        <f>Central!B12</f>
        <v xml:space="preserve">Pima County JTED </v>
      </c>
      <c r="C12" s="287"/>
      <c r="D12" s="208" t="str">
        <f>Central!D12</f>
        <v>100811</v>
      </c>
      <c r="E12" s="165" t="s">
        <v>155</v>
      </c>
      <c r="F12" s="83"/>
      <c r="G12" s="83"/>
      <c r="H12" s="83"/>
      <c r="I12" s="83"/>
      <c r="J12" s="83"/>
      <c r="K12" s="84"/>
      <c r="L12" s="21"/>
      <c r="M12" s="261"/>
      <c r="N12" s="261"/>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61"/>
      <c r="N13" s="261"/>
    </row>
    <row r="14" spans="1:25" ht="35.1" customHeight="1" thickBot="1" x14ac:dyDescent="0.3">
      <c r="A14" s="108"/>
      <c r="B14" s="109"/>
      <c r="C14" s="108"/>
      <c r="D14" s="110"/>
      <c r="E14" s="240" t="s">
        <v>8</v>
      </c>
      <c r="F14" s="241"/>
      <c r="G14" s="241"/>
      <c r="H14" s="241"/>
      <c r="I14" s="241"/>
      <c r="J14" s="241"/>
      <c r="K14" s="242"/>
      <c r="M14" s="261" t="s">
        <v>180</v>
      </c>
      <c r="N14" s="261"/>
      <c r="O14" s="25"/>
      <c r="P14" s="25"/>
      <c r="Q14" s="25"/>
      <c r="R14" s="25"/>
      <c r="S14" s="25"/>
      <c r="T14" s="25"/>
      <c r="U14" s="25"/>
      <c r="V14" s="25"/>
      <c r="W14" s="25"/>
      <c r="X14" s="25"/>
      <c r="Y14" s="25"/>
    </row>
    <row r="15" spans="1:25" ht="29.25" customHeight="1" thickBot="1" x14ac:dyDescent="0.3">
      <c r="A15" s="111"/>
      <c r="B15" s="112"/>
      <c r="C15" s="111"/>
      <c r="D15" s="113"/>
      <c r="E15" s="240" t="s">
        <v>9</v>
      </c>
      <c r="F15" s="243"/>
      <c r="G15" s="243"/>
      <c r="H15" s="243"/>
      <c r="I15" s="243"/>
      <c r="J15" s="244"/>
      <c r="K15" s="245" t="s">
        <v>10</v>
      </c>
      <c r="M15" s="261"/>
      <c r="N15" s="261"/>
    </row>
    <row r="16" spans="1:25" s="26" customFormat="1" ht="120.75" customHeight="1" thickBot="1" x14ac:dyDescent="0.3">
      <c r="A16" s="114" t="s">
        <v>138</v>
      </c>
      <c r="B16" s="102" t="s">
        <v>123</v>
      </c>
      <c r="C16" s="104" t="s">
        <v>11</v>
      </c>
      <c r="D16" s="168" t="s">
        <v>12</v>
      </c>
      <c r="E16" s="35" t="s">
        <v>13</v>
      </c>
      <c r="F16" s="36" t="s">
        <v>14</v>
      </c>
      <c r="G16" s="36" t="s">
        <v>124</v>
      </c>
      <c r="H16" s="36" t="s">
        <v>125</v>
      </c>
      <c r="I16" s="36" t="s">
        <v>127</v>
      </c>
      <c r="J16" s="37" t="s">
        <v>126</v>
      </c>
      <c r="K16" s="246"/>
      <c r="M16" s="261"/>
      <c r="N16" s="261"/>
    </row>
    <row r="17" spans="1:14" s="27" customFormat="1" ht="24.95" customHeight="1" x14ac:dyDescent="0.25">
      <c r="A17" s="49" t="s">
        <v>15</v>
      </c>
      <c r="B17" s="156">
        <v>301</v>
      </c>
      <c r="C17" s="130" t="s">
        <v>206</v>
      </c>
      <c r="D17" s="221" t="str">
        <f t="shared" ref="D17:D48" si="0">IF(SUM(E17:K17)&gt;0,(SUM(E17:K17)),"")</f>
        <v/>
      </c>
      <c r="E17" s="209" t="str">
        <f>IF(SUM('[1]School 1:School 5'!E17:E17)&gt;0,SUM('[1]School 1:School 5'!E17:E17),"")</f>
        <v/>
      </c>
      <c r="F17" s="209" t="str">
        <f>IF(SUM('[1]School 1:School 5'!F17:F17)&gt;0,SUM('[1]School 1:School 5'!F17:F17),"")</f>
        <v/>
      </c>
      <c r="G17" s="209" t="str">
        <f>IF(SUM('[1]School 1:School 5'!G17:G17)&gt;0,SUM('[1]School 1:School 5'!G17:G17),"")</f>
        <v/>
      </c>
      <c r="H17" s="209" t="str">
        <f>IF(SUM('[1]School 1:School 5'!H17:H17)&gt;0,SUM('[1]School 1:School 5'!H17:H17),"")</f>
        <v/>
      </c>
      <c r="I17" s="209" t="str">
        <f>IF(SUM('[1]School 1:School 5'!I17:I17)&gt;0,SUM('[1]School 1:School 5'!I17:I17),"")</f>
        <v/>
      </c>
      <c r="J17" s="210" t="str">
        <f>IF(SUM('[1]School 1:School 5'!J17:J17)&gt;0,SUM('[1]School 1:School 5'!J17:J17),"")</f>
        <v/>
      </c>
      <c r="K17" s="211" t="str">
        <f>IF(SUM('[1]School 1:School 5'!K17:K17)&gt;0,SUM('[1]School 1:School 5'!K17:K17),"")</f>
        <v/>
      </c>
      <c r="M17" s="30"/>
      <c r="N17" s="41" t="s">
        <v>157</v>
      </c>
    </row>
    <row r="18" spans="1:14" s="27" customFormat="1" ht="24.95" customHeight="1" x14ac:dyDescent="0.25">
      <c r="A18" s="50" t="s">
        <v>16</v>
      </c>
      <c r="B18" s="157">
        <v>302</v>
      </c>
      <c r="C18" s="131" t="s">
        <v>17</v>
      </c>
      <c r="D18" s="133">
        <f t="shared" si="0"/>
        <v>1304.9199999999998</v>
      </c>
      <c r="E18" s="209" t="str">
        <f>IF(SUM('[1]School 1:School 5'!E18:E18)&gt;0,SUM('[1]School 1:School 5'!E18:E18),"")</f>
        <v/>
      </c>
      <c r="F18" s="209" t="str">
        <f>IF(SUM('[1]School 1:School 5'!F18:F18)&gt;0,SUM('[1]School 1:School 5'!F18:F18),"")</f>
        <v/>
      </c>
      <c r="G18" s="209">
        <f>IF(SUM('[1]School 1:School 5'!G18:G18)&gt;0,SUM('[1]School 1:School 5'!G18:G18),"")</f>
        <v>223.06</v>
      </c>
      <c r="H18" s="209" t="str">
        <f>IF(SUM('[1]School 1:School 5'!H18:H18)&gt;0,SUM('[1]School 1:School 5'!H18:H18),"")</f>
        <v/>
      </c>
      <c r="I18" s="209" t="str">
        <f>IF(SUM('[1]School 1:School 5'!I18:I18)&gt;0,SUM('[1]School 1:School 5'!I18:I18),"")</f>
        <v/>
      </c>
      <c r="J18" s="210">
        <f>IF(SUM('[1]School 1:School 5'!J18:J18)&gt;0,SUM('[1]School 1:School 5'!J18:J18),"")</f>
        <v>1081.8599999999999</v>
      </c>
      <c r="K18" s="212" t="str">
        <f>IF(SUM('[1]School 1:School 5'!K18:K18)&gt;0,SUM('[1]School 1:School 5'!K18:K18),"")</f>
        <v/>
      </c>
      <c r="M18" s="47"/>
      <c r="N18" s="41" t="s">
        <v>158</v>
      </c>
    </row>
    <row r="19" spans="1:14" s="91" customFormat="1" ht="24.95" customHeight="1" x14ac:dyDescent="0.25">
      <c r="A19" s="50" t="s">
        <v>194</v>
      </c>
      <c r="B19" s="157">
        <v>376</v>
      </c>
      <c r="C19" s="131" t="s">
        <v>195</v>
      </c>
      <c r="D19" s="133" t="str">
        <f t="shared" si="0"/>
        <v/>
      </c>
      <c r="E19" s="209" t="str">
        <f>IF(SUM('[1]School 1:School 5'!E19:E19)&gt;0,SUM('[1]School 1:School 5'!E19:E19),"")</f>
        <v/>
      </c>
      <c r="F19" s="209" t="str">
        <f>IF(SUM('[1]School 1:School 5'!F19:F19)&gt;0,SUM('[1]School 1:School 5'!F19:F19),"")</f>
        <v/>
      </c>
      <c r="G19" s="209" t="str">
        <f>IF(SUM('[1]School 1:School 5'!G19:G19)&gt;0,SUM('[1]School 1:School 5'!G19:G19),"")</f>
        <v/>
      </c>
      <c r="H19" s="209" t="str">
        <f>IF(SUM('[1]School 1:School 5'!H19:H19)&gt;0,SUM('[1]School 1:School 5'!H19:H19),"")</f>
        <v/>
      </c>
      <c r="I19" s="209" t="str">
        <f>IF(SUM('[1]School 1:School 5'!I19:I19)&gt;0,SUM('[1]School 1:School 5'!I19:I19),"")</f>
        <v/>
      </c>
      <c r="J19" s="210" t="str">
        <f>IF(SUM('[1]School 1:School 5'!J19:J19)&gt;0,SUM('[1]School 1:School 5'!J19:J19),"")</f>
        <v/>
      </c>
      <c r="K19" s="212" t="str">
        <f>IF(SUM('[1]School 1:School 5'!K19:K19)&gt;0,SUM('[1]School 1:School 5'!K19:K19),"")</f>
        <v/>
      </c>
      <c r="M19" s="136"/>
      <c r="N19" s="137"/>
    </row>
    <row r="20" spans="1:14" s="27" customFormat="1" ht="24.95" customHeight="1" x14ac:dyDescent="0.25">
      <c r="A20" s="50" t="s">
        <v>18</v>
      </c>
      <c r="B20" s="157">
        <v>303</v>
      </c>
      <c r="C20" s="131" t="s">
        <v>19</v>
      </c>
      <c r="D20" s="133" t="str">
        <f t="shared" si="0"/>
        <v/>
      </c>
      <c r="E20" s="209" t="str">
        <f>IF(SUM('[1]School 1:School 5'!E20:E20)&gt;0,SUM('[1]School 1:School 5'!E20:E20),"")</f>
        <v/>
      </c>
      <c r="F20" s="209" t="str">
        <f>IF(SUM('[1]School 1:School 5'!F20:F20)&gt;0,SUM('[1]School 1:School 5'!F20:F20),"")</f>
        <v/>
      </c>
      <c r="G20" s="209" t="str">
        <f>IF(SUM('[1]School 1:School 5'!G20:G20)&gt;0,SUM('[1]School 1:School 5'!G20:G20),"")</f>
        <v/>
      </c>
      <c r="H20" s="209" t="str">
        <f>IF(SUM('[1]School 1:School 5'!H20:H20)&gt;0,SUM('[1]School 1:School 5'!H20:H20),"")</f>
        <v/>
      </c>
      <c r="I20" s="209" t="str">
        <f>IF(SUM('[1]School 1:School 5'!I20:I20)&gt;0,SUM('[1]School 1:School 5'!I20:I20),"")</f>
        <v/>
      </c>
      <c r="J20" s="210" t="str">
        <f>IF(SUM('[1]School 1:School 5'!J20:J20)&gt;0,SUM('[1]School 1:School 5'!J20:J20),"")</f>
        <v/>
      </c>
      <c r="K20" s="212" t="str">
        <f>IF(SUM('[1]School 1:School 5'!K20:K20)&gt;0,SUM('[1]School 1:School 5'!K20:K20),"")</f>
        <v/>
      </c>
      <c r="M20" s="30"/>
      <c r="N20" s="234" t="s">
        <v>159</v>
      </c>
    </row>
    <row r="21" spans="1:14" s="27" customFormat="1" ht="24.95" customHeight="1" x14ac:dyDescent="0.25">
      <c r="A21" s="50" t="s">
        <v>20</v>
      </c>
      <c r="B21" s="157">
        <v>304</v>
      </c>
      <c r="C21" s="131" t="s">
        <v>21</v>
      </c>
      <c r="D21" s="133" t="str">
        <f t="shared" si="0"/>
        <v/>
      </c>
      <c r="E21" s="209" t="str">
        <f>IF(SUM('[1]School 1:School 5'!E21:E21)&gt;0,SUM('[1]School 1:School 5'!E21:E21),"")</f>
        <v/>
      </c>
      <c r="F21" s="209" t="str">
        <f>IF(SUM('[1]School 1:School 5'!F21:F21)&gt;0,SUM('[1]School 1:School 5'!F21:F21),"")</f>
        <v/>
      </c>
      <c r="G21" s="209" t="str">
        <f>IF(SUM('[1]School 1:School 5'!G21:G21)&gt;0,SUM('[1]School 1:School 5'!G21:G21),"")</f>
        <v/>
      </c>
      <c r="H21" s="209" t="str">
        <f>IF(SUM('[1]School 1:School 5'!H21:H21)&gt;0,SUM('[1]School 1:School 5'!H21:H21),"")</f>
        <v/>
      </c>
      <c r="I21" s="209" t="str">
        <f>IF(SUM('[1]School 1:School 5'!I21:I21)&gt;0,SUM('[1]School 1:School 5'!I21:I21),"")</f>
        <v/>
      </c>
      <c r="J21" s="210" t="str">
        <f>IF(SUM('[1]School 1:School 5'!J21:J21)&gt;0,SUM('[1]School 1:School 5'!J21:J21),"")</f>
        <v/>
      </c>
      <c r="K21" s="212" t="str">
        <f>IF(SUM('[1]School 1:School 5'!K21:K21)&gt;0,SUM('[1]School 1:School 5'!K21:K21),"")</f>
        <v/>
      </c>
      <c r="M21" s="30"/>
      <c r="N21" s="234"/>
    </row>
    <row r="22" spans="1:14" s="27" customFormat="1" ht="24.95" customHeight="1" x14ac:dyDescent="0.25">
      <c r="A22" s="50" t="s">
        <v>22</v>
      </c>
      <c r="B22" s="157">
        <v>305</v>
      </c>
      <c r="C22" s="131" t="s">
        <v>23</v>
      </c>
      <c r="D22" s="133" t="str">
        <f t="shared" si="0"/>
        <v/>
      </c>
      <c r="E22" s="209" t="str">
        <f>IF(SUM('[1]School 1:School 5'!E22:E22)&gt;0,SUM('[1]School 1:School 5'!E22:E22),"")</f>
        <v/>
      </c>
      <c r="F22" s="209" t="str">
        <f>IF(SUM('[1]School 1:School 5'!F22:F22)&gt;0,SUM('[1]School 1:School 5'!F22:F22),"")</f>
        <v/>
      </c>
      <c r="G22" s="209" t="str">
        <f>IF(SUM('[1]School 1:School 5'!G22:G22)&gt;0,SUM('[1]School 1:School 5'!G22:G22),"")</f>
        <v/>
      </c>
      <c r="H22" s="209" t="str">
        <f>IF(SUM('[1]School 1:School 5'!H22:H22)&gt;0,SUM('[1]School 1:School 5'!H22:H22),"")</f>
        <v/>
      </c>
      <c r="I22" s="209" t="str">
        <f>IF(SUM('[1]School 1:School 5'!I22:I22)&gt;0,SUM('[1]School 1:School 5'!I22:I22),"")</f>
        <v/>
      </c>
      <c r="J22" s="210" t="str">
        <f>IF(SUM('[1]School 1:School 5'!J22:J22)&gt;0,SUM('[1]School 1:School 5'!J22:J22),"")</f>
        <v/>
      </c>
      <c r="K22" s="212" t="str">
        <f>IF(SUM('[1]School 1:School 5'!K22:K22)&gt;0,SUM('[1]School 1:School 5'!K22:K22),"")</f>
        <v/>
      </c>
      <c r="M22" s="30"/>
      <c r="N22" s="234"/>
    </row>
    <row r="23" spans="1:14" s="27" customFormat="1" ht="24.95" customHeight="1" x14ac:dyDescent="0.25">
      <c r="A23" s="50" t="s">
        <v>24</v>
      </c>
      <c r="B23" s="157">
        <v>306</v>
      </c>
      <c r="C23" s="131" t="s">
        <v>25</v>
      </c>
      <c r="D23" s="133" t="str">
        <f t="shared" si="0"/>
        <v/>
      </c>
      <c r="E23" s="209" t="str">
        <f>IF(SUM('[1]School 1:School 5'!E23:E23)&gt;0,SUM('[1]School 1:School 5'!E23:E23),"")</f>
        <v/>
      </c>
      <c r="F23" s="209" t="str">
        <f>IF(SUM('[1]School 1:School 5'!F23:F23)&gt;0,SUM('[1]School 1:School 5'!F23:F23),"")</f>
        <v/>
      </c>
      <c r="G23" s="209" t="str">
        <f>IF(SUM('[1]School 1:School 5'!G23:G23)&gt;0,SUM('[1]School 1:School 5'!G23:G23),"")</f>
        <v/>
      </c>
      <c r="H23" s="209" t="str">
        <f>IF(SUM('[1]School 1:School 5'!H23:H23)&gt;0,SUM('[1]School 1:School 5'!H23:H23),"")</f>
        <v/>
      </c>
      <c r="I23" s="209" t="str">
        <f>IF(SUM('[1]School 1:School 5'!I23:I23)&gt;0,SUM('[1]School 1:School 5'!I23:I23),"")</f>
        <v/>
      </c>
      <c r="J23" s="210" t="str">
        <f>IF(SUM('[1]School 1:School 5'!J23:J23)&gt;0,SUM('[1]School 1:School 5'!J23:J23),"")</f>
        <v/>
      </c>
      <c r="K23" s="212" t="str">
        <f>IF(SUM('[1]School 1:School 5'!K23:K23)&gt;0,SUM('[1]School 1:School 5'!K23:K23),"")</f>
        <v/>
      </c>
      <c r="M23" s="30"/>
      <c r="N23" s="234" t="s">
        <v>160</v>
      </c>
    </row>
    <row r="24" spans="1:14" s="27" customFormat="1" ht="24.95" customHeight="1" x14ac:dyDescent="0.25">
      <c r="A24" s="50" t="s">
        <v>26</v>
      </c>
      <c r="B24" s="157">
        <v>307</v>
      </c>
      <c r="C24" s="131" t="s">
        <v>27</v>
      </c>
      <c r="D24" s="133" t="str">
        <f t="shared" si="0"/>
        <v/>
      </c>
      <c r="E24" s="209" t="str">
        <f>IF(SUM('[1]School 1:School 5'!E24:E24)&gt;0,SUM('[1]School 1:School 5'!E24:E24),"")</f>
        <v/>
      </c>
      <c r="F24" s="209" t="str">
        <f>IF(SUM('[1]School 1:School 5'!F24:F24)&gt;0,SUM('[1]School 1:School 5'!F24:F24),"")</f>
        <v/>
      </c>
      <c r="G24" s="209" t="str">
        <f>IF(SUM('[1]School 1:School 5'!G24:G24)&gt;0,SUM('[1]School 1:School 5'!G24:G24),"")</f>
        <v/>
      </c>
      <c r="H24" s="209" t="str">
        <f>IF(SUM('[1]School 1:School 5'!H24:H24)&gt;0,SUM('[1]School 1:School 5'!H24:H24),"")</f>
        <v/>
      </c>
      <c r="I24" s="209" t="str">
        <f>IF(SUM('[1]School 1:School 5'!I24:I24)&gt;0,SUM('[1]School 1:School 5'!I24:I24),"")</f>
        <v/>
      </c>
      <c r="J24" s="210" t="str">
        <f>IF(SUM('[1]School 1:School 5'!J24:J24)&gt;0,SUM('[1]School 1:School 5'!J24:J24),"")</f>
        <v/>
      </c>
      <c r="K24" s="212" t="str">
        <f>IF(SUM('[1]School 1:School 5'!K24:K24)&gt;0,SUM('[1]School 1:School 5'!K24:K24),"")</f>
        <v/>
      </c>
      <c r="M24" s="30"/>
      <c r="N24" s="234"/>
    </row>
    <row r="25" spans="1:14" s="27" customFormat="1" ht="24.95" customHeight="1" x14ac:dyDescent="0.25">
      <c r="A25" s="50" t="s">
        <v>28</v>
      </c>
      <c r="B25" s="157">
        <v>309</v>
      </c>
      <c r="C25" s="131" t="s">
        <v>209</v>
      </c>
      <c r="D25" s="133" t="str">
        <f t="shared" si="0"/>
        <v/>
      </c>
      <c r="E25" s="209" t="str">
        <f>IF(SUM('[1]School 1:School 5'!E25:E25)&gt;0,SUM('[1]School 1:School 5'!E25:E25),"")</f>
        <v/>
      </c>
      <c r="F25" s="209" t="str">
        <f>IF(SUM('[1]School 1:School 5'!F25:F25)&gt;0,SUM('[1]School 1:School 5'!F25:F25),"")</f>
        <v/>
      </c>
      <c r="G25" s="209" t="str">
        <f>IF(SUM('[1]School 1:School 5'!G25:G25)&gt;0,SUM('[1]School 1:School 5'!G25:G25),"")</f>
        <v/>
      </c>
      <c r="H25" s="209" t="str">
        <f>IF(SUM('[1]School 1:School 5'!H25:H25)&gt;0,SUM('[1]School 1:School 5'!H25:H25),"")</f>
        <v/>
      </c>
      <c r="I25" s="209" t="str">
        <f>IF(SUM('[1]School 1:School 5'!I25:I25)&gt;0,SUM('[1]School 1:School 5'!I25:I25),"")</f>
        <v/>
      </c>
      <c r="J25" s="210" t="str">
        <f>IF(SUM('[1]School 1:School 5'!J25:J25)&gt;0,SUM('[1]School 1:School 5'!J25:J25),"")</f>
        <v/>
      </c>
      <c r="K25" s="212" t="str">
        <f>IF(SUM('[1]School 1:School 5'!K25:K25)&gt;0,SUM('[1]School 1:School 5'!K25:K25),"")</f>
        <v/>
      </c>
      <c r="M25" s="30"/>
      <c r="N25" s="234" t="s">
        <v>161</v>
      </c>
    </row>
    <row r="26" spans="1:14" s="27" customFormat="1" ht="24.95" customHeight="1" x14ac:dyDescent="0.25">
      <c r="A26" s="50" t="s">
        <v>29</v>
      </c>
      <c r="B26" s="157">
        <v>310</v>
      </c>
      <c r="C26" s="131" t="s">
        <v>30</v>
      </c>
      <c r="D26" s="133" t="str">
        <f t="shared" si="0"/>
        <v/>
      </c>
      <c r="E26" s="209" t="str">
        <f>IF(SUM('[1]School 1:School 5'!E26:E26)&gt;0,SUM('[1]School 1:School 5'!E26:E26),"")</f>
        <v/>
      </c>
      <c r="F26" s="209" t="str">
        <f>IF(SUM('[1]School 1:School 5'!F26:F26)&gt;0,SUM('[1]School 1:School 5'!F26:F26),"")</f>
        <v/>
      </c>
      <c r="G26" s="209" t="str">
        <f>IF(SUM('[1]School 1:School 5'!G26:G26)&gt;0,SUM('[1]School 1:School 5'!G26:G26),"")</f>
        <v/>
      </c>
      <c r="H26" s="209" t="str">
        <f>IF(SUM('[1]School 1:School 5'!H26:H26)&gt;0,SUM('[1]School 1:School 5'!H26:H26),"")</f>
        <v/>
      </c>
      <c r="I26" s="209" t="str">
        <f>IF(SUM('[1]School 1:School 5'!I26:I26)&gt;0,SUM('[1]School 1:School 5'!I26:I26),"")</f>
        <v/>
      </c>
      <c r="J26" s="210" t="str">
        <f>IF(SUM('[1]School 1:School 5'!J26:J26)&gt;0,SUM('[1]School 1:School 5'!J26:J26),"")</f>
        <v/>
      </c>
      <c r="K26" s="212" t="str">
        <f>IF(SUM('[1]School 1:School 5'!K26:K26)&gt;0,SUM('[1]School 1:School 5'!K26:K26),"")</f>
        <v/>
      </c>
      <c r="M26" s="30"/>
      <c r="N26" s="234"/>
    </row>
    <row r="27" spans="1:14" s="27" customFormat="1" ht="24.95" customHeight="1" x14ac:dyDescent="0.25">
      <c r="A27" s="50" t="s">
        <v>31</v>
      </c>
      <c r="B27" s="157">
        <v>311</v>
      </c>
      <c r="C27" s="131" t="s">
        <v>32</v>
      </c>
      <c r="D27" s="133">
        <f t="shared" si="0"/>
        <v>33331.01</v>
      </c>
      <c r="E27" s="209">
        <f>IF(SUM('[1]School 1:School 5'!E27:E27)&gt;0,SUM('[1]School 1:School 5'!E27:E27),"")</f>
        <v>21709.88</v>
      </c>
      <c r="F27" s="209">
        <f>IF(SUM('[1]School 1:School 5'!F27:F27)&gt;0,SUM('[1]School 1:School 5'!F27:F27),"")</f>
        <v>8684.93</v>
      </c>
      <c r="G27" s="209">
        <f>IF(SUM('[1]School 1:School 5'!G27:G27)&gt;0,SUM('[1]School 1:School 5'!G27:G27),"")</f>
        <v>156</v>
      </c>
      <c r="H27" s="209" t="str">
        <f>IF(SUM('[1]School 1:School 5'!H27:H27)&gt;0,SUM('[1]School 1:School 5'!H27:H27),"")</f>
        <v/>
      </c>
      <c r="I27" s="209">
        <f>IF(SUM('[1]School 1:School 5'!I27:I27)&gt;0,SUM('[1]School 1:School 5'!I27:I27),"")</f>
        <v>1495</v>
      </c>
      <c r="J27" s="210">
        <f>IF(SUM('[1]School 1:School 5'!J27:J27)&gt;0,SUM('[1]School 1:School 5'!J27:J27),"")</f>
        <v>1285.2</v>
      </c>
      <c r="K27" s="212" t="str">
        <f>IF(SUM('[1]School 1:School 5'!K27:K27)&gt;0,SUM('[1]School 1:School 5'!K27:K27),"")</f>
        <v/>
      </c>
      <c r="M27" s="30"/>
      <c r="N27" s="234" t="s">
        <v>162</v>
      </c>
    </row>
    <row r="28" spans="1:14" s="27" customFormat="1" ht="24.95" customHeight="1" x14ac:dyDescent="0.25">
      <c r="A28" s="50" t="s">
        <v>33</v>
      </c>
      <c r="B28" s="157">
        <v>312</v>
      </c>
      <c r="C28" s="131" t="s">
        <v>34</v>
      </c>
      <c r="D28" s="133" t="str">
        <f t="shared" si="0"/>
        <v/>
      </c>
      <c r="E28" s="209" t="str">
        <f>IF(SUM('[1]School 1:School 5'!E28:E28)&gt;0,SUM('[1]School 1:School 5'!E28:E28),"")</f>
        <v/>
      </c>
      <c r="F28" s="209" t="str">
        <f>IF(SUM('[1]School 1:School 5'!F28:F28)&gt;0,SUM('[1]School 1:School 5'!F28:F28),"")</f>
        <v/>
      </c>
      <c r="G28" s="209" t="str">
        <f>IF(SUM('[1]School 1:School 5'!G28:G28)&gt;0,SUM('[1]School 1:School 5'!G28:G28),"")</f>
        <v/>
      </c>
      <c r="H28" s="209" t="str">
        <f>IF(SUM('[1]School 1:School 5'!H28:H28)&gt;0,SUM('[1]School 1:School 5'!H28:H28),"")</f>
        <v/>
      </c>
      <c r="I28" s="209" t="str">
        <f>IF(SUM('[1]School 1:School 5'!I28:I28)&gt;0,SUM('[1]School 1:School 5'!I28:I28),"")</f>
        <v/>
      </c>
      <c r="J28" s="210" t="str">
        <f>IF(SUM('[1]School 1:School 5'!J28:J28)&gt;0,SUM('[1]School 1:School 5'!J28:J28),"")</f>
        <v/>
      </c>
      <c r="K28" s="212" t="str">
        <f>IF(SUM('[1]School 1:School 5'!K28:K28)&gt;0,SUM('[1]School 1:School 5'!K28:K28),"")</f>
        <v/>
      </c>
      <c r="M28" s="30"/>
      <c r="N28" s="234"/>
    </row>
    <row r="29" spans="1:14" s="27" customFormat="1" ht="24.95" customHeight="1" x14ac:dyDescent="0.25">
      <c r="A29" s="50" t="s">
        <v>35</v>
      </c>
      <c r="B29" s="157">
        <v>313</v>
      </c>
      <c r="C29" s="131" t="s">
        <v>196</v>
      </c>
      <c r="D29" s="133" t="str">
        <f t="shared" si="0"/>
        <v/>
      </c>
      <c r="E29" s="209" t="str">
        <f>IF(SUM('[1]School 1:School 5'!E29:E29)&gt;0,SUM('[1]School 1:School 5'!E29:E29),"")</f>
        <v/>
      </c>
      <c r="F29" s="209" t="str">
        <f>IF(SUM('[1]School 1:School 5'!F29:F29)&gt;0,SUM('[1]School 1:School 5'!F29:F29),"")</f>
        <v/>
      </c>
      <c r="G29" s="209" t="str">
        <f>IF(SUM('[1]School 1:School 5'!G29:G29)&gt;0,SUM('[1]School 1:School 5'!G29:G29),"")</f>
        <v/>
      </c>
      <c r="H29" s="209" t="str">
        <f>IF(SUM('[1]School 1:School 5'!H29:H29)&gt;0,SUM('[1]School 1:School 5'!H29:H29),"")</f>
        <v/>
      </c>
      <c r="I29" s="209" t="str">
        <f>IF(SUM('[1]School 1:School 5'!I29:I29)&gt;0,SUM('[1]School 1:School 5'!I29:I29),"")</f>
        <v/>
      </c>
      <c r="J29" s="210" t="str">
        <f>IF(SUM('[1]School 1:School 5'!J29:J29)&gt;0,SUM('[1]School 1:School 5'!J29:J29),"")</f>
        <v/>
      </c>
      <c r="K29" s="212" t="str">
        <f>IF(SUM('[1]School 1:School 5'!K29:K29)&gt;0,SUM('[1]School 1:School 5'!K29:K29),"")</f>
        <v/>
      </c>
      <c r="M29" s="30"/>
      <c r="N29" s="234"/>
    </row>
    <row r="30" spans="1:14" s="27" customFormat="1" ht="24.95" customHeight="1" x14ac:dyDescent="0.25">
      <c r="A30" s="50" t="s">
        <v>36</v>
      </c>
      <c r="B30" s="157">
        <v>314</v>
      </c>
      <c r="C30" s="131" t="s">
        <v>197</v>
      </c>
      <c r="D30" s="133" t="str">
        <f t="shared" si="0"/>
        <v/>
      </c>
      <c r="E30" s="209" t="str">
        <f>IF(SUM('[1]School 1:School 5'!E30:E30)&gt;0,SUM('[1]School 1:School 5'!E30:E30),"")</f>
        <v/>
      </c>
      <c r="F30" s="209" t="str">
        <f>IF(SUM('[1]School 1:School 5'!F30:F30)&gt;0,SUM('[1]School 1:School 5'!F30:F30),"")</f>
        <v/>
      </c>
      <c r="G30" s="209" t="str">
        <f>IF(SUM('[1]School 1:School 5'!G30:G30)&gt;0,SUM('[1]School 1:School 5'!G30:G30),"")</f>
        <v/>
      </c>
      <c r="H30" s="209" t="str">
        <f>IF(SUM('[1]School 1:School 5'!H30:H30)&gt;0,SUM('[1]School 1:School 5'!H30:H30),"")</f>
        <v/>
      </c>
      <c r="I30" s="209" t="str">
        <f>IF(SUM('[1]School 1:School 5'!I30:I30)&gt;0,SUM('[1]School 1:School 5'!I30:I30),"")</f>
        <v/>
      </c>
      <c r="J30" s="210" t="str">
        <f>IF(SUM('[1]School 1:School 5'!J30:J30)&gt;0,SUM('[1]School 1:School 5'!J30:J30),"")</f>
        <v/>
      </c>
      <c r="K30" s="212" t="str">
        <f>IF(SUM('[1]School 1:School 5'!K30:K30)&gt;0,SUM('[1]School 1:School 5'!K30:K30),"")</f>
        <v/>
      </c>
      <c r="M30" s="234" t="s">
        <v>174</v>
      </c>
      <c r="N30" s="234"/>
    </row>
    <row r="31" spans="1:14" s="27" customFormat="1" ht="24.95" customHeight="1" x14ac:dyDescent="0.25">
      <c r="A31" s="50" t="s">
        <v>37</v>
      </c>
      <c r="B31" s="157">
        <v>315</v>
      </c>
      <c r="C31" s="131" t="s">
        <v>38</v>
      </c>
      <c r="D31" s="133" t="str">
        <f t="shared" si="0"/>
        <v/>
      </c>
      <c r="E31" s="209" t="str">
        <f>IF(SUM('[1]School 1:School 5'!E31:E31)&gt;0,SUM('[1]School 1:School 5'!E31:E31),"")</f>
        <v/>
      </c>
      <c r="F31" s="209" t="str">
        <f>IF(SUM('[1]School 1:School 5'!F31:F31)&gt;0,SUM('[1]School 1:School 5'!F31:F31),"")</f>
        <v/>
      </c>
      <c r="G31" s="209" t="str">
        <f>IF(SUM('[1]School 1:School 5'!G31:G31)&gt;0,SUM('[1]School 1:School 5'!G31:G31),"")</f>
        <v/>
      </c>
      <c r="H31" s="209" t="str">
        <f>IF(SUM('[1]School 1:School 5'!H31:H31)&gt;0,SUM('[1]School 1:School 5'!H31:H31),"")</f>
        <v/>
      </c>
      <c r="I31" s="209" t="str">
        <f>IF(SUM('[1]School 1:School 5'!I31:I31)&gt;0,SUM('[1]School 1:School 5'!I31:I31),"")</f>
        <v/>
      </c>
      <c r="J31" s="210" t="str">
        <f>IF(SUM('[1]School 1:School 5'!J31:J31)&gt;0,SUM('[1]School 1:School 5'!J31:J31),"")</f>
        <v/>
      </c>
      <c r="K31" s="212" t="str">
        <f>IF(SUM('[1]School 1:School 5'!K31:K31)&gt;0,SUM('[1]School 1:School 5'!K31:K31),"")</f>
        <v/>
      </c>
      <c r="M31" s="234"/>
      <c r="N31" s="234"/>
    </row>
    <row r="32" spans="1:14" s="27" customFormat="1" ht="24.95" customHeight="1" x14ac:dyDescent="0.25">
      <c r="A32" s="50" t="s">
        <v>39</v>
      </c>
      <c r="B32" s="157">
        <v>316</v>
      </c>
      <c r="C32" s="131" t="s">
        <v>40</v>
      </c>
      <c r="D32" s="133" t="str">
        <f t="shared" si="0"/>
        <v/>
      </c>
      <c r="E32" s="209" t="str">
        <f>IF(SUM('[1]School 1:School 5'!E32:E32)&gt;0,SUM('[1]School 1:School 5'!E32:E32),"")</f>
        <v/>
      </c>
      <c r="F32" s="209" t="str">
        <f>IF(SUM('[1]School 1:School 5'!F32:F32)&gt;0,SUM('[1]School 1:School 5'!F32:F32),"")</f>
        <v/>
      </c>
      <c r="G32" s="209" t="str">
        <f>IF(SUM('[1]School 1:School 5'!G32:G32)&gt;0,SUM('[1]School 1:School 5'!G32:G32),"")</f>
        <v/>
      </c>
      <c r="H32" s="209" t="str">
        <f>IF(SUM('[1]School 1:School 5'!H32:H32)&gt;0,SUM('[1]School 1:School 5'!H32:H32),"")</f>
        <v/>
      </c>
      <c r="I32" s="209" t="str">
        <f>IF(SUM('[1]School 1:School 5'!I32:I32)&gt;0,SUM('[1]School 1:School 5'!I32:I32),"")</f>
        <v/>
      </c>
      <c r="J32" s="210" t="str">
        <f>IF(SUM('[1]School 1:School 5'!J32:J32)&gt;0,SUM('[1]School 1:School 5'!J32:J32),"")</f>
        <v/>
      </c>
      <c r="K32" s="212" t="str">
        <f>IF(SUM('[1]School 1:School 5'!K32:K32)&gt;0,SUM('[1]School 1:School 5'!K32:K32),"")</f>
        <v/>
      </c>
      <c r="M32" s="234"/>
      <c r="N32" s="234"/>
    </row>
    <row r="33" spans="1:23" s="27" customFormat="1" ht="24.95" customHeight="1" x14ac:dyDescent="0.25">
      <c r="A33" s="50" t="s">
        <v>41</v>
      </c>
      <c r="B33" s="157">
        <v>317</v>
      </c>
      <c r="C33" s="131" t="s">
        <v>42</v>
      </c>
      <c r="D33" s="133" t="str">
        <f t="shared" si="0"/>
        <v/>
      </c>
      <c r="E33" s="209" t="str">
        <f>IF(SUM('[1]School 1:School 5'!E33:E33)&gt;0,SUM('[1]School 1:School 5'!E33:E33),"")</f>
        <v/>
      </c>
      <c r="F33" s="209" t="str">
        <f>IF(SUM('[1]School 1:School 5'!F33:F33)&gt;0,SUM('[1]School 1:School 5'!F33:F33),"")</f>
        <v/>
      </c>
      <c r="G33" s="209" t="str">
        <f>IF(SUM('[1]School 1:School 5'!G33:G33)&gt;0,SUM('[1]School 1:School 5'!G33:G33),"")</f>
        <v/>
      </c>
      <c r="H33" s="209" t="str">
        <f>IF(SUM('[1]School 1:School 5'!H33:H33)&gt;0,SUM('[1]School 1:School 5'!H33:H33),"")</f>
        <v/>
      </c>
      <c r="I33" s="209" t="str">
        <f>IF(SUM('[1]School 1:School 5'!I33:I33)&gt;0,SUM('[1]School 1:School 5'!I33:I33),"")</f>
        <v/>
      </c>
      <c r="J33" s="210" t="str">
        <f>IF(SUM('[1]School 1:School 5'!J33:J33)&gt;0,SUM('[1]School 1:School 5'!J33:J33),"")</f>
        <v/>
      </c>
      <c r="K33" s="212" t="str">
        <f>IF(SUM('[1]School 1:School 5'!K33:K33)&gt;0,SUM('[1]School 1:School 5'!K33:K33),"")</f>
        <v/>
      </c>
      <c r="M33" s="234"/>
      <c r="N33" s="234"/>
    </row>
    <row r="34" spans="1:23" s="27" customFormat="1" ht="24.95" customHeight="1" x14ac:dyDescent="0.25">
      <c r="A34" s="50" t="s">
        <v>43</v>
      </c>
      <c r="B34" s="157">
        <v>318</v>
      </c>
      <c r="C34" s="131" t="s">
        <v>44</v>
      </c>
      <c r="D34" s="133" t="str">
        <f t="shared" si="0"/>
        <v/>
      </c>
      <c r="E34" s="209" t="str">
        <f>IF(SUM('[1]School 1:School 5'!E34:E34)&gt;0,SUM('[1]School 1:School 5'!E34:E34),"")</f>
        <v/>
      </c>
      <c r="F34" s="209" t="str">
        <f>IF(SUM('[1]School 1:School 5'!F34:F34)&gt;0,SUM('[1]School 1:School 5'!F34:F34),"")</f>
        <v/>
      </c>
      <c r="G34" s="209" t="str">
        <f>IF(SUM('[1]School 1:School 5'!G34:G34)&gt;0,SUM('[1]School 1:School 5'!G34:G34),"")</f>
        <v/>
      </c>
      <c r="H34" s="209" t="str">
        <f>IF(SUM('[1]School 1:School 5'!H34:H34)&gt;0,SUM('[1]School 1:School 5'!H34:H34),"")</f>
        <v/>
      </c>
      <c r="I34" s="209" t="str">
        <f>IF(SUM('[1]School 1:School 5'!I34:I34)&gt;0,SUM('[1]School 1:School 5'!I34:I34),"")</f>
        <v/>
      </c>
      <c r="J34" s="210" t="str">
        <f>IF(SUM('[1]School 1:School 5'!J34:J34)&gt;0,SUM('[1]School 1:School 5'!J34:J34),"")</f>
        <v/>
      </c>
      <c r="K34" s="212" t="str">
        <f>IF(SUM('[1]School 1:School 5'!K34:K34)&gt;0,SUM('[1]School 1:School 5'!K34:K34),"")</f>
        <v/>
      </c>
      <c r="M34" s="234"/>
      <c r="N34" s="234"/>
    </row>
    <row r="35" spans="1:23" s="27" customFormat="1" ht="24.95" customHeight="1" x14ac:dyDescent="0.25">
      <c r="A35" s="50" t="s">
        <v>45</v>
      </c>
      <c r="B35" s="157">
        <v>319</v>
      </c>
      <c r="C35" s="131" t="s">
        <v>208</v>
      </c>
      <c r="D35" s="133" t="str">
        <f t="shared" si="0"/>
        <v/>
      </c>
      <c r="E35" s="209" t="str">
        <f>IF(SUM('[1]School 1:School 5'!E35:E35)&gt;0,SUM('[1]School 1:School 5'!E35:E35),"")</f>
        <v/>
      </c>
      <c r="F35" s="209" t="str">
        <f>IF(SUM('[1]School 1:School 5'!F35:F35)&gt;0,SUM('[1]School 1:School 5'!F35:F35),"")</f>
        <v/>
      </c>
      <c r="G35" s="209" t="str">
        <f>IF(SUM('[1]School 1:School 5'!G35:G35)&gt;0,SUM('[1]School 1:School 5'!G35:G35),"")</f>
        <v/>
      </c>
      <c r="H35" s="209" t="str">
        <f>IF(SUM('[1]School 1:School 5'!H35:H35)&gt;0,SUM('[1]School 1:School 5'!H35:H35),"")</f>
        <v/>
      </c>
      <c r="I35" s="209" t="str">
        <f>IF(SUM('[1]School 1:School 5'!I35:I35)&gt;0,SUM('[1]School 1:School 5'!I35:I35),"")</f>
        <v/>
      </c>
      <c r="J35" s="210" t="str">
        <f>IF(SUM('[1]School 1:School 5'!J35:J35)&gt;0,SUM('[1]School 1:School 5'!J35:J35),"")</f>
        <v/>
      </c>
      <c r="K35" s="212" t="str">
        <f>IF(SUM('[1]School 1:School 5'!K35:K35)&gt;0,SUM('[1]School 1:School 5'!K35:K35),"")</f>
        <v/>
      </c>
      <c r="M35" s="234"/>
      <c r="N35" s="234"/>
    </row>
    <row r="36" spans="1:23" s="27" customFormat="1" ht="24.95" customHeight="1" x14ac:dyDescent="0.25">
      <c r="A36" s="50" t="s">
        <v>46</v>
      </c>
      <c r="B36" s="157">
        <v>320</v>
      </c>
      <c r="C36" s="131" t="s">
        <v>47</v>
      </c>
      <c r="D36" s="133">
        <f t="shared" si="0"/>
        <v>165195.03999999998</v>
      </c>
      <c r="E36" s="209">
        <f>IF(SUM('[1]School 1:School 5'!E36:E36)&gt;0,SUM('[1]School 1:School 5'!E36:E36),"")</f>
        <v>27898.54</v>
      </c>
      <c r="F36" s="209">
        <f>IF(SUM('[1]School 1:School 5'!F36:F36)&gt;0,SUM('[1]School 1:School 5'!F36:F36),"")</f>
        <v>10270.85</v>
      </c>
      <c r="G36" s="209">
        <f>IF(SUM('[1]School 1:School 5'!G36:G36)&gt;0,SUM('[1]School 1:School 5'!G36:G36),"")</f>
        <v>28417.3</v>
      </c>
      <c r="H36" s="209">
        <f>IF(SUM('[1]School 1:School 5'!H36:H36)&gt;0,SUM('[1]School 1:School 5'!H36:H36),"")</f>
        <v>13025.68</v>
      </c>
      <c r="I36" s="209">
        <f>IF(SUM('[1]School 1:School 5'!I36:I36)&gt;0,SUM('[1]School 1:School 5'!I36:I36),"")</f>
        <v>85582.67</v>
      </c>
      <c r="J36" s="210" t="str">
        <f>IF(SUM('[1]School 1:School 5'!J36:J36)&gt;0,SUM('[1]School 1:School 5'!J36:J36),"")</f>
        <v/>
      </c>
      <c r="K36" s="212" t="str">
        <f>IF(SUM('[1]School 1:School 5'!K36:K36)&gt;0,SUM('[1]School 1:School 5'!K36:K36),"")</f>
        <v/>
      </c>
      <c r="M36" s="234"/>
      <c r="N36" s="234"/>
      <c r="O36" s="25"/>
      <c r="P36" s="25"/>
      <c r="Q36" s="25"/>
      <c r="R36" s="25"/>
      <c r="S36" s="25"/>
      <c r="T36" s="25"/>
      <c r="U36" s="25"/>
      <c r="V36" s="25"/>
      <c r="W36" s="25"/>
    </row>
    <row r="37" spans="1:23" s="27" customFormat="1" ht="24.95" customHeight="1" x14ac:dyDescent="0.25">
      <c r="A37" s="50" t="s">
        <v>48</v>
      </c>
      <c r="B37" s="157">
        <v>321</v>
      </c>
      <c r="C37" s="131" t="s">
        <v>49</v>
      </c>
      <c r="D37" s="133" t="str">
        <f t="shared" si="0"/>
        <v/>
      </c>
      <c r="E37" s="209" t="str">
        <f>IF(SUM('[1]School 1:School 5'!E37:E37)&gt;0,SUM('[1]School 1:School 5'!E37:E37),"")</f>
        <v/>
      </c>
      <c r="F37" s="209" t="str">
        <f>IF(SUM('[1]School 1:School 5'!F37:F37)&gt;0,SUM('[1]School 1:School 5'!F37:F37),"")</f>
        <v/>
      </c>
      <c r="G37" s="209" t="str">
        <f>IF(SUM('[1]School 1:School 5'!G37:G37)&gt;0,SUM('[1]School 1:School 5'!G37:G37),"")</f>
        <v/>
      </c>
      <c r="H37" s="209" t="str">
        <f>IF(SUM('[1]School 1:School 5'!H37:H37)&gt;0,SUM('[1]School 1:School 5'!H37:H37),"")</f>
        <v/>
      </c>
      <c r="I37" s="209" t="str">
        <f>IF(SUM('[1]School 1:School 5'!I37:I37)&gt;0,SUM('[1]School 1:School 5'!I37:I37),"")</f>
        <v/>
      </c>
      <c r="J37" s="210" t="str">
        <f>IF(SUM('[1]School 1:School 5'!J37:J37)&gt;0,SUM('[1]School 1:School 5'!J37:J37),"")</f>
        <v/>
      </c>
      <c r="K37" s="212" t="str">
        <f>IF(SUM('[1]School 1:School 5'!K37:K37)&gt;0,SUM('[1]School 1:School 5'!K37:K37),"")</f>
        <v/>
      </c>
      <c r="M37" s="234"/>
      <c r="N37" s="234"/>
    </row>
    <row r="38" spans="1:23" s="27" customFormat="1" ht="24.95" customHeight="1" x14ac:dyDescent="0.25">
      <c r="A38" s="50" t="s">
        <v>50</v>
      </c>
      <c r="B38" s="157">
        <v>322</v>
      </c>
      <c r="C38" s="131" t="s">
        <v>51</v>
      </c>
      <c r="D38" s="133" t="str">
        <f t="shared" si="0"/>
        <v/>
      </c>
      <c r="E38" s="209" t="str">
        <f>IF(SUM('[1]School 1:School 5'!E38:E38)&gt;0,SUM('[1]School 1:School 5'!E38:E38),"")</f>
        <v/>
      </c>
      <c r="F38" s="209" t="str">
        <f>IF(SUM('[1]School 1:School 5'!F38:F38)&gt;0,SUM('[1]School 1:School 5'!F38:F38),"")</f>
        <v/>
      </c>
      <c r="G38" s="209" t="str">
        <f>IF(SUM('[1]School 1:School 5'!G38:G38)&gt;0,SUM('[1]School 1:School 5'!G38:G38),"")</f>
        <v/>
      </c>
      <c r="H38" s="209" t="str">
        <f>IF(SUM('[1]School 1:School 5'!H38:H38)&gt;0,SUM('[1]School 1:School 5'!H38:H38),"")</f>
        <v/>
      </c>
      <c r="I38" s="209" t="str">
        <f>IF(SUM('[1]School 1:School 5'!I38:I38)&gt;0,SUM('[1]School 1:School 5'!I38:I38),"")</f>
        <v/>
      </c>
      <c r="J38" s="210" t="str">
        <f>IF(SUM('[1]School 1:School 5'!J38:J38)&gt;0,SUM('[1]School 1:School 5'!J38:J38),"")</f>
        <v/>
      </c>
      <c r="K38" s="212" t="str">
        <f>IF(SUM('[1]School 1:School 5'!K38:K38)&gt;0,SUM('[1]School 1:School 5'!K38:K38),"")</f>
        <v/>
      </c>
      <c r="M38" s="234"/>
      <c r="N38" s="234"/>
    </row>
    <row r="39" spans="1:23" s="27" customFormat="1" ht="24.95" customHeight="1" x14ac:dyDescent="0.25">
      <c r="A39" s="50" t="s">
        <v>52</v>
      </c>
      <c r="B39" s="157">
        <v>345</v>
      </c>
      <c r="C39" s="131" t="s">
        <v>53</v>
      </c>
      <c r="D39" s="133" t="str">
        <f t="shared" si="0"/>
        <v/>
      </c>
      <c r="E39" s="209" t="str">
        <f>IF(SUM('[1]School 1:School 5'!E39:E39)&gt;0,SUM('[1]School 1:School 5'!E39:E39),"")</f>
        <v/>
      </c>
      <c r="F39" s="209" t="str">
        <f>IF(SUM('[1]School 1:School 5'!F39:F39)&gt;0,SUM('[1]School 1:School 5'!F39:F39),"")</f>
        <v/>
      </c>
      <c r="G39" s="209" t="str">
        <f>IF(SUM('[1]School 1:School 5'!G39:G39)&gt;0,SUM('[1]School 1:School 5'!G39:G39),"")</f>
        <v/>
      </c>
      <c r="H39" s="209" t="str">
        <f>IF(SUM('[1]School 1:School 5'!H39:H39)&gt;0,SUM('[1]School 1:School 5'!H39:H39),"")</f>
        <v/>
      </c>
      <c r="I39" s="209" t="str">
        <f>IF(SUM('[1]School 1:School 5'!I39:I39)&gt;0,SUM('[1]School 1:School 5'!I39:I39),"")</f>
        <v/>
      </c>
      <c r="J39" s="210" t="str">
        <f>IF(SUM('[1]School 1:School 5'!J39:J39)&gt;0,SUM('[1]School 1:School 5'!J39:J39),"")</f>
        <v/>
      </c>
      <c r="K39" s="212" t="str">
        <f>IF(SUM('[1]School 1:School 5'!K39:K39)&gt;0,SUM('[1]School 1:School 5'!K39:K39),"")</f>
        <v/>
      </c>
      <c r="M39" s="95"/>
      <c r="N39" s="95"/>
    </row>
    <row r="40" spans="1:23" s="27" customFormat="1" ht="24.95" customHeight="1" x14ac:dyDescent="0.25">
      <c r="A40" s="50" t="s">
        <v>54</v>
      </c>
      <c r="B40" s="157">
        <v>323</v>
      </c>
      <c r="C40" s="131" t="s">
        <v>55</v>
      </c>
      <c r="D40" s="133" t="str">
        <f t="shared" si="0"/>
        <v/>
      </c>
      <c r="E40" s="209" t="str">
        <f>IF(SUM('[1]School 1:School 5'!E40:E40)&gt;0,SUM('[1]School 1:School 5'!E40:E40),"")</f>
        <v/>
      </c>
      <c r="F40" s="209" t="str">
        <f>IF(SUM('[1]School 1:School 5'!F40:F40)&gt;0,SUM('[1]School 1:School 5'!F40:F40),"")</f>
        <v/>
      </c>
      <c r="G40" s="209" t="str">
        <f>IF(SUM('[1]School 1:School 5'!G40:G40)&gt;0,SUM('[1]School 1:School 5'!G40:G40),"")</f>
        <v/>
      </c>
      <c r="H40" s="209" t="str">
        <f>IF(SUM('[1]School 1:School 5'!H40:H40)&gt;0,SUM('[1]School 1:School 5'!H40:H40),"")</f>
        <v/>
      </c>
      <c r="I40" s="209" t="str">
        <f>IF(SUM('[1]School 1:School 5'!I40:I40)&gt;0,SUM('[1]School 1:School 5'!I40:I40),"")</f>
        <v/>
      </c>
      <c r="J40" s="210" t="str">
        <f>IF(SUM('[1]School 1:School 5'!J40:J40)&gt;0,SUM('[1]School 1:School 5'!J40:J40),"")</f>
        <v/>
      </c>
      <c r="K40" s="212" t="str">
        <f>IF(SUM('[1]School 1:School 5'!K40:K40)&gt;0,SUM('[1]School 1:School 5'!K40:K40),"")</f>
        <v/>
      </c>
      <c r="M40" s="30"/>
      <c r="N40" s="234" t="s">
        <v>164</v>
      </c>
    </row>
    <row r="41" spans="1:23" s="27" customFormat="1" ht="24.95" customHeight="1" x14ac:dyDescent="0.25">
      <c r="A41" s="50" t="s">
        <v>56</v>
      </c>
      <c r="B41" s="157">
        <v>324</v>
      </c>
      <c r="C41" s="131" t="s">
        <v>57</v>
      </c>
      <c r="D41" s="133" t="str">
        <f t="shared" si="0"/>
        <v/>
      </c>
      <c r="E41" s="209" t="str">
        <f>IF(SUM('[1]School 1:School 5'!E41:E41)&gt;0,SUM('[1]School 1:School 5'!E41:E41),"")</f>
        <v/>
      </c>
      <c r="F41" s="209" t="str">
        <f>IF(SUM('[1]School 1:School 5'!F41:F41)&gt;0,SUM('[1]School 1:School 5'!F41:F41),"")</f>
        <v/>
      </c>
      <c r="G41" s="209" t="str">
        <f>IF(SUM('[1]School 1:School 5'!G41:G41)&gt;0,SUM('[1]School 1:School 5'!G41:G41),"")</f>
        <v/>
      </c>
      <c r="H41" s="209" t="str">
        <f>IF(SUM('[1]School 1:School 5'!H41:H41)&gt;0,SUM('[1]School 1:School 5'!H41:H41),"")</f>
        <v/>
      </c>
      <c r="I41" s="209" t="str">
        <f>IF(SUM('[1]School 1:School 5'!I41:I41)&gt;0,SUM('[1]School 1:School 5'!I41:I41),"")</f>
        <v/>
      </c>
      <c r="J41" s="210" t="str">
        <f>IF(SUM('[1]School 1:School 5'!J41:J41)&gt;0,SUM('[1]School 1:School 5'!J41:J41),"")</f>
        <v/>
      </c>
      <c r="K41" s="212" t="str">
        <f>IF(SUM('[1]School 1:School 5'!K41:K41)&gt;0,SUM('[1]School 1:School 5'!K41:K41),"")</f>
        <v/>
      </c>
      <c r="M41" s="30"/>
      <c r="N41" s="234"/>
    </row>
    <row r="42" spans="1:23" s="27" customFormat="1" ht="24.95" customHeight="1" x14ac:dyDescent="0.25">
      <c r="A42" s="50" t="s">
        <v>58</v>
      </c>
      <c r="B42" s="157">
        <v>325</v>
      </c>
      <c r="C42" s="131" t="s">
        <v>59</v>
      </c>
      <c r="D42" s="133" t="str">
        <f t="shared" si="0"/>
        <v/>
      </c>
      <c r="E42" s="209" t="str">
        <f>IF(SUM('[1]School 1:School 5'!E42:E42)&gt;0,SUM('[1]School 1:School 5'!E42:E42),"")</f>
        <v/>
      </c>
      <c r="F42" s="209" t="str">
        <f>IF(SUM('[1]School 1:School 5'!F42:F42)&gt;0,SUM('[1]School 1:School 5'!F42:F42),"")</f>
        <v/>
      </c>
      <c r="G42" s="209" t="str">
        <f>IF(SUM('[1]School 1:School 5'!G42:G42)&gt;0,SUM('[1]School 1:School 5'!G42:G42),"")</f>
        <v/>
      </c>
      <c r="H42" s="209" t="str">
        <f>IF(SUM('[1]School 1:School 5'!H42:H42)&gt;0,SUM('[1]School 1:School 5'!H42:H42),"")</f>
        <v/>
      </c>
      <c r="I42" s="209" t="str">
        <f>IF(SUM('[1]School 1:School 5'!I42:I42)&gt;0,SUM('[1]School 1:School 5'!I42:I42),"")</f>
        <v/>
      </c>
      <c r="J42" s="210" t="str">
        <f>IF(SUM('[1]School 1:School 5'!J42:J42)&gt;0,SUM('[1]School 1:School 5'!J42:J42),"")</f>
        <v/>
      </c>
      <c r="K42" s="212" t="str">
        <f>IF(SUM('[1]School 1:School 5'!K42:K42)&gt;0,SUM('[1]School 1:School 5'!K42:K42),"")</f>
        <v/>
      </c>
      <c r="M42" s="30"/>
      <c r="N42" s="234" t="s">
        <v>165</v>
      </c>
    </row>
    <row r="43" spans="1:23" s="27" customFormat="1" ht="24.95" customHeight="1" x14ac:dyDescent="0.25">
      <c r="A43" s="50" t="s">
        <v>60</v>
      </c>
      <c r="B43" s="157">
        <v>326</v>
      </c>
      <c r="C43" s="131" t="s">
        <v>61</v>
      </c>
      <c r="D43" s="133" t="str">
        <f t="shared" si="0"/>
        <v/>
      </c>
      <c r="E43" s="209" t="str">
        <f>IF(SUM('[1]School 1:School 5'!E43:E43)&gt;0,SUM('[1]School 1:School 5'!E43:E43),"")</f>
        <v/>
      </c>
      <c r="F43" s="209" t="str">
        <f>IF(SUM('[1]School 1:School 5'!F43:F43)&gt;0,SUM('[1]School 1:School 5'!F43:F43),"")</f>
        <v/>
      </c>
      <c r="G43" s="209" t="str">
        <f>IF(SUM('[1]School 1:School 5'!G43:G43)&gt;0,SUM('[1]School 1:School 5'!G43:G43),"")</f>
        <v/>
      </c>
      <c r="H43" s="209" t="str">
        <f>IF(SUM('[1]School 1:School 5'!H43:H43)&gt;0,SUM('[1]School 1:School 5'!H43:H43),"")</f>
        <v/>
      </c>
      <c r="I43" s="209" t="str">
        <f>IF(SUM('[1]School 1:School 5'!I43:I43)&gt;0,SUM('[1]School 1:School 5'!I43:I43),"")</f>
        <v/>
      </c>
      <c r="J43" s="210" t="str">
        <f>IF(SUM('[1]School 1:School 5'!J43:J43)&gt;0,SUM('[1]School 1:School 5'!J43:J43),"")</f>
        <v/>
      </c>
      <c r="K43" s="212" t="str">
        <f>IF(SUM('[1]School 1:School 5'!K43:K43)&gt;0,SUM('[1]School 1:School 5'!K43:K43),"")</f>
        <v/>
      </c>
      <c r="M43" s="30"/>
      <c r="N43" s="234"/>
    </row>
    <row r="44" spans="1:23" s="27" customFormat="1" ht="33" customHeight="1" x14ac:dyDescent="0.25">
      <c r="A44" s="50" t="s">
        <v>108</v>
      </c>
      <c r="B44" s="157">
        <v>359</v>
      </c>
      <c r="C44" s="131" t="s">
        <v>226</v>
      </c>
      <c r="D44" s="133" t="str">
        <f t="shared" si="0"/>
        <v/>
      </c>
      <c r="E44" s="209" t="str">
        <f>IF(SUM('[1]School 1:School 5'!E44:E44)&gt;0,SUM('[1]School 1:School 5'!E44:E44),"")</f>
        <v/>
      </c>
      <c r="F44" s="209" t="str">
        <f>IF(SUM('[1]School 1:School 5'!F44:F44)&gt;0,SUM('[1]School 1:School 5'!F44:F44),"")</f>
        <v/>
      </c>
      <c r="G44" s="209" t="str">
        <f>IF(SUM('[1]School 1:School 5'!G44:G44)&gt;0,SUM('[1]School 1:School 5'!G44:G44),"")</f>
        <v/>
      </c>
      <c r="H44" s="209" t="str">
        <f>IF(SUM('[1]School 1:School 5'!H44:H44)&gt;0,SUM('[1]School 1:School 5'!H44:H44),"")</f>
        <v/>
      </c>
      <c r="I44" s="209" t="str">
        <f>IF(SUM('[1]School 1:School 5'!I44:I44)&gt;0,SUM('[1]School 1:School 5'!I44:I44),"")</f>
        <v/>
      </c>
      <c r="J44" s="210" t="str">
        <f>IF(SUM('[1]School 1:School 5'!J44:J44)&gt;0,SUM('[1]School 1:School 5'!J44:J44),"")</f>
        <v/>
      </c>
      <c r="K44" s="212" t="str">
        <f>IF(SUM('[1]School 1:School 5'!K44:K44)&gt;0,SUM('[1]School 1:School 5'!K44:K44),"")</f>
        <v/>
      </c>
      <c r="M44" s="30"/>
      <c r="N44" s="234" t="s">
        <v>166</v>
      </c>
    </row>
    <row r="45" spans="1:23" s="27" customFormat="1" ht="24.95" customHeight="1" x14ac:dyDescent="0.25">
      <c r="A45" s="50" t="s">
        <v>62</v>
      </c>
      <c r="B45" s="157">
        <v>327</v>
      </c>
      <c r="C45" s="131" t="s">
        <v>63</v>
      </c>
      <c r="D45" s="133" t="str">
        <f t="shared" si="0"/>
        <v/>
      </c>
      <c r="E45" s="209" t="str">
        <f>IF(SUM('[1]School 1:School 5'!E45:E45)&gt;0,SUM('[1]School 1:School 5'!E45:E45),"")</f>
        <v/>
      </c>
      <c r="F45" s="209" t="str">
        <f>IF(SUM('[1]School 1:School 5'!F45:F45)&gt;0,SUM('[1]School 1:School 5'!F45:F45),"")</f>
        <v/>
      </c>
      <c r="G45" s="209" t="str">
        <f>IF(SUM('[1]School 1:School 5'!G45:G45)&gt;0,SUM('[1]School 1:School 5'!G45:G45),"")</f>
        <v/>
      </c>
      <c r="H45" s="209" t="str">
        <f>IF(SUM('[1]School 1:School 5'!H45:H45)&gt;0,SUM('[1]School 1:School 5'!H45:H45),"")</f>
        <v/>
      </c>
      <c r="I45" s="209" t="str">
        <f>IF(SUM('[1]School 1:School 5'!I45:I45)&gt;0,SUM('[1]School 1:School 5'!I45:I45),"")</f>
        <v/>
      </c>
      <c r="J45" s="210" t="str">
        <f>IF(SUM('[1]School 1:School 5'!J45:J45)&gt;0,SUM('[1]School 1:School 5'!J45:J45),"")</f>
        <v/>
      </c>
      <c r="K45" s="212" t="str">
        <f>IF(SUM('[1]School 1:School 5'!K45:K45)&gt;0,SUM('[1]School 1:School 5'!K45:K45),"")</f>
        <v/>
      </c>
      <c r="M45" s="30"/>
      <c r="N45" s="234"/>
    </row>
    <row r="46" spans="1:23" s="27" customFormat="1" ht="24.95" customHeight="1" x14ac:dyDescent="0.25">
      <c r="A46" s="50" t="s">
        <v>64</v>
      </c>
      <c r="B46" s="157">
        <v>328</v>
      </c>
      <c r="C46" s="131" t="s">
        <v>65</v>
      </c>
      <c r="D46" s="133" t="str">
        <f t="shared" si="0"/>
        <v/>
      </c>
      <c r="E46" s="209" t="str">
        <f>IF(SUM('[1]School 1:School 5'!E46:E46)&gt;0,SUM('[1]School 1:School 5'!E46:E46),"")</f>
        <v/>
      </c>
      <c r="F46" s="209" t="str">
        <f>IF(SUM('[1]School 1:School 5'!F46:F46)&gt;0,SUM('[1]School 1:School 5'!F46:F46),"")</f>
        <v/>
      </c>
      <c r="G46" s="209" t="str">
        <f>IF(SUM('[1]School 1:School 5'!G46:G46)&gt;0,SUM('[1]School 1:School 5'!G46:G46),"")</f>
        <v/>
      </c>
      <c r="H46" s="209" t="str">
        <f>IF(SUM('[1]School 1:School 5'!H46:H46)&gt;0,SUM('[1]School 1:School 5'!H46:H46),"")</f>
        <v/>
      </c>
      <c r="I46" s="209" t="str">
        <f>IF(SUM('[1]School 1:School 5'!I46:I46)&gt;0,SUM('[1]School 1:School 5'!I46:I46),"")</f>
        <v/>
      </c>
      <c r="J46" s="210" t="str">
        <f>IF(SUM('[1]School 1:School 5'!J46:J46)&gt;0,SUM('[1]School 1:School 5'!J46:J46),"")</f>
        <v/>
      </c>
      <c r="K46" s="212" t="str">
        <f>IF(SUM('[1]School 1:School 5'!K46:K46)&gt;0,SUM('[1]School 1:School 5'!K46:K46),"")</f>
        <v/>
      </c>
      <c r="M46" s="30"/>
      <c r="N46" s="234" t="s">
        <v>167</v>
      </c>
    </row>
    <row r="47" spans="1:23" s="27" customFormat="1" ht="24.95" customHeight="1" x14ac:dyDescent="0.25">
      <c r="A47" s="50" t="s">
        <v>66</v>
      </c>
      <c r="B47" s="157">
        <v>329</v>
      </c>
      <c r="C47" s="131" t="s">
        <v>67</v>
      </c>
      <c r="D47" s="133" t="str">
        <f t="shared" si="0"/>
        <v/>
      </c>
      <c r="E47" s="209" t="str">
        <f>IF(SUM('[1]School 1:School 5'!E47:E47)&gt;0,SUM('[1]School 1:School 5'!E47:E47),"")</f>
        <v/>
      </c>
      <c r="F47" s="209" t="str">
        <f>IF(SUM('[1]School 1:School 5'!F47:F47)&gt;0,SUM('[1]School 1:School 5'!F47:F47),"")</f>
        <v/>
      </c>
      <c r="G47" s="209" t="str">
        <f>IF(SUM('[1]School 1:School 5'!G47:G47)&gt;0,SUM('[1]School 1:School 5'!G47:G47),"")</f>
        <v/>
      </c>
      <c r="H47" s="209" t="str">
        <f>IF(SUM('[1]School 1:School 5'!H47:H47)&gt;0,SUM('[1]School 1:School 5'!H47:H47),"")</f>
        <v/>
      </c>
      <c r="I47" s="209" t="str">
        <f>IF(SUM('[1]School 1:School 5'!I47:I47)&gt;0,SUM('[1]School 1:School 5'!I47:I47),"")</f>
        <v/>
      </c>
      <c r="J47" s="210" t="str">
        <f>IF(SUM('[1]School 1:School 5'!J47:J47)&gt;0,SUM('[1]School 1:School 5'!J47:J47),"")</f>
        <v/>
      </c>
      <c r="K47" s="212" t="str">
        <f>IF(SUM('[1]School 1:School 5'!K47:K47)&gt;0,SUM('[1]School 1:School 5'!K47:K47),"")</f>
        <v/>
      </c>
      <c r="M47" s="30"/>
      <c r="N47" s="234"/>
    </row>
    <row r="48" spans="1:23" s="27" customFormat="1" ht="24.95" customHeight="1" x14ac:dyDescent="0.25">
      <c r="A48" s="50" t="s">
        <v>68</v>
      </c>
      <c r="B48" s="157">
        <v>330</v>
      </c>
      <c r="C48" s="131" t="s">
        <v>210</v>
      </c>
      <c r="D48" s="133" t="str">
        <f t="shared" si="0"/>
        <v/>
      </c>
      <c r="E48" s="209" t="str">
        <f>IF(SUM('[1]School 1:School 5'!E48:E48)&gt;0,SUM('[1]School 1:School 5'!E48:E48),"")</f>
        <v/>
      </c>
      <c r="F48" s="209" t="str">
        <f>IF(SUM('[1]School 1:School 5'!F48:F48)&gt;0,SUM('[1]School 1:School 5'!F48:F48),"")</f>
        <v/>
      </c>
      <c r="G48" s="209" t="str">
        <f>IF(SUM('[1]School 1:School 5'!G48:G48)&gt;0,SUM('[1]School 1:School 5'!G48:G48),"")</f>
        <v/>
      </c>
      <c r="H48" s="209" t="str">
        <f>IF(SUM('[1]School 1:School 5'!H48:H48)&gt;0,SUM('[1]School 1:School 5'!H48:H48),"")</f>
        <v/>
      </c>
      <c r="I48" s="209" t="str">
        <f>IF(SUM('[1]School 1:School 5'!I48:I48)&gt;0,SUM('[1]School 1:School 5'!I48:I48),"")</f>
        <v/>
      </c>
      <c r="J48" s="210" t="str">
        <f>IF(SUM('[1]School 1:School 5'!J48:J48)&gt;0,SUM('[1]School 1:School 5'!J48:J48),"")</f>
        <v/>
      </c>
      <c r="K48" s="212" t="str">
        <f>IF(SUM('[1]School 1:School 5'!K48:K48)&gt;0,SUM('[1]School 1:School 5'!K48:K48),"")</f>
        <v/>
      </c>
      <c r="M48" s="30"/>
      <c r="N48" s="136"/>
    </row>
    <row r="49" spans="1:14" s="27" customFormat="1" ht="24.95" customHeight="1" x14ac:dyDescent="0.25">
      <c r="A49" s="50" t="s">
        <v>69</v>
      </c>
      <c r="B49" s="157">
        <v>333</v>
      </c>
      <c r="C49" s="131" t="s">
        <v>70</v>
      </c>
      <c r="D49" s="133" t="str">
        <f t="shared" ref="D49:D79" si="1">IF(SUM(E49:K49)&gt;0,(SUM(E49:K49)),"")</f>
        <v/>
      </c>
      <c r="E49" s="209" t="str">
        <f>IF(SUM('[1]School 1:School 5'!E49:E49)&gt;0,SUM('[1]School 1:School 5'!E49:E49),"")</f>
        <v/>
      </c>
      <c r="F49" s="209" t="str">
        <f>IF(SUM('[1]School 1:School 5'!F49:F49)&gt;0,SUM('[1]School 1:School 5'!F49:F49),"")</f>
        <v/>
      </c>
      <c r="G49" s="209" t="str">
        <f>IF(SUM('[1]School 1:School 5'!G49:G49)&gt;0,SUM('[1]School 1:School 5'!G49:G49),"")</f>
        <v/>
      </c>
      <c r="H49" s="209" t="str">
        <f>IF(SUM('[1]School 1:School 5'!H49:H49)&gt;0,SUM('[1]School 1:School 5'!H49:H49),"")</f>
        <v/>
      </c>
      <c r="I49" s="209" t="str">
        <f>IF(SUM('[1]School 1:School 5'!I49:I49)&gt;0,SUM('[1]School 1:School 5'!I49:I49),"")</f>
        <v/>
      </c>
      <c r="J49" s="210" t="str">
        <f>IF(SUM('[1]School 1:School 5'!J49:J49)&gt;0,SUM('[1]School 1:School 5'!J49:J49),"")</f>
        <v/>
      </c>
      <c r="K49" s="212" t="str">
        <f>IF(SUM('[1]School 1:School 5'!K49:K49)&gt;0,SUM('[1]School 1:School 5'!K49:K49),"")</f>
        <v/>
      </c>
      <c r="M49" s="30"/>
      <c r="N49" s="41" t="s">
        <v>122</v>
      </c>
    </row>
    <row r="50" spans="1:14" s="27" customFormat="1" ht="24.95" customHeight="1" x14ac:dyDescent="0.25">
      <c r="A50" s="50" t="s">
        <v>71</v>
      </c>
      <c r="B50" s="157">
        <v>334</v>
      </c>
      <c r="C50" s="131" t="s">
        <v>207</v>
      </c>
      <c r="D50" s="133" t="str">
        <f t="shared" si="1"/>
        <v/>
      </c>
      <c r="E50" s="209" t="str">
        <f>IF(SUM('[1]School 1:School 5'!E50:E50)&gt;0,SUM('[1]School 1:School 5'!E50:E50),"")</f>
        <v/>
      </c>
      <c r="F50" s="209" t="str">
        <f>IF(SUM('[1]School 1:School 5'!F50:F50)&gt;0,SUM('[1]School 1:School 5'!F50:F50),"")</f>
        <v/>
      </c>
      <c r="G50" s="209" t="str">
        <f>IF(SUM('[1]School 1:School 5'!G50:G50)&gt;0,SUM('[1]School 1:School 5'!G50:G50),"")</f>
        <v/>
      </c>
      <c r="H50" s="209" t="str">
        <f>IF(SUM('[1]School 1:School 5'!H50:H50)&gt;0,SUM('[1]School 1:School 5'!H50:H50),"")</f>
        <v/>
      </c>
      <c r="I50" s="209" t="str">
        <f>IF(SUM('[1]School 1:School 5'!I50:I50)&gt;0,SUM('[1]School 1:School 5'!I50:I50),"")</f>
        <v/>
      </c>
      <c r="J50" s="210" t="str">
        <f>IF(SUM('[1]School 1:School 5'!J50:J50)&gt;0,SUM('[1]School 1:School 5'!J50:J50),"")</f>
        <v/>
      </c>
      <c r="K50" s="212" t="str">
        <f>IF(SUM('[1]School 1:School 5'!K50:K50)&gt;0,SUM('[1]School 1:School 5'!K50:K50),"")</f>
        <v/>
      </c>
      <c r="M50" s="30"/>
      <c r="N50" s="47"/>
    </row>
    <row r="51" spans="1:14" s="27" customFormat="1" ht="24.95" customHeight="1" x14ac:dyDescent="0.25">
      <c r="A51" s="50" t="s">
        <v>72</v>
      </c>
      <c r="B51" s="157">
        <v>335</v>
      </c>
      <c r="C51" s="131" t="s">
        <v>198</v>
      </c>
      <c r="D51" s="133" t="str">
        <f t="shared" si="1"/>
        <v/>
      </c>
      <c r="E51" s="209" t="str">
        <f>IF(SUM('[1]School 1:School 5'!E51:E51)&gt;0,SUM('[1]School 1:School 5'!E51:E51),"")</f>
        <v/>
      </c>
      <c r="F51" s="209" t="str">
        <f>IF(SUM('[1]School 1:School 5'!F51:F51)&gt;0,SUM('[1]School 1:School 5'!F51:F51),"")</f>
        <v/>
      </c>
      <c r="G51" s="209" t="str">
        <f>IF(SUM('[1]School 1:School 5'!G51:G51)&gt;0,SUM('[1]School 1:School 5'!G51:G51),"")</f>
        <v/>
      </c>
      <c r="H51" s="209" t="str">
        <f>IF(SUM('[1]School 1:School 5'!H51:H51)&gt;0,SUM('[1]School 1:School 5'!H51:H51),"")</f>
        <v/>
      </c>
      <c r="I51" s="209" t="str">
        <f>IF(SUM('[1]School 1:School 5'!I51:I51)&gt;0,SUM('[1]School 1:School 5'!I51:I51),"")</f>
        <v/>
      </c>
      <c r="J51" s="210" t="str">
        <f>IF(SUM('[1]School 1:School 5'!J51:J51)&gt;0,SUM('[1]School 1:School 5'!J51:J51),"")</f>
        <v/>
      </c>
      <c r="K51" s="212" t="str">
        <f>IF(SUM('[1]School 1:School 5'!K51:K51)&gt;0,SUM('[1]School 1:School 5'!K51:K51),"")</f>
        <v/>
      </c>
      <c r="M51" s="41" t="s">
        <v>75</v>
      </c>
      <c r="N51" s="30"/>
    </row>
    <row r="52" spans="1:14" s="91" customFormat="1" ht="24.95" customHeight="1" x14ac:dyDescent="0.25">
      <c r="A52" s="50" t="s">
        <v>73</v>
      </c>
      <c r="B52" s="157">
        <v>336</v>
      </c>
      <c r="C52" s="131" t="s">
        <v>74</v>
      </c>
      <c r="D52" s="133" t="str">
        <f t="shared" si="1"/>
        <v/>
      </c>
      <c r="E52" s="209" t="str">
        <f>IF(SUM('[1]School 1:School 5'!E52:E52)&gt;0,SUM('[1]School 1:School 5'!E52:E52),"")</f>
        <v/>
      </c>
      <c r="F52" s="209" t="str">
        <f>IF(SUM('[1]School 1:School 5'!F52:F52)&gt;0,SUM('[1]School 1:School 5'!F52:F52),"")</f>
        <v/>
      </c>
      <c r="G52" s="209" t="str">
        <f>IF(SUM('[1]School 1:School 5'!G52:G52)&gt;0,SUM('[1]School 1:School 5'!G52:G52),"")</f>
        <v/>
      </c>
      <c r="H52" s="209" t="str">
        <f>IF(SUM('[1]School 1:School 5'!H52:H52)&gt;0,SUM('[1]School 1:School 5'!H52:H52),"")</f>
        <v/>
      </c>
      <c r="I52" s="209" t="str">
        <f>IF(SUM('[1]School 1:School 5'!I52:I52)&gt;0,SUM('[1]School 1:School 5'!I52:I52),"")</f>
        <v/>
      </c>
      <c r="J52" s="210" t="str">
        <f>IF(SUM('[1]School 1:School 5'!J52:J52)&gt;0,SUM('[1]School 1:School 5'!J52:J52),"")</f>
        <v/>
      </c>
      <c r="K52" s="212" t="str">
        <f>IF(SUM('[1]School 1:School 5'!K52:K52)&gt;0,SUM('[1]School 1:School 5'!K52:K52),"")</f>
        <v/>
      </c>
      <c r="M52" s="137"/>
      <c r="N52" s="94"/>
    </row>
    <row r="53" spans="1:14" s="27" customFormat="1" ht="24.95" customHeight="1" x14ac:dyDescent="0.25">
      <c r="A53" s="50" t="s">
        <v>76</v>
      </c>
      <c r="B53" s="157">
        <v>337</v>
      </c>
      <c r="C53" s="131" t="s">
        <v>211</v>
      </c>
      <c r="D53" s="133" t="str">
        <f t="shared" si="1"/>
        <v/>
      </c>
      <c r="E53" s="209" t="str">
        <f>IF(SUM('[1]School 1:School 5'!E53:E53)&gt;0,SUM('[1]School 1:School 5'!E53:E53),"")</f>
        <v/>
      </c>
      <c r="F53" s="209" t="str">
        <f>IF(SUM('[1]School 1:School 5'!F53:F53)&gt;0,SUM('[1]School 1:School 5'!F53:F53),"")</f>
        <v/>
      </c>
      <c r="G53" s="209" t="str">
        <f>IF(SUM('[1]School 1:School 5'!G53:G53)&gt;0,SUM('[1]School 1:School 5'!G53:G53),"")</f>
        <v/>
      </c>
      <c r="H53" s="209" t="str">
        <f>IF(SUM('[1]School 1:School 5'!H53:H53)&gt;0,SUM('[1]School 1:School 5'!H53:H53),"")</f>
        <v/>
      </c>
      <c r="I53" s="209" t="str">
        <f>IF(SUM('[1]School 1:School 5'!I53:I53)&gt;0,SUM('[1]School 1:School 5'!I53:I53),"")</f>
        <v/>
      </c>
      <c r="J53" s="210" t="str">
        <f>IF(SUM('[1]School 1:School 5'!J53:J53)&gt;0,SUM('[1]School 1:School 5'!J53:J53),"")</f>
        <v/>
      </c>
      <c r="K53" s="212" t="str">
        <f>IF(SUM('[1]School 1:School 5'!K53:K53)&gt;0,SUM('[1]School 1:School 5'!K53:K53),"")</f>
        <v/>
      </c>
      <c r="M53" s="30"/>
      <c r="N53" s="30"/>
    </row>
    <row r="54" spans="1:14" s="27" customFormat="1" ht="24.95" customHeight="1" x14ac:dyDescent="0.25">
      <c r="A54" s="50" t="s">
        <v>78</v>
      </c>
      <c r="B54" s="157">
        <v>339</v>
      </c>
      <c r="C54" s="131" t="s">
        <v>79</v>
      </c>
      <c r="D54" s="133" t="str">
        <f t="shared" si="1"/>
        <v/>
      </c>
      <c r="E54" s="209" t="str">
        <f>IF(SUM('[1]School 1:School 5'!E54:E54)&gt;0,SUM('[1]School 1:School 5'!E54:E54),"")</f>
        <v/>
      </c>
      <c r="F54" s="209" t="str">
        <f>IF(SUM('[1]School 1:School 5'!F54:F54)&gt;0,SUM('[1]School 1:School 5'!F54:F54),"")</f>
        <v/>
      </c>
      <c r="G54" s="209" t="str">
        <f>IF(SUM('[1]School 1:School 5'!G54:G54)&gt;0,SUM('[1]School 1:School 5'!G54:G54),"")</f>
        <v/>
      </c>
      <c r="H54" s="209" t="str">
        <f>IF(SUM('[1]School 1:School 5'!H54:H54)&gt;0,SUM('[1]School 1:School 5'!H54:H54),"")</f>
        <v/>
      </c>
      <c r="I54" s="209" t="str">
        <f>IF(SUM('[1]School 1:School 5'!I54:I54)&gt;0,SUM('[1]School 1:School 5'!I54:I54),"")</f>
        <v/>
      </c>
      <c r="J54" s="210" t="str">
        <f>IF(SUM('[1]School 1:School 5'!J54:J54)&gt;0,SUM('[1]School 1:School 5'!J54:J54),"")</f>
        <v/>
      </c>
      <c r="K54" s="212" t="str">
        <f>IF(SUM('[1]School 1:School 5'!K54:K54)&gt;0,SUM('[1]School 1:School 5'!K54:K54),"")</f>
        <v/>
      </c>
      <c r="M54" s="30"/>
      <c r="N54" s="30"/>
    </row>
    <row r="55" spans="1:14" s="27" customFormat="1" ht="24.95" customHeight="1" x14ac:dyDescent="0.25">
      <c r="A55" s="50" t="s">
        <v>80</v>
      </c>
      <c r="B55" s="157">
        <v>340</v>
      </c>
      <c r="C55" s="131" t="s">
        <v>81</v>
      </c>
      <c r="D55" s="133" t="str">
        <f t="shared" si="1"/>
        <v/>
      </c>
      <c r="E55" s="209" t="str">
        <f>IF(SUM('[1]School 1:School 5'!E55:E55)&gt;0,SUM('[1]School 1:School 5'!E55:E55),"")</f>
        <v/>
      </c>
      <c r="F55" s="209" t="str">
        <f>IF(SUM('[1]School 1:School 5'!F55:F55)&gt;0,SUM('[1]School 1:School 5'!F55:F55),"")</f>
        <v/>
      </c>
      <c r="G55" s="209" t="str">
        <f>IF(SUM('[1]School 1:School 5'!G55:G55)&gt;0,SUM('[1]School 1:School 5'!G55:G55),"")</f>
        <v/>
      </c>
      <c r="H55" s="209" t="str">
        <f>IF(SUM('[1]School 1:School 5'!H55:H55)&gt;0,SUM('[1]School 1:School 5'!H55:H55),"")</f>
        <v/>
      </c>
      <c r="I55" s="209" t="str">
        <f>IF(SUM('[1]School 1:School 5'!I55:I55)&gt;0,SUM('[1]School 1:School 5'!I55:I55),"")</f>
        <v/>
      </c>
      <c r="J55" s="210" t="str">
        <f>IF(SUM('[1]School 1:School 5'!J55:J55)&gt;0,SUM('[1]School 1:School 5'!J55:J55),"")</f>
        <v/>
      </c>
      <c r="K55" s="212" t="str">
        <f>IF(SUM('[1]School 1:School 5'!K55:K55)&gt;0,SUM('[1]School 1:School 5'!K55:K55),"")</f>
        <v/>
      </c>
      <c r="M55" s="30"/>
      <c r="N55" s="30"/>
    </row>
    <row r="56" spans="1:14" s="27" customFormat="1" ht="24.95" customHeight="1" x14ac:dyDescent="0.25">
      <c r="A56" s="50" t="s">
        <v>199</v>
      </c>
      <c r="B56" s="157">
        <v>373</v>
      </c>
      <c r="C56" s="131" t="s">
        <v>200</v>
      </c>
      <c r="D56" s="133" t="str">
        <f t="shared" si="1"/>
        <v/>
      </c>
      <c r="E56" s="209" t="str">
        <f>IF(SUM('[1]School 1:School 5'!E56:E56)&gt;0,SUM('[1]School 1:School 5'!E56:E56),"")</f>
        <v/>
      </c>
      <c r="F56" s="209" t="str">
        <f>IF(SUM('[1]School 1:School 5'!F56:F56)&gt;0,SUM('[1]School 1:School 5'!F56:F56),"")</f>
        <v/>
      </c>
      <c r="G56" s="209" t="str">
        <f>IF(SUM('[1]School 1:School 5'!G56:G56)&gt;0,SUM('[1]School 1:School 5'!G56:G56),"")</f>
        <v/>
      </c>
      <c r="H56" s="209" t="str">
        <f>IF(SUM('[1]School 1:School 5'!H56:H56)&gt;0,SUM('[1]School 1:School 5'!H56:H56),"")</f>
        <v/>
      </c>
      <c r="I56" s="209" t="str">
        <f>IF(SUM('[1]School 1:School 5'!I56:I56)&gt;0,SUM('[1]School 1:School 5'!I56:I56),"")</f>
        <v/>
      </c>
      <c r="J56" s="210" t="str">
        <f>IF(SUM('[1]School 1:School 5'!J56:J56)&gt;0,SUM('[1]School 1:School 5'!J56:J56),"")</f>
        <v/>
      </c>
      <c r="K56" s="212" t="str">
        <f>IF(SUM('[1]School 1:School 5'!K56:K56)&gt;0,SUM('[1]School 1:School 5'!K56:K56),"")</f>
        <v/>
      </c>
      <c r="M56" s="30"/>
      <c r="N56" s="30"/>
    </row>
    <row r="57" spans="1:14" s="91" customFormat="1" ht="24.95" customHeight="1" x14ac:dyDescent="0.25">
      <c r="A57" s="50" t="s">
        <v>82</v>
      </c>
      <c r="B57" s="157">
        <v>342</v>
      </c>
      <c r="C57" s="131" t="s">
        <v>83</v>
      </c>
      <c r="D57" s="133" t="str">
        <f t="shared" si="1"/>
        <v/>
      </c>
      <c r="E57" s="209" t="str">
        <f>IF(SUM('[1]School 1:School 5'!E57:E57)&gt;0,SUM('[1]School 1:School 5'!E57:E57),"")</f>
        <v/>
      </c>
      <c r="F57" s="209" t="str">
        <f>IF(SUM('[1]School 1:School 5'!F57:F57)&gt;0,SUM('[1]School 1:School 5'!F57:F57),"")</f>
        <v/>
      </c>
      <c r="G57" s="209" t="str">
        <f>IF(SUM('[1]School 1:School 5'!G57:G57)&gt;0,SUM('[1]School 1:School 5'!G57:G57),"")</f>
        <v/>
      </c>
      <c r="H57" s="209" t="str">
        <f>IF(SUM('[1]School 1:School 5'!H57:H57)&gt;0,SUM('[1]School 1:School 5'!H57:H57),"")</f>
        <v/>
      </c>
      <c r="I57" s="209" t="str">
        <f>IF(SUM('[1]School 1:School 5'!I57:I57)&gt;0,SUM('[1]School 1:School 5'!I57:I57),"")</f>
        <v/>
      </c>
      <c r="J57" s="210" t="str">
        <f>IF(SUM('[1]School 1:School 5'!J57:J57)&gt;0,SUM('[1]School 1:School 5'!J57:J57),"")</f>
        <v/>
      </c>
      <c r="K57" s="212" t="str">
        <f>IF(SUM('[1]School 1:School 5'!K57:K57)&gt;0,SUM('[1]School 1:School 5'!K57:K57),"")</f>
        <v/>
      </c>
      <c r="M57" s="94"/>
      <c r="N57" s="94"/>
    </row>
    <row r="58" spans="1:14" s="27" customFormat="1" ht="24.95" customHeight="1" x14ac:dyDescent="0.25">
      <c r="A58" s="50" t="s">
        <v>84</v>
      </c>
      <c r="B58" s="157">
        <v>343</v>
      </c>
      <c r="C58" s="131" t="s">
        <v>85</v>
      </c>
      <c r="D58" s="133" t="str">
        <f t="shared" si="1"/>
        <v/>
      </c>
      <c r="E58" s="209" t="str">
        <f>IF(SUM('[1]School 1:School 5'!E58:E58)&gt;0,SUM('[1]School 1:School 5'!E58:E58),"")</f>
        <v/>
      </c>
      <c r="F58" s="209" t="str">
        <f>IF(SUM('[1]School 1:School 5'!F58:F58)&gt;0,SUM('[1]School 1:School 5'!F58:F58),"")</f>
        <v/>
      </c>
      <c r="G58" s="209" t="str">
        <f>IF(SUM('[1]School 1:School 5'!G58:G58)&gt;0,SUM('[1]School 1:School 5'!G58:G58),"")</f>
        <v/>
      </c>
      <c r="H58" s="209" t="str">
        <f>IF(SUM('[1]School 1:School 5'!H58:H58)&gt;0,SUM('[1]School 1:School 5'!H58:H58),"")</f>
        <v/>
      </c>
      <c r="I58" s="209" t="str">
        <f>IF(SUM('[1]School 1:School 5'!I58:I58)&gt;0,SUM('[1]School 1:School 5'!I58:I58),"")</f>
        <v/>
      </c>
      <c r="J58" s="210" t="str">
        <f>IF(SUM('[1]School 1:School 5'!J58:J58)&gt;0,SUM('[1]School 1:School 5'!J58:J58),"")</f>
        <v/>
      </c>
      <c r="K58" s="212" t="str">
        <f>IF(SUM('[1]School 1:School 5'!K58:K58)&gt;0,SUM('[1]School 1:School 5'!K58:K58),"")</f>
        <v/>
      </c>
      <c r="M58" s="30"/>
      <c r="N58" s="30"/>
    </row>
    <row r="59" spans="1:14" s="27" customFormat="1" ht="24.95" customHeight="1" x14ac:dyDescent="0.25">
      <c r="A59" s="50" t="s">
        <v>86</v>
      </c>
      <c r="B59" s="157">
        <v>344</v>
      </c>
      <c r="C59" s="131" t="s">
        <v>87</v>
      </c>
      <c r="D59" s="133" t="str">
        <f t="shared" si="1"/>
        <v/>
      </c>
      <c r="E59" s="209" t="str">
        <f>IF(SUM('[1]School 1:School 5'!E59:E59)&gt;0,SUM('[1]School 1:School 5'!E59:E59),"")</f>
        <v/>
      </c>
      <c r="F59" s="209" t="str">
        <f>IF(SUM('[1]School 1:School 5'!F59:F59)&gt;0,SUM('[1]School 1:School 5'!F59:F59),"")</f>
        <v/>
      </c>
      <c r="G59" s="209" t="str">
        <f>IF(SUM('[1]School 1:School 5'!G59:G59)&gt;0,SUM('[1]School 1:School 5'!G59:G59),"")</f>
        <v/>
      </c>
      <c r="H59" s="209" t="str">
        <f>IF(SUM('[1]School 1:School 5'!H59:H59)&gt;0,SUM('[1]School 1:School 5'!H59:H59),"")</f>
        <v/>
      </c>
      <c r="I59" s="209" t="str">
        <f>IF(SUM('[1]School 1:School 5'!I59:I59)&gt;0,SUM('[1]School 1:School 5'!I59:I59),"")</f>
        <v/>
      </c>
      <c r="J59" s="210" t="str">
        <f>IF(SUM('[1]School 1:School 5'!J59:J59)&gt;0,SUM('[1]School 1:School 5'!J59:J59),"")</f>
        <v/>
      </c>
      <c r="K59" s="212" t="str">
        <f>IF(SUM('[1]School 1:School 5'!K59:K59)&gt;0,SUM('[1]School 1:School 5'!K59:K59),"")</f>
        <v/>
      </c>
      <c r="M59" s="30"/>
      <c r="N59" s="30"/>
    </row>
    <row r="60" spans="1:14" s="26" customFormat="1" ht="24.95" customHeight="1" x14ac:dyDescent="0.25">
      <c r="A60" s="50" t="s">
        <v>88</v>
      </c>
      <c r="B60" s="157">
        <v>346</v>
      </c>
      <c r="C60" s="131" t="s">
        <v>89</v>
      </c>
      <c r="D60" s="133" t="str">
        <f t="shared" si="1"/>
        <v/>
      </c>
      <c r="E60" s="209" t="str">
        <f>IF(SUM('[1]School 1:School 5'!E60:E60)&gt;0,SUM('[1]School 1:School 5'!E60:E60),"")</f>
        <v/>
      </c>
      <c r="F60" s="209" t="str">
        <f>IF(SUM('[1]School 1:School 5'!F60:F60)&gt;0,SUM('[1]School 1:School 5'!F60:F60),"")</f>
        <v/>
      </c>
      <c r="G60" s="209" t="str">
        <f>IF(SUM('[1]School 1:School 5'!G60:G60)&gt;0,SUM('[1]School 1:School 5'!G60:G60),"")</f>
        <v/>
      </c>
      <c r="H60" s="209" t="str">
        <f>IF(SUM('[1]School 1:School 5'!H60:H60)&gt;0,SUM('[1]School 1:School 5'!H60:H60),"")</f>
        <v/>
      </c>
      <c r="I60" s="209" t="str">
        <f>IF(SUM('[1]School 1:School 5'!I60:I60)&gt;0,SUM('[1]School 1:School 5'!I60:I60),"")</f>
        <v/>
      </c>
      <c r="J60" s="210" t="str">
        <f>IF(SUM('[1]School 1:School 5'!J60:J60)&gt;0,SUM('[1]School 1:School 5'!J60:J60),"")</f>
        <v/>
      </c>
      <c r="K60" s="212" t="str">
        <f>IF(SUM('[1]School 1:School 5'!K60:K60)&gt;0,SUM('[1]School 1:School 5'!K60:K60),"")</f>
        <v/>
      </c>
      <c r="M60" s="30"/>
      <c r="N60" s="38"/>
    </row>
    <row r="61" spans="1:14" ht="24.95" customHeight="1" x14ac:dyDescent="0.25">
      <c r="A61" s="50" t="s">
        <v>90</v>
      </c>
      <c r="B61" s="157">
        <v>347</v>
      </c>
      <c r="C61" s="131" t="s">
        <v>212</v>
      </c>
      <c r="D61" s="133" t="str">
        <f t="shared" si="1"/>
        <v/>
      </c>
      <c r="E61" s="209" t="str">
        <f>IF(SUM('[1]School 1:School 5'!E61:E61)&gt;0,SUM('[1]School 1:School 5'!E61:E61),"")</f>
        <v/>
      </c>
      <c r="F61" s="209" t="str">
        <f>IF(SUM('[1]School 1:School 5'!F61:F61)&gt;0,SUM('[1]School 1:School 5'!F61:F61),"")</f>
        <v/>
      </c>
      <c r="G61" s="209" t="str">
        <f>IF(SUM('[1]School 1:School 5'!G61:G61)&gt;0,SUM('[1]School 1:School 5'!G61:G61),"")</f>
        <v/>
      </c>
      <c r="H61" s="209" t="str">
        <f>IF(SUM('[1]School 1:School 5'!H61:H61)&gt;0,SUM('[1]School 1:School 5'!H61:H61),"")</f>
        <v/>
      </c>
      <c r="I61" s="209" t="str">
        <f>IF(SUM('[1]School 1:School 5'!I61:I61)&gt;0,SUM('[1]School 1:School 5'!I61:I61),"")</f>
        <v/>
      </c>
      <c r="J61" s="210" t="str">
        <f>IF(SUM('[1]School 1:School 5'!J61:J61)&gt;0,SUM('[1]School 1:School 5'!J61:J61),"")</f>
        <v/>
      </c>
      <c r="K61" s="212" t="str">
        <f>IF(SUM('[1]School 1:School 5'!K61:K61)&gt;0,SUM('[1]School 1:School 5'!K61:K61),"")</f>
        <v/>
      </c>
      <c r="L61" s="1"/>
      <c r="M61" s="38"/>
    </row>
    <row r="62" spans="1:14" ht="24.95" customHeight="1" x14ac:dyDescent="0.25">
      <c r="A62" s="50" t="s">
        <v>107</v>
      </c>
      <c r="B62" s="157">
        <v>358</v>
      </c>
      <c r="C62" s="131" t="s">
        <v>201</v>
      </c>
      <c r="D62" s="133" t="str">
        <f t="shared" si="1"/>
        <v/>
      </c>
      <c r="E62" s="209" t="str">
        <f>IF(SUM('[1]School 1:School 5'!E62:E62)&gt;0,SUM('[1]School 1:School 5'!E62:E62),"")</f>
        <v/>
      </c>
      <c r="F62" s="209" t="str">
        <f>IF(SUM('[1]School 1:School 5'!F62:F62)&gt;0,SUM('[1]School 1:School 5'!F62:F62),"")</f>
        <v/>
      </c>
      <c r="G62" s="209" t="str">
        <f>IF(SUM('[1]School 1:School 5'!G62:G62)&gt;0,SUM('[1]School 1:School 5'!G62:G62),"")</f>
        <v/>
      </c>
      <c r="H62" s="209" t="str">
        <f>IF(SUM('[1]School 1:School 5'!H62:H62)&gt;0,SUM('[1]School 1:School 5'!H62:H62),"")</f>
        <v/>
      </c>
      <c r="I62" s="209" t="str">
        <f>IF(SUM('[1]School 1:School 5'!I62:I62)&gt;0,SUM('[1]School 1:School 5'!I62:I62),"")</f>
        <v/>
      </c>
      <c r="J62" s="210" t="str">
        <f>IF(SUM('[1]School 1:School 5'!J62:J62)&gt;0,SUM('[1]School 1:School 5'!J62:J62),"")</f>
        <v/>
      </c>
      <c r="K62" s="212" t="str">
        <f>IF(SUM('[1]School 1:School 5'!K62:K62)&gt;0,SUM('[1]School 1:School 5'!K62:K62),"")</f>
        <v/>
      </c>
      <c r="L62" s="1"/>
    </row>
    <row r="63" spans="1:14" s="64" customFormat="1" ht="24.95" customHeight="1" x14ac:dyDescent="0.25">
      <c r="A63" s="50" t="s">
        <v>91</v>
      </c>
      <c r="B63" s="157">
        <v>348</v>
      </c>
      <c r="C63" s="131" t="s">
        <v>92</v>
      </c>
      <c r="D63" s="133" t="str">
        <f t="shared" si="1"/>
        <v/>
      </c>
      <c r="E63" s="209" t="str">
        <f>IF(SUM('[1]School 1:School 5'!E63:E63)&gt;0,SUM('[1]School 1:School 5'!E63:E63),"")</f>
        <v/>
      </c>
      <c r="F63" s="209" t="str">
        <f>IF(SUM('[1]School 1:School 5'!F63:F63)&gt;0,SUM('[1]School 1:School 5'!F63:F63),"")</f>
        <v/>
      </c>
      <c r="G63" s="209" t="str">
        <f>IF(SUM('[1]School 1:School 5'!G63:G63)&gt;0,SUM('[1]School 1:School 5'!G63:G63),"")</f>
        <v/>
      </c>
      <c r="H63" s="209" t="str">
        <f>IF(SUM('[1]School 1:School 5'!H63:H63)&gt;0,SUM('[1]School 1:School 5'!H63:H63),"")</f>
        <v/>
      </c>
      <c r="I63" s="209" t="str">
        <f>IF(SUM('[1]School 1:School 5'!I63:I63)&gt;0,SUM('[1]School 1:School 5'!I63:I63),"")</f>
        <v/>
      </c>
      <c r="J63" s="210" t="str">
        <f>IF(SUM('[1]School 1:School 5'!J63:J63)&gt;0,SUM('[1]School 1:School 5'!J63:J63),"")</f>
        <v/>
      </c>
      <c r="K63" s="212" t="str">
        <f>IF(SUM('[1]School 1:School 5'!K63:K63)&gt;0,SUM('[1]School 1:School 5'!K63:K63),"")</f>
        <v/>
      </c>
      <c r="M63" s="76"/>
      <c r="N63" s="76"/>
    </row>
    <row r="64" spans="1:14" ht="24.95" customHeight="1" x14ac:dyDescent="0.25">
      <c r="A64" s="50" t="s">
        <v>93</v>
      </c>
      <c r="B64" s="157">
        <v>349</v>
      </c>
      <c r="C64" s="131" t="s">
        <v>94</v>
      </c>
      <c r="D64" s="133" t="str">
        <f t="shared" si="1"/>
        <v/>
      </c>
      <c r="E64" s="209" t="str">
        <f>IF(SUM('[1]School 1:School 5'!E64:E64)&gt;0,SUM('[1]School 1:School 5'!E64:E64),"")</f>
        <v/>
      </c>
      <c r="F64" s="209" t="str">
        <f>IF(SUM('[1]School 1:School 5'!F64:F64)&gt;0,SUM('[1]School 1:School 5'!F64:F64),"")</f>
        <v/>
      </c>
      <c r="G64" s="209" t="str">
        <f>IF(SUM('[1]School 1:School 5'!G64:G64)&gt;0,SUM('[1]School 1:School 5'!G64:G64),"")</f>
        <v/>
      </c>
      <c r="H64" s="209" t="str">
        <f>IF(SUM('[1]School 1:School 5'!H64:H64)&gt;0,SUM('[1]School 1:School 5'!H64:H64),"")</f>
        <v/>
      </c>
      <c r="I64" s="209" t="str">
        <f>IF(SUM('[1]School 1:School 5'!I64:I64)&gt;0,SUM('[1]School 1:School 5'!I64:I64),"")</f>
        <v/>
      </c>
      <c r="J64" s="210" t="str">
        <f>IF(SUM('[1]School 1:School 5'!J64:J64)&gt;0,SUM('[1]School 1:School 5'!J64:J64),"")</f>
        <v/>
      </c>
      <c r="K64" s="212" t="str">
        <f>IF(SUM('[1]School 1:School 5'!K64:K64)&gt;0,SUM('[1]School 1:School 5'!K64:K64),"")</f>
        <v/>
      </c>
      <c r="L64" s="1"/>
    </row>
    <row r="65" spans="1:14" ht="24.95" customHeight="1" x14ac:dyDescent="0.25">
      <c r="A65" s="50" t="s">
        <v>77</v>
      </c>
      <c r="B65" s="157">
        <v>338</v>
      </c>
      <c r="C65" s="131" t="s">
        <v>202</v>
      </c>
      <c r="D65" s="133" t="str">
        <f t="shared" si="1"/>
        <v/>
      </c>
      <c r="E65" s="209" t="str">
        <f>IF(SUM('[1]School 1:School 5'!E65:E65)&gt;0,SUM('[1]School 1:School 5'!E65:E65),"")</f>
        <v/>
      </c>
      <c r="F65" s="209" t="str">
        <f>IF(SUM('[1]School 1:School 5'!F65:F65)&gt;0,SUM('[1]School 1:School 5'!F65:F65),"")</f>
        <v/>
      </c>
      <c r="G65" s="209" t="str">
        <f>IF(SUM('[1]School 1:School 5'!G65:G65)&gt;0,SUM('[1]School 1:School 5'!G65:G65),"")</f>
        <v/>
      </c>
      <c r="H65" s="209" t="str">
        <f>IF(SUM('[1]School 1:School 5'!H65:H65)&gt;0,SUM('[1]School 1:School 5'!H65:H65),"")</f>
        <v/>
      </c>
      <c r="I65" s="209" t="str">
        <f>IF(SUM('[1]School 1:School 5'!I65:I65)&gt;0,SUM('[1]School 1:School 5'!I65:I65),"")</f>
        <v/>
      </c>
      <c r="J65" s="210" t="str">
        <f>IF(SUM('[1]School 1:School 5'!J65:J65)&gt;0,SUM('[1]School 1:School 5'!J65:J65),"")</f>
        <v/>
      </c>
      <c r="K65" s="212" t="str">
        <f>IF(SUM('[1]School 1:School 5'!K65:K65)&gt;0,SUM('[1]School 1:School 5'!K65:K65),"")</f>
        <v/>
      </c>
      <c r="L65" s="1"/>
    </row>
    <row r="66" spans="1:14" ht="24.95" customHeight="1" x14ac:dyDescent="0.25">
      <c r="A66" s="50" t="s">
        <v>95</v>
      </c>
      <c r="B66" s="157">
        <v>351</v>
      </c>
      <c r="C66" s="131" t="s">
        <v>203</v>
      </c>
      <c r="D66" s="133" t="str">
        <f t="shared" si="1"/>
        <v/>
      </c>
      <c r="E66" s="209" t="str">
        <f>IF(SUM('[1]School 1:School 5'!E66:E66)&gt;0,SUM('[1]School 1:School 5'!E66:E66),"")</f>
        <v/>
      </c>
      <c r="F66" s="209" t="str">
        <f>IF(SUM('[1]School 1:School 5'!F66:F66)&gt;0,SUM('[1]School 1:School 5'!F66:F66),"")</f>
        <v/>
      </c>
      <c r="G66" s="209" t="str">
        <f>IF(SUM('[1]School 1:School 5'!G66:G66)&gt;0,SUM('[1]School 1:School 5'!G66:G66),"")</f>
        <v/>
      </c>
      <c r="H66" s="209" t="str">
        <f>IF(SUM('[1]School 1:School 5'!H66:H66)&gt;0,SUM('[1]School 1:School 5'!H66:H66),"")</f>
        <v/>
      </c>
      <c r="I66" s="209" t="str">
        <f>IF(SUM('[1]School 1:School 5'!I66:I66)&gt;0,SUM('[1]School 1:School 5'!I66:I66),"")</f>
        <v/>
      </c>
      <c r="J66" s="210" t="str">
        <f>IF(SUM('[1]School 1:School 5'!J66:J66)&gt;0,SUM('[1]School 1:School 5'!J66:J66),"")</f>
        <v/>
      </c>
      <c r="K66" s="212" t="str">
        <f>IF(SUM('[1]School 1:School 5'!K66:K66)&gt;0,SUM('[1]School 1:School 5'!K66:K66),"")</f>
        <v/>
      </c>
      <c r="L66" s="1"/>
    </row>
    <row r="67" spans="1:14" s="64" customFormat="1" ht="24.95" customHeight="1" x14ac:dyDescent="0.25">
      <c r="A67" s="50" t="s">
        <v>96</v>
      </c>
      <c r="B67" s="157">
        <v>352</v>
      </c>
      <c r="C67" s="131" t="s">
        <v>97</v>
      </c>
      <c r="D67" s="133" t="str">
        <f t="shared" si="1"/>
        <v/>
      </c>
      <c r="E67" s="209" t="str">
        <f>IF(SUM('[1]School 1:School 5'!E67:E67)&gt;0,SUM('[1]School 1:School 5'!E67:E67),"")</f>
        <v/>
      </c>
      <c r="F67" s="209" t="str">
        <f>IF(SUM('[1]School 1:School 5'!F67:F67)&gt;0,SUM('[1]School 1:School 5'!F67:F67),"")</f>
        <v/>
      </c>
      <c r="G67" s="209" t="str">
        <f>IF(SUM('[1]School 1:School 5'!G67:G67)&gt;0,SUM('[1]School 1:School 5'!G67:G67),"")</f>
        <v/>
      </c>
      <c r="H67" s="209" t="str">
        <f>IF(SUM('[1]School 1:School 5'!H67:H67)&gt;0,SUM('[1]School 1:School 5'!H67:H67),"")</f>
        <v/>
      </c>
      <c r="I67" s="209" t="str">
        <f>IF(SUM('[1]School 1:School 5'!I67:I67)&gt;0,SUM('[1]School 1:School 5'!I67:I67),"")</f>
        <v/>
      </c>
      <c r="J67" s="210" t="str">
        <f>IF(SUM('[1]School 1:School 5'!J67:J67)&gt;0,SUM('[1]School 1:School 5'!J67:J67),"")</f>
        <v/>
      </c>
      <c r="K67" s="212" t="str">
        <f>IF(SUM('[1]School 1:School 5'!K67:K67)&gt;0,SUM('[1]School 1:School 5'!K67:K67),"")</f>
        <v/>
      </c>
      <c r="M67" s="76"/>
      <c r="N67" s="76"/>
    </row>
    <row r="68" spans="1:14" ht="24.95" customHeight="1" x14ac:dyDescent="0.25">
      <c r="A68" s="50" t="s">
        <v>98</v>
      </c>
      <c r="B68" s="157">
        <v>353</v>
      </c>
      <c r="C68" s="131" t="s">
        <v>213</v>
      </c>
      <c r="D68" s="133" t="str">
        <f t="shared" si="1"/>
        <v/>
      </c>
      <c r="E68" s="209" t="str">
        <f>IF(SUM('[1]School 1:School 5'!E68:E68)&gt;0,SUM('[1]School 1:School 5'!E68:E68),"")</f>
        <v/>
      </c>
      <c r="F68" s="209" t="str">
        <f>IF(SUM('[1]School 1:School 5'!F68:F68)&gt;0,SUM('[1]School 1:School 5'!F68:F68),"")</f>
        <v/>
      </c>
      <c r="G68" s="209" t="str">
        <f>IF(SUM('[1]School 1:School 5'!G68:G68)&gt;0,SUM('[1]School 1:School 5'!G68:G68),"")</f>
        <v/>
      </c>
      <c r="H68" s="209" t="str">
        <f>IF(SUM('[1]School 1:School 5'!H68:H68)&gt;0,SUM('[1]School 1:School 5'!H68:H68),"")</f>
        <v/>
      </c>
      <c r="I68" s="209" t="str">
        <f>IF(SUM('[1]School 1:School 5'!I68:I68)&gt;0,SUM('[1]School 1:School 5'!I68:I68),"")</f>
        <v/>
      </c>
      <c r="J68" s="210" t="str">
        <f>IF(SUM('[1]School 1:School 5'!J68:J68)&gt;0,SUM('[1]School 1:School 5'!J68:J68),"")</f>
        <v/>
      </c>
      <c r="K68" s="212" t="str">
        <f>IF(SUM('[1]School 1:School 5'!K68:K68)&gt;0,SUM('[1]School 1:School 5'!K68:K68),"")</f>
        <v/>
      </c>
      <c r="L68" s="1"/>
    </row>
    <row r="69" spans="1:14" ht="24.95" customHeight="1" x14ac:dyDescent="0.25">
      <c r="A69" s="50" t="s">
        <v>99</v>
      </c>
      <c r="B69" s="157">
        <v>354</v>
      </c>
      <c r="C69" s="131" t="s">
        <v>100</v>
      </c>
      <c r="D69" s="133" t="str">
        <f t="shared" si="1"/>
        <v/>
      </c>
      <c r="E69" s="209" t="str">
        <f>IF(SUM('[1]School 1:School 5'!E69:E69)&gt;0,SUM('[1]School 1:School 5'!E69:E69),"")</f>
        <v/>
      </c>
      <c r="F69" s="209" t="str">
        <f>IF(SUM('[1]School 1:School 5'!F69:F69)&gt;0,SUM('[1]School 1:School 5'!F69:F69),"")</f>
        <v/>
      </c>
      <c r="G69" s="209" t="str">
        <f>IF(SUM('[1]School 1:School 5'!G69:G69)&gt;0,SUM('[1]School 1:School 5'!G69:G69),"")</f>
        <v/>
      </c>
      <c r="H69" s="209" t="str">
        <f>IF(SUM('[1]School 1:School 5'!H69:H69)&gt;0,SUM('[1]School 1:School 5'!H69:H69),"")</f>
        <v/>
      </c>
      <c r="I69" s="209" t="str">
        <f>IF(SUM('[1]School 1:School 5'!I69:I69)&gt;0,SUM('[1]School 1:School 5'!I69:I69),"")</f>
        <v/>
      </c>
      <c r="J69" s="210" t="str">
        <f>IF(SUM('[1]School 1:School 5'!J69:J69)&gt;0,SUM('[1]School 1:School 5'!J69:J69),"")</f>
        <v/>
      </c>
      <c r="K69" s="212" t="str">
        <f>IF(SUM('[1]School 1:School 5'!K69:K69)&gt;0,SUM('[1]School 1:School 5'!K69:K69),"")</f>
        <v/>
      </c>
      <c r="L69" s="1"/>
    </row>
    <row r="70" spans="1:14" ht="24.95" customHeight="1" x14ac:dyDescent="0.25">
      <c r="A70" s="50" t="s">
        <v>101</v>
      </c>
      <c r="B70" s="157">
        <v>355</v>
      </c>
      <c r="C70" s="131" t="s">
        <v>102</v>
      </c>
      <c r="D70" s="133" t="str">
        <f t="shared" si="1"/>
        <v/>
      </c>
      <c r="E70" s="209" t="str">
        <f>IF(SUM('[1]School 1:School 5'!E70:E70)&gt;0,SUM('[1]School 1:School 5'!E70:E70),"")</f>
        <v/>
      </c>
      <c r="F70" s="209" t="str">
        <f>IF(SUM('[1]School 1:School 5'!F70:F70)&gt;0,SUM('[1]School 1:School 5'!F70:F70),"")</f>
        <v/>
      </c>
      <c r="G70" s="209" t="str">
        <f>IF(SUM('[1]School 1:School 5'!G70:G70)&gt;0,SUM('[1]School 1:School 5'!G70:G70),"")</f>
        <v/>
      </c>
      <c r="H70" s="209" t="str">
        <f>IF(SUM('[1]School 1:School 5'!H70:H70)&gt;0,SUM('[1]School 1:School 5'!H70:H70),"")</f>
        <v/>
      </c>
      <c r="I70" s="209" t="str">
        <f>IF(SUM('[1]School 1:School 5'!I70:I70)&gt;0,SUM('[1]School 1:School 5'!I70:I70),"")</f>
        <v/>
      </c>
      <c r="J70" s="210" t="str">
        <f>IF(SUM('[1]School 1:School 5'!J70:J70)&gt;0,SUM('[1]School 1:School 5'!J70:J70),"")</f>
        <v/>
      </c>
      <c r="K70" s="212" t="str">
        <f>IF(SUM('[1]School 1:School 5'!K70:K70)&gt;0,SUM('[1]School 1:School 5'!K70:K70),"")</f>
        <v/>
      </c>
      <c r="L70" s="1"/>
    </row>
    <row r="71" spans="1:14" ht="24.95" customHeight="1" x14ac:dyDescent="0.25">
      <c r="A71" s="50" t="s">
        <v>103</v>
      </c>
      <c r="B71" s="157">
        <v>356</v>
      </c>
      <c r="C71" s="131" t="s">
        <v>104</v>
      </c>
      <c r="D71" s="133">
        <f t="shared" si="1"/>
        <v>176677.63999999998</v>
      </c>
      <c r="E71" s="209">
        <f>IF(SUM('[1]School 1:School 5'!E71:E71)&gt;0,SUM('[1]School 1:School 5'!E71:E71),"")</f>
        <v>127740.56</v>
      </c>
      <c r="F71" s="209">
        <f>IF(SUM('[1]School 1:School 5'!F71:F71)&gt;0,SUM('[1]School 1:School 5'!F71:F71),"")</f>
        <v>33087.21</v>
      </c>
      <c r="G71" s="209">
        <f>IF(SUM('[1]School 1:School 5'!G71:G71)&gt;0,SUM('[1]School 1:School 5'!G71:G71),"")</f>
        <v>2398.4499999999998</v>
      </c>
      <c r="H71" s="209">
        <f>IF(SUM('[1]School 1:School 5'!H71:H71)&gt;0,SUM('[1]School 1:School 5'!H71:H71),"")</f>
        <v>10421.77</v>
      </c>
      <c r="I71" s="209" t="str">
        <f>IF(SUM('[1]School 1:School 5'!I71:I71)&gt;0,SUM('[1]School 1:School 5'!I71:I71),"")</f>
        <v/>
      </c>
      <c r="J71" s="210">
        <f>IF(SUM('[1]School 1:School 5'!J71:J71)&gt;0,SUM('[1]School 1:School 5'!J71:J71),"")</f>
        <v>3029.65</v>
      </c>
      <c r="K71" s="212" t="str">
        <f>IF(SUM('[1]School 1:School 5'!K71:K71)&gt;0,SUM('[1]School 1:School 5'!K71:K71),"")</f>
        <v/>
      </c>
      <c r="L71" s="1"/>
    </row>
    <row r="72" spans="1:14" ht="24.95" customHeight="1" x14ac:dyDescent="0.25">
      <c r="A72" s="50" t="s">
        <v>214</v>
      </c>
      <c r="B72" s="157">
        <v>374</v>
      </c>
      <c r="C72" s="131" t="s">
        <v>215</v>
      </c>
      <c r="D72" s="133" t="str">
        <f t="shared" si="1"/>
        <v/>
      </c>
      <c r="E72" s="209" t="str">
        <f>IF(SUM('[1]School 1:School 5'!E72:E72)&gt;0,SUM('[1]School 1:School 5'!E72:E72),"")</f>
        <v/>
      </c>
      <c r="F72" s="209" t="str">
        <f>IF(SUM('[1]School 1:School 5'!F72:F72)&gt;0,SUM('[1]School 1:School 5'!F72:F72),"")</f>
        <v/>
      </c>
      <c r="G72" s="209" t="str">
        <f>IF(SUM('[1]School 1:School 5'!G72:G72)&gt;0,SUM('[1]School 1:School 5'!G72:G72),"")</f>
        <v/>
      </c>
      <c r="H72" s="209" t="str">
        <f>IF(SUM('[1]School 1:School 5'!H72:H72)&gt;0,SUM('[1]School 1:School 5'!H72:H72),"")</f>
        <v/>
      </c>
      <c r="I72" s="209" t="str">
        <f>IF(SUM('[1]School 1:School 5'!I72:I72)&gt;0,SUM('[1]School 1:School 5'!I72:I72),"")</f>
        <v/>
      </c>
      <c r="J72" s="210" t="str">
        <f>IF(SUM('[1]School 1:School 5'!J72:J72)&gt;0,SUM('[1]School 1:School 5'!J72:J72),"")</f>
        <v/>
      </c>
      <c r="K72" s="212" t="str">
        <f>IF(SUM('[1]School 1:School 5'!K72:K72)&gt;0,SUM('[1]School 1:School 5'!K72:K72),"")</f>
        <v/>
      </c>
      <c r="L72" s="1"/>
    </row>
    <row r="73" spans="1:14" ht="24.95" customHeight="1" x14ac:dyDescent="0.25">
      <c r="A73" s="50" t="s">
        <v>105</v>
      </c>
      <c r="B73" s="157">
        <v>357</v>
      </c>
      <c r="C73" s="131" t="s">
        <v>106</v>
      </c>
      <c r="D73" s="133" t="str">
        <f t="shared" si="1"/>
        <v/>
      </c>
      <c r="E73" s="209" t="str">
        <f>IF(SUM('[1]School 1:School 5'!E73:E73)&gt;0,SUM('[1]School 1:School 5'!E73:E73),"")</f>
        <v/>
      </c>
      <c r="F73" s="209" t="str">
        <f>IF(SUM('[1]School 1:School 5'!F73:F73)&gt;0,SUM('[1]School 1:School 5'!F73:F73),"")</f>
        <v/>
      </c>
      <c r="G73" s="209" t="str">
        <f>IF(SUM('[1]School 1:School 5'!G73:G73)&gt;0,SUM('[1]School 1:School 5'!G73:G73),"")</f>
        <v/>
      </c>
      <c r="H73" s="209" t="str">
        <f>IF(SUM('[1]School 1:School 5'!H73:H73)&gt;0,SUM('[1]School 1:School 5'!H73:H73),"")</f>
        <v/>
      </c>
      <c r="I73" s="209" t="str">
        <f>IF(SUM('[1]School 1:School 5'!I73:I73)&gt;0,SUM('[1]School 1:School 5'!I73:I73),"")</f>
        <v/>
      </c>
      <c r="J73" s="210" t="str">
        <f>IF(SUM('[1]School 1:School 5'!J73:J73)&gt;0,SUM('[1]School 1:School 5'!J73:J73),"")</f>
        <v/>
      </c>
      <c r="K73" s="212" t="str">
        <f>IF(SUM('[1]School 1:School 5'!K73:K73)&gt;0,SUM('[1]School 1:School 5'!K73:K73),"")</f>
        <v/>
      </c>
      <c r="L73" s="1"/>
    </row>
    <row r="74" spans="1:14" ht="24.95" customHeight="1" x14ac:dyDescent="0.25">
      <c r="A74" s="50" t="s">
        <v>109</v>
      </c>
      <c r="B74" s="157">
        <v>361</v>
      </c>
      <c r="C74" s="131" t="s">
        <v>204</v>
      </c>
      <c r="D74" s="133" t="str">
        <f t="shared" si="1"/>
        <v/>
      </c>
      <c r="E74" s="209" t="str">
        <f>IF(SUM('[1]School 1:School 5'!E74:E74)&gt;0,SUM('[1]School 1:School 5'!E74:E74),"")</f>
        <v/>
      </c>
      <c r="F74" s="209" t="str">
        <f>IF(SUM('[1]School 1:School 5'!F74:F74)&gt;0,SUM('[1]School 1:School 5'!F74:F74),"")</f>
        <v/>
      </c>
      <c r="G74" s="209" t="str">
        <f>IF(SUM('[1]School 1:School 5'!G74:G74)&gt;0,SUM('[1]School 1:School 5'!G74:G74),"")</f>
        <v/>
      </c>
      <c r="H74" s="209" t="str">
        <f>IF(SUM('[1]School 1:School 5'!H74:H74)&gt;0,SUM('[1]School 1:School 5'!H74:H74),"")</f>
        <v/>
      </c>
      <c r="I74" s="209" t="str">
        <f>IF(SUM('[1]School 1:School 5'!I74:I74)&gt;0,SUM('[1]School 1:School 5'!I74:I74),"")</f>
        <v/>
      </c>
      <c r="J74" s="210" t="str">
        <f>IF(SUM('[1]School 1:School 5'!J74:J74)&gt;0,SUM('[1]School 1:School 5'!J74:J74),"")</f>
        <v/>
      </c>
      <c r="K74" s="212" t="str">
        <f>IF(SUM('[1]School 1:School 5'!K74:K74)&gt;0,SUM('[1]School 1:School 5'!K74:K74),"")</f>
        <v/>
      </c>
      <c r="L74" s="1"/>
    </row>
    <row r="75" spans="1:14" ht="24.95" customHeight="1" x14ac:dyDescent="0.25">
      <c r="A75" s="50" t="s">
        <v>110</v>
      </c>
      <c r="B75" s="157">
        <v>362</v>
      </c>
      <c r="C75" s="131" t="s">
        <v>216</v>
      </c>
      <c r="D75" s="133" t="str">
        <f t="shared" si="1"/>
        <v/>
      </c>
      <c r="E75" s="209" t="str">
        <f>IF(SUM('[1]School 1:School 5'!E75:E75)&gt;0,SUM('[1]School 1:School 5'!E75:E75),"")</f>
        <v/>
      </c>
      <c r="F75" s="209" t="str">
        <f>IF(SUM('[1]School 1:School 5'!F75:F75)&gt;0,SUM('[1]School 1:School 5'!F75:F75),"")</f>
        <v/>
      </c>
      <c r="G75" s="209" t="str">
        <f>IF(SUM('[1]School 1:School 5'!G75:G75)&gt;0,SUM('[1]School 1:School 5'!G75:G75),"")</f>
        <v/>
      </c>
      <c r="H75" s="209" t="str">
        <f>IF(SUM('[1]School 1:School 5'!H75:H75)&gt;0,SUM('[1]School 1:School 5'!H75:H75),"")</f>
        <v/>
      </c>
      <c r="I75" s="209" t="str">
        <f>IF(SUM('[1]School 1:School 5'!I75:I75)&gt;0,SUM('[1]School 1:School 5'!I75:I75),"")</f>
        <v/>
      </c>
      <c r="J75" s="210" t="str">
        <f>IF(SUM('[1]School 1:School 5'!J75:J75)&gt;0,SUM('[1]School 1:School 5'!J75:J75),"")</f>
        <v/>
      </c>
      <c r="K75" s="212" t="str">
        <f>IF(SUM('[1]School 1:School 5'!K75:K75)&gt;0,SUM('[1]School 1:School 5'!K75:K75),"")</f>
        <v/>
      </c>
      <c r="L75" s="1"/>
    </row>
    <row r="76" spans="1:14" ht="24.95" customHeight="1" x14ac:dyDescent="0.25">
      <c r="A76" s="50" t="s">
        <v>111</v>
      </c>
      <c r="B76" s="157">
        <v>364</v>
      </c>
      <c r="C76" s="131" t="s">
        <v>205</v>
      </c>
      <c r="D76" s="133" t="str">
        <f t="shared" si="1"/>
        <v/>
      </c>
      <c r="E76" s="209" t="str">
        <f>IF(SUM('[1]School 1:School 5'!E76:E76)&gt;0,SUM('[1]School 1:School 5'!E76:E76),"")</f>
        <v/>
      </c>
      <c r="F76" s="209" t="str">
        <f>IF(SUM('[1]School 1:School 5'!F76:F76)&gt;0,SUM('[1]School 1:School 5'!F76:F76),"")</f>
        <v/>
      </c>
      <c r="G76" s="209" t="str">
        <f>IF(SUM('[1]School 1:School 5'!G76:G76)&gt;0,SUM('[1]School 1:School 5'!G76:G76),"")</f>
        <v/>
      </c>
      <c r="H76" s="209" t="str">
        <f>IF(SUM('[1]School 1:School 5'!H76:H76)&gt;0,SUM('[1]School 1:School 5'!H76:H76),"")</f>
        <v/>
      </c>
      <c r="I76" s="209" t="str">
        <f>IF(SUM('[1]School 1:School 5'!I76:I76)&gt;0,SUM('[1]School 1:School 5'!I76:I76),"")</f>
        <v/>
      </c>
      <c r="J76" s="210" t="str">
        <f>IF(SUM('[1]School 1:School 5'!J76:J76)&gt;0,SUM('[1]School 1:School 5'!J76:J76),"")</f>
        <v/>
      </c>
      <c r="K76" s="212" t="str">
        <f>IF(SUM('[1]School 1:School 5'!K76:K76)&gt;0,SUM('[1]School 1:School 5'!K76:K76),"")</f>
        <v/>
      </c>
      <c r="L76" s="1"/>
    </row>
    <row r="77" spans="1:14" ht="24.95" customHeight="1" x14ac:dyDescent="0.25">
      <c r="A77" s="50" t="s">
        <v>112</v>
      </c>
      <c r="B77" s="157">
        <v>365</v>
      </c>
      <c r="C77" s="131" t="s">
        <v>113</v>
      </c>
      <c r="D77" s="133" t="str">
        <f t="shared" si="1"/>
        <v/>
      </c>
      <c r="E77" s="209" t="str">
        <f>IF(SUM('[1]School 1:School 5'!E77:E77)&gt;0,SUM('[1]School 1:School 5'!E77:E77),"")</f>
        <v/>
      </c>
      <c r="F77" s="209" t="str">
        <f>IF(SUM('[1]School 1:School 5'!F77:F77)&gt;0,SUM('[1]School 1:School 5'!F77:F77),"")</f>
        <v/>
      </c>
      <c r="G77" s="209" t="str">
        <f>IF(SUM('[1]School 1:School 5'!G77:G77)&gt;0,SUM('[1]School 1:School 5'!G77:G77),"")</f>
        <v/>
      </c>
      <c r="H77" s="209" t="str">
        <f>IF(SUM('[1]School 1:School 5'!H77:H77)&gt;0,SUM('[1]School 1:School 5'!H77:H77),"")</f>
        <v/>
      </c>
      <c r="I77" s="209" t="str">
        <f>IF(SUM('[1]School 1:School 5'!I77:I77)&gt;0,SUM('[1]School 1:School 5'!I77:I77),"")</f>
        <v/>
      </c>
      <c r="J77" s="210" t="str">
        <f>IF(SUM('[1]School 1:School 5'!J77:J77)&gt;0,SUM('[1]School 1:School 5'!J77:J77),"")</f>
        <v/>
      </c>
      <c r="K77" s="212" t="str">
        <f>IF(SUM('[1]School 1:School 5'!K77:K77)&gt;0,SUM('[1]School 1:School 5'!K77:K77),"")</f>
        <v/>
      </c>
      <c r="L77" s="1"/>
    </row>
    <row r="78" spans="1:14" ht="24.95" customHeight="1" x14ac:dyDescent="0.25">
      <c r="A78" s="50" t="s">
        <v>114</v>
      </c>
      <c r="B78" s="157">
        <v>366</v>
      </c>
      <c r="C78" s="131" t="s">
        <v>217</v>
      </c>
      <c r="D78" s="133" t="str">
        <f t="shared" si="1"/>
        <v/>
      </c>
      <c r="E78" s="209" t="str">
        <f>IF(SUM('[1]School 1:School 5'!E78:E78)&gt;0,SUM('[1]School 1:School 5'!E78:E78),"")</f>
        <v/>
      </c>
      <c r="F78" s="209" t="str">
        <f>IF(SUM('[1]School 1:School 5'!F78:F78)&gt;0,SUM('[1]School 1:School 5'!F78:F78),"")</f>
        <v/>
      </c>
      <c r="G78" s="209" t="str">
        <f>IF(SUM('[1]School 1:School 5'!G78:G78)&gt;0,SUM('[1]School 1:School 5'!G78:G78),"")</f>
        <v/>
      </c>
      <c r="H78" s="209" t="str">
        <f>IF(SUM('[1]School 1:School 5'!H78:H78)&gt;0,SUM('[1]School 1:School 5'!H78:H78),"")</f>
        <v/>
      </c>
      <c r="I78" s="209" t="str">
        <f>IF(SUM('[1]School 1:School 5'!I78:I78)&gt;0,SUM('[1]School 1:School 5'!I78:I78),"")</f>
        <v/>
      </c>
      <c r="J78" s="210" t="str">
        <f>IF(SUM('[1]School 1:School 5'!J78:J78)&gt;0,SUM('[1]School 1:School 5'!J78:J78),"")</f>
        <v/>
      </c>
      <c r="K78" s="212" t="str">
        <f>IF(SUM('[1]School 1:School 5'!K78:K78)&gt;0,SUM('[1]School 1:School 5'!K78:K78),"")</f>
        <v/>
      </c>
      <c r="L78" s="1"/>
    </row>
    <row r="79" spans="1:14" ht="24.95" customHeight="1" x14ac:dyDescent="0.25">
      <c r="A79" s="50" t="s">
        <v>115</v>
      </c>
      <c r="B79" s="157">
        <v>368</v>
      </c>
      <c r="C79" s="131" t="s">
        <v>116</v>
      </c>
      <c r="D79" s="133" t="str">
        <f t="shared" si="1"/>
        <v/>
      </c>
      <c r="E79" s="209" t="str">
        <f>IF(SUM('[1]School 1:School 5'!E79:E79)&gt;0,SUM('[1]School 1:School 5'!E79:E79),"")</f>
        <v/>
      </c>
      <c r="F79" s="209" t="str">
        <f>IF(SUM('[1]School 1:School 5'!F79:F79)&gt;0,SUM('[1]School 1:School 5'!F79:F79),"")</f>
        <v/>
      </c>
      <c r="G79" s="209" t="str">
        <f>IF(SUM('[1]School 1:School 5'!G79:G79)&gt;0,SUM('[1]School 1:School 5'!G79:G79),"")</f>
        <v/>
      </c>
      <c r="H79" s="209" t="str">
        <f>IF(SUM('[1]School 1:School 5'!H79:H79)&gt;0,SUM('[1]School 1:School 5'!H79:H79),"")</f>
        <v/>
      </c>
      <c r="I79" s="209" t="str">
        <f>IF(SUM('[1]School 1:School 5'!I79:I79)&gt;0,SUM('[1]School 1:School 5'!I79:I79),"")</f>
        <v/>
      </c>
      <c r="J79" s="210" t="str">
        <f>IF(SUM('[1]School 1:School 5'!J79:J79)&gt;0,SUM('[1]School 1:School 5'!J79:J79),"")</f>
        <v/>
      </c>
      <c r="K79" s="212" t="str">
        <f>IF(SUM('[1]School 1:School 5'!K79:K79)&gt;0,SUM('[1]School 1:School 5'!K79:K79),"")</f>
        <v/>
      </c>
      <c r="L79" s="1"/>
    </row>
    <row r="80" spans="1:14" ht="41.25" customHeight="1" x14ac:dyDescent="0.25">
      <c r="A80" s="279" t="s">
        <v>168</v>
      </c>
      <c r="B80" s="280"/>
      <c r="C80" s="280"/>
      <c r="D80" s="133"/>
      <c r="E80" s="218"/>
      <c r="F80" s="213"/>
      <c r="G80" s="213"/>
      <c r="H80" s="213"/>
      <c r="I80" s="213"/>
      <c r="J80" s="215"/>
      <c r="K80" s="212"/>
      <c r="L80" s="1"/>
    </row>
    <row r="81" spans="1:12" ht="24.95" customHeight="1" x14ac:dyDescent="0.25">
      <c r="A81" s="186"/>
      <c r="B81" s="187"/>
      <c r="C81" s="188"/>
      <c r="D81" s="133" t="str">
        <f t="shared" ref="D81:D94" si="2">IF(SUM(E81:K81)&gt;0,(SUM(E81:K81)),"")</f>
        <v/>
      </c>
      <c r="E81" s="218"/>
      <c r="F81" s="213"/>
      <c r="G81" s="213"/>
      <c r="H81" s="213"/>
      <c r="I81" s="213"/>
      <c r="J81" s="215"/>
      <c r="K81" s="212"/>
      <c r="L81" s="1"/>
    </row>
    <row r="82" spans="1:12" ht="24.95" customHeight="1" x14ac:dyDescent="0.25">
      <c r="A82" s="186"/>
      <c r="B82" s="187"/>
      <c r="C82" s="188"/>
      <c r="D82" s="133" t="str">
        <f t="shared" si="2"/>
        <v/>
      </c>
      <c r="E82" s="218"/>
      <c r="F82" s="213"/>
      <c r="G82" s="213"/>
      <c r="H82" s="213"/>
      <c r="I82" s="213"/>
      <c r="J82" s="215"/>
      <c r="K82" s="212"/>
      <c r="L82" s="1"/>
    </row>
    <row r="83" spans="1:12" ht="24.95" customHeight="1" x14ac:dyDescent="0.25">
      <c r="A83" s="186"/>
      <c r="B83" s="187"/>
      <c r="C83" s="188"/>
      <c r="D83" s="133" t="str">
        <f t="shared" si="2"/>
        <v/>
      </c>
      <c r="E83" s="218"/>
      <c r="F83" s="213"/>
      <c r="G83" s="213"/>
      <c r="H83" s="213"/>
      <c r="I83" s="213"/>
      <c r="J83" s="215"/>
      <c r="K83" s="212"/>
      <c r="L83" s="1"/>
    </row>
    <row r="84" spans="1:12" ht="24.95" customHeight="1" x14ac:dyDescent="0.25">
      <c r="A84" s="186"/>
      <c r="B84" s="187"/>
      <c r="C84" s="188"/>
      <c r="D84" s="133" t="str">
        <f t="shared" si="2"/>
        <v/>
      </c>
      <c r="E84" s="218"/>
      <c r="F84" s="213"/>
      <c r="G84" s="213"/>
      <c r="H84" s="213"/>
      <c r="I84" s="213"/>
      <c r="J84" s="215"/>
      <c r="K84" s="212"/>
      <c r="L84" s="1"/>
    </row>
    <row r="85" spans="1:12" ht="46.5" customHeight="1" x14ac:dyDescent="0.25">
      <c r="A85" s="186"/>
      <c r="B85" s="187"/>
      <c r="C85" s="188"/>
      <c r="D85" s="133" t="str">
        <f t="shared" si="2"/>
        <v/>
      </c>
      <c r="E85" s="218"/>
      <c r="F85" s="213"/>
      <c r="G85" s="213"/>
      <c r="H85" s="213"/>
      <c r="I85" s="213"/>
      <c r="J85" s="215"/>
      <c r="K85" s="212"/>
      <c r="L85" s="1"/>
    </row>
    <row r="86" spans="1:12" ht="24.95" customHeight="1" x14ac:dyDescent="0.25">
      <c r="A86" s="186"/>
      <c r="B86" s="187"/>
      <c r="C86" s="188"/>
      <c r="D86" s="133" t="str">
        <f t="shared" si="2"/>
        <v/>
      </c>
      <c r="E86" s="218"/>
      <c r="F86" s="213"/>
      <c r="G86" s="213"/>
      <c r="H86" s="213"/>
      <c r="I86" s="213"/>
      <c r="J86" s="215"/>
      <c r="K86" s="212"/>
      <c r="L86" s="1"/>
    </row>
    <row r="87" spans="1:12" ht="24.95" customHeight="1" x14ac:dyDescent="0.25">
      <c r="A87" s="186"/>
      <c r="B87" s="187"/>
      <c r="C87" s="188"/>
      <c r="D87" s="133" t="str">
        <f t="shared" si="2"/>
        <v/>
      </c>
      <c r="E87" s="218"/>
      <c r="F87" s="213"/>
      <c r="G87" s="213"/>
      <c r="H87" s="213"/>
      <c r="I87" s="213"/>
      <c r="J87" s="215"/>
      <c r="K87" s="212"/>
      <c r="L87" s="1"/>
    </row>
    <row r="88" spans="1:12" ht="24.95" customHeight="1" x14ac:dyDescent="0.25">
      <c r="A88" s="186"/>
      <c r="B88" s="187"/>
      <c r="C88" s="188"/>
      <c r="D88" s="133" t="str">
        <f t="shared" si="2"/>
        <v/>
      </c>
      <c r="E88" s="218"/>
      <c r="F88" s="213"/>
      <c r="G88" s="213"/>
      <c r="H88" s="213"/>
      <c r="I88" s="213"/>
      <c r="J88" s="215"/>
      <c r="K88" s="212"/>
      <c r="L88" s="1"/>
    </row>
    <row r="89" spans="1:12" ht="24.95" customHeight="1" x14ac:dyDescent="0.25">
      <c r="A89" s="186"/>
      <c r="B89" s="187"/>
      <c r="C89" s="188"/>
      <c r="D89" s="133" t="str">
        <f t="shared" si="2"/>
        <v/>
      </c>
      <c r="E89" s="218"/>
      <c r="F89" s="213"/>
      <c r="G89" s="213"/>
      <c r="H89" s="213"/>
      <c r="I89" s="213"/>
      <c r="J89" s="215"/>
      <c r="K89" s="212"/>
      <c r="L89" s="1"/>
    </row>
    <row r="90" spans="1:12" ht="24.95" customHeight="1" x14ac:dyDescent="0.25">
      <c r="A90" s="186"/>
      <c r="B90" s="187"/>
      <c r="C90" s="188"/>
      <c r="D90" s="133" t="str">
        <f t="shared" si="2"/>
        <v/>
      </c>
      <c r="E90" s="218"/>
      <c r="F90" s="213"/>
      <c r="G90" s="213"/>
      <c r="H90" s="213"/>
      <c r="I90" s="213"/>
      <c r="J90" s="215"/>
      <c r="K90" s="212"/>
      <c r="L90" s="1"/>
    </row>
    <row r="91" spans="1:12" ht="24.95" customHeight="1" x14ac:dyDescent="0.25">
      <c r="A91" s="186"/>
      <c r="B91" s="187"/>
      <c r="C91" s="188"/>
      <c r="D91" s="133" t="str">
        <f t="shared" si="2"/>
        <v/>
      </c>
      <c r="E91" s="218"/>
      <c r="F91" s="213"/>
      <c r="G91" s="213"/>
      <c r="H91" s="213"/>
      <c r="I91" s="213"/>
      <c r="J91" s="215"/>
      <c r="K91" s="212"/>
      <c r="L91" s="1"/>
    </row>
    <row r="92" spans="1:12" ht="24.95" customHeight="1" x14ac:dyDescent="0.25">
      <c r="A92" s="186"/>
      <c r="B92" s="187"/>
      <c r="C92" s="188"/>
      <c r="D92" s="133" t="str">
        <f t="shared" si="2"/>
        <v/>
      </c>
      <c r="E92" s="218"/>
      <c r="F92" s="213"/>
      <c r="G92" s="213"/>
      <c r="H92" s="213"/>
      <c r="I92" s="213"/>
      <c r="J92" s="215"/>
      <c r="K92" s="212"/>
      <c r="L92" s="1"/>
    </row>
    <row r="93" spans="1:12" ht="24.95" customHeight="1" x14ac:dyDescent="0.25">
      <c r="A93" s="186"/>
      <c r="B93" s="187"/>
      <c r="C93" s="188"/>
      <c r="D93" s="133" t="str">
        <f t="shared" si="2"/>
        <v/>
      </c>
      <c r="E93" s="218"/>
      <c r="F93" s="213"/>
      <c r="G93" s="213"/>
      <c r="H93" s="213"/>
      <c r="I93" s="213"/>
      <c r="J93" s="215"/>
      <c r="K93" s="212"/>
      <c r="L93" s="1"/>
    </row>
    <row r="94" spans="1:12" ht="24.95" customHeight="1" thickBot="1" x14ac:dyDescent="0.3">
      <c r="A94" s="201"/>
      <c r="B94" s="202"/>
      <c r="C94" s="203"/>
      <c r="D94" s="222" t="str">
        <f t="shared" si="2"/>
        <v/>
      </c>
      <c r="E94" s="219"/>
      <c r="F94" s="214"/>
      <c r="G94" s="214"/>
      <c r="H94" s="214"/>
      <c r="I94" s="214"/>
      <c r="J94" s="216"/>
      <c r="K94" s="217"/>
      <c r="L94" s="1"/>
    </row>
    <row r="95" spans="1:12" ht="24.95" customHeight="1" thickBot="1" x14ac:dyDescent="0.3">
      <c r="A95" s="283" t="s">
        <v>218</v>
      </c>
      <c r="B95" s="284"/>
      <c r="C95" s="284"/>
      <c r="D95" s="158">
        <f>SUM(D17:D94)</f>
        <v>376508.61</v>
      </c>
      <c r="E95" s="220">
        <f t="shared" ref="E95:K95" si="3">SUM(E17:E94)</f>
        <v>177348.97999999998</v>
      </c>
      <c r="F95" s="158">
        <f t="shared" si="3"/>
        <v>52042.99</v>
      </c>
      <c r="G95" s="158">
        <f t="shared" si="3"/>
        <v>31194.81</v>
      </c>
      <c r="H95" s="158">
        <f t="shared" si="3"/>
        <v>23447.45</v>
      </c>
      <c r="I95" s="158">
        <f t="shared" si="3"/>
        <v>87077.67</v>
      </c>
      <c r="J95" s="158">
        <f t="shared" si="3"/>
        <v>5396.71</v>
      </c>
      <c r="K95" s="158">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35" fitToHeight="0" orientation="landscape" r:id="rId1"/>
  <headerFooter alignWithMargins="0"/>
  <ignoredErrors>
    <ignoredError sqref="E17:K9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topLeftCell="A76" zoomScale="75" zoomScaleNormal="7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68231.95</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68231.95</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68231.95</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243</v>
      </c>
      <c r="C11" s="286"/>
      <c r="D11" s="115">
        <v>100215</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22.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IF(SUM('[2]School 1:School 5'!E17:E17)&gt;0,SUM('[2]School 1:School 5'!E17:E17),"")</f>
        <v/>
      </c>
      <c r="F17" s="209" t="str">
        <f>IF(SUM('[2]School 1:School 5'!F17:F17)&gt;0,SUM('[2]School 1:School 5'!F17:F17),"")</f>
        <v/>
      </c>
      <c r="G17" s="209" t="str">
        <f>IF(SUM('[2]School 1:School 5'!G17:G17)&gt;0,SUM('[2]School 1:School 5'!G17:G17),"")</f>
        <v/>
      </c>
      <c r="H17" s="209" t="str">
        <f>IF(SUM('[2]School 1:School 5'!H17:H17)&gt;0,SUM('[2]School 1:School 5'!H17:H17),"")</f>
        <v/>
      </c>
      <c r="I17" s="209" t="str">
        <f>IF(SUM('[2]School 1:School 5'!I17:I17)&gt;0,SUM('[2]School 1:School 5'!I17:I17),"")</f>
        <v/>
      </c>
      <c r="J17" s="210" t="str">
        <f>IF(SUM('[2]School 1:School 5'!J17:J17)&gt;0,SUM('[2]School 1:School 5'!J17:J17),"")</f>
        <v/>
      </c>
      <c r="K17" s="211" t="str">
        <f>IF(SUM('[2]School 1:School 5'!K17:K17)&gt;0,SUM('[2]School 1:School 5'!K17:K17),"")</f>
        <v/>
      </c>
      <c r="M17" s="94"/>
      <c r="N17" s="151" t="s">
        <v>157</v>
      </c>
    </row>
    <row r="18" spans="1:14" s="91" customFormat="1" ht="24.95" customHeight="1" x14ac:dyDescent="0.25">
      <c r="A18" s="50" t="s">
        <v>16</v>
      </c>
      <c r="B18" s="157">
        <v>302</v>
      </c>
      <c r="C18" s="131" t="s">
        <v>17</v>
      </c>
      <c r="D18" s="133" t="str">
        <f t="shared" si="0"/>
        <v/>
      </c>
      <c r="E18" s="209" t="str">
        <f>IF(SUM('[2]School 1:School 5'!E18:E18)&gt;0,SUM('[2]School 1:School 5'!E18:E18),"")</f>
        <v/>
      </c>
      <c r="F18" s="209" t="str">
        <f>IF(SUM('[2]School 1:School 5'!F18:F18)&gt;0,SUM('[2]School 1:School 5'!F18:F18),"")</f>
        <v/>
      </c>
      <c r="G18" s="209" t="str">
        <f>IF(SUM('[2]School 1:School 5'!G18:G18)&gt;0,SUM('[2]School 1:School 5'!G18:G18),"")</f>
        <v/>
      </c>
      <c r="H18" s="209" t="str">
        <f>IF(SUM('[2]School 1:School 5'!H18:H18)&gt;0,SUM('[2]School 1:School 5'!H18:H18),"")</f>
        <v/>
      </c>
      <c r="I18" s="209" t="str">
        <f>IF(SUM('[2]School 1:School 5'!I18:I18)&gt;0,SUM('[2]School 1:School 5'!I18:I18),"")</f>
        <v/>
      </c>
      <c r="J18" s="210" t="str">
        <f>IF(SUM('[2]School 1:School 5'!J18:J18)&gt;0,SUM('[2]School 1:School 5'!J18:J18),"")</f>
        <v/>
      </c>
      <c r="K18" s="212" t="str">
        <f>IF(SUM('[2]School 1:School 5'!K18:K18)&gt;0,SUM('[2]School 1:School 5'!K18:K18),"")</f>
        <v/>
      </c>
      <c r="M18" s="153"/>
      <c r="N18" s="151" t="s">
        <v>158</v>
      </c>
    </row>
    <row r="19" spans="1:14" s="91" customFormat="1" ht="24.95" customHeight="1" x14ac:dyDescent="0.25">
      <c r="A19" s="50" t="s">
        <v>194</v>
      </c>
      <c r="B19" s="157">
        <v>376</v>
      </c>
      <c r="C19" s="131" t="s">
        <v>195</v>
      </c>
      <c r="D19" s="133" t="str">
        <f t="shared" si="0"/>
        <v/>
      </c>
      <c r="E19" s="209" t="str">
        <f>IF(SUM('[2]School 1:School 5'!E19:E19)&gt;0,SUM('[2]School 1:School 5'!E19:E19),"")</f>
        <v/>
      </c>
      <c r="F19" s="209" t="str">
        <f>IF(SUM('[2]School 1:School 5'!F19:F19)&gt;0,SUM('[2]School 1:School 5'!F19:F19),"")</f>
        <v/>
      </c>
      <c r="G19" s="209" t="str">
        <f>IF(SUM('[2]School 1:School 5'!G19:G19)&gt;0,SUM('[2]School 1:School 5'!G19:G19),"")</f>
        <v/>
      </c>
      <c r="H19" s="209" t="str">
        <f>IF(SUM('[2]School 1:School 5'!H19:H19)&gt;0,SUM('[2]School 1:School 5'!H19:H19),"")</f>
        <v/>
      </c>
      <c r="I19" s="209" t="str">
        <f>IF(SUM('[2]School 1:School 5'!I19:I19)&gt;0,SUM('[2]School 1:School 5'!I19:I19),"")</f>
        <v/>
      </c>
      <c r="J19" s="210" t="str">
        <f>IF(SUM('[2]School 1:School 5'!J19:J19)&gt;0,SUM('[2]School 1:School 5'!J19:J19),"")</f>
        <v/>
      </c>
      <c r="K19" s="212" t="str">
        <f>IF(SUM('[2]School 1:School 5'!K19:K19)&gt;0,SUM('[2]School 1:School 5'!K19:K19),"")</f>
        <v/>
      </c>
      <c r="M19" s="153"/>
      <c r="N19" s="151"/>
    </row>
    <row r="20" spans="1:14" s="91" customFormat="1" ht="24.95" customHeight="1" x14ac:dyDescent="0.25">
      <c r="A20" s="50" t="s">
        <v>18</v>
      </c>
      <c r="B20" s="157">
        <v>303</v>
      </c>
      <c r="C20" s="131" t="s">
        <v>19</v>
      </c>
      <c r="D20" s="133" t="str">
        <f t="shared" si="0"/>
        <v/>
      </c>
      <c r="E20" s="209" t="str">
        <f>IF(SUM('[2]School 1:School 5'!E20:E20)&gt;0,SUM('[2]School 1:School 5'!E20:E20),"")</f>
        <v/>
      </c>
      <c r="F20" s="209" t="str">
        <f>IF(SUM('[2]School 1:School 5'!F20:F20)&gt;0,SUM('[2]School 1:School 5'!F20:F20),"")</f>
        <v/>
      </c>
      <c r="G20" s="209" t="str">
        <f>IF(SUM('[2]School 1:School 5'!G20:G20)&gt;0,SUM('[2]School 1:School 5'!G20:G20),"")</f>
        <v/>
      </c>
      <c r="H20" s="209" t="str">
        <f>IF(SUM('[2]School 1:School 5'!H20:H20)&gt;0,SUM('[2]School 1:School 5'!H20:H20),"")</f>
        <v/>
      </c>
      <c r="I20" s="209" t="str">
        <f>IF(SUM('[2]School 1:School 5'!I20:I20)&gt;0,SUM('[2]School 1:School 5'!I20:I20),"")</f>
        <v/>
      </c>
      <c r="J20" s="210" t="str">
        <f>IF(SUM('[2]School 1:School 5'!J20:J20)&gt;0,SUM('[2]School 1:School 5'!J20:J20),"")</f>
        <v/>
      </c>
      <c r="K20" s="212" t="str">
        <f>IF(SUM('[2]School 1:School 5'!K20:K20)&gt;0,SUM('[2]School 1:School 5'!K20:K20),"")</f>
        <v/>
      </c>
      <c r="M20" s="94"/>
      <c r="N20" s="234" t="s">
        <v>159</v>
      </c>
    </row>
    <row r="21" spans="1:14" s="91" customFormat="1" ht="24.95" customHeight="1" x14ac:dyDescent="0.25">
      <c r="A21" s="50" t="s">
        <v>20</v>
      </c>
      <c r="B21" s="157">
        <v>304</v>
      </c>
      <c r="C21" s="131" t="s">
        <v>21</v>
      </c>
      <c r="D21" s="133" t="str">
        <f t="shared" si="0"/>
        <v/>
      </c>
      <c r="E21" s="209" t="str">
        <f>IF(SUM('[2]School 1:School 5'!E21:E21)&gt;0,SUM('[2]School 1:School 5'!E21:E21),"")</f>
        <v/>
      </c>
      <c r="F21" s="209" t="str">
        <f>IF(SUM('[2]School 1:School 5'!F21:F21)&gt;0,SUM('[2]School 1:School 5'!F21:F21),"")</f>
        <v/>
      </c>
      <c r="G21" s="209" t="str">
        <f>IF(SUM('[2]School 1:School 5'!G21:G21)&gt;0,SUM('[2]School 1:School 5'!G21:G21),"")</f>
        <v/>
      </c>
      <c r="H21" s="209" t="str">
        <f>IF(SUM('[2]School 1:School 5'!H21:H21)&gt;0,SUM('[2]School 1:School 5'!H21:H21),"")</f>
        <v/>
      </c>
      <c r="I21" s="209" t="str">
        <f>IF(SUM('[2]School 1:School 5'!I21:I21)&gt;0,SUM('[2]School 1:School 5'!I21:I21),"")</f>
        <v/>
      </c>
      <c r="J21" s="210" t="str">
        <f>IF(SUM('[2]School 1:School 5'!J21:J21)&gt;0,SUM('[2]School 1:School 5'!J21:J21),"")</f>
        <v/>
      </c>
      <c r="K21" s="212" t="str">
        <f>IF(SUM('[2]School 1:School 5'!K21:K21)&gt;0,SUM('[2]School 1:School 5'!K21:K21),"")</f>
        <v/>
      </c>
      <c r="M21" s="94"/>
      <c r="N21" s="234"/>
    </row>
    <row r="22" spans="1:14" s="91" customFormat="1" ht="24.95" customHeight="1" x14ac:dyDescent="0.25">
      <c r="A22" s="50" t="s">
        <v>22</v>
      </c>
      <c r="B22" s="157">
        <v>305</v>
      </c>
      <c r="C22" s="131" t="s">
        <v>23</v>
      </c>
      <c r="D22" s="133" t="str">
        <f t="shared" si="0"/>
        <v/>
      </c>
      <c r="E22" s="209" t="str">
        <f>IF(SUM('[2]School 1:School 5'!E22:E22)&gt;0,SUM('[2]School 1:School 5'!E22:E22),"")</f>
        <v/>
      </c>
      <c r="F22" s="209" t="str">
        <f>IF(SUM('[2]School 1:School 5'!F22:F22)&gt;0,SUM('[2]School 1:School 5'!F22:F22),"")</f>
        <v/>
      </c>
      <c r="G22" s="209" t="str">
        <f>IF(SUM('[2]School 1:School 5'!G22:G22)&gt;0,SUM('[2]School 1:School 5'!G22:G22),"")</f>
        <v/>
      </c>
      <c r="H22" s="209" t="str">
        <f>IF(SUM('[2]School 1:School 5'!H22:H22)&gt;0,SUM('[2]School 1:School 5'!H22:H22),"")</f>
        <v/>
      </c>
      <c r="I22" s="209" t="str">
        <f>IF(SUM('[2]School 1:School 5'!I22:I22)&gt;0,SUM('[2]School 1:School 5'!I22:I22),"")</f>
        <v/>
      </c>
      <c r="J22" s="210" t="str">
        <f>IF(SUM('[2]School 1:School 5'!J22:J22)&gt;0,SUM('[2]School 1:School 5'!J22:J22),"")</f>
        <v/>
      </c>
      <c r="K22" s="212" t="str">
        <f>IF(SUM('[2]School 1:School 5'!K22:K22)&gt;0,SUM('[2]School 1:School 5'!K22:K22),"")</f>
        <v/>
      </c>
      <c r="M22" s="94"/>
      <c r="N22" s="234"/>
    </row>
    <row r="23" spans="1:14" s="91" customFormat="1" ht="24.95" customHeight="1" x14ac:dyDescent="0.25">
      <c r="A23" s="50" t="s">
        <v>24</v>
      </c>
      <c r="B23" s="157">
        <v>306</v>
      </c>
      <c r="C23" s="131" t="s">
        <v>25</v>
      </c>
      <c r="D23" s="133" t="str">
        <f t="shared" si="0"/>
        <v/>
      </c>
      <c r="E23" s="209" t="str">
        <f>IF(SUM('[2]School 1:School 5'!E23:E23)&gt;0,SUM('[2]School 1:School 5'!E23:E23),"")</f>
        <v/>
      </c>
      <c r="F23" s="209" t="str">
        <f>IF(SUM('[2]School 1:School 5'!F23:F23)&gt;0,SUM('[2]School 1:School 5'!F23:F23),"")</f>
        <v/>
      </c>
      <c r="G23" s="209" t="str">
        <f>IF(SUM('[2]School 1:School 5'!G23:G23)&gt;0,SUM('[2]School 1:School 5'!G23:G23),"")</f>
        <v/>
      </c>
      <c r="H23" s="209" t="str">
        <f>IF(SUM('[2]School 1:School 5'!H23:H23)&gt;0,SUM('[2]School 1:School 5'!H23:H23),"")</f>
        <v/>
      </c>
      <c r="I23" s="209" t="str">
        <f>IF(SUM('[2]School 1:School 5'!I23:I23)&gt;0,SUM('[2]School 1:School 5'!I23:I23),"")</f>
        <v/>
      </c>
      <c r="J23" s="210" t="str">
        <f>IF(SUM('[2]School 1:School 5'!J23:J23)&gt;0,SUM('[2]School 1:School 5'!J23:J23),"")</f>
        <v/>
      </c>
      <c r="K23" s="212" t="str">
        <f>IF(SUM('[2]School 1:School 5'!K23:K23)&gt;0,SUM('[2]School 1:School 5'!K23:K23),"")</f>
        <v/>
      </c>
      <c r="M23" s="94"/>
      <c r="N23" s="234" t="s">
        <v>160</v>
      </c>
    </row>
    <row r="24" spans="1:14" s="91" customFormat="1" ht="24.95" customHeight="1" x14ac:dyDescent="0.25">
      <c r="A24" s="50" t="s">
        <v>26</v>
      </c>
      <c r="B24" s="157">
        <v>307</v>
      </c>
      <c r="C24" s="131" t="s">
        <v>27</v>
      </c>
      <c r="D24" s="133" t="str">
        <f t="shared" si="0"/>
        <v/>
      </c>
      <c r="E24" s="209" t="str">
        <f>IF(SUM('[2]School 1:School 5'!E24:E24)&gt;0,SUM('[2]School 1:School 5'!E24:E24),"")</f>
        <v/>
      </c>
      <c r="F24" s="209" t="str">
        <f>IF(SUM('[2]School 1:School 5'!F24:F24)&gt;0,SUM('[2]School 1:School 5'!F24:F24),"")</f>
        <v/>
      </c>
      <c r="G24" s="209" t="str">
        <f>IF(SUM('[2]School 1:School 5'!G24:G24)&gt;0,SUM('[2]School 1:School 5'!G24:G24),"")</f>
        <v/>
      </c>
      <c r="H24" s="209" t="str">
        <f>IF(SUM('[2]School 1:School 5'!H24:H24)&gt;0,SUM('[2]School 1:School 5'!H24:H24),"")</f>
        <v/>
      </c>
      <c r="I24" s="209" t="str">
        <f>IF(SUM('[2]School 1:School 5'!I24:I24)&gt;0,SUM('[2]School 1:School 5'!I24:I24),"")</f>
        <v/>
      </c>
      <c r="J24" s="210" t="str">
        <f>IF(SUM('[2]School 1:School 5'!J24:J24)&gt;0,SUM('[2]School 1:School 5'!J24:J24),"")</f>
        <v/>
      </c>
      <c r="K24" s="212" t="str">
        <f>IF(SUM('[2]School 1:School 5'!K24:K24)&gt;0,SUM('[2]School 1:School 5'!K24:K24),"")</f>
        <v/>
      </c>
      <c r="M24" s="94"/>
      <c r="N24" s="234"/>
    </row>
    <row r="25" spans="1:14" s="91" customFormat="1" ht="24.95" customHeight="1" x14ac:dyDescent="0.25">
      <c r="A25" s="50" t="s">
        <v>28</v>
      </c>
      <c r="B25" s="157">
        <v>309</v>
      </c>
      <c r="C25" s="131" t="s">
        <v>209</v>
      </c>
      <c r="D25" s="133" t="str">
        <f t="shared" si="0"/>
        <v/>
      </c>
      <c r="E25" s="209" t="str">
        <f>IF(SUM('[2]School 1:School 5'!E25:E25)&gt;0,SUM('[2]School 1:School 5'!E25:E25),"")</f>
        <v/>
      </c>
      <c r="F25" s="209" t="str">
        <f>IF(SUM('[2]School 1:School 5'!F25:F25)&gt;0,SUM('[2]School 1:School 5'!F25:F25),"")</f>
        <v/>
      </c>
      <c r="G25" s="209" t="str">
        <f>IF(SUM('[2]School 1:School 5'!G25:G25)&gt;0,SUM('[2]School 1:School 5'!G25:G25),"")</f>
        <v/>
      </c>
      <c r="H25" s="209" t="str">
        <f>IF(SUM('[2]School 1:School 5'!H25:H25)&gt;0,SUM('[2]School 1:School 5'!H25:H25),"")</f>
        <v/>
      </c>
      <c r="I25" s="209" t="str">
        <f>IF(SUM('[2]School 1:School 5'!I25:I25)&gt;0,SUM('[2]School 1:School 5'!I25:I25),"")</f>
        <v/>
      </c>
      <c r="J25" s="210" t="str">
        <f>IF(SUM('[2]School 1:School 5'!J25:J25)&gt;0,SUM('[2]School 1:School 5'!J25:J25),"")</f>
        <v/>
      </c>
      <c r="K25" s="212" t="str">
        <f>IF(SUM('[2]School 1:School 5'!K25:K25)&gt;0,SUM('[2]School 1:School 5'!K25:K25),"")</f>
        <v/>
      </c>
      <c r="M25" s="94"/>
      <c r="N25" s="234" t="s">
        <v>161</v>
      </c>
    </row>
    <row r="26" spans="1:14" s="91" customFormat="1" ht="24.95" customHeight="1" x14ac:dyDescent="0.25">
      <c r="A26" s="50" t="s">
        <v>29</v>
      </c>
      <c r="B26" s="157">
        <v>310</v>
      </c>
      <c r="C26" s="131" t="s">
        <v>30</v>
      </c>
      <c r="D26" s="133" t="str">
        <f t="shared" si="0"/>
        <v/>
      </c>
      <c r="E26" s="209" t="str">
        <f>IF(SUM('[2]School 1:School 5'!E26:E26)&gt;0,SUM('[2]School 1:School 5'!E26:E26),"")</f>
        <v/>
      </c>
      <c r="F26" s="209" t="str">
        <f>IF(SUM('[2]School 1:School 5'!F26:F26)&gt;0,SUM('[2]School 1:School 5'!F26:F26),"")</f>
        <v/>
      </c>
      <c r="G26" s="209" t="str">
        <f>IF(SUM('[2]School 1:School 5'!G26:G26)&gt;0,SUM('[2]School 1:School 5'!G26:G26),"")</f>
        <v/>
      </c>
      <c r="H26" s="209" t="str">
        <f>IF(SUM('[2]School 1:School 5'!H26:H26)&gt;0,SUM('[2]School 1:School 5'!H26:H26),"")</f>
        <v/>
      </c>
      <c r="I26" s="209" t="str">
        <f>IF(SUM('[2]School 1:School 5'!I26:I26)&gt;0,SUM('[2]School 1:School 5'!I26:I26),"")</f>
        <v/>
      </c>
      <c r="J26" s="210" t="str">
        <f>IF(SUM('[2]School 1:School 5'!J26:J26)&gt;0,SUM('[2]School 1:School 5'!J26:J26),"")</f>
        <v/>
      </c>
      <c r="K26" s="212" t="str">
        <f>IF(SUM('[2]School 1:School 5'!K26:K26)&gt;0,SUM('[2]School 1:School 5'!K26:K26),"")</f>
        <v/>
      </c>
      <c r="M26" s="94"/>
      <c r="N26" s="234"/>
    </row>
    <row r="27" spans="1:14" s="91" customFormat="1" ht="24.95" customHeight="1" x14ac:dyDescent="0.25">
      <c r="A27" s="50" t="s">
        <v>31</v>
      </c>
      <c r="B27" s="157">
        <v>311</v>
      </c>
      <c r="C27" s="131" t="s">
        <v>32</v>
      </c>
      <c r="D27" s="133" t="str">
        <f t="shared" si="0"/>
        <v/>
      </c>
      <c r="E27" s="209" t="str">
        <f>IF(SUM('[2]School 1:School 5'!E27:E27)&gt;0,SUM('[2]School 1:School 5'!E27:E27),"")</f>
        <v/>
      </c>
      <c r="F27" s="209" t="str">
        <f>IF(SUM('[2]School 1:School 5'!F27:F27)&gt;0,SUM('[2]School 1:School 5'!F27:F27),"")</f>
        <v/>
      </c>
      <c r="G27" s="209" t="str">
        <f>IF(SUM('[2]School 1:School 5'!G27:G27)&gt;0,SUM('[2]School 1:School 5'!G27:G27),"")</f>
        <v/>
      </c>
      <c r="H27" s="209" t="str">
        <f>IF(SUM('[2]School 1:School 5'!H27:H27)&gt;0,SUM('[2]School 1:School 5'!H27:H27),"")</f>
        <v/>
      </c>
      <c r="I27" s="209" t="str">
        <f>IF(SUM('[2]School 1:School 5'!I27:I27)&gt;0,SUM('[2]School 1:School 5'!I27:I27),"")</f>
        <v/>
      </c>
      <c r="J27" s="210" t="str">
        <f>IF(SUM('[2]School 1:School 5'!J27:J27)&gt;0,SUM('[2]School 1:School 5'!J27:J27),"")</f>
        <v/>
      </c>
      <c r="K27" s="212" t="str">
        <f>IF(SUM('[2]School 1:School 5'!K27:K27)&gt;0,SUM('[2]School 1:School 5'!K27:K27),"")</f>
        <v/>
      </c>
      <c r="M27" s="94"/>
      <c r="N27" s="234" t="s">
        <v>162</v>
      </c>
    </row>
    <row r="28" spans="1:14" s="91" customFormat="1" ht="24.95" customHeight="1" x14ac:dyDescent="0.25">
      <c r="A28" s="50" t="s">
        <v>33</v>
      </c>
      <c r="B28" s="157">
        <v>312</v>
      </c>
      <c r="C28" s="131" t="s">
        <v>34</v>
      </c>
      <c r="D28" s="133" t="str">
        <f t="shared" si="0"/>
        <v/>
      </c>
      <c r="E28" s="209" t="str">
        <f>IF(SUM('[2]School 1:School 5'!E28:E28)&gt;0,SUM('[2]School 1:School 5'!E28:E28),"")</f>
        <v/>
      </c>
      <c r="F28" s="209" t="str">
        <f>IF(SUM('[2]School 1:School 5'!F28:F28)&gt;0,SUM('[2]School 1:School 5'!F28:F28),"")</f>
        <v/>
      </c>
      <c r="G28" s="209" t="str">
        <f>IF(SUM('[2]School 1:School 5'!G28:G28)&gt;0,SUM('[2]School 1:School 5'!G28:G28),"")</f>
        <v/>
      </c>
      <c r="H28" s="209" t="str">
        <f>IF(SUM('[2]School 1:School 5'!H28:H28)&gt;0,SUM('[2]School 1:School 5'!H28:H28),"")</f>
        <v/>
      </c>
      <c r="I28" s="209" t="str">
        <f>IF(SUM('[2]School 1:School 5'!I28:I28)&gt;0,SUM('[2]School 1:School 5'!I28:I28),"")</f>
        <v/>
      </c>
      <c r="J28" s="210" t="str">
        <f>IF(SUM('[2]School 1:School 5'!J28:J28)&gt;0,SUM('[2]School 1:School 5'!J28:J28),"")</f>
        <v/>
      </c>
      <c r="K28" s="212" t="str">
        <f>IF(SUM('[2]School 1:School 5'!K28:K28)&gt;0,SUM('[2]School 1:School 5'!K28:K28),"")</f>
        <v/>
      </c>
      <c r="M28" s="94"/>
      <c r="N28" s="234"/>
    </row>
    <row r="29" spans="1:14" s="91" customFormat="1" ht="24.95" customHeight="1" x14ac:dyDescent="0.25">
      <c r="A29" s="50" t="s">
        <v>35</v>
      </c>
      <c r="B29" s="157">
        <v>313</v>
      </c>
      <c r="C29" s="131" t="s">
        <v>196</v>
      </c>
      <c r="D29" s="133" t="str">
        <f t="shared" si="0"/>
        <v/>
      </c>
      <c r="E29" s="209" t="str">
        <f>IF(SUM('[2]School 1:School 5'!E29:E29)&gt;0,SUM('[2]School 1:School 5'!E29:E29),"")</f>
        <v/>
      </c>
      <c r="F29" s="209" t="str">
        <f>IF(SUM('[2]School 1:School 5'!F29:F29)&gt;0,SUM('[2]School 1:School 5'!F29:F29),"")</f>
        <v/>
      </c>
      <c r="G29" s="209" t="str">
        <f>IF(SUM('[2]School 1:School 5'!G29:G29)&gt;0,SUM('[2]School 1:School 5'!G29:G29),"")</f>
        <v/>
      </c>
      <c r="H29" s="209" t="str">
        <f>IF(SUM('[2]School 1:School 5'!H29:H29)&gt;0,SUM('[2]School 1:School 5'!H29:H29),"")</f>
        <v/>
      </c>
      <c r="I29" s="209" t="str">
        <f>IF(SUM('[2]School 1:School 5'!I29:I29)&gt;0,SUM('[2]School 1:School 5'!I29:I29),"")</f>
        <v/>
      </c>
      <c r="J29" s="210" t="str">
        <f>IF(SUM('[2]School 1:School 5'!J29:J29)&gt;0,SUM('[2]School 1:School 5'!J29:J29),"")</f>
        <v/>
      </c>
      <c r="K29" s="212" t="str">
        <f>IF(SUM('[2]School 1:School 5'!K29:K29)&gt;0,SUM('[2]School 1:School 5'!K29:K29),"")</f>
        <v/>
      </c>
      <c r="M29" s="94"/>
      <c r="N29" s="234"/>
    </row>
    <row r="30" spans="1:14" s="91" customFormat="1" ht="24.95" customHeight="1" x14ac:dyDescent="0.25">
      <c r="A30" s="50" t="s">
        <v>36</v>
      </c>
      <c r="B30" s="157">
        <v>314</v>
      </c>
      <c r="C30" s="131" t="s">
        <v>197</v>
      </c>
      <c r="D30" s="133" t="str">
        <f t="shared" si="0"/>
        <v/>
      </c>
      <c r="E30" s="209" t="str">
        <f>IF(SUM('[2]School 1:School 5'!E30:E30)&gt;0,SUM('[2]School 1:School 5'!E30:E30),"")</f>
        <v/>
      </c>
      <c r="F30" s="209" t="str">
        <f>IF(SUM('[2]School 1:School 5'!F30:F30)&gt;0,SUM('[2]School 1:School 5'!F30:F30),"")</f>
        <v/>
      </c>
      <c r="G30" s="209" t="str">
        <f>IF(SUM('[2]School 1:School 5'!G30:G30)&gt;0,SUM('[2]School 1:School 5'!G30:G30),"")</f>
        <v/>
      </c>
      <c r="H30" s="209" t="str">
        <f>IF(SUM('[2]School 1:School 5'!H30:H30)&gt;0,SUM('[2]School 1:School 5'!H30:H30),"")</f>
        <v/>
      </c>
      <c r="I30" s="209" t="str">
        <f>IF(SUM('[2]School 1:School 5'!I30:I30)&gt;0,SUM('[2]School 1:School 5'!I30:I30),"")</f>
        <v/>
      </c>
      <c r="J30" s="210" t="str">
        <f>IF(SUM('[2]School 1:School 5'!J30:J30)&gt;0,SUM('[2]School 1:School 5'!J30:J30),"")</f>
        <v/>
      </c>
      <c r="K30" s="212" t="str">
        <f>IF(SUM('[2]School 1:School 5'!K30:K30)&gt;0,SUM('[2]School 1:School 5'!K30:K30),"")</f>
        <v/>
      </c>
      <c r="M30" s="234" t="s">
        <v>174</v>
      </c>
      <c r="N30" s="234"/>
    </row>
    <row r="31" spans="1:14" s="91" customFormat="1" ht="24.95" customHeight="1" x14ac:dyDescent="0.25">
      <c r="A31" s="50" t="s">
        <v>37</v>
      </c>
      <c r="B31" s="157">
        <v>315</v>
      </c>
      <c r="C31" s="131" t="s">
        <v>38</v>
      </c>
      <c r="D31" s="133" t="str">
        <f t="shared" si="0"/>
        <v/>
      </c>
      <c r="E31" s="209" t="str">
        <f>IF(SUM('[2]School 1:School 5'!E31:E31)&gt;0,SUM('[2]School 1:School 5'!E31:E31),"")</f>
        <v/>
      </c>
      <c r="F31" s="209" t="str">
        <f>IF(SUM('[2]School 1:School 5'!F31:F31)&gt;0,SUM('[2]School 1:School 5'!F31:F31),"")</f>
        <v/>
      </c>
      <c r="G31" s="209" t="str">
        <f>IF(SUM('[2]School 1:School 5'!G31:G31)&gt;0,SUM('[2]School 1:School 5'!G31:G31),"")</f>
        <v/>
      </c>
      <c r="H31" s="209" t="str">
        <f>IF(SUM('[2]School 1:School 5'!H31:H31)&gt;0,SUM('[2]School 1:School 5'!H31:H31),"")</f>
        <v/>
      </c>
      <c r="I31" s="209" t="str">
        <f>IF(SUM('[2]School 1:School 5'!I31:I31)&gt;0,SUM('[2]School 1:School 5'!I31:I31),"")</f>
        <v/>
      </c>
      <c r="J31" s="210" t="str">
        <f>IF(SUM('[2]School 1:School 5'!J31:J31)&gt;0,SUM('[2]School 1:School 5'!J31:J31),"")</f>
        <v/>
      </c>
      <c r="K31" s="212" t="str">
        <f>IF(SUM('[2]School 1:School 5'!K31:K31)&gt;0,SUM('[2]School 1:School 5'!K31:K31),"")</f>
        <v/>
      </c>
      <c r="M31" s="234"/>
      <c r="N31" s="234"/>
    </row>
    <row r="32" spans="1:14" s="91" customFormat="1" ht="24.95" customHeight="1" x14ac:dyDescent="0.25">
      <c r="A32" s="50" t="s">
        <v>39</v>
      </c>
      <c r="B32" s="157">
        <v>316</v>
      </c>
      <c r="C32" s="131" t="s">
        <v>40</v>
      </c>
      <c r="D32" s="133" t="str">
        <f t="shared" si="0"/>
        <v/>
      </c>
      <c r="E32" s="209" t="str">
        <f>IF(SUM('[2]School 1:School 5'!E32:E32)&gt;0,SUM('[2]School 1:School 5'!E32:E32),"")</f>
        <v/>
      </c>
      <c r="F32" s="209" t="str">
        <f>IF(SUM('[2]School 1:School 5'!F32:F32)&gt;0,SUM('[2]School 1:School 5'!F32:F32),"")</f>
        <v/>
      </c>
      <c r="G32" s="209" t="str">
        <f>IF(SUM('[2]School 1:School 5'!G32:G32)&gt;0,SUM('[2]School 1:School 5'!G32:G32),"")</f>
        <v/>
      </c>
      <c r="H32" s="209" t="str">
        <f>IF(SUM('[2]School 1:School 5'!H32:H32)&gt;0,SUM('[2]School 1:School 5'!H32:H32),"")</f>
        <v/>
      </c>
      <c r="I32" s="209" t="str">
        <f>IF(SUM('[2]School 1:School 5'!I32:I32)&gt;0,SUM('[2]School 1:School 5'!I32:I32),"")</f>
        <v/>
      </c>
      <c r="J32" s="210" t="str">
        <f>IF(SUM('[2]School 1:School 5'!J32:J32)&gt;0,SUM('[2]School 1:School 5'!J32:J32),"")</f>
        <v/>
      </c>
      <c r="K32" s="212" t="str">
        <f>IF(SUM('[2]School 1:School 5'!K32:K32)&gt;0,SUM('[2]School 1:School 5'!K32:K32),"")</f>
        <v/>
      </c>
      <c r="M32" s="234"/>
      <c r="N32" s="234"/>
    </row>
    <row r="33" spans="1:23" s="91" customFormat="1" ht="24.95" customHeight="1" x14ac:dyDescent="0.25">
      <c r="A33" s="50" t="s">
        <v>41</v>
      </c>
      <c r="B33" s="157">
        <v>317</v>
      </c>
      <c r="C33" s="131" t="s">
        <v>42</v>
      </c>
      <c r="D33" s="133" t="str">
        <f t="shared" si="0"/>
        <v/>
      </c>
      <c r="E33" s="209" t="str">
        <f>IF(SUM('[2]School 1:School 5'!E33:E33)&gt;0,SUM('[2]School 1:School 5'!E33:E33),"")</f>
        <v/>
      </c>
      <c r="F33" s="209" t="str">
        <f>IF(SUM('[2]School 1:School 5'!F33:F33)&gt;0,SUM('[2]School 1:School 5'!F33:F33),"")</f>
        <v/>
      </c>
      <c r="G33" s="209" t="str">
        <f>IF(SUM('[2]School 1:School 5'!G33:G33)&gt;0,SUM('[2]School 1:School 5'!G33:G33),"")</f>
        <v/>
      </c>
      <c r="H33" s="209" t="str">
        <f>IF(SUM('[2]School 1:School 5'!H33:H33)&gt;0,SUM('[2]School 1:School 5'!H33:H33),"")</f>
        <v/>
      </c>
      <c r="I33" s="209" t="str">
        <f>IF(SUM('[2]School 1:School 5'!I33:I33)&gt;0,SUM('[2]School 1:School 5'!I33:I33),"")</f>
        <v/>
      </c>
      <c r="J33" s="210" t="str">
        <f>IF(SUM('[2]School 1:School 5'!J33:J33)&gt;0,SUM('[2]School 1:School 5'!J33:J33),"")</f>
        <v/>
      </c>
      <c r="K33" s="212" t="str">
        <f>IF(SUM('[2]School 1:School 5'!K33:K33)&gt;0,SUM('[2]School 1:School 5'!K33:K33),"")</f>
        <v/>
      </c>
      <c r="M33" s="234"/>
      <c r="N33" s="234"/>
    </row>
    <row r="34" spans="1:23" s="91" customFormat="1" ht="24.95" customHeight="1" x14ac:dyDescent="0.25">
      <c r="A34" s="50" t="s">
        <v>43</v>
      </c>
      <c r="B34" s="157">
        <v>318</v>
      </c>
      <c r="C34" s="131" t="s">
        <v>44</v>
      </c>
      <c r="D34" s="133" t="str">
        <f t="shared" si="0"/>
        <v/>
      </c>
      <c r="E34" s="209" t="str">
        <f>IF(SUM('[2]School 1:School 5'!E34:E34)&gt;0,SUM('[2]School 1:School 5'!E34:E34),"")</f>
        <v/>
      </c>
      <c r="F34" s="209" t="str">
        <f>IF(SUM('[2]School 1:School 5'!F34:F34)&gt;0,SUM('[2]School 1:School 5'!F34:F34),"")</f>
        <v/>
      </c>
      <c r="G34" s="209" t="str">
        <f>IF(SUM('[2]School 1:School 5'!G34:G34)&gt;0,SUM('[2]School 1:School 5'!G34:G34),"")</f>
        <v/>
      </c>
      <c r="H34" s="209" t="str">
        <f>IF(SUM('[2]School 1:School 5'!H34:H34)&gt;0,SUM('[2]School 1:School 5'!H34:H34),"")</f>
        <v/>
      </c>
      <c r="I34" s="209" t="str">
        <f>IF(SUM('[2]School 1:School 5'!I34:I34)&gt;0,SUM('[2]School 1:School 5'!I34:I34),"")</f>
        <v/>
      </c>
      <c r="J34" s="210" t="str">
        <f>IF(SUM('[2]School 1:School 5'!J34:J34)&gt;0,SUM('[2]School 1:School 5'!J34:J34),"")</f>
        <v/>
      </c>
      <c r="K34" s="212" t="str">
        <f>IF(SUM('[2]School 1:School 5'!K34:K34)&gt;0,SUM('[2]School 1:School 5'!K34:K34),"")</f>
        <v/>
      </c>
      <c r="M34" s="234"/>
      <c r="N34" s="234"/>
    </row>
    <row r="35" spans="1:23" s="91" customFormat="1" ht="24.95" customHeight="1" x14ac:dyDescent="0.25">
      <c r="A35" s="50" t="s">
        <v>45</v>
      </c>
      <c r="B35" s="157">
        <v>319</v>
      </c>
      <c r="C35" s="131" t="s">
        <v>208</v>
      </c>
      <c r="D35" s="133" t="str">
        <f t="shared" si="0"/>
        <v/>
      </c>
      <c r="E35" s="209" t="str">
        <f>IF(SUM('[2]School 1:School 5'!E35:E35)&gt;0,SUM('[2]School 1:School 5'!E35:E35),"")</f>
        <v/>
      </c>
      <c r="F35" s="209" t="str">
        <f>IF(SUM('[2]School 1:School 5'!F35:F35)&gt;0,SUM('[2]School 1:School 5'!F35:F35),"")</f>
        <v/>
      </c>
      <c r="G35" s="209" t="str">
        <f>IF(SUM('[2]School 1:School 5'!G35:G35)&gt;0,SUM('[2]School 1:School 5'!G35:G35),"")</f>
        <v/>
      </c>
      <c r="H35" s="209" t="str">
        <f>IF(SUM('[2]School 1:School 5'!H35:H35)&gt;0,SUM('[2]School 1:School 5'!H35:H35),"")</f>
        <v/>
      </c>
      <c r="I35" s="209" t="str">
        <f>IF(SUM('[2]School 1:School 5'!I35:I35)&gt;0,SUM('[2]School 1:School 5'!I35:I35),"")</f>
        <v/>
      </c>
      <c r="J35" s="210" t="str">
        <f>IF(SUM('[2]School 1:School 5'!J35:J35)&gt;0,SUM('[2]School 1:School 5'!J35:J35),"")</f>
        <v/>
      </c>
      <c r="K35" s="212" t="str">
        <f>IF(SUM('[2]School 1:School 5'!K35:K35)&gt;0,SUM('[2]School 1:School 5'!K35:K35),"")</f>
        <v/>
      </c>
      <c r="M35" s="234"/>
      <c r="N35" s="234"/>
    </row>
    <row r="36" spans="1:23" s="91" customFormat="1" ht="24.95" customHeight="1" x14ac:dyDescent="0.25">
      <c r="A36" s="50" t="s">
        <v>46</v>
      </c>
      <c r="B36" s="157">
        <v>320</v>
      </c>
      <c r="C36" s="131" t="s">
        <v>47</v>
      </c>
      <c r="D36" s="133">
        <f t="shared" si="0"/>
        <v>63363.28</v>
      </c>
      <c r="E36" s="209">
        <f>IF(SUM('[2]School 1:School 5'!E36:E36)&gt;0,SUM('[2]School 1:School 5'!E36:E36),"")</f>
        <v>50800.77</v>
      </c>
      <c r="F36" s="209">
        <f>IF(SUM('[2]School 1:School 5'!F36:F36)&gt;0,SUM('[2]School 1:School 5'!F36:F36),"")</f>
        <v>10858.12</v>
      </c>
      <c r="G36" s="209" t="str">
        <f>IF(SUM('[2]School 1:School 5'!G36:G36)&gt;0,SUM('[2]School 1:School 5'!G36:G36),"")</f>
        <v/>
      </c>
      <c r="H36" s="209">
        <f>IF(SUM('[2]School 1:School 5'!H36:H36)&gt;0,SUM('[2]School 1:School 5'!H36:H36),"")</f>
        <v>1537.19</v>
      </c>
      <c r="I36" s="209" t="str">
        <f>IF(SUM('[2]School 1:School 5'!I36:I36)&gt;0,SUM('[2]School 1:School 5'!I36:I36),"")</f>
        <v/>
      </c>
      <c r="J36" s="210" t="str">
        <f>IF(SUM('[2]School 1:School 5'!J36:J36)&gt;0,SUM('[2]School 1:School 5'!J36:J36),"")</f>
        <v/>
      </c>
      <c r="K36" s="212">
        <f>IF(SUM('[2]School 1:School 5'!K36:K36)&gt;0,SUM('[2]School 1:School 5'!K36:K36),"")</f>
        <v>167.2</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IF(SUM('[2]School 1:School 5'!E37:E37)&gt;0,SUM('[2]School 1:School 5'!E37:E37),"")</f>
        <v/>
      </c>
      <c r="F37" s="209" t="str">
        <f>IF(SUM('[2]School 1:School 5'!F37:F37)&gt;0,SUM('[2]School 1:School 5'!F37:F37),"")</f>
        <v/>
      </c>
      <c r="G37" s="209" t="str">
        <f>IF(SUM('[2]School 1:School 5'!G37:G37)&gt;0,SUM('[2]School 1:School 5'!G37:G37),"")</f>
        <v/>
      </c>
      <c r="H37" s="209" t="str">
        <f>IF(SUM('[2]School 1:School 5'!H37:H37)&gt;0,SUM('[2]School 1:School 5'!H37:H37),"")</f>
        <v/>
      </c>
      <c r="I37" s="209" t="str">
        <f>IF(SUM('[2]School 1:School 5'!I37:I37)&gt;0,SUM('[2]School 1:School 5'!I37:I37),"")</f>
        <v/>
      </c>
      <c r="J37" s="210" t="str">
        <f>IF(SUM('[2]School 1:School 5'!J37:J37)&gt;0,SUM('[2]School 1:School 5'!J37:J37),"")</f>
        <v/>
      </c>
      <c r="K37" s="212" t="str">
        <f>IF(SUM('[2]School 1:School 5'!K37:K37)&gt;0,SUM('[2]School 1:School 5'!K37:K37),"")</f>
        <v/>
      </c>
      <c r="M37" s="234"/>
      <c r="N37" s="234"/>
    </row>
    <row r="38" spans="1:23" s="91" customFormat="1" ht="24.95" customHeight="1" x14ac:dyDescent="0.25">
      <c r="A38" s="50" t="s">
        <v>50</v>
      </c>
      <c r="B38" s="157">
        <v>322</v>
      </c>
      <c r="C38" s="131" t="s">
        <v>51</v>
      </c>
      <c r="D38" s="133" t="str">
        <f t="shared" si="0"/>
        <v/>
      </c>
      <c r="E38" s="209" t="str">
        <f>IF(SUM('[2]School 1:School 5'!E38:E38)&gt;0,SUM('[2]School 1:School 5'!E38:E38),"")</f>
        <v/>
      </c>
      <c r="F38" s="209" t="str">
        <f>IF(SUM('[2]School 1:School 5'!F38:F38)&gt;0,SUM('[2]School 1:School 5'!F38:F38),"")</f>
        <v/>
      </c>
      <c r="G38" s="209" t="str">
        <f>IF(SUM('[2]School 1:School 5'!G38:G38)&gt;0,SUM('[2]School 1:School 5'!G38:G38),"")</f>
        <v/>
      </c>
      <c r="H38" s="209" t="str">
        <f>IF(SUM('[2]School 1:School 5'!H38:H38)&gt;0,SUM('[2]School 1:School 5'!H38:H38),"")</f>
        <v/>
      </c>
      <c r="I38" s="209" t="str">
        <f>IF(SUM('[2]School 1:School 5'!I38:I38)&gt;0,SUM('[2]School 1:School 5'!I38:I38),"")</f>
        <v/>
      </c>
      <c r="J38" s="210" t="str">
        <f>IF(SUM('[2]School 1:School 5'!J38:J38)&gt;0,SUM('[2]School 1:School 5'!J38:J38),"")</f>
        <v/>
      </c>
      <c r="K38" s="212" t="str">
        <f>IF(SUM('[2]School 1:School 5'!K38:K38)&gt;0,SUM('[2]School 1:School 5'!K38:K38),"")</f>
        <v/>
      </c>
      <c r="M38" s="234"/>
      <c r="N38" s="234"/>
    </row>
    <row r="39" spans="1:23" s="91" customFormat="1" ht="24.95" customHeight="1" x14ac:dyDescent="0.25">
      <c r="A39" s="50" t="s">
        <v>52</v>
      </c>
      <c r="B39" s="157">
        <v>345</v>
      </c>
      <c r="C39" s="131" t="s">
        <v>53</v>
      </c>
      <c r="D39" s="133">
        <f t="shared" si="0"/>
        <v>4868.6699999999992</v>
      </c>
      <c r="E39" s="209" t="str">
        <f>IF(SUM('[2]School 1:School 5'!E39:E39)&gt;0,SUM('[2]School 1:School 5'!E39:E39),"")</f>
        <v/>
      </c>
      <c r="F39" s="209" t="str">
        <f>IF(SUM('[2]School 1:School 5'!F39:F39)&gt;0,SUM('[2]School 1:School 5'!F39:F39),"")</f>
        <v/>
      </c>
      <c r="G39" s="209" t="str">
        <f>IF(SUM('[2]School 1:School 5'!G39:G39)&gt;0,SUM('[2]School 1:School 5'!G39:G39),"")</f>
        <v/>
      </c>
      <c r="H39" s="209">
        <f>IF(SUM('[2]School 1:School 5'!H39:H39)&gt;0,SUM('[2]School 1:School 5'!H39:H39),"")</f>
        <v>2735.86</v>
      </c>
      <c r="I39" s="209">
        <f>IF(SUM('[2]School 1:School 5'!I39:I39)&gt;0,SUM('[2]School 1:School 5'!I39:I39),"")</f>
        <v>1965.62</v>
      </c>
      <c r="J39" s="210" t="str">
        <f>IF(SUM('[2]School 1:School 5'!J39:J39)&gt;0,SUM('[2]School 1:School 5'!J39:J39),"")</f>
        <v/>
      </c>
      <c r="K39" s="212">
        <f>IF(SUM('[2]School 1:School 5'!K39:K39)&gt;0,SUM('[2]School 1:School 5'!K39:K39),"")</f>
        <v>167.19</v>
      </c>
      <c r="M39" s="95"/>
      <c r="N39" s="95"/>
    </row>
    <row r="40" spans="1:23" s="91" customFormat="1" ht="24.95" customHeight="1" x14ac:dyDescent="0.25">
      <c r="A40" s="50" t="s">
        <v>54</v>
      </c>
      <c r="B40" s="157">
        <v>323</v>
      </c>
      <c r="C40" s="131" t="s">
        <v>55</v>
      </c>
      <c r="D40" s="133" t="str">
        <f t="shared" si="0"/>
        <v/>
      </c>
      <c r="E40" s="209" t="str">
        <f>IF(SUM('[2]School 1:School 5'!E40:E40)&gt;0,SUM('[2]School 1:School 5'!E40:E40),"")</f>
        <v/>
      </c>
      <c r="F40" s="209" t="str">
        <f>IF(SUM('[2]School 1:School 5'!F40:F40)&gt;0,SUM('[2]School 1:School 5'!F40:F40),"")</f>
        <v/>
      </c>
      <c r="G40" s="209" t="str">
        <f>IF(SUM('[2]School 1:School 5'!G40:G40)&gt;0,SUM('[2]School 1:School 5'!G40:G40),"")</f>
        <v/>
      </c>
      <c r="H40" s="209" t="str">
        <f>IF(SUM('[2]School 1:School 5'!H40:H40)&gt;0,SUM('[2]School 1:School 5'!H40:H40),"")</f>
        <v/>
      </c>
      <c r="I40" s="209" t="str">
        <f>IF(SUM('[2]School 1:School 5'!I40:I40)&gt;0,SUM('[2]School 1:School 5'!I40:I40),"")</f>
        <v/>
      </c>
      <c r="J40" s="210" t="str">
        <f>IF(SUM('[2]School 1:School 5'!J40:J40)&gt;0,SUM('[2]School 1:School 5'!J40:J40),"")</f>
        <v/>
      </c>
      <c r="K40" s="212" t="str">
        <f>IF(SUM('[2]School 1:School 5'!K40:K40)&gt;0,SUM('[2]School 1:School 5'!K40:K40),"")</f>
        <v/>
      </c>
      <c r="M40" s="94"/>
      <c r="N40" s="234" t="s">
        <v>164</v>
      </c>
    </row>
    <row r="41" spans="1:23" s="91" customFormat="1" ht="24.95" customHeight="1" x14ac:dyDescent="0.25">
      <c r="A41" s="50" t="s">
        <v>56</v>
      </c>
      <c r="B41" s="157">
        <v>324</v>
      </c>
      <c r="C41" s="131" t="s">
        <v>57</v>
      </c>
      <c r="D41" s="133" t="str">
        <f t="shared" si="0"/>
        <v/>
      </c>
      <c r="E41" s="209" t="str">
        <f>IF(SUM('[2]School 1:School 5'!E41:E41)&gt;0,SUM('[2]School 1:School 5'!E41:E41),"")</f>
        <v/>
      </c>
      <c r="F41" s="209" t="str">
        <f>IF(SUM('[2]School 1:School 5'!F41:F41)&gt;0,SUM('[2]School 1:School 5'!F41:F41),"")</f>
        <v/>
      </c>
      <c r="G41" s="209" t="str">
        <f>IF(SUM('[2]School 1:School 5'!G41:G41)&gt;0,SUM('[2]School 1:School 5'!G41:G41),"")</f>
        <v/>
      </c>
      <c r="H41" s="209" t="str">
        <f>IF(SUM('[2]School 1:School 5'!H41:H41)&gt;0,SUM('[2]School 1:School 5'!H41:H41),"")</f>
        <v/>
      </c>
      <c r="I41" s="209" t="str">
        <f>IF(SUM('[2]School 1:School 5'!I41:I41)&gt;0,SUM('[2]School 1:School 5'!I41:I41),"")</f>
        <v/>
      </c>
      <c r="J41" s="210" t="str">
        <f>IF(SUM('[2]School 1:School 5'!J41:J41)&gt;0,SUM('[2]School 1:School 5'!J41:J41),"")</f>
        <v/>
      </c>
      <c r="K41" s="212" t="str">
        <f>IF(SUM('[2]School 1:School 5'!K41:K41)&gt;0,SUM('[2]School 1:School 5'!K41:K41),"")</f>
        <v/>
      </c>
      <c r="M41" s="94"/>
      <c r="N41" s="234"/>
    </row>
    <row r="42" spans="1:23" s="91" customFormat="1" ht="24.95" customHeight="1" x14ac:dyDescent="0.25">
      <c r="A42" s="50" t="s">
        <v>58</v>
      </c>
      <c r="B42" s="157">
        <v>325</v>
      </c>
      <c r="C42" s="131" t="s">
        <v>59</v>
      </c>
      <c r="D42" s="133" t="str">
        <f t="shared" si="0"/>
        <v/>
      </c>
      <c r="E42" s="209" t="str">
        <f>IF(SUM('[2]School 1:School 5'!E42:E42)&gt;0,SUM('[2]School 1:School 5'!E42:E42),"")</f>
        <v/>
      </c>
      <c r="F42" s="209" t="str">
        <f>IF(SUM('[2]School 1:School 5'!F42:F42)&gt;0,SUM('[2]School 1:School 5'!F42:F42),"")</f>
        <v/>
      </c>
      <c r="G42" s="209" t="str">
        <f>IF(SUM('[2]School 1:School 5'!G42:G42)&gt;0,SUM('[2]School 1:School 5'!G42:G42),"")</f>
        <v/>
      </c>
      <c r="H42" s="209" t="str">
        <f>IF(SUM('[2]School 1:School 5'!H42:H42)&gt;0,SUM('[2]School 1:School 5'!H42:H42),"")</f>
        <v/>
      </c>
      <c r="I42" s="209" t="str">
        <f>IF(SUM('[2]School 1:School 5'!I42:I42)&gt;0,SUM('[2]School 1:School 5'!I42:I42),"")</f>
        <v/>
      </c>
      <c r="J42" s="210" t="str">
        <f>IF(SUM('[2]School 1:School 5'!J42:J42)&gt;0,SUM('[2]School 1:School 5'!J42:J42),"")</f>
        <v/>
      </c>
      <c r="K42" s="212" t="str">
        <f>IF(SUM('[2]School 1:School 5'!K42:K42)&gt;0,SUM('[2]School 1:School 5'!K42:K42),"")</f>
        <v/>
      </c>
      <c r="M42" s="94"/>
      <c r="N42" s="234" t="s">
        <v>165</v>
      </c>
    </row>
    <row r="43" spans="1:23" s="91" customFormat="1" ht="24.95" customHeight="1" x14ac:dyDescent="0.25">
      <c r="A43" s="50" t="s">
        <v>60</v>
      </c>
      <c r="B43" s="157">
        <v>326</v>
      </c>
      <c r="C43" s="131" t="s">
        <v>61</v>
      </c>
      <c r="D43" s="133" t="str">
        <f t="shared" si="0"/>
        <v/>
      </c>
      <c r="E43" s="209" t="str">
        <f>IF(SUM('[2]School 1:School 5'!E43:E43)&gt;0,SUM('[2]School 1:School 5'!E43:E43),"")</f>
        <v/>
      </c>
      <c r="F43" s="209" t="str">
        <f>IF(SUM('[2]School 1:School 5'!F43:F43)&gt;0,SUM('[2]School 1:School 5'!F43:F43),"")</f>
        <v/>
      </c>
      <c r="G43" s="209" t="str">
        <f>IF(SUM('[2]School 1:School 5'!G43:G43)&gt;0,SUM('[2]School 1:School 5'!G43:G43),"")</f>
        <v/>
      </c>
      <c r="H43" s="209" t="str">
        <f>IF(SUM('[2]School 1:School 5'!H43:H43)&gt;0,SUM('[2]School 1:School 5'!H43:H43),"")</f>
        <v/>
      </c>
      <c r="I43" s="209" t="str">
        <f>IF(SUM('[2]School 1:School 5'!I43:I43)&gt;0,SUM('[2]School 1:School 5'!I43:I43),"")</f>
        <v/>
      </c>
      <c r="J43" s="210" t="str">
        <f>IF(SUM('[2]School 1:School 5'!J43:J43)&gt;0,SUM('[2]School 1:School 5'!J43:J43),"")</f>
        <v/>
      </c>
      <c r="K43" s="212" t="str">
        <f>IF(SUM('[2]School 1:School 5'!K43:K43)&gt;0,SUM('[2]School 1:School 5'!K43:K43),"")</f>
        <v/>
      </c>
      <c r="M43" s="94"/>
      <c r="N43" s="234"/>
    </row>
    <row r="44" spans="1:23" s="91" customFormat="1" ht="33" customHeight="1" x14ac:dyDescent="0.25">
      <c r="A44" s="50" t="s">
        <v>108</v>
      </c>
      <c r="B44" s="157">
        <v>359</v>
      </c>
      <c r="C44" s="131" t="s">
        <v>226</v>
      </c>
      <c r="D44" s="133" t="str">
        <f t="shared" si="0"/>
        <v/>
      </c>
      <c r="E44" s="209" t="str">
        <f>IF(SUM('[2]School 1:School 5'!E44:E44)&gt;0,SUM('[2]School 1:School 5'!E44:E44),"")</f>
        <v/>
      </c>
      <c r="F44" s="209" t="str">
        <f>IF(SUM('[2]School 1:School 5'!F44:F44)&gt;0,SUM('[2]School 1:School 5'!F44:F44),"")</f>
        <v/>
      </c>
      <c r="G44" s="209" t="str">
        <f>IF(SUM('[2]School 1:School 5'!G44:G44)&gt;0,SUM('[2]School 1:School 5'!G44:G44),"")</f>
        <v/>
      </c>
      <c r="H44" s="209" t="str">
        <f>IF(SUM('[2]School 1:School 5'!H44:H44)&gt;0,SUM('[2]School 1:School 5'!H44:H44),"")</f>
        <v/>
      </c>
      <c r="I44" s="209" t="str">
        <f>IF(SUM('[2]School 1:School 5'!I44:I44)&gt;0,SUM('[2]School 1:School 5'!I44:I44),"")</f>
        <v/>
      </c>
      <c r="J44" s="210" t="str">
        <f>IF(SUM('[2]School 1:School 5'!J44:J44)&gt;0,SUM('[2]School 1:School 5'!J44:J44),"")</f>
        <v/>
      </c>
      <c r="K44" s="212" t="str">
        <f>IF(SUM('[2]School 1:School 5'!K44:K44)&gt;0,SUM('[2]School 1:School 5'!K44:K44),"")</f>
        <v/>
      </c>
      <c r="M44" s="94"/>
      <c r="N44" s="234" t="s">
        <v>166</v>
      </c>
    </row>
    <row r="45" spans="1:23" s="91" customFormat="1" ht="24.95" customHeight="1" x14ac:dyDescent="0.25">
      <c r="A45" s="50" t="s">
        <v>62</v>
      </c>
      <c r="B45" s="157">
        <v>327</v>
      </c>
      <c r="C45" s="131" t="s">
        <v>63</v>
      </c>
      <c r="D45" s="133" t="str">
        <f t="shared" si="0"/>
        <v/>
      </c>
      <c r="E45" s="209" t="str">
        <f>IF(SUM('[2]School 1:School 5'!E45:E45)&gt;0,SUM('[2]School 1:School 5'!E45:E45),"")</f>
        <v/>
      </c>
      <c r="F45" s="209" t="str">
        <f>IF(SUM('[2]School 1:School 5'!F45:F45)&gt;0,SUM('[2]School 1:School 5'!F45:F45),"")</f>
        <v/>
      </c>
      <c r="G45" s="209" t="str">
        <f>IF(SUM('[2]School 1:School 5'!G45:G45)&gt;0,SUM('[2]School 1:School 5'!G45:G45),"")</f>
        <v/>
      </c>
      <c r="H45" s="209" t="str">
        <f>IF(SUM('[2]School 1:School 5'!H45:H45)&gt;0,SUM('[2]School 1:School 5'!H45:H45),"")</f>
        <v/>
      </c>
      <c r="I45" s="209" t="str">
        <f>IF(SUM('[2]School 1:School 5'!I45:I45)&gt;0,SUM('[2]School 1:School 5'!I45:I45),"")</f>
        <v/>
      </c>
      <c r="J45" s="210" t="str">
        <f>IF(SUM('[2]School 1:School 5'!J45:J45)&gt;0,SUM('[2]School 1:School 5'!J45:J45),"")</f>
        <v/>
      </c>
      <c r="K45" s="212" t="str">
        <f>IF(SUM('[2]School 1:School 5'!K45:K45)&gt;0,SUM('[2]School 1:School 5'!K45:K45),"")</f>
        <v/>
      </c>
      <c r="M45" s="94"/>
      <c r="N45" s="234"/>
    </row>
    <row r="46" spans="1:23" s="91" customFormat="1" ht="24.95" customHeight="1" x14ac:dyDescent="0.25">
      <c r="A46" s="50" t="s">
        <v>64</v>
      </c>
      <c r="B46" s="157">
        <v>328</v>
      </c>
      <c r="C46" s="131" t="s">
        <v>65</v>
      </c>
      <c r="D46" s="133" t="str">
        <f t="shared" si="0"/>
        <v/>
      </c>
      <c r="E46" s="209" t="str">
        <f>IF(SUM('[2]School 1:School 5'!E46:E46)&gt;0,SUM('[2]School 1:School 5'!E46:E46),"")</f>
        <v/>
      </c>
      <c r="F46" s="209" t="str">
        <f>IF(SUM('[2]School 1:School 5'!F46:F46)&gt;0,SUM('[2]School 1:School 5'!F46:F46),"")</f>
        <v/>
      </c>
      <c r="G46" s="209" t="str">
        <f>IF(SUM('[2]School 1:School 5'!G46:G46)&gt;0,SUM('[2]School 1:School 5'!G46:G46),"")</f>
        <v/>
      </c>
      <c r="H46" s="209" t="str">
        <f>IF(SUM('[2]School 1:School 5'!H46:H46)&gt;0,SUM('[2]School 1:School 5'!H46:H46),"")</f>
        <v/>
      </c>
      <c r="I46" s="209" t="str">
        <f>IF(SUM('[2]School 1:School 5'!I46:I46)&gt;0,SUM('[2]School 1:School 5'!I46:I46),"")</f>
        <v/>
      </c>
      <c r="J46" s="210" t="str">
        <f>IF(SUM('[2]School 1:School 5'!J46:J46)&gt;0,SUM('[2]School 1:School 5'!J46:J46),"")</f>
        <v/>
      </c>
      <c r="K46" s="212" t="str">
        <f>IF(SUM('[2]School 1:School 5'!K46:K46)&gt;0,SUM('[2]School 1:School 5'!K46:K46),"")</f>
        <v/>
      </c>
      <c r="M46" s="94"/>
      <c r="N46" s="234" t="s">
        <v>167</v>
      </c>
    </row>
    <row r="47" spans="1:23" s="91" customFormat="1" ht="24.95" customHeight="1" x14ac:dyDescent="0.25">
      <c r="A47" s="50" t="s">
        <v>66</v>
      </c>
      <c r="B47" s="157">
        <v>329</v>
      </c>
      <c r="C47" s="131" t="s">
        <v>67</v>
      </c>
      <c r="D47" s="133" t="str">
        <f t="shared" si="0"/>
        <v/>
      </c>
      <c r="E47" s="209" t="str">
        <f>IF(SUM('[2]School 1:School 5'!E47:E47)&gt;0,SUM('[2]School 1:School 5'!E47:E47),"")</f>
        <v/>
      </c>
      <c r="F47" s="209" t="str">
        <f>IF(SUM('[2]School 1:School 5'!F47:F47)&gt;0,SUM('[2]School 1:School 5'!F47:F47),"")</f>
        <v/>
      </c>
      <c r="G47" s="209" t="str">
        <f>IF(SUM('[2]School 1:School 5'!G47:G47)&gt;0,SUM('[2]School 1:School 5'!G47:G47),"")</f>
        <v/>
      </c>
      <c r="H47" s="209" t="str">
        <f>IF(SUM('[2]School 1:School 5'!H47:H47)&gt;0,SUM('[2]School 1:School 5'!H47:H47),"")</f>
        <v/>
      </c>
      <c r="I47" s="209" t="str">
        <f>IF(SUM('[2]School 1:School 5'!I47:I47)&gt;0,SUM('[2]School 1:School 5'!I47:I47),"")</f>
        <v/>
      </c>
      <c r="J47" s="210" t="str">
        <f>IF(SUM('[2]School 1:School 5'!J47:J47)&gt;0,SUM('[2]School 1:School 5'!J47:J47),"")</f>
        <v/>
      </c>
      <c r="K47" s="212" t="str">
        <f>IF(SUM('[2]School 1:School 5'!K47:K47)&gt;0,SUM('[2]School 1:School 5'!K47:K47),"")</f>
        <v/>
      </c>
      <c r="M47" s="94"/>
      <c r="N47" s="234"/>
    </row>
    <row r="48" spans="1:23" s="91" customFormat="1" ht="24.95" customHeight="1" x14ac:dyDescent="0.25">
      <c r="A48" s="50" t="s">
        <v>68</v>
      </c>
      <c r="B48" s="157">
        <v>330</v>
      </c>
      <c r="C48" s="131" t="s">
        <v>210</v>
      </c>
      <c r="D48" s="133" t="str">
        <f t="shared" si="0"/>
        <v/>
      </c>
      <c r="E48" s="209" t="str">
        <f>IF(SUM('[2]School 1:School 5'!E48:E48)&gt;0,SUM('[2]School 1:School 5'!E48:E48),"")</f>
        <v/>
      </c>
      <c r="F48" s="209" t="str">
        <f>IF(SUM('[2]School 1:School 5'!F48:F48)&gt;0,SUM('[2]School 1:School 5'!F48:F48),"")</f>
        <v/>
      </c>
      <c r="G48" s="209" t="str">
        <f>IF(SUM('[2]School 1:School 5'!G48:G48)&gt;0,SUM('[2]School 1:School 5'!G48:G48),"")</f>
        <v/>
      </c>
      <c r="H48" s="209" t="str">
        <f>IF(SUM('[2]School 1:School 5'!H48:H48)&gt;0,SUM('[2]School 1:School 5'!H48:H48),"")</f>
        <v/>
      </c>
      <c r="I48" s="209" t="str">
        <f>IF(SUM('[2]School 1:School 5'!I48:I48)&gt;0,SUM('[2]School 1:School 5'!I48:I48),"")</f>
        <v/>
      </c>
      <c r="J48" s="210" t="str">
        <f>IF(SUM('[2]School 1:School 5'!J48:J48)&gt;0,SUM('[2]School 1:School 5'!J48:J48),"")</f>
        <v/>
      </c>
      <c r="K48" s="212" t="str">
        <f>IF(SUM('[2]School 1:School 5'!K48:K48)&gt;0,SUM('[2]School 1:School 5'!K48:K48),"")</f>
        <v/>
      </c>
      <c r="M48" s="94"/>
      <c r="N48" s="153"/>
    </row>
    <row r="49" spans="1:14" s="91" customFormat="1" ht="24.95" customHeight="1" x14ac:dyDescent="0.25">
      <c r="A49" s="50" t="s">
        <v>69</v>
      </c>
      <c r="B49" s="157">
        <v>333</v>
      </c>
      <c r="C49" s="131" t="s">
        <v>70</v>
      </c>
      <c r="D49" s="133" t="str">
        <f t="shared" ref="D49:D79" si="1">IF(SUM(E49:K49)&gt;0,(SUM(E49:K49)),"")</f>
        <v/>
      </c>
      <c r="E49" s="209" t="str">
        <f>IF(SUM('[2]School 1:School 5'!E49:E49)&gt;0,SUM('[2]School 1:School 5'!E49:E49),"")</f>
        <v/>
      </c>
      <c r="F49" s="209" t="str">
        <f>IF(SUM('[2]School 1:School 5'!F49:F49)&gt;0,SUM('[2]School 1:School 5'!F49:F49),"")</f>
        <v/>
      </c>
      <c r="G49" s="209" t="str">
        <f>IF(SUM('[2]School 1:School 5'!G49:G49)&gt;0,SUM('[2]School 1:School 5'!G49:G49),"")</f>
        <v/>
      </c>
      <c r="H49" s="209" t="str">
        <f>IF(SUM('[2]School 1:School 5'!H49:H49)&gt;0,SUM('[2]School 1:School 5'!H49:H49),"")</f>
        <v/>
      </c>
      <c r="I49" s="209" t="str">
        <f>IF(SUM('[2]School 1:School 5'!I49:I49)&gt;0,SUM('[2]School 1:School 5'!I49:I49),"")</f>
        <v/>
      </c>
      <c r="J49" s="210" t="str">
        <f>IF(SUM('[2]School 1:School 5'!J49:J49)&gt;0,SUM('[2]School 1:School 5'!J49:J49),"")</f>
        <v/>
      </c>
      <c r="K49" s="212" t="str">
        <f>IF(SUM('[2]School 1:School 5'!K49:K49)&gt;0,SUM('[2]School 1:School 5'!K49:K49),"")</f>
        <v/>
      </c>
      <c r="M49" s="94"/>
      <c r="N49" s="151" t="s">
        <v>122</v>
      </c>
    </row>
    <row r="50" spans="1:14" s="91" customFormat="1" ht="24.95" customHeight="1" x14ac:dyDescent="0.25">
      <c r="A50" s="50" t="s">
        <v>71</v>
      </c>
      <c r="B50" s="157">
        <v>334</v>
      </c>
      <c r="C50" s="131" t="s">
        <v>207</v>
      </c>
      <c r="D50" s="133" t="str">
        <f t="shared" si="1"/>
        <v/>
      </c>
      <c r="E50" s="209" t="str">
        <f>IF(SUM('[2]School 1:School 5'!E50:E50)&gt;0,SUM('[2]School 1:School 5'!E50:E50),"")</f>
        <v/>
      </c>
      <c r="F50" s="209" t="str">
        <f>IF(SUM('[2]School 1:School 5'!F50:F50)&gt;0,SUM('[2]School 1:School 5'!F50:F50),"")</f>
        <v/>
      </c>
      <c r="G50" s="209" t="str">
        <f>IF(SUM('[2]School 1:School 5'!G50:G50)&gt;0,SUM('[2]School 1:School 5'!G50:G50),"")</f>
        <v/>
      </c>
      <c r="H50" s="209" t="str">
        <f>IF(SUM('[2]School 1:School 5'!H50:H50)&gt;0,SUM('[2]School 1:School 5'!H50:H50),"")</f>
        <v/>
      </c>
      <c r="I50" s="209" t="str">
        <f>IF(SUM('[2]School 1:School 5'!I50:I50)&gt;0,SUM('[2]School 1:School 5'!I50:I50),"")</f>
        <v/>
      </c>
      <c r="J50" s="210" t="str">
        <f>IF(SUM('[2]School 1:School 5'!J50:J50)&gt;0,SUM('[2]School 1:School 5'!J50:J50),"")</f>
        <v/>
      </c>
      <c r="K50" s="212" t="str">
        <f>IF(SUM('[2]School 1:School 5'!K50:K50)&gt;0,SUM('[2]School 1:School 5'!K50:K50),"")</f>
        <v/>
      </c>
      <c r="M50" s="94"/>
      <c r="N50" s="153"/>
    </row>
    <row r="51" spans="1:14" s="91" customFormat="1" ht="24.95" customHeight="1" x14ac:dyDescent="0.25">
      <c r="A51" s="50" t="s">
        <v>72</v>
      </c>
      <c r="B51" s="157">
        <v>335</v>
      </c>
      <c r="C51" s="131" t="s">
        <v>198</v>
      </c>
      <c r="D51" s="133" t="str">
        <f t="shared" si="1"/>
        <v/>
      </c>
      <c r="E51" s="209" t="str">
        <f>IF(SUM('[2]School 1:School 5'!E51:E51)&gt;0,SUM('[2]School 1:School 5'!E51:E51),"")</f>
        <v/>
      </c>
      <c r="F51" s="209" t="str">
        <f>IF(SUM('[2]School 1:School 5'!F51:F51)&gt;0,SUM('[2]School 1:School 5'!F51:F51),"")</f>
        <v/>
      </c>
      <c r="G51" s="209" t="str">
        <f>IF(SUM('[2]School 1:School 5'!G51:G51)&gt;0,SUM('[2]School 1:School 5'!G51:G51),"")</f>
        <v/>
      </c>
      <c r="H51" s="209" t="str">
        <f>IF(SUM('[2]School 1:School 5'!H51:H51)&gt;0,SUM('[2]School 1:School 5'!H51:H51),"")</f>
        <v/>
      </c>
      <c r="I51" s="209" t="str">
        <f>IF(SUM('[2]School 1:School 5'!I51:I51)&gt;0,SUM('[2]School 1:School 5'!I51:I51),"")</f>
        <v/>
      </c>
      <c r="J51" s="210" t="str">
        <f>IF(SUM('[2]School 1:School 5'!J51:J51)&gt;0,SUM('[2]School 1:School 5'!J51:J51),"")</f>
        <v/>
      </c>
      <c r="K51" s="212" t="str">
        <f>IF(SUM('[2]School 1:School 5'!K51:K51)&gt;0,SUM('[2]School 1:School 5'!K51:K51),"")</f>
        <v/>
      </c>
      <c r="M51" s="151" t="s">
        <v>75</v>
      </c>
      <c r="N51" s="94"/>
    </row>
    <row r="52" spans="1:14" s="91" customFormat="1" ht="24.95" customHeight="1" x14ac:dyDescent="0.25">
      <c r="A52" s="50" t="s">
        <v>73</v>
      </c>
      <c r="B52" s="157">
        <v>336</v>
      </c>
      <c r="C52" s="131" t="s">
        <v>74</v>
      </c>
      <c r="D52" s="133" t="str">
        <f t="shared" si="1"/>
        <v/>
      </c>
      <c r="E52" s="209" t="str">
        <f>IF(SUM('[2]School 1:School 5'!E52:E52)&gt;0,SUM('[2]School 1:School 5'!E52:E52),"")</f>
        <v/>
      </c>
      <c r="F52" s="209" t="str">
        <f>IF(SUM('[2]School 1:School 5'!F52:F52)&gt;0,SUM('[2]School 1:School 5'!F52:F52),"")</f>
        <v/>
      </c>
      <c r="G52" s="209" t="str">
        <f>IF(SUM('[2]School 1:School 5'!G52:G52)&gt;0,SUM('[2]School 1:School 5'!G52:G52),"")</f>
        <v/>
      </c>
      <c r="H52" s="209" t="str">
        <f>IF(SUM('[2]School 1:School 5'!H52:H52)&gt;0,SUM('[2]School 1:School 5'!H52:H52),"")</f>
        <v/>
      </c>
      <c r="I52" s="209" t="str">
        <f>IF(SUM('[2]School 1:School 5'!I52:I52)&gt;0,SUM('[2]School 1:School 5'!I52:I52),"")</f>
        <v/>
      </c>
      <c r="J52" s="210" t="str">
        <f>IF(SUM('[2]School 1:School 5'!J52:J52)&gt;0,SUM('[2]School 1:School 5'!J52:J52),"")</f>
        <v/>
      </c>
      <c r="K52" s="212" t="str">
        <f>IF(SUM('[2]School 1:School 5'!K52:K52)&gt;0,SUM('[2]School 1:School 5'!K52:K52),"")</f>
        <v/>
      </c>
      <c r="M52" s="151"/>
      <c r="N52" s="94"/>
    </row>
    <row r="53" spans="1:14" s="91" customFormat="1" ht="24.95" customHeight="1" x14ac:dyDescent="0.25">
      <c r="A53" s="50" t="s">
        <v>76</v>
      </c>
      <c r="B53" s="157">
        <v>337</v>
      </c>
      <c r="C53" s="131" t="s">
        <v>211</v>
      </c>
      <c r="D53" s="133" t="str">
        <f t="shared" si="1"/>
        <v/>
      </c>
      <c r="E53" s="209" t="str">
        <f>IF(SUM('[2]School 1:School 5'!E53:E53)&gt;0,SUM('[2]School 1:School 5'!E53:E53),"")</f>
        <v/>
      </c>
      <c r="F53" s="209" t="str">
        <f>IF(SUM('[2]School 1:School 5'!F53:F53)&gt;0,SUM('[2]School 1:School 5'!F53:F53),"")</f>
        <v/>
      </c>
      <c r="G53" s="209" t="str">
        <f>IF(SUM('[2]School 1:School 5'!G53:G53)&gt;0,SUM('[2]School 1:School 5'!G53:G53),"")</f>
        <v/>
      </c>
      <c r="H53" s="209" t="str">
        <f>IF(SUM('[2]School 1:School 5'!H53:H53)&gt;0,SUM('[2]School 1:School 5'!H53:H53),"")</f>
        <v/>
      </c>
      <c r="I53" s="209" t="str">
        <f>IF(SUM('[2]School 1:School 5'!I53:I53)&gt;0,SUM('[2]School 1:School 5'!I53:I53),"")</f>
        <v/>
      </c>
      <c r="J53" s="210" t="str">
        <f>IF(SUM('[2]School 1:School 5'!J53:J53)&gt;0,SUM('[2]School 1:School 5'!J53:J53),"")</f>
        <v/>
      </c>
      <c r="K53" s="212" t="str">
        <f>IF(SUM('[2]School 1:School 5'!K53:K53)&gt;0,SUM('[2]School 1:School 5'!K53:K53),"")</f>
        <v/>
      </c>
      <c r="M53" s="94"/>
      <c r="N53" s="94"/>
    </row>
    <row r="54" spans="1:14" s="91" customFormat="1" ht="24.95" customHeight="1" x14ac:dyDescent="0.25">
      <c r="A54" s="50" t="s">
        <v>78</v>
      </c>
      <c r="B54" s="157">
        <v>339</v>
      </c>
      <c r="C54" s="131" t="s">
        <v>79</v>
      </c>
      <c r="D54" s="133" t="str">
        <f t="shared" si="1"/>
        <v/>
      </c>
      <c r="E54" s="209" t="str">
        <f>IF(SUM('[2]School 1:School 5'!E54:E54)&gt;0,SUM('[2]School 1:School 5'!E54:E54),"")</f>
        <v/>
      </c>
      <c r="F54" s="209" t="str">
        <f>IF(SUM('[2]School 1:School 5'!F54:F54)&gt;0,SUM('[2]School 1:School 5'!F54:F54),"")</f>
        <v/>
      </c>
      <c r="G54" s="209" t="str">
        <f>IF(SUM('[2]School 1:School 5'!G54:G54)&gt;0,SUM('[2]School 1:School 5'!G54:G54),"")</f>
        <v/>
      </c>
      <c r="H54" s="209" t="str">
        <f>IF(SUM('[2]School 1:School 5'!H54:H54)&gt;0,SUM('[2]School 1:School 5'!H54:H54),"")</f>
        <v/>
      </c>
      <c r="I54" s="209" t="str">
        <f>IF(SUM('[2]School 1:School 5'!I54:I54)&gt;0,SUM('[2]School 1:School 5'!I54:I54),"")</f>
        <v/>
      </c>
      <c r="J54" s="210" t="str">
        <f>IF(SUM('[2]School 1:School 5'!J54:J54)&gt;0,SUM('[2]School 1:School 5'!J54:J54),"")</f>
        <v/>
      </c>
      <c r="K54" s="212" t="str">
        <f>IF(SUM('[2]School 1:School 5'!K54:K54)&gt;0,SUM('[2]School 1:School 5'!K54:K54),"")</f>
        <v/>
      </c>
      <c r="M54" s="94"/>
      <c r="N54" s="94"/>
    </row>
    <row r="55" spans="1:14" s="91" customFormat="1" ht="24.95" customHeight="1" x14ac:dyDescent="0.25">
      <c r="A55" s="50" t="s">
        <v>80</v>
      </c>
      <c r="B55" s="157">
        <v>340</v>
      </c>
      <c r="C55" s="131" t="s">
        <v>81</v>
      </c>
      <c r="D55" s="133" t="str">
        <f t="shared" si="1"/>
        <v/>
      </c>
      <c r="E55" s="209" t="str">
        <f>IF(SUM('[2]School 1:School 5'!E55:E55)&gt;0,SUM('[2]School 1:School 5'!E55:E55),"")</f>
        <v/>
      </c>
      <c r="F55" s="209" t="str">
        <f>IF(SUM('[2]School 1:School 5'!F55:F55)&gt;0,SUM('[2]School 1:School 5'!F55:F55),"")</f>
        <v/>
      </c>
      <c r="G55" s="209" t="str">
        <f>IF(SUM('[2]School 1:School 5'!G55:G55)&gt;0,SUM('[2]School 1:School 5'!G55:G55),"")</f>
        <v/>
      </c>
      <c r="H55" s="209" t="str">
        <f>IF(SUM('[2]School 1:School 5'!H55:H55)&gt;0,SUM('[2]School 1:School 5'!H55:H55),"")</f>
        <v/>
      </c>
      <c r="I55" s="209" t="str">
        <f>IF(SUM('[2]School 1:School 5'!I55:I55)&gt;0,SUM('[2]School 1:School 5'!I55:I55),"")</f>
        <v/>
      </c>
      <c r="J55" s="210" t="str">
        <f>IF(SUM('[2]School 1:School 5'!J55:J55)&gt;0,SUM('[2]School 1:School 5'!J55:J55),"")</f>
        <v/>
      </c>
      <c r="K55" s="212" t="str">
        <f>IF(SUM('[2]School 1:School 5'!K55:K55)&gt;0,SUM('[2]School 1:School 5'!K55:K55),"")</f>
        <v/>
      </c>
      <c r="M55" s="94"/>
      <c r="N55" s="94"/>
    </row>
    <row r="56" spans="1:14" s="91" customFormat="1" ht="24.95" customHeight="1" x14ac:dyDescent="0.25">
      <c r="A56" s="50" t="s">
        <v>199</v>
      </c>
      <c r="B56" s="157">
        <v>373</v>
      </c>
      <c r="C56" s="131" t="s">
        <v>200</v>
      </c>
      <c r="D56" s="133" t="str">
        <f t="shared" si="1"/>
        <v/>
      </c>
      <c r="E56" s="209" t="str">
        <f>IF(SUM('[2]School 1:School 5'!E56:E56)&gt;0,SUM('[2]School 1:School 5'!E56:E56),"")</f>
        <v/>
      </c>
      <c r="F56" s="209" t="str">
        <f>IF(SUM('[2]School 1:School 5'!F56:F56)&gt;0,SUM('[2]School 1:School 5'!F56:F56),"")</f>
        <v/>
      </c>
      <c r="G56" s="209" t="str">
        <f>IF(SUM('[2]School 1:School 5'!G56:G56)&gt;0,SUM('[2]School 1:School 5'!G56:G56),"")</f>
        <v/>
      </c>
      <c r="H56" s="209" t="str">
        <f>IF(SUM('[2]School 1:School 5'!H56:H56)&gt;0,SUM('[2]School 1:School 5'!H56:H56),"")</f>
        <v/>
      </c>
      <c r="I56" s="209" t="str">
        <f>IF(SUM('[2]School 1:School 5'!I56:I56)&gt;0,SUM('[2]School 1:School 5'!I56:I56),"")</f>
        <v/>
      </c>
      <c r="J56" s="210" t="str">
        <f>IF(SUM('[2]School 1:School 5'!J56:J56)&gt;0,SUM('[2]School 1:School 5'!J56:J56),"")</f>
        <v/>
      </c>
      <c r="K56" s="212" t="str">
        <f>IF(SUM('[2]School 1:School 5'!K56:K56)&gt;0,SUM('[2]School 1:School 5'!K56:K56),"")</f>
        <v/>
      </c>
      <c r="M56" s="94"/>
      <c r="N56" s="94"/>
    </row>
    <row r="57" spans="1:14" s="91" customFormat="1" ht="24.95" customHeight="1" x14ac:dyDescent="0.25">
      <c r="A57" s="50" t="s">
        <v>82</v>
      </c>
      <c r="B57" s="157">
        <v>342</v>
      </c>
      <c r="C57" s="131" t="s">
        <v>83</v>
      </c>
      <c r="D57" s="133" t="str">
        <f t="shared" si="1"/>
        <v/>
      </c>
      <c r="E57" s="209" t="str">
        <f>IF(SUM('[2]School 1:School 5'!E57:E57)&gt;0,SUM('[2]School 1:School 5'!E57:E57),"")</f>
        <v/>
      </c>
      <c r="F57" s="209" t="str">
        <f>IF(SUM('[2]School 1:School 5'!F57:F57)&gt;0,SUM('[2]School 1:School 5'!F57:F57),"")</f>
        <v/>
      </c>
      <c r="G57" s="209" t="str">
        <f>IF(SUM('[2]School 1:School 5'!G57:G57)&gt;0,SUM('[2]School 1:School 5'!G57:G57),"")</f>
        <v/>
      </c>
      <c r="H57" s="209" t="str">
        <f>IF(SUM('[2]School 1:School 5'!H57:H57)&gt;0,SUM('[2]School 1:School 5'!H57:H57),"")</f>
        <v/>
      </c>
      <c r="I57" s="209" t="str">
        <f>IF(SUM('[2]School 1:School 5'!I57:I57)&gt;0,SUM('[2]School 1:School 5'!I57:I57),"")</f>
        <v/>
      </c>
      <c r="J57" s="210" t="str">
        <f>IF(SUM('[2]School 1:School 5'!J57:J57)&gt;0,SUM('[2]School 1:School 5'!J57:J57),"")</f>
        <v/>
      </c>
      <c r="K57" s="212" t="str">
        <f>IF(SUM('[2]School 1:School 5'!K57:K57)&gt;0,SUM('[2]School 1:School 5'!K57:K57),"")</f>
        <v/>
      </c>
      <c r="M57" s="94"/>
      <c r="N57" s="94"/>
    </row>
    <row r="58" spans="1:14" s="91" customFormat="1" ht="24.75" customHeight="1" x14ac:dyDescent="0.25">
      <c r="A58" s="50" t="s">
        <v>84</v>
      </c>
      <c r="B58" s="157">
        <v>343</v>
      </c>
      <c r="C58" s="131" t="s">
        <v>85</v>
      </c>
      <c r="D58" s="133" t="str">
        <f t="shared" si="1"/>
        <v/>
      </c>
      <c r="E58" s="209" t="str">
        <f>IF(SUM('[2]School 1:School 5'!E58:E58)&gt;0,SUM('[2]School 1:School 5'!E58:E58),"")</f>
        <v/>
      </c>
      <c r="F58" s="209" t="str">
        <f>IF(SUM('[2]School 1:School 5'!F58:F58)&gt;0,SUM('[2]School 1:School 5'!F58:F58),"")</f>
        <v/>
      </c>
      <c r="G58" s="209" t="str">
        <f>IF(SUM('[2]School 1:School 5'!G58:G58)&gt;0,SUM('[2]School 1:School 5'!G58:G58),"")</f>
        <v/>
      </c>
      <c r="H58" s="209" t="str">
        <f>IF(SUM('[2]School 1:School 5'!H58:H58)&gt;0,SUM('[2]School 1:School 5'!H58:H58),"")</f>
        <v/>
      </c>
      <c r="I58" s="209" t="str">
        <f>IF(SUM('[2]School 1:School 5'!I58:I58)&gt;0,SUM('[2]School 1:School 5'!I58:I58),"")</f>
        <v/>
      </c>
      <c r="J58" s="210" t="str">
        <f>IF(SUM('[2]School 1:School 5'!J58:J58)&gt;0,SUM('[2]School 1:School 5'!J58:J58),"")</f>
        <v/>
      </c>
      <c r="K58" s="212" t="str">
        <f>IF(SUM('[2]School 1:School 5'!K58:K58)&gt;0,SUM('[2]School 1:School 5'!K58:K58),"")</f>
        <v/>
      </c>
      <c r="M58" s="94"/>
      <c r="N58" s="94"/>
    </row>
    <row r="59" spans="1:14" s="91" customFormat="1" ht="24.95" customHeight="1" x14ac:dyDescent="0.25">
      <c r="A59" s="50" t="s">
        <v>86</v>
      </c>
      <c r="B59" s="157">
        <v>344</v>
      </c>
      <c r="C59" s="131" t="s">
        <v>87</v>
      </c>
      <c r="D59" s="133" t="str">
        <f t="shared" si="1"/>
        <v/>
      </c>
      <c r="E59" s="209" t="str">
        <f>IF(SUM('[2]School 1:School 5'!E59:E59)&gt;0,SUM('[2]School 1:School 5'!E59:E59),"")</f>
        <v/>
      </c>
      <c r="F59" s="209" t="str">
        <f>IF(SUM('[2]School 1:School 5'!F59:F59)&gt;0,SUM('[2]School 1:School 5'!F59:F59),"")</f>
        <v/>
      </c>
      <c r="G59" s="209" t="str">
        <f>IF(SUM('[2]School 1:School 5'!G59:G59)&gt;0,SUM('[2]School 1:School 5'!G59:G59),"")</f>
        <v/>
      </c>
      <c r="H59" s="209" t="str">
        <f>IF(SUM('[2]School 1:School 5'!H59:H59)&gt;0,SUM('[2]School 1:School 5'!H59:H59),"")</f>
        <v/>
      </c>
      <c r="I59" s="209" t="str">
        <f>IF(SUM('[2]School 1:School 5'!I59:I59)&gt;0,SUM('[2]School 1:School 5'!I59:I59),"")</f>
        <v/>
      </c>
      <c r="J59" s="210" t="str">
        <f>IF(SUM('[2]School 1:School 5'!J59:J59)&gt;0,SUM('[2]School 1:School 5'!J59:J59),"")</f>
        <v/>
      </c>
      <c r="K59" s="212" t="str">
        <f>IF(SUM('[2]School 1:School 5'!K59:K59)&gt;0,SUM('[2]School 1:School 5'!K59:K59),"")</f>
        <v/>
      </c>
      <c r="M59" s="94"/>
      <c r="N59" s="94"/>
    </row>
    <row r="60" spans="1:14" s="90" customFormat="1" ht="24.95" customHeight="1" x14ac:dyDescent="0.25">
      <c r="A60" s="50" t="s">
        <v>88</v>
      </c>
      <c r="B60" s="157">
        <v>346</v>
      </c>
      <c r="C60" s="131" t="s">
        <v>89</v>
      </c>
      <c r="D60" s="133" t="str">
        <f t="shared" si="1"/>
        <v/>
      </c>
      <c r="E60" s="209" t="str">
        <f>IF(SUM('[2]School 1:School 5'!E60:E60)&gt;0,SUM('[2]School 1:School 5'!E60:E60),"")</f>
        <v/>
      </c>
      <c r="F60" s="209" t="str">
        <f>IF(SUM('[2]School 1:School 5'!F60:F60)&gt;0,SUM('[2]School 1:School 5'!F60:F60),"")</f>
        <v/>
      </c>
      <c r="G60" s="209" t="str">
        <f>IF(SUM('[2]School 1:School 5'!G60:G60)&gt;0,SUM('[2]School 1:School 5'!G60:G60),"")</f>
        <v/>
      </c>
      <c r="H60" s="209" t="str">
        <f>IF(SUM('[2]School 1:School 5'!H60:H60)&gt;0,SUM('[2]School 1:School 5'!H60:H60),"")</f>
        <v/>
      </c>
      <c r="I60" s="209" t="str">
        <f>IF(SUM('[2]School 1:School 5'!I60:I60)&gt;0,SUM('[2]School 1:School 5'!I60:I60),"")</f>
        <v/>
      </c>
      <c r="J60" s="210" t="str">
        <f>IF(SUM('[2]School 1:School 5'!J60:J60)&gt;0,SUM('[2]School 1:School 5'!J60:J60),"")</f>
        <v/>
      </c>
      <c r="K60" s="212" t="str">
        <f>IF(SUM('[2]School 1:School 5'!K60:K60)&gt;0,SUM('[2]School 1:School 5'!K60:K60),"")</f>
        <v/>
      </c>
      <c r="M60" s="94"/>
      <c r="N60" s="38"/>
    </row>
    <row r="61" spans="1:14" ht="24.95" customHeight="1" x14ac:dyDescent="0.25">
      <c r="A61" s="50" t="s">
        <v>90</v>
      </c>
      <c r="B61" s="157">
        <v>347</v>
      </c>
      <c r="C61" s="131" t="s">
        <v>212</v>
      </c>
      <c r="D61" s="133" t="str">
        <f t="shared" si="1"/>
        <v/>
      </c>
      <c r="E61" s="209" t="str">
        <f>IF(SUM('[2]School 1:School 5'!E61:E61)&gt;0,SUM('[2]School 1:School 5'!E61:E61),"")</f>
        <v/>
      </c>
      <c r="F61" s="209" t="str">
        <f>IF(SUM('[2]School 1:School 5'!F61:F61)&gt;0,SUM('[2]School 1:School 5'!F61:F61),"")</f>
        <v/>
      </c>
      <c r="G61" s="209" t="str">
        <f>IF(SUM('[2]School 1:School 5'!G61:G61)&gt;0,SUM('[2]School 1:School 5'!G61:G61),"")</f>
        <v/>
      </c>
      <c r="H61" s="209" t="str">
        <f>IF(SUM('[2]School 1:School 5'!H61:H61)&gt;0,SUM('[2]School 1:School 5'!H61:H61),"")</f>
        <v/>
      </c>
      <c r="I61" s="209" t="str">
        <f>IF(SUM('[2]School 1:School 5'!I61:I61)&gt;0,SUM('[2]School 1:School 5'!I61:I61),"")</f>
        <v/>
      </c>
      <c r="J61" s="210" t="str">
        <f>IF(SUM('[2]School 1:School 5'!J61:J61)&gt;0,SUM('[2]School 1:School 5'!J61:J61),"")</f>
        <v/>
      </c>
      <c r="K61" s="212" t="str">
        <f>IF(SUM('[2]School 1:School 5'!K61:K61)&gt;0,SUM('[2]School 1:School 5'!K61:K61),"")</f>
        <v/>
      </c>
      <c r="L61" s="64"/>
      <c r="M61" s="38"/>
    </row>
    <row r="62" spans="1:14" ht="24.95" customHeight="1" x14ac:dyDescent="0.25">
      <c r="A62" s="50" t="s">
        <v>107</v>
      </c>
      <c r="B62" s="157">
        <v>358</v>
      </c>
      <c r="C62" s="131" t="s">
        <v>201</v>
      </c>
      <c r="D62" s="133" t="str">
        <f t="shared" si="1"/>
        <v/>
      </c>
      <c r="E62" s="209" t="str">
        <f>IF(SUM('[2]School 1:School 5'!E62:E62)&gt;0,SUM('[2]School 1:School 5'!E62:E62),"")</f>
        <v/>
      </c>
      <c r="F62" s="209" t="str">
        <f>IF(SUM('[2]School 1:School 5'!F62:F62)&gt;0,SUM('[2]School 1:School 5'!F62:F62),"")</f>
        <v/>
      </c>
      <c r="G62" s="209" t="str">
        <f>IF(SUM('[2]School 1:School 5'!G62:G62)&gt;0,SUM('[2]School 1:School 5'!G62:G62),"")</f>
        <v/>
      </c>
      <c r="H62" s="209" t="str">
        <f>IF(SUM('[2]School 1:School 5'!H62:H62)&gt;0,SUM('[2]School 1:School 5'!H62:H62),"")</f>
        <v/>
      </c>
      <c r="I62" s="209" t="str">
        <f>IF(SUM('[2]School 1:School 5'!I62:I62)&gt;0,SUM('[2]School 1:School 5'!I62:I62),"")</f>
        <v/>
      </c>
      <c r="J62" s="210" t="str">
        <f>IF(SUM('[2]School 1:School 5'!J62:J62)&gt;0,SUM('[2]School 1:School 5'!J62:J62),"")</f>
        <v/>
      </c>
      <c r="K62" s="212" t="str">
        <f>IF(SUM('[2]School 1:School 5'!K62:K62)&gt;0,SUM('[2]School 1:School 5'!K62:K62),"")</f>
        <v/>
      </c>
      <c r="L62" s="64"/>
    </row>
    <row r="63" spans="1:14" ht="24.95" customHeight="1" x14ac:dyDescent="0.25">
      <c r="A63" s="50" t="s">
        <v>91</v>
      </c>
      <c r="B63" s="157">
        <v>348</v>
      </c>
      <c r="C63" s="131" t="s">
        <v>92</v>
      </c>
      <c r="D63" s="133" t="str">
        <f t="shared" si="1"/>
        <v/>
      </c>
      <c r="E63" s="209" t="str">
        <f>IF(SUM('[2]School 1:School 5'!E63:E63)&gt;0,SUM('[2]School 1:School 5'!E63:E63),"")</f>
        <v/>
      </c>
      <c r="F63" s="209" t="str">
        <f>IF(SUM('[2]School 1:School 5'!F63:F63)&gt;0,SUM('[2]School 1:School 5'!F63:F63),"")</f>
        <v/>
      </c>
      <c r="G63" s="209" t="str">
        <f>IF(SUM('[2]School 1:School 5'!G63:G63)&gt;0,SUM('[2]School 1:School 5'!G63:G63),"")</f>
        <v/>
      </c>
      <c r="H63" s="209" t="str">
        <f>IF(SUM('[2]School 1:School 5'!H63:H63)&gt;0,SUM('[2]School 1:School 5'!H63:H63),"")</f>
        <v/>
      </c>
      <c r="I63" s="209" t="str">
        <f>IF(SUM('[2]School 1:School 5'!I63:I63)&gt;0,SUM('[2]School 1:School 5'!I63:I63),"")</f>
        <v/>
      </c>
      <c r="J63" s="210" t="str">
        <f>IF(SUM('[2]School 1:School 5'!J63:J63)&gt;0,SUM('[2]School 1:School 5'!J63:J63),"")</f>
        <v/>
      </c>
      <c r="K63" s="212" t="str">
        <f>IF(SUM('[2]School 1:School 5'!K63:K63)&gt;0,SUM('[2]School 1:School 5'!K63:K63),"")</f>
        <v/>
      </c>
      <c r="L63" s="64"/>
    </row>
    <row r="64" spans="1:14" ht="24.95" customHeight="1" x14ac:dyDescent="0.25">
      <c r="A64" s="50" t="s">
        <v>93</v>
      </c>
      <c r="B64" s="157">
        <v>349</v>
      </c>
      <c r="C64" s="131" t="s">
        <v>94</v>
      </c>
      <c r="D64" s="133" t="str">
        <f t="shared" si="1"/>
        <v/>
      </c>
      <c r="E64" s="209" t="str">
        <f>IF(SUM('[2]School 1:School 5'!E64:E64)&gt;0,SUM('[2]School 1:School 5'!E64:E64),"")</f>
        <v/>
      </c>
      <c r="F64" s="209" t="str">
        <f>IF(SUM('[2]School 1:School 5'!F64:F64)&gt;0,SUM('[2]School 1:School 5'!F64:F64),"")</f>
        <v/>
      </c>
      <c r="G64" s="209" t="str">
        <f>IF(SUM('[2]School 1:School 5'!G64:G64)&gt;0,SUM('[2]School 1:School 5'!G64:G64),"")</f>
        <v/>
      </c>
      <c r="H64" s="209" t="str">
        <f>IF(SUM('[2]School 1:School 5'!H64:H64)&gt;0,SUM('[2]School 1:School 5'!H64:H64),"")</f>
        <v/>
      </c>
      <c r="I64" s="209" t="str">
        <f>IF(SUM('[2]School 1:School 5'!I64:I64)&gt;0,SUM('[2]School 1:School 5'!I64:I64),"")</f>
        <v/>
      </c>
      <c r="J64" s="210" t="str">
        <f>IF(SUM('[2]School 1:School 5'!J64:J64)&gt;0,SUM('[2]School 1:School 5'!J64:J64),"")</f>
        <v/>
      </c>
      <c r="K64" s="212" t="str">
        <f>IF(SUM('[2]School 1:School 5'!K64:K64)&gt;0,SUM('[2]School 1:School 5'!K64:K64),"")</f>
        <v/>
      </c>
      <c r="L64" s="64"/>
    </row>
    <row r="65" spans="1:12" ht="24.95" customHeight="1" x14ac:dyDescent="0.25">
      <c r="A65" s="50" t="s">
        <v>77</v>
      </c>
      <c r="B65" s="157">
        <v>338</v>
      </c>
      <c r="C65" s="131" t="s">
        <v>202</v>
      </c>
      <c r="D65" s="133" t="str">
        <f t="shared" si="1"/>
        <v/>
      </c>
      <c r="E65" s="209" t="str">
        <f>IF(SUM('[2]School 1:School 5'!E65:E65)&gt;0,SUM('[2]School 1:School 5'!E65:E65),"")</f>
        <v/>
      </c>
      <c r="F65" s="209" t="str">
        <f>IF(SUM('[2]School 1:School 5'!F65:F65)&gt;0,SUM('[2]School 1:School 5'!F65:F65),"")</f>
        <v/>
      </c>
      <c r="G65" s="209" t="str">
        <f>IF(SUM('[2]School 1:School 5'!G65:G65)&gt;0,SUM('[2]School 1:School 5'!G65:G65),"")</f>
        <v/>
      </c>
      <c r="H65" s="209" t="str">
        <f>IF(SUM('[2]School 1:School 5'!H65:H65)&gt;0,SUM('[2]School 1:School 5'!H65:H65),"")</f>
        <v/>
      </c>
      <c r="I65" s="209" t="str">
        <f>IF(SUM('[2]School 1:School 5'!I65:I65)&gt;0,SUM('[2]School 1:School 5'!I65:I65),"")</f>
        <v/>
      </c>
      <c r="J65" s="210" t="str">
        <f>IF(SUM('[2]School 1:School 5'!J65:J65)&gt;0,SUM('[2]School 1:School 5'!J65:J65),"")</f>
        <v/>
      </c>
      <c r="K65" s="212" t="str">
        <f>IF(SUM('[2]School 1:School 5'!K65:K65)&gt;0,SUM('[2]School 1:School 5'!K65:K65),"")</f>
        <v/>
      </c>
      <c r="L65" s="64"/>
    </row>
    <row r="66" spans="1:12" ht="24.95" customHeight="1" x14ac:dyDescent="0.25">
      <c r="A66" s="50" t="s">
        <v>95</v>
      </c>
      <c r="B66" s="157">
        <v>351</v>
      </c>
      <c r="C66" s="131" t="s">
        <v>203</v>
      </c>
      <c r="D66" s="133" t="str">
        <f t="shared" si="1"/>
        <v/>
      </c>
      <c r="E66" s="209" t="str">
        <f>IF(SUM('[2]School 1:School 5'!E66:E66)&gt;0,SUM('[2]School 1:School 5'!E66:E66),"")</f>
        <v/>
      </c>
      <c r="F66" s="209" t="str">
        <f>IF(SUM('[2]School 1:School 5'!F66:F66)&gt;0,SUM('[2]School 1:School 5'!F66:F66),"")</f>
        <v/>
      </c>
      <c r="G66" s="209" t="str">
        <f>IF(SUM('[2]School 1:School 5'!G66:G66)&gt;0,SUM('[2]School 1:School 5'!G66:G66),"")</f>
        <v/>
      </c>
      <c r="H66" s="209" t="str">
        <f>IF(SUM('[2]School 1:School 5'!H66:H66)&gt;0,SUM('[2]School 1:School 5'!H66:H66),"")</f>
        <v/>
      </c>
      <c r="I66" s="209" t="str">
        <f>IF(SUM('[2]School 1:School 5'!I66:I66)&gt;0,SUM('[2]School 1:School 5'!I66:I66),"")</f>
        <v/>
      </c>
      <c r="J66" s="210" t="str">
        <f>IF(SUM('[2]School 1:School 5'!J66:J66)&gt;0,SUM('[2]School 1:School 5'!J66:J66),"")</f>
        <v/>
      </c>
      <c r="K66" s="212" t="str">
        <f>IF(SUM('[2]School 1:School 5'!K66:K66)&gt;0,SUM('[2]School 1:School 5'!K66:K66),"")</f>
        <v/>
      </c>
      <c r="L66" s="64"/>
    </row>
    <row r="67" spans="1:12" ht="24.95" customHeight="1" x14ac:dyDescent="0.25">
      <c r="A67" s="50" t="s">
        <v>96</v>
      </c>
      <c r="B67" s="157">
        <v>352</v>
      </c>
      <c r="C67" s="131" t="s">
        <v>97</v>
      </c>
      <c r="D67" s="133" t="str">
        <f t="shared" si="1"/>
        <v/>
      </c>
      <c r="E67" s="209" t="str">
        <f>IF(SUM('[2]School 1:School 5'!E67:E67)&gt;0,SUM('[2]School 1:School 5'!E67:E67),"")</f>
        <v/>
      </c>
      <c r="F67" s="209" t="str">
        <f>IF(SUM('[2]School 1:School 5'!F67:F67)&gt;0,SUM('[2]School 1:School 5'!F67:F67),"")</f>
        <v/>
      </c>
      <c r="G67" s="209" t="str">
        <f>IF(SUM('[2]School 1:School 5'!G67:G67)&gt;0,SUM('[2]School 1:School 5'!G67:G67),"")</f>
        <v/>
      </c>
      <c r="H67" s="209" t="str">
        <f>IF(SUM('[2]School 1:School 5'!H67:H67)&gt;0,SUM('[2]School 1:School 5'!H67:H67),"")</f>
        <v/>
      </c>
      <c r="I67" s="209" t="str">
        <f>IF(SUM('[2]School 1:School 5'!I67:I67)&gt;0,SUM('[2]School 1:School 5'!I67:I67),"")</f>
        <v/>
      </c>
      <c r="J67" s="210" t="str">
        <f>IF(SUM('[2]School 1:School 5'!J67:J67)&gt;0,SUM('[2]School 1:School 5'!J67:J67),"")</f>
        <v/>
      </c>
      <c r="K67" s="212" t="str">
        <f>IF(SUM('[2]School 1:School 5'!K67:K67)&gt;0,SUM('[2]School 1:School 5'!K67:K67),"")</f>
        <v/>
      </c>
      <c r="L67" s="64"/>
    </row>
    <row r="68" spans="1:12" ht="24.95" customHeight="1" x14ac:dyDescent="0.25">
      <c r="A68" s="50" t="s">
        <v>98</v>
      </c>
      <c r="B68" s="157">
        <v>353</v>
      </c>
      <c r="C68" s="131" t="s">
        <v>213</v>
      </c>
      <c r="D68" s="133" t="str">
        <f t="shared" si="1"/>
        <v/>
      </c>
      <c r="E68" s="209" t="str">
        <f>IF(SUM('[2]School 1:School 5'!E68:E68)&gt;0,SUM('[2]School 1:School 5'!E68:E68),"")</f>
        <v/>
      </c>
      <c r="F68" s="209" t="str">
        <f>IF(SUM('[2]School 1:School 5'!F68:F68)&gt;0,SUM('[2]School 1:School 5'!F68:F68),"")</f>
        <v/>
      </c>
      <c r="G68" s="209" t="str">
        <f>IF(SUM('[2]School 1:School 5'!G68:G68)&gt;0,SUM('[2]School 1:School 5'!G68:G68),"")</f>
        <v/>
      </c>
      <c r="H68" s="209" t="str">
        <f>IF(SUM('[2]School 1:School 5'!H68:H68)&gt;0,SUM('[2]School 1:School 5'!H68:H68),"")</f>
        <v/>
      </c>
      <c r="I68" s="209" t="str">
        <f>IF(SUM('[2]School 1:School 5'!I68:I68)&gt;0,SUM('[2]School 1:School 5'!I68:I68),"")</f>
        <v/>
      </c>
      <c r="J68" s="210" t="str">
        <f>IF(SUM('[2]School 1:School 5'!J68:J68)&gt;0,SUM('[2]School 1:School 5'!J68:J68),"")</f>
        <v/>
      </c>
      <c r="K68" s="212" t="str">
        <f>IF(SUM('[2]School 1:School 5'!K68:K68)&gt;0,SUM('[2]School 1:School 5'!K68:K68),"")</f>
        <v/>
      </c>
      <c r="L68" s="64"/>
    </row>
    <row r="69" spans="1:12" ht="24.95" customHeight="1" x14ac:dyDescent="0.25">
      <c r="A69" s="50" t="s">
        <v>99</v>
      </c>
      <c r="B69" s="157">
        <v>354</v>
      </c>
      <c r="C69" s="131" t="s">
        <v>100</v>
      </c>
      <c r="D69" s="133" t="str">
        <f t="shared" si="1"/>
        <v/>
      </c>
      <c r="E69" s="209" t="str">
        <f>IF(SUM('[2]School 1:School 5'!E69:E69)&gt;0,SUM('[2]School 1:School 5'!E69:E69),"")</f>
        <v/>
      </c>
      <c r="F69" s="209" t="str">
        <f>IF(SUM('[2]School 1:School 5'!F69:F69)&gt;0,SUM('[2]School 1:School 5'!F69:F69),"")</f>
        <v/>
      </c>
      <c r="G69" s="209" t="str">
        <f>IF(SUM('[2]School 1:School 5'!G69:G69)&gt;0,SUM('[2]School 1:School 5'!G69:G69),"")</f>
        <v/>
      </c>
      <c r="H69" s="209" t="str">
        <f>IF(SUM('[2]School 1:School 5'!H69:H69)&gt;0,SUM('[2]School 1:School 5'!H69:H69),"")</f>
        <v/>
      </c>
      <c r="I69" s="209" t="str">
        <f>IF(SUM('[2]School 1:School 5'!I69:I69)&gt;0,SUM('[2]School 1:School 5'!I69:I69),"")</f>
        <v/>
      </c>
      <c r="J69" s="210" t="str">
        <f>IF(SUM('[2]School 1:School 5'!J69:J69)&gt;0,SUM('[2]School 1:School 5'!J69:J69),"")</f>
        <v/>
      </c>
      <c r="K69" s="212" t="str">
        <f>IF(SUM('[2]School 1:School 5'!K69:K69)&gt;0,SUM('[2]School 1:School 5'!K69:K69),"")</f>
        <v/>
      </c>
      <c r="L69" s="64"/>
    </row>
    <row r="70" spans="1:12" ht="24.95" customHeight="1" x14ac:dyDescent="0.25">
      <c r="A70" s="50" t="s">
        <v>101</v>
      </c>
      <c r="B70" s="157">
        <v>355</v>
      </c>
      <c r="C70" s="131" t="s">
        <v>102</v>
      </c>
      <c r="D70" s="133" t="str">
        <f t="shared" si="1"/>
        <v/>
      </c>
      <c r="E70" s="209" t="str">
        <f>IF(SUM('[2]School 1:School 5'!E70:E70)&gt;0,SUM('[2]School 1:School 5'!E70:E70),"")</f>
        <v/>
      </c>
      <c r="F70" s="209" t="str">
        <f>IF(SUM('[2]School 1:School 5'!F70:F70)&gt;0,SUM('[2]School 1:School 5'!F70:F70),"")</f>
        <v/>
      </c>
      <c r="G70" s="209" t="str">
        <f>IF(SUM('[2]School 1:School 5'!G70:G70)&gt;0,SUM('[2]School 1:School 5'!G70:G70),"")</f>
        <v/>
      </c>
      <c r="H70" s="209" t="str">
        <f>IF(SUM('[2]School 1:School 5'!H70:H70)&gt;0,SUM('[2]School 1:School 5'!H70:H70),"")</f>
        <v/>
      </c>
      <c r="I70" s="209" t="str">
        <f>IF(SUM('[2]School 1:School 5'!I70:I70)&gt;0,SUM('[2]School 1:School 5'!I70:I70),"")</f>
        <v/>
      </c>
      <c r="J70" s="210" t="str">
        <f>IF(SUM('[2]School 1:School 5'!J70:J70)&gt;0,SUM('[2]School 1:School 5'!J70:J70),"")</f>
        <v/>
      </c>
      <c r="K70" s="212" t="str">
        <f>IF(SUM('[2]School 1:School 5'!K70:K70)&gt;0,SUM('[2]School 1:School 5'!K70:K70),"")</f>
        <v/>
      </c>
      <c r="L70" s="64"/>
    </row>
    <row r="71" spans="1:12" ht="24.95" customHeight="1" x14ac:dyDescent="0.25">
      <c r="A71" s="50" t="s">
        <v>103</v>
      </c>
      <c r="B71" s="157">
        <v>356</v>
      </c>
      <c r="C71" s="131" t="s">
        <v>104</v>
      </c>
      <c r="D71" s="133" t="str">
        <f t="shared" si="1"/>
        <v/>
      </c>
      <c r="E71" s="209" t="str">
        <f>IF(SUM('[2]School 1:School 5'!E71:E71)&gt;0,SUM('[2]School 1:School 5'!E71:E71),"")</f>
        <v/>
      </c>
      <c r="F71" s="209" t="str">
        <f>IF(SUM('[2]School 1:School 5'!F71:F71)&gt;0,SUM('[2]School 1:School 5'!F71:F71),"")</f>
        <v/>
      </c>
      <c r="G71" s="209" t="str">
        <f>IF(SUM('[2]School 1:School 5'!G71:G71)&gt;0,SUM('[2]School 1:School 5'!G71:G71),"")</f>
        <v/>
      </c>
      <c r="H71" s="209" t="str">
        <f>IF(SUM('[2]School 1:School 5'!H71:H71)&gt;0,SUM('[2]School 1:School 5'!H71:H71),"")</f>
        <v/>
      </c>
      <c r="I71" s="209" t="str">
        <f>IF(SUM('[2]School 1:School 5'!I71:I71)&gt;0,SUM('[2]School 1:School 5'!I71:I71),"")</f>
        <v/>
      </c>
      <c r="J71" s="210" t="str">
        <f>IF(SUM('[2]School 1:School 5'!J71:J71)&gt;0,SUM('[2]School 1:School 5'!J71:J71),"")</f>
        <v/>
      </c>
      <c r="K71" s="212" t="str">
        <f>IF(SUM('[2]School 1:School 5'!K71:K71)&gt;0,SUM('[2]School 1:School 5'!K71:K71),"")</f>
        <v/>
      </c>
      <c r="L71" s="64"/>
    </row>
    <row r="72" spans="1:12" ht="24.95" customHeight="1" x14ac:dyDescent="0.25">
      <c r="A72" s="50" t="s">
        <v>214</v>
      </c>
      <c r="B72" s="157">
        <v>374</v>
      </c>
      <c r="C72" s="131" t="s">
        <v>215</v>
      </c>
      <c r="D72" s="133" t="str">
        <f t="shared" si="1"/>
        <v/>
      </c>
      <c r="E72" s="209" t="str">
        <f>IF(SUM('[2]School 1:School 5'!E72:E72)&gt;0,SUM('[2]School 1:School 5'!E72:E72),"")</f>
        <v/>
      </c>
      <c r="F72" s="209" t="str">
        <f>IF(SUM('[2]School 1:School 5'!F72:F72)&gt;0,SUM('[2]School 1:School 5'!F72:F72),"")</f>
        <v/>
      </c>
      <c r="G72" s="209" t="str">
        <f>IF(SUM('[2]School 1:School 5'!G72:G72)&gt;0,SUM('[2]School 1:School 5'!G72:G72),"")</f>
        <v/>
      </c>
      <c r="H72" s="209" t="str">
        <f>IF(SUM('[2]School 1:School 5'!H72:H72)&gt;0,SUM('[2]School 1:School 5'!H72:H72),"")</f>
        <v/>
      </c>
      <c r="I72" s="209" t="str">
        <f>IF(SUM('[2]School 1:School 5'!I72:I72)&gt;0,SUM('[2]School 1:School 5'!I72:I72),"")</f>
        <v/>
      </c>
      <c r="J72" s="210" t="str">
        <f>IF(SUM('[2]School 1:School 5'!J72:J72)&gt;0,SUM('[2]School 1:School 5'!J72:J72),"")</f>
        <v/>
      </c>
      <c r="K72" s="212" t="str">
        <f>IF(SUM('[2]School 1:School 5'!K72:K72)&gt;0,SUM('[2]School 1:School 5'!K72:K72),"")</f>
        <v/>
      </c>
      <c r="L72" s="64"/>
    </row>
    <row r="73" spans="1:12" ht="24.95" customHeight="1" x14ac:dyDescent="0.25">
      <c r="A73" s="50" t="s">
        <v>105</v>
      </c>
      <c r="B73" s="157">
        <v>357</v>
      </c>
      <c r="C73" s="131" t="s">
        <v>106</v>
      </c>
      <c r="D73" s="133" t="str">
        <f t="shared" si="1"/>
        <v/>
      </c>
      <c r="E73" s="209" t="str">
        <f>IF(SUM('[2]School 1:School 5'!E73:E73)&gt;0,SUM('[2]School 1:School 5'!E73:E73),"")</f>
        <v/>
      </c>
      <c r="F73" s="209" t="str">
        <f>IF(SUM('[2]School 1:School 5'!F73:F73)&gt;0,SUM('[2]School 1:School 5'!F73:F73),"")</f>
        <v/>
      </c>
      <c r="G73" s="209" t="str">
        <f>IF(SUM('[2]School 1:School 5'!G73:G73)&gt;0,SUM('[2]School 1:School 5'!G73:G73),"")</f>
        <v/>
      </c>
      <c r="H73" s="209" t="str">
        <f>IF(SUM('[2]School 1:School 5'!H73:H73)&gt;0,SUM('[2]School 1:School 5'!H73:H73),"")</f>
        <v/>
      </c>
      <c r="I73" s="209" t="str">
        <f>IF(SUM('[2]School 1:School 5'!I73:I73)&gt;0,SUM('[2]School 1:School 5'!I73:I73),"")</f>
        <v/>
      </c>
      <c r="J73" s="210" t="str">
        <f>IF(SUM('[2]School 1:School 5'!J73:J73)&gt;0,SUM('[2]School 1:School 5'!J73:J73),"")</f>
        <v/>
      </c>
      <c r="K73" s="212" t="str">
        <f>IF(SUM('[2]School 1:School 5'!K73:K73)&gt;0,SUM('[2]School 1:School 5'!K73:K73),"")</f>
        <v/>
      </c>
      <c r="L73" s="64"/>
    </row>
    <row r="74" spans="1:12" ht="24.95" customHeight="1" x14ac:dyDescent="0.25">
      <c r="A74" s="50" t="s">
        <v>109</v>
      </c>
      <c r="B74" s="157">
        <v>361</v>
      </c>
      <c r="C74" s="131" t="s">
        <v>204</v>
      </c>
      <c r="D74" s="133" t="str">
        <f t="shared" si="1"/>
        <v/>
      </c>
      <c r="E74" s="209" t="str">
        <f>IF(SUM('[2]School 1:School 5'!E74:E74)&gt;0,SUM('[2]School 1:School 5'!E74:E74),"")</f>
        <v/>
      </c>
      <c r="F74" s="209" t="str">
        <f>IF(SUM('[2]School 1:School 5'!F74:F74)&gt;0,SUM('[2]School 1:School 5'!F74:F74),"")</f>
        <v/>
      </c>
      <c r="G74" s="209" t="str">
        <f>IF(SUM('[2]School 1:School 5'!G74:G74)&gt;0,SUM('[2]School 1:School 5'!G74:G74),"")</f>
        <v/>
      </c>
      <c r="H74" s="209" t="str">
        <f>IF(SUM('[2]School 1:School 5'!H74:H74)&gt;0,SUM('[2]School 1:School 5'!H74:H74),"")</f>
        <v/>
      </c>
      <c r="I74" s="209" t="str">
        <f>IF(SUM('[2]School 1:School 5'!I74:I74)&gt;0,SUM('[2]School 1:School 5'!I74:I74),"")</f>
        <v/>
      </c>
      <c r="J74" s="210" t="str">
        <f>IF(SUM('[2]School 1:School 5'!J74:J74)&gt;0,SUM('[2]School 1:School 5'!J74:J74),"")</f>
        <v/>
      </c>
      <c r="K74" s="212" t="str">
        <f>IF(SUM('[2]School 1:School 5'!K74:K74)&gt;0,SUM('[2]School 1:School 5'!K74:K74),"")</f>
        <v/>
      </c>
      <c r="L74" s="64"/>
    </row>
    <row r="75" spans="1:12" ht="24.95" customHeight="1" x14ac:dyDescent="0.25">
      <c r="A75" s="50" t="s">
        <v>110</v>
      </c>
      <c r="B75" s="157">
        <v>362</v>
      </c>
      <c r="C75" s="131" t="s">
        <v>216</v>
      </c>
      <c r="D75" s="133" t="str">
        <f t="shared" si="1"/>
        <v/>
      </c>
      <c r="E75" s="209" t="str">
        <f>IF(SUM('[2]School 1:School 5'!E75:E75)&gt;0,SUM('[2]School 1:School 5'!E75:E75),"")</f>
        <v/>
      </c>
      <c r="F75" s="209" t="str">
        <f>IF(SUM('[2]School 1:School 5'!F75:F75)&gt;0,SUM('[2]School 1:School 5'!F75:F75),"")</f>
        <v/>
      </c>
      <c r="G75" s="209" t="str">
        <f>IF(SUM('[2]School 1:School 5'!G75:G75)&gt;0,SUM('[2]School 1:School 5'!G75:G75),"")</f>
        <v/>
      </c>
      <c r="H75" s="209" t="str">
        <f>IF(SUM('[2]School 1:School 5'!H75:H75)&gt;0,SUM('[2]School 1:School 5'!H75:H75),"")</f>
        <v/>
      </c>
      <c r="I75" s="209" t="str">
        <f>IF(SUM('[2]School 1:School 5'!I75:I75)&gt;0,SUM('[2]School 1:School 5'!I75:I75),"")</f>
        <v/>
      </c>
      <c r="J75" s="210" t="str">
        <f>IF(SUM('[2]School 1:School 5'!J75:J75)&gt;0,SUM('[2]School 1:School 5'!J75:J75),"")</f>
        <v/>
      </c>
      <c r="K75" s="212" t="str">
        <f>IF(SUM('[2]School 1:School 5'!K75:K75)&gt;0,SUM('[2]School 1:School 5'!K75:K75),"")</f>
        <v/>
      </c>
      <c r="L75" s="64"/>
    </row>
    <row r="76" spans="1:12" ht="24.95" customHeight="1" x14ac:dyDescent="0.25">
      <c r="A76" s="50" t="s">
        <v>111</v>
      </c>
      <c r="B76" s="157">
        <v>364</v>
      </c>
      <c r="C76" s="131" t="s">
        <v>205</v>
      </c>
      <c r="D76" s="133" t="str">
        <f t="shared" si="1"/>
        <v/>
      </c>
      <c r="E76" s="209" t="str">
        <f>IF(SUM('[2]School 1:School 5'!E76:E76)&gt;0,SUM('[2]School 1:School 5'!E76:E76),"")</f>
        <v/>
      </c>
      <c r="F76" s="209" t="str">
        <f>IF(SUM('[2]School 1:School 5'!F76:F76)&gt;0,SUM('[2]School 1:School 5'!F76:F76),"")</f>
        <v/>
      </c>
      <c r="G76" s="209" t="str">
        <f>IF(SUM('[2]School 1:School 5'!G76:G76)&gt;0,SUM('[2]School 1:School 5'!G76:G76),"")</f>
        <v/>
      </c>
      <c r="H76" s="209" t="str">
        <f>IF(SUM('[2]School 1:School 5'!H76:H76)&gt;0,SUM('[2]School 1:School 5'!H76:H76),"")</f>
        <v/>
      </c>
      <c r="I76" s="209" t="str">
        <f>IF(SUM('[2]School 1:School 5'!I76:I76)&gt;0,SUM('[2]School 1:School 5'!I76:I76),"")</f>
        <v/>
      </c>
      <c r="J76" s="210" t="str">
        <f>IF(SUM('[2]School 1:School 5'!J76:J76)&gt;0,SUM('[2]School 1:School 5'!J76:J76),"")</f>
        <v/>
      </c>
      <c r="K76" s="212" t="str">
        <f>IF(SUM('[2]School 1:School 5'!K76:K76)&gt;0,SUM('[2]School 1:School 5'!K76:K76),"")</f>
        <v/>
      </c>
      <c r="L76" s="64"/>
    </row>
    <row r="77" spans="1:12" ht="24.95" customHeight="1" x14ac:dyDescent="0.25">
      <c r="A77" s="50" t="s">
        <v>112</v>
      </c>
      <c r="B77" s="157">
        <v>365</v>
      </c>
      <c r="C77" s="131" t="s">
        <v>113</v>
      </c>
      <c r="D77" s="133" t="str">
        <f t="shared" si="1"/>
        <v/>
      </c>
      <c r="E77" s="209" t="str">
        <f>IF(SUM('[2]School 1:School 5'!E77:E77)&gt;0,SUM('[2]School 1:School 5'!E77:E77),"")</f>
        <v/>
      </c>
      <c r="F77" s="209" t="str">
        <f>IF(SUM('[2]School 1:School 5'!F77:F77)&gt;0,SUM('[2]School 1:School 5'!F77:F77),"")</f>
        <v/>
      </c>
      <c r="G77" s="209" t="str">
        <f>IF(SUM('[2]School 1:School 5'!G77:G77)&gt;0,SUM('[2]School 1:School 5'!G77:G77),"")</f>
        <v/>
      </c>
      <c r="H77" s="209" t="str">
        <f>IF(SUM('[2]School 1:School 5'!H77:H77)&gt;0,SUM('[2]School 1:School 5'!H77:H77),"")</f>
        <v/>
      </c>
      <c r="I77" s="209" t="str">
        <f>IF(SUM('[2]School 1:School 5'!I77:I77)&gt;0,SUM('[2]School 1:School 5'!I77:I77),"")</f>
        <v/>
      </c>
      <c r="J77" s="210" t="str">
        <f>IF(SUM('[2]School 1:School 5'!J77:J77)&gt;0,SUM('[2]School 1:School 5'!J77:J77),"")</f>
        <v/>
      </c>
      <c r="K77" s="212" t="str">
        <f>IF(SUM('[2]School 1:School 5'!K77:K77)&gt;0,SUM('[2]School 1:School 5'!K77:K77),"")</f>
        <v/>
      </c>
      <c r="L77" s="64"/>
    </row>
    <row r="78" spans="1:12" ht="24.95" customHeight="1" x14ac:dyDescent="0.25">
      <c r="A78" s="50" t="s">
        <v>114</v>
      </c>
      <c r="B78" s="157">
        <v>366</v>
      </c>
      <c r="C78" s="131" t="s">
        <v>217</v>
      </c>
      <c r="D78" s="133" t="str">
        <f t="shared" si="1"/>
        <v/>
      </c>
      <c r="E78" s="209" t="str">
        <f>IF(SUM('[2]School 1:School 5'!E78:E78)&gt;0,SUM('[2]School 1:School 5'!E78:E78),"")</f>
        <v/>
      </c>
      <c r="F78" s="209" t="str">
        <f>IF(SUM('[2]School 1:School 5'!F78:F78)&gt;0,SUM('[2]School 1:School 5'!F78:F78),"")</f>
        <v/>
      </c>
      <c r="G78" s="209" t="str">
        <f>IF(SUM('[2]School 1:School 5'!G78:G78)&gt;0,SUM('[2]School 1:School 5'!G78:G78),"")</f>
        <v/>
      </c>
      <c r="H78" s="209" t="str">
        <f>IF(SUM('[2]School 1:School 5'!H78:H78)&gt;0,SUM('[2]School 1:School 5'!H78:H78),"")</f>
        <v/>
      </c>
      <c r="I78" s="209" t="str">
        <f>IF(SUM('[2]School 1:School 5'!I78:I78)&gt;0,SUM('[2]School 1:School 5'!I78:I78),"")</f>
        <v/>
      </c>
      <c r="J78" s="210" t="str">
        <f>IF(SUM('[2]School 1:School 5'!J78:J78)&gt;0,SUM('[2]School 1:School 5'!J78:J78),"")</f>
        <v/>
      </c>
      <c r="K78" s="212" t="str">
        <f>IF(SUM('[2]School 1:School 5'!K78:K78)&gt;0,SUM('[2]School 1:School 5'!K78:K78),"")</f>
        <v/>
      </c>
      <c r="L78" s="64"/>
    </row>
    <row r="79" spans="1:12" ht="24.95" customHeight="1" x14ac:dyDescent="0.25">
      <c r="A79" s="50" t="s">
        <v>115</v>
      </c>
      <c r="B79" s="157">
        <v>368</v>
      </c>
      <c r="C79" s="131" t="s">
        <v>116</v>
      </c>
      <c r="D79" s="133" t="str">
        <f t="shared" si="1"/>
        <v/>
      </c>
      <c r="E79" s="209" t="str">
        <f>IF(SUM('[2]School 1:School 5'!E79:E79)&gt;0,SUM('[2]School 1:School 5'!E79:E79),"")</f>
        <v/>
      </c>
      <c r="F79" s="209" t="str">
        <f>IF(SUM('[2]School 1:School 5'!F79:F79)&gt;0,SUM('[2]School 1:School 5'!F79:F79),"")</f>
        <v/>
      </c>
      <c r="G79" s="209" t="str">
        <f>IF(SUM('[2]School 1:School 5'!G79:G79)&gt;0,SUM('[2]School 1:School 5'!G79:G79),"")</f>
        <v/>
      </c>
      <c r="H79" s="209" t="str">
        <f>IF(SUM('[2]School 1:School 5'!H79:H79)&gt;0,SUM('[2]School 1:School 5'!H79:H79),"")</f>
        <v/>
      </c>
      <c r="I79" s="209" t="str">
        <f>IF(SUM('[2]School 1:School 5'!I79:I79)&gt;0,SUM('[2]School 1:School 5'!I79:I79),"")</f>
        <v/>
      </c>
      <c r="J79" s="210" t="str">
        <f>IF(SUM('[2]School 1:School 5'!J79:J79)&gt;0,SUM('[2]School 1:School 5'!J79:J79),"")</f>
        <v/>
      </c>
      <c r="K79" s="212" t="str">
        <f>IF(SUM('[2]School 1:School 5'!K79:K79)&gt;0,SUM('[2]School 1:School 5'!K79:K79),"")</f>
        <v/>
      </c>
      <c r="L79" s="64"/>
    </row>
    <row r="80" spans="1:12" ht="41.25" customHeight="1" x14ac:dyDescent="0.25">
      <c r="A80" s="279" t="s">
        <v>168</v>
      </c>
      <c r="B80" s="280"/>
      <c r="C80" s="280"/>
      <c r="D80" s="133"/>
      <c r="E80" s="218"/>
      <c r="F80" s="213"/>
      <c r="G80" s="213"/>
      <c r="H80" s="213"/>
      <c r="I80" s="213"/>
      <c r="J80" s="215"/>
      <c r="K80" s="212"/>
      <c r="L80" s="64"/>
    </row>
    <row r="81" spans="1:12" ht="24.95" customHeight="1" x14ac:dyDescent="0.25">
      <c r="A81" s="186"/>
      <c r="B81" s="187"/>
      <c r="C81" s="188"/>
      <c r="D81" s="133" t="str">
        <f t="shared" ref="D81:D94" si="2">IF(SUM(E81:K81)&gt;0,(SUM(E81:K81)),"")</f>
        <v/>
      </c>
      <c r="E81" s="218"/>
      <c r="F81" s="213"/>
      <c r="G81" s="213"/>
      <c r="H81" s="213"/>
      <c r="I81" s="213"/>
      <c r="J81" s="215"/>
      <c r="K81" s="212"/>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68231.95</v>
      </c>
      <c r="E95" s="105">
        <f t="shared" ref="E95:K95" si="3">SUM(E17:E94)</f>
        <v>50800.77</v>
      </c>
      <c r="F95" s="105">
        <f t="shared" si="3"/>
        <v>10858.12</v>
      </c>
      <c r="G95" s="105">
        <f t="shared" si="3"/>
        <v>0</v>
      </c>
      <c r="H95" s="105">
        <f t="shared" si="3"/>
        <v>4273.05</v>
      </c>
      <c r="I95" s="105">
        <f t="shared" si="3"/>
        <v>1965.62</v>
      </c>
      <c r="J95" s="105">
        <f t="shared" si="3"/>
        <v>0</v>
      </c>
      <c r="K95" s="105">
        <f t="shared" si="3"/>
        <v>334.39</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topLeftCell="A76"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1799354.8100000003</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1799354.8100000003</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1799354.81</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229</v>
      </c>
      <c r="C11" s="286"/>
      <c r="D11" s="115">
        <v>100208</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IF(SUM('[3]School 1:School 5'!E17:E17)&gt;0,SUM('[3]School 1:School 5'!E17:E17),"")</f>
        <v/>
      </c>
      <c r="F17" s="209" t="str">
        <f>IF(SUM('[3]School 1:School 5'!F17:F17)&gt;0,SUM('[3]School 1:School 5'!F17:F17),"")</f>
        <v/>
      </c>
      <c r="G17" s="209" t="str">
        <f>IF(SUM('[3]School 1:School 5'!G17:G17)&gt;0,SUM('[3]School 1:School 5'!G17:G17),"")</f>
        <v/>
      </c>
      <c r="H17" s="209" t="str">
        <f>IF(SUM('[3]School 1:School 5'!H17:H17)&gt;0,SUM('[3]School 1:School 5'!H17:H17),"")</f>
        <v/>
      </c>
      <c r="I17" s="209" t="str">
        <f>IF(SUM('[3]School 1:School 5'!I17:I17)&gt;0,SUM('[3]School 1:School 5'!I17:I17),"")</f>
        <v/>
      </c>
      <c r="J17" s="210" t="str">
        <f>IF(SUM('[3]School 1:School 5'!J17:J17)&gt;0,SUM('[3]School 1:School 5'!J17:J17),"")</f>
        <v/>
      </c>
      <c r="K17" s="211" t="str">
        <f>IF(SUM('[3]School 1:School 5'!K17:K17)&gt;0,SUM('[3]School 1:School 5'!K17:K17),"")</f>
        <v/>
      </c>
      <c r="M17" s="94"/>
      <c r="N17" s="151" t="s">
        <v>157</v>
      </c>
    </row>
    <row r="18" spans="1:14" s="91" customFormat="1" ht="24.95" customHeight="1" x14ac:dyDescent="0.25">
      <c r="A18" s="50" t="s">
        <v>16</v>
      </c>
      <c r="B18" s="157">
        <v>302</v>
      </c>
      <c r="C18" s="131" t="s">
        <v>17</v>
      </c>
      <c r="D18" s="133" t="str">
        <f t="shared" si="0"/>
        <v/>
      </c>
      <c r="E18" s="209" t="str">
        <f>IF(SUM('[3]School 1:School 5'!E18:E18)&gt;0,SUM('[3]School 1:School 5'!E18:E18),"")</f>
        <v/>
      </c>
      <c r="F18" s="209" t="str">
        <f>IF(SUM('[3]School 1:School 5'!F18:F18)&gt;0,SUM('[3]School 1:School 5'!F18:F18),"")</f>
        <v/>
      </c>
      <c r="G18" s="209" t="str">
        <f>IF(SUM('[3]School 1:School 5'!G18:G18)&gt;0,SUM('[3]School 1:School 5'!G18:G18),"")</f>
        <v/>
      </c>
      <c r="H18" s="209" t="str">
        <f>IF(SUM('[3]School 1:School 5'!H18:H18)&gt;0,SUM('[3]School 1:School 5'!H18:H18),"")</f>
        <v/>
      </c>
      <c r="I18" s="209" t="str">
        <f>IF(SUM('[3]School 1:School 5'!I18:I18)&gt;0,SUM('[3]School 1:School 5'!I18:I18),"")</f>
        <v/>
      </c>
      <c r="J18" s="210" t="str">
        <f>IF(SUM('[3]School 1:School 5'!J18:J18)&gt;0,SUM('[3]School 1:School 5'!J18:J18),"")</f>
        <v/>
      </c>
      <c r="K18" s="212" t="str">
        <f>IF(SUM('[3]School 1:School 5'!K18:K18)&gt;0,SUM('[3]School 1:School 5'!K18:K18),"")</f>
        <v/>
      </c>
      <c r="M18" s="153"/>
      <c r="N18" s="151" t="s">
        <v>158</v>
      </c>
    </row>
    <row r="19" spans="1:14" s="91" customFormat="1" ht="24.95" customHeight="1" x14ac:dyDescent="0.25">
      <c r="A19" s="50" t="s">
        <v>194</v>
      </c>
      <c r="B19" s="157">
        <v>376</v>
      </c>
      <c r="C19" s="131" t="s">
        <v>195</v>
      </c>
      <c r="D19" s="133">
        <f t="shared" si="0"/>
        <v>974453.04</v>
      </c>
      <c r="E19" s="209">
        <f>IF(SUM('[3]School 1:School 5'!E19:E19)&gt;0,SUM('[3]School 1:School 5'!E19:E19),"")</f>
        <v>157176.54999999999</v>
      </c>
      <c r="F19" s="209">
        <f>IF(SUM('[3]School 1:School 5'!F19:F19)&gt;0,SUM('[3]School 1:School 5'!F19:F19),"")</f>
        <v>44570.34</v>
      </c>
      <c r="G19" s="209">
        <f>IF(SUM('[3]School 1:School 5'!G19:G19)&gt;0,SUM('[3]School 1:School 5'!G19:G19),"")</f>
        <v>9334.49</v>
      </c>
      <c r="H19" s="209">
        <f>IF(SUM('[3]School 1:School 5'!H19:H19)&gt;0,SUM('[3]School 1:School 5'!H19:H19),"")</f>
        <v>43293.11</v>
      </c>
      <c r="I19" s="209">
        <f>IF(SUM('[3]School 1:School 5'!I19:I19)&gt;0,SUM('[3]School 1:School 5'!I19:I19),"")</f>
        <v>608627.32999999996</v>
      </c>
      <c r="J19" s="210">
        <f>IF(SUM('[3]School 1:School 5'!J19:J19)&gt;0,SUM('[3]School 1:School 5'!J19:J19),"")</f>
        <v>7895.28</v>
      </c>
      <c r="K19" s="212">
        <f>IF(SUM('[3]School 1:School 5'!K19:K19)&gt;0,SUM('[3]School 1:School 5'!K19:K19),"")</f>
        <v>103555.94</v>
      </c>
      <c r="M19" s="153"/>
      <c r="N19" s="151"/>
    </row>
    <row r="20" spans="1:14" s="91" customFormat="1" ht="24.95" customHeight="1" x14ac:dyDescent="0.25">
      <c r="A20" s="50" t="s">
        <v>18</v>
      </c>
      <c r="B20" s="157">
        <v>303</v>
      </c>
      <c r="C20" s="131" t="s">
        <v>19</v>
      </c>
      <c r="D20" s="133" t="str">
        <f t="shared" si="0"/>
        <v/>
      </c>
      <c r="E20" s="209" t="str">
        <f>IF(SUM('[3]School 1:School 5'!E20:E20)&gt;0,SUM('[3]School 1:School 5'!E20:E20),"")</f>
        <v/>
      </c>
      <c r="F20" s="209" t="str">
        <f>IF(SUM('[3]School 1:School 5'!F20:F20)&gt;0,SUM('[3]School 1:School 5'!F20:F20),"")</f>
        <v/>
      </c>
      <c r="G20" s="209" t="str">
        <f>IF(SUM('[3]School 1:School 5'!G20:G20)&gt;0,SUM('[3]School 1:School 5'!G20:G20),"")</f>
        <v/>
      </c>
      <c r="H20" s="209" t="str">
        <f>IF(SUM('[3]School 1:School 5'!H20:H20)&gt;0,SUM('[3]School 1:School 5'!H20:H20),"")</f>
        <v/>
      </c>
      <c r="I20" s="209" t="str">
        <f>IF(SUM('[3]School 1:School 5'!I20:I20)&gt;0,SUM('[3]School 1:School 5'!I20:I20),"")</f>
        <v/>
      </c>
      <c r="J20" s="210" t="str">
        <f>IF(SUM('[3]School 1:School 5'!J20:J20)&gt;0,SUM('[3]School 1:School 5'!J20:J20),"")</f>
        <v/>
      </c>
      <c r="K20" s="212" t="str">
        <f>IF(SUM('[3]School 1:School 5'!K20:K20)&gt;0,SUM('[3]School 1:School 5'!K20:K20),"")</f>
        <v/>
      </c>
      <c r="M20" s="94"/>
      <c r="N20" s="234" t="s">
        <v>159</v>
      </c>
    </row>
    <row r="21" spans="1:14" s="91" customFormat="1" ht="24.95" customHeight="1" x14ac:dyDescent="0.25">
      <c r="A21" s="50" t="s">
        <v>20</v>
      </c>
      <c r="B21" s="157">
        <v>304</v>
      </c>
      <c r="C21" s="131" t="s">
        <v>21</v>
      </c>
      <c r="D21" s="133" t="str">
        <f t="shared" si="0"/>
        <v/>
      </c>
      <c r="E21" s="209" t="str">
        <f>IF(SUM('[3]School 1:School 5'!E21:E21)&gt;0,SUM('[3]School 1:School 5'!E21:E21),"")</f>
        <v/>
      </c>
      <c r="F21" s="209" t="str">
        <f>IF(SUM('[3]School 1:School 5'!F21:F21)&gt;0,SUM('[3]School 1:School 5'!F21:F21),"")</f>
        <v/>
      </c>
      <c r="G21" s="209" t="str">
        <f>IF(SUM('[3]School 1:School 5'!G21:G21)&gt;0,SUM('[3]School 1:School 5'!G21:G21),"")</f>
        <v/>
      </c>
      <c r="H21" s="209" t="str">
        <f>IF(SUM('[3]School 1:School 5'!H21:H21)&gt;0,SUM('[3]School 1:School 5'!H21:H21),"")</f>
        <v/>
      </c>
      <c r="I21" s="209" t="str">
        <f>IF(SUM('[3]School 1:School 5'!I21:I21)&gt;0,SUM('[3]School 1:School 5'!I21:I21),"")</f>
        <v/>
      </c>
      <c r="J21" s="210" t="str">
        <f>IF(SUM('[3]School 1:School 5'!J21:J21)&gt;0,SUM('[3]School 1:School 5'!J21:J21),"")</f>
        <v/>
      </c>
      <c r="K21" s="212" t="str">
        <f>IF(SUM('[3]School 1:School 5'!K21:K21)&gt;0,SUM('[3]School 1:School 5'!K21:K21),"")</f>
        <v/>
      </c>
      <c r="M21" s="94"/>
      <c r="N21" s="234"/>
    </row>
    <row r="22" spans="1:14" s="91" customFormat="1" ht="24.95" customHeight="1" x14ac:dyDescent="0.25">
      <c r="A22" s="50" t="s">
        <v>22</v>
      </c>
      <c r="B22" s="157">
        <v>305</v>
      </c>
      <c r="C22" s="131" t="s">
        <v>23</v>
      </c>
      <c r="D22" s="133" t="str">
        <f t="shared" si="0"/>
        <v/>
      </c>
      <c r="E22" s="209" t="str">
        <f>IF(SUM('[3]School 1:School 5'!E22:E22)&gt;0,SUM('[3]School 1:School 5'!E22:E22),"")</f>
        <v/>
      </c>
      <c r="F22" s="209" t="str">
        <f>IF(SUM('[3]School 1:School 5'!F22:F22)&gt;0,SUM('[3]School 1:School 5'!F22:F22),"")</f>
        <v/>
      </c>
      <c r="G22" s="209" t="str">
        <f>IF(SUM('[3]School 1:School 5'!G22:G22)&gt;0,SUM('[3]School 1:School 5'!G22:G22),"")</f>
        <v/>
      </c>
      <c r="H22" s="209" t="str">
        <f>IF(SUM('[3]School 1:School 5'!H22:H22)&gt;0,SUM('[3]School 1:School 5'!H22:H22),"")</f>
        <v/>
      </c>
      <c r="I22" s="209" t="str">
        <f>IF(SUM('[3]School 1:School 5'!I22:I22)&gt;0,SUM('[3]School 1:School 5'!I22:I22),"")</f>
        <v/>
      </c>
      <c r="J22" s="210" t="str">
        <f>IF(SUM('[3]School 1:School 5'!J22:J22)&gt;0,SUM('[3]School 1:School 5'!J22:J22),"")</f>
        <v/>
      </c>
      <c r="K22" s="212" t="str">
        <f>IF(SUM('[3]School 1:School 5'!K22:K22)&gt;0,SUM('[3]School 1:School 5'!K22:K22),"")</f>
        <v/>
      </c>
      <c r="M22" s="94"/>
      <c r="N22" s="234"/>
    </row>
    <row r="23" spans="1:14" s="91" customFormat="1" ht="24.95" customHeight="1" x14ac:dyDescent="0.25">
      <c r="A23" s="50" t="s">
        <v>24</v>
      </c>
      <c r="B23" s="157">
        <v>306</v>
      </c>
      <c r="C23" s="131" t="s">
        <v>25</v>
      </c>
      <c r="D23" s="133" t="str">
        <f t="shared" si="0"/>
        <v/>
      </c>
      <c r="E23" s="209" t="str">
        <f>IF(SUM('[3]School 1:School 5'!E23:E23)&gt;0,SUM('[3]School 1:School 5'!E23:E23),"")</f>
        <v/>
      </c>
      <c r="F23" s="209" t="str">
        <f>IF(SUM('[3]School 1:School 5'!F23:F23)&gt;0,SUM('[3]School 1:School 5'!F23:F23),"")</f>
        <v/>
      </c>
      <c r="G23" s="209" t="str">
        <f>IF(SUM('[3]School 1:School 5'!G23:G23)&gt;0,SUM('[3]School 1:School 5'!G23:G23),"")</f>
        <v/>
      </c>
      <c r="H23" s="209" t="str">
        <f>IF(SUM('[3]School 1:School 5'!H23:H23)&gt;0,SUM('[3]School 1:School 5'!H23:H23),"")</f>
        <v/>
      </c>
      <c r="I23" s="209" t="str">
        <f>IF(SUM('[3]School 1:School 5'!I23:I23)&gt;0,SUM('[3]School 1:School 5'!I23:I23),"")</f>
        <v/>
      </c>
      <c r="J23" s="210" t="str">
        <f>IF(SUM('[3]School 1:School 5'!J23:J23)&gt;0,SUM('[3]School 1:School 5'!J23:J23),"")</f>
        <v/>
      </c>
      <c r="K23" s="212" t="str">
        <f>IF(SUM('[3]School 1:School 5'!K23:K23)&gt;0,SUM('[3]School 1:School 5'!K23:K23),"")</f>
        <v/>
      </c>
      <c r="M23" s="94"/>
      <c r="N23" s="234" t="s">
        <v>160</v>
      </c>
    </row>
    <row r="24" spans="1:14" s="91" customFormat="1" ht="24.95" customHeight="1" x14ac:dyDescent="0.25">
      <c r="A24" s="50" t="s">
        <v>26</v>
      </c>
      <c r="B24" s="157">
        <v>307</v>
      </c>
      <c r="C24" s="131" t="s">
        <v>27</v>
      </c>
      <c r="D24" s="133" t="str">
        <f t="shared" si="0"/>
        <v/>
      </c>
      <c r="E24" s="209" t="str">
        <f>IF(SUM('[3]School 1:School 5'!E24:E24)&gt;0,SUM('[3]School 1:School 5'!E24:E24),"")</f>
        <v/>
      </c>
      <c r="F24" s="209" t="str">
        <f>IF(SUM('[3]School 1:School 5'!F24:F24)&gt;0,SUM('[3]School 1:School 5'!F24:F24),"")</f>
        <v/>
      </c>
      <c r="G24" s="209" t="str">
        <f>IF(SUM('[3]School 1:School 5'!G24:G24)&gt;0,SUM('[3]School 1:School 5'!G24:G24),"")</f>
        <v/>
      </c>
      <c r="H24" s="209" t="str">
        <f>IF(SUM('[3]School 1:School 5'!H24:H24)&gt;0,SUM('[3]School 1:School 5'!H24:H24),"")</f>
        <v/>
      </c>
      <c r="I24" s="209" t="str">
        <f>IF(SUM('[3]School 1:School 5'!I24:I24)&gt;0,SUM('[3]School 1:School 5'!I24:I24),"")</f>
        <v/>
      </c>
      <c r="J24" s="210" t="str">
        <f>IF(SUM('[3]School 1:School 5'!J24:J24)&gt;0,SUM('[3]School 1:School 5'!J24:J24),"")</f>
        <v/>
      </c>
      <c r="K24" s="212" t="str">
        <f>IF(SUM('[3]School 1:School 5'!K24:K24)&gt;0,SUM('[3]School 1:School 5'!K24:K24),"")</f>
        <v/>
      </c>
      <c r="M24" s="94"/>
      <c r="N24" s="234"/>
    </row>
    <row r="25" spans="1:14" s="91" customFormat="1" ht="24.95" customHeight="1" x14ac:dyDescent="0.25">
      <c r="A25" s="50" t="s">
        <v>28</v>
      </c>
      <c r="B25" s="157">
        <v>309</v>
      </c>
      <c r="C25" s="131" t="s">
        <v>209</v>
      </c>
      <c r="D25" s="133" t="str">
        <f t="shared" si="0"/>
        <v/>
      </c>
      <c r="E25" s="209" t="str">
        <f>IF(SUM('[3]School 1:School 5'!E25:E25)&gt;0,SUM('[3]School 1:School 5'!E25:E25),"")</f>
        <v/>
      </c>
      <c r="F25" s="209" t="str">
        <f>IF(SUM('[3]School 1:School 5'!F25:F25)&gt;0,SUM('[3]School 1:School 5'!F25:F25),"")</f>
        <v/>
      </c>
      <c r="G25" s="209" t="str">
        <f>IF(SUM('[3]School 1:School 5'!G25:G25)&gt;0,SUM('[3]School 1:School 5'!G25:G25),"")</f>
        <v/>
      </c>
      <c r="H25" s="209" t="str">
        <f>IF(SUM('[3]School 1:School 5'!H25:H25)&gt;0,SUM('[3]School 1:School 5'!H25:H25),"")</f>
        <v/>
      </c>
      <c r="I25" s="209" t="str">
        <f>IF(SUM('[3]School 1:School 5'!I25:I25)&gt;0,SUM('[3]School 1:School 5'!I25:I25),"")</f>
        <v/>
      </c>
      <c r="J25" s="210" t="str">
        <f>IF(SUM('[3]School 1:School 5'!J25:J25)&gt;0,SUM('[3]School 1:School 5'!J25:J25),"")</f>
        <v/>
      </c>
      <c r="K25" s="212" t="str">
        <f>IF(SUM('[3]School 1:School 5'!K25:K25)&gt;0,SUM('[3]School 1:School 5'!K25:K25),"")</f>
        <v/>
      </c>
      <c r="M25" s="94"/>
      <c r="N25" s="234" t="s">
        <v>161</v>
      </c>
    </row>
    <row r="26" spans="1:14" s="91" customFormat="1" ht="24.95" customHeight="1" x14ac:dyDescent="0.25">
      <c r="A26" s="50" t="s">
        <v>29</v>
      </c>
      <c r="B26" s="157">
        <v>310</v>
      </c>
      <c r="C26" s="131" t="s">
        <v>30</v>
      </c>
      <c r="D26" s="133" t="str">
        <f t="shared" si="0"/>
        <v/>
      </c>
      <c r="E26" s="209" t="str">
        <f>IF(SUM('[3]School 1:School 5'!E26:E26)&gt;0,SUM('[3]School 1:School 5'!E26:E26),"")</f>
        <v/>
      </c>
      <c r="F26" s="209" t="str">
        <f>IF(SUM('[3]School 1:School 5'!F26:F26)&gt;0,SUM('[3]School 1:School 5'!F26:F26),"")</f>
        <v/>
      </c>
      <c r="G26" s="209" t="str">
        <f>IF(SUM('[3]School 1:School 5'!G26:G26)&gt;0,SUM('[3]School 1:School 5'!G26:G26),"")</f>
        <v/>
      </c>
      <c r="H26" s="209" t="str">
        <f>IF(SUM('[3]School 1:School 5'!H26:H26)&gt;0,SUM('[3]School 1:School 5'!H26:H26),"")</f>
        <v/>
      </c>
      <c r="I26" s="209" t="str">
        <f>IF(SUM('[3]School 1:School 5'!I26:I26)&gt;0,SUM('[3]School 1:School 5'!I26:I26),"")</f>
        <v/>
      </c>
      <c r="J26" s="210" t="str">
        <f>IF(SUM('[3]School 1:School 5'!J26:J26)&gt;0,SUM('[3]School 1:School 5'!J26:J26),"")</f>
        <v/>
      </c>
      <c r="K26" s="212" t="str">
        <f>IF(SUM('[3]School 1:School 5'!K26:K26)&gt;0,SUM('[3]School 1:School 5'!K26:K26),"")</f>
        <v/>
      </c>
      <c r="M26" s="94"/>
      <c r="N26" s="234"/>
    </row>
    <row r="27" spans="1:14" s="91" customFormat="1" ht="24.95" customHeight="1" x14ac:dyDescent="0.25">
      <c r="A27" s="50" t="s">
        <v>31</v>
      </c>
      <c r="B27" s="157">
        <v>311</v>
      </c>
      <c r="C27" s="131" t="s">
        <v>32</v>
      </c>
      <c r="D27" s="133">
        <f t="shared" si="0"/>
        <v>127950.59999999999</v>
      </c>
      <c r="E27" s="209">
        <f>IF(SUM('[3]School 1:School 5'!E27:E27)&gt;0,SUM('[3]School 1:School 5'!E27:E27),"")</f>
        <v>73605.440000000002</v>
      </c>
      <c r="F27" s="209">
        <f>IF(SUM('[3]School 1:School 5'!F27:F27)&gt;0,SUM('[3]School 1:School 5'!F27:F27),"")</f>
        <v>17647.71</v>
      </c>
      <c r="G27" s="209">
        <f>IF(SUM('[3]School 1:School 5'!G27:G27)&gt;0,SUM('[3]School 1:School 5'!G27:G27),"")</f>
        <v>1321</v>
      </c>
      <c r="H27" s="209">
        <f>IF(SUM('[3]School 1:School 5'!H27:H27)&gt;0,SUM('[3]School 1:School 5'!H27:H27),"")</f>
        <v>12676.59</v>
      </c>
      <c r="I27" s="209">
        <f>IF(SUM('[3]School 1:School 5'!I27:I27)&gt;0,SUM('[3]School 1:School 5'!I27:I27),"")</f>
        <v>8468.44</v>
      </c>
      <c r="J27" s="210">
        <f>IF(SUM('[3]School 1:School 5'!J27:J27)&gt;0,SUM('[3]School 1:School 5'!J27:J27),"")</f>
        <v>634</v>
      </c>
      <c r="K27" s="212">
        <f>IF(SUM('[3]School 1:School 5'!K27:K27)&gt;0,SUM('[3]School 1:School 5'!K27:K27),"")</f>
        <v>13597.42</v>
      </c>
      <c r="M27" s="94"/>
      <c r="N27" s="234" t="s">
        <v>162</v>
      </c>
    </row>
    <row r="28" spans="1:14" s="91" customFormat="1" ht="24.95" customHeight="1" x14ac:dyDescent="0.25">
      <c r="A28" s="50" t="s">
        <v>33</v>
      </c>
      <c r="B28" s="157">
        <v>312</v>
      </c>
      <c r="C28" s="131" t="s">
        <v>34</v>
      </c>
      <c r="D28" s="133">
        <f t="shared" si="0"/>
        <v>253770.03</v>
      </c>
      <c r="E28" s="209">
        <f>IF(SUM('[3]School 1:School 5'!E28:E28)&gt;0,SUM('[3]School 1:School 5'!E28:E28),"")</f>
        <v>143119.76999999999</v>
      </c>
      <c r="F28" s="209">
        <f>IF(SUM('[3]School 1:School 5'!F28:F28)&gt;0,SUM('[3]School 1:School 5'!F28:F28),"")</f>
        <v>35597.65</v>
      </c>
      <c r="G28" s="209">
        <f>IF(SUM('[3]School 1:School 5'!G28:G28)&gt;0,SUM('[3]School 1:School 5'!G28:G28),"")</f>
        <v>10466.5</v>
      </c>
      <c r="H28" s="209">
        <f>IF(SUM('[3]School 1:School 5'!H28:H28)&gt;0,SUM('[3]School 1:School 5'!H28:H28),"")</f>
        <v>7148.84</v>
      </c>
      <c r="I28" s="209">
        <f>IF(SUM('[3]School 1:School 5'!I28:I28)&gt;0,SUM('[3]School 1:School 5'!I28:I28),"")</f>
        <v>29778.92</v>
      </c>
      <c r="J28" s="210">
        <f>IF(SUM('[3]School 1:School 5'!J28:J28)&gt;0,SUM('[3]School 1:School 5'!J28:J28),"")</f>
        <v>690</v>
      </c>
      <c r="K28" s="212">
        <f>IF(SUM('[3]School 1:School 5'!K28:K28)&gt;0,SUM('[3]School 1:School 5'!K28:K28),"")</f>
        <v>26968.35</v>
      </c>
      <c r="M28" s="94"/>
      <c r="N28" s="234"/>
    </row>
    <row r="29" spans="1:14" s="91" customFormat="1" ht="24.95" customHeight="1" x14ac:dyDescent="0.25">
      <c r="A29" s="50" t="s">
        <v>35</v>
      </c>
      <c r="B29" s="157">
        <v>313</v>
      </c>
      <c r="C29" s="131" t="s">
        <v>196</v>
      </c>
      <c r="D29" s="133" t="str">
        <f t="shared" si="0"/>
        <v/>
      </c>
      <c r="E29" s="209" t="str">
        <f>IF(SUM('[3]School 1:School 5'!E29:E29)&gt;0,SUM('[3]School 1:School 5'!E29:E29),"")</f>
        <v/>
      </c>
      <c r="F29" s="209" t="str">
        <f>IF(SUM('[3]School 1:School 5'!F29:F29)&gt;0,SUM('[3]School 1:School 5'!F29:F29),"")</f>
        <v/>
      </c>
      <c r="G29" s="209" t="str">
        <f>IF(SUM('[3]School 1:School 5'!G29:G29)&gt;0,SUM('[3]School 1:School 5'!G29:G29),"")</f>
        <v/>
      </c>
      <c r="H29" s="209" t="str">
        <f>IF(SUM('[3]School 1:School 5'!H29:H29)&gt;0,SUM('[3]School 1:School 5'!H29:H29),"")</f>
        <v/>
      </c>
      <c r="I29" s="209" t="str">
        <f>IF(SUM('[3]School 1:School 5'!I29:I29)&gt;0,SUM('[3]School 1:School 5'!I29:I29),"")</f>
        <v/>
      </c>
      <c r="J29" s="210" t="str">
        <f>IF(SUM('[3]School 1:School 5'!J29:J29)&gt;0,SUM('[3]School 1:School 5'!J29:J29),"")</f>
        <v/>
      </c>
      <c r="K29" s="212" t="str">
        <f>IF(SUM('[3]School 1:School 5'!K29:K29)&gt;0,SUM('[3]School 1:School 5'!K29:K29),"")</f>
        <v/>
      </c>
      <c r="M29" s="94"/>
      <c r="N29" s="234"/>
    </row>
    <row r="30" spans="1:14" s="91" customFormat="1" ht="24.95" customHeight="1" x14ac:dyDescent="0.25">
      <c r="A30" s="50" t="s">
        <v>36</v>
      </c>
      <c r="B30" s="157">
        <v>314</v>
      </c>
      <c r="C30" s="131" t="s">
        <v>197</v>
      </c>
      <c r="D30" s="133" t="str">
        <f t="shared" si="0"/>
        <v/>
      </c>
      <c r="E30" s="209" t="str">
        <f>IF(SUM('[3]School 1:School 5'!E30:E30)&gt;0,SUM('[3]School 1:School 5'!E30:E30),"")</f>
        <v/>
      </c>
      <c r="F30" s="209" t="str">
        <f>IF(SUM('[3]School 1:School 5'!F30:F30)&gt;0,SUM('[3]School 1:School 5'!F30:F30),"")</f>
        <v/>
      </c>
      <c r="G30" s="209" t="str">
        <f>IF(SUM('[3]School 1:School 5'!G30:G30)&gt;0,SUM('[3]School 1:School 5'!G30:G30),"")</f>
        <v/>
      </c>
      <c r="H30" s="209" t="str">
        <f>IF(SUM('[3]School 1:School 5'!H30:H30)&gt;0,SUM('[3]School 1:School 5'!H30:H30),"")</f>
        <v/>
      </c>
      <c r="I30" s="209" t="str">
        <f>IF(SUM('[3]School 1:School 5'!I30:I30)&gt;0,SUM('[3]School 1:School 5'!I30:I30),"")</f>
        <v/>
      </c>
      <c r="J30" s="210" t="str">
        <f>IF(SUM('[3]School 1:School 5'!J30:J30)&gt;0,SUM('[3]School 1:School 5'!J30:J30),"")</f>
        <v/>
      </c>
      <c r="K30" s="212" t="str">
        <f>IF(SUM('[3]School 1:School 5'!K30:K30)&gt;0,SUM('[3]School 1:School 5'!K30:K30),"")</f>
        <v/>
      </c>
      <c r="M30" s="234" t="s">
        <v>174</v>
      </c>
      <c r="N30" s="234"/>
    </row>
    <row r="31" spans="1:14" s="91" customFormat="1" ht="24.95" customHeight="1" x14ac:dyDescent="0.25">
      <c r="A31" s="50" t="s">
        <v>37</v>
      </c>
      <c r="B31" s="157">
        <v>315</v>
      </c>
      <c r="C31" s="131" t="s">
        <v>38</v>
      </c>
      <c r="D31" s="133" t="str">
        <f t="shared" si="0"/>
        <v/>
      </c>
      <c r="E31" s="209" t="str">
        <f>IF(SUM('[3]School 1:School 5'!E31:E31)&gt;0,SUM('[3]School 1:School 5'!E31:E31),"")</f>
        <v/>
      </c>
      <c r="F31" s="209" t="str">
        <f>IF(SUM('[3]School 1:School 5'!F31:F31)&gt;0,SUM('[3]School 1:School 5'!F31:F31),"")</f>
        <v/>
      </c>
      <c r="G31" s="209" t="str">
        <f>IF(SUM('[3]School 1:School 5'!G31:G31)&gt;0,SUM('[3]School 1:School 5'!G31:G31),"")</f>
        <v/>
      </c>
      <c r="H31" s="209" t="str">
        <f>IF(SUM('[3]School 1:School 5'!H31:H31)&gt;0,SUM('[3]School 1:School 5'!H31:H31),"")</f>
        <v/>
      </c>
      <c r="I31" s="209" t="str">
        <f>IF(SUM('[3]School 1:School 5'!I31:I31)&gt;0,SUM('[3]School 1:School 5'!I31:I31),"")</f>
        <v/>
      </c>
      <c r="J31" s="210" t="str">
        <f>IF(SUM('[3]School 1:School 5'!J31:J31)&gt;0,SUM('[3]School 1:School 5'!J31:J31),"")</f>
        <v/>
      </c>
      <c r="K31" s="212" t="str">
        <f>IF(SUM('[3]School 1:School 5'!K31:K31)&gt;0,SUM('[3]School 1:School 5'!K31:K31),"")</f>
        <v/>
      </c>
      <c r="M31" s="234"/>
      <c r="N31" s="234"/>
    </row>
    <row r="32" spans="1:14" s="91" customFormat="1" ht="24.95" customHeight="1" x14ac:dyDescent="0.25">
      <c r="A32" s="50" t="s">
        <v>39</v>
      </c>
      <c r="B32" s="157">
        <v>316</v>
      </c>
      <c r="C32" s="131" t="s">
        <v>40</v>
      </c>
      <c r="D32" s="133" t="str">
        <f t="shared" si="0"/>
        <v/>
      </c>
      <c r="E32" s="209" t="str">
        <f>IF(SUM('[3]School 1:School 5'!E32:E32)&gt;0,SUM('[3]School 1:School 5'!E32:E32),"")</f>
        <v/>
      </c>
      <c r="F32" s="209" t="str">
        <f>IF(SUM('[3]School 1:School 5'!F32:F32)&gt;0,SUM('[3]School 1:School 5'!F32:F32),"")</f>
        <v/>
      </c>
      <c r="G32" s="209" t="str">
        <f>IF(SUM('[3]School 1:School 5'!G32:G32)&gt;0,SUM('[3]School 1:School 5'!G32:G32),"")</f>
        <v/>
      </c>
      <c r="H32" s="209" t="str">
        <f>IF(SUM('[3]School 1:School 5'!H32:H32)&gt;0,SUM('[3]School 1:School 5'!H32:H32),"")</f>
        <v/>
      </c>
      <c r="I32" s="209" t="str">
        <f>IF(SUM('[3]School 1:School 5'!I32:I32)&gt;0,SUM('[3]School 1:School 5'!I32:I32),"")</f>
        <v/>
      </c>
      <c r="J32" s="210" t="str">
        <f>IF(SUM('[3]School 1:School 5'!J32:J32)&gt;0,SUM('[3]School 1:School 5'!J32:J32),"")</f>
        <v/>
      </c>
      <c r="K32" s="212" t="str">
        <f>IF(SUM('[3]School 1:School 5'!K32:K32)&gt;0,SUM('[3]School 1:School 5'!K32:K32),"")</f>
        <v/>
      </c>
      <c r="M32" s="234"/>
      <c r="N32" s="234"/>
    </row>
    <row r="33" spans="1:23" s="91" customFormat="1" ht="24.95" customHeight="1" x14ac:dyDescent="0.25">
      <c r="A33" s="50" t="s">
        <v>41</v>
      </c>
      <c r="B33" s="157">
        <v>317</v>
      </c>
      <c r="C33" s="131" t="s">
        <v>42</v>
      </c>
      <c r="D33" s="133" t="str">
        <f t="shared" si="0"/>
        <v/>
      </c>
      <c r="E33" s="209" t="str">
        <f>IF(SUM('[3]School 1:School 5'!E33:E33)&gt;0,SUM('[3]School 1:School 5'!E33:E33),"")</f>
        <v/>
      </c>
      <c r="F33" s="209" t="str">
        <f>IF(SUM('[3]School 1:School 5'!F33:F33)&gt;0,SUM('[3]School 1:School 5'!F33:F33),"")</f>
        <v/>
      </c>
      <c r="G33" s="209" t="str">
        <f>IF(SUM('[3]School 1:School 5'!G33:G33)&gt;0,SUM('[3]School 1:School 5'!G33:G33),"")</f>
        <v/>
      </c>
      <c r="H33" s="209" t="str">
        <f>IF(SUM('[3]School 1:School 5'!H33:H33)&gt;0,SUM('[3]School 1:School 5'!H33:H33),"")</f>
        <v/>
      </c>
      <c r="I33" s="209" t="str">
        <f>IF(SUM('[3]School 1:School 5'!I33:I33)&gt;0,SUM('[3]School 1:School 5'!I33:I33),"")</f>
        <v/>
      </c>
      <c r="J33" s="210" t="str">
        <f>IF(SUM('[3]School 1:School 5'!J33:J33)&gt;0,SUM('[3]School 1:School 5'!J33:J33),"")</f>
        <v/>
      </c>
      <c r="K33" s="212" t="str">
        <f>IF(SUM('[3]School 1:School 5'!K33:K33)&gt;0,SUM('[3]School 1:School 5'!K33:K33),"")</f>
        <v/>
      </c>
      <c r="M33" s="234"/>
      <c r="N33" s="234"/>
    </row>
    <row r="34" spans="1:23" s="91" customFormat="1" ht="24.95" customHeight="1" x14ac:dyDescent="0.25">
      <c r="A34" s="50" t="s">
        <v>43</v>
      </c>
      <c r="B34" s="157">
        <v>318</v>
      </c>
      <c r="C34" s="131" t="s">
        <v>44</v>
      </c>
      <c r="D34" s="133" t="str">
        <f t="shared" si="0"/>
        <v/>
      </c>
      <c r="E34" s="209" t="str">
        <f>IF(SUM('[3]School 1:School 5'!E34:E34)&gt;0,SUM('[3]School 1:School 5'!E34:E34),"")</f>
        <v/>
      </c>
      <c r="F34" s="209" t="str">
        <f>IF(SUM('[3]School 1:School 5'!F34:F34)&gt;0,SUM('[3]School 1:School 5'!F34:F34),"")</f>
        <v/>
      </c>
      <c r="G34" s="209" t="str">
        <f>IF(SUM('[3]School 1:School 5'!G34:G34)&gt;0,SUM('[3]School 1:School 5'!G34:G34),"")</f>
        <v/>
      </c>
      <c r="H34" s="209" t="str">
        <f>IF(SUM('[3]School 1:School 5'!H34:H34)&gt;0,SUM('[3]School 1:School 5'!H34:H34),"")</f>
        <v/>
      </c>
      <c r="I34" s="209" t="str">
        <f>IF(SUM('[3]School 1:School 5'!I34:I34)&gt;0,SUM('[3]School 1:School 5'!I34:I34),"")</f>
        <v/>
      </c>
      <c r="J34" s="210" t="str">
        <f>IF(SUM('[3]School 1:School 5'!J34:J34)&gt;0,SUM('[3]School 1:School 5'!J34:J34),"")</f>
        <v/>
      </c>
      <c r="K34" s="212" t="str">
        <f>IF(SUM('[3]School 1:School 5'!K34:K34)&gt;0,SUM('[3]School 1:School 5'!K34:K34),"")</f>
        <v/>
      </c>
      <c r="M34" s="234"/>
      <c r="N34" s="234"/>
    </row>
    <row r="35" spans="1:23" s="91" customFormat="1" ht="24.95" customHeight="1" x14ac:dyDescent="0.25">
      <c r="A35" s="50" t="s">
        <v>45</v>
      </c>
      <c r="B35" s="157">
        <v>319</v>
      </c>
      <c r="C35" s="131" t="s">
        <v>208</v>
      </c>
      <c r="D35" s="133" t="str">
        <f t="shared" si="0"/>
        <v/>
      </c>
      <c r="E35" s="209" t="str">
        <f>IF(SUM('[3]School 1:School 5'!E35:E35)&gt;0,SUM('[3]School 1:School 5'!E35:E35),"")</f>
        <v/>
      </c>
      <c r="F35" s="209" t="str">
        <f>IF(SUM('[3]School 1:School 5'!F35:F35)&gt;0,SUM('[3]School 1:School 5'!F35:F35),"")</f>
        <v/>
      </c>
      <c r="G35" s="209" t="str">
        <f>IF(SUM('[3]School 1:School 5'!G35:G35)&gt;0,SUM('[3]School 1:School 5'!G35:G35),"")</f>
        <v/>
      </c>
      <c r="H35" s="209" t="str">
        <f>IF(SUM('[3]School 1:School 5'!H35:H35)&gt;0,SUM('[3]School 1:School 5'!H35:H35),"")</f>
        <v/>
      </c>
      <c r="I35" s="209" t="str">
        <f>IF(SUM('[3]School 1:School 5'!I35:I35)&gt;0,SUM('[3]School 1:School 5'!I35:I35),"")</f>
        <v/>
      </c>
      <c r="J35" s="210" t="str">
        <f>IF(SUM('[3]School 1:School 5'!J35:J35)&gt;0,SUM('[3]School 1:School 5'!J35:J35),"")</f>
        <v/>
      </c>
      <c r="K35" s="212" t="str">
        <f>IF(SUM('[3]School 1:School 5'!K35:K35)&gt;0,SUM('[3]School 1:School 5'!K35:K35),"")</f>
        <v/>
      </c>
      <c r="M35" s="234"/>
      <c r="N35" s="234"/>
    </row>
    <row r="36" spans="1:23" s="91" customFormat="1" ht="24.95" customHeight="1" x14ac:dyDescent="0.25">
      <c r="A36" s="50" t="s">
        <v>46</v>
      </c>
      <c r="B36" s="157">
        <v>320</v>
      </c>
      <c r="C36" s="131" t="s">
        <v>47</v>
      </c>
      <c r="D36" s="133">
        <f t="shared" si="0"/>
        <v>94899.72</v>
      </c>
      <c r="E36" s="209">
        <f>IF(SUM('[3]School 1:School 5'!E36:E36)&gt;0,SUM('[3]School 1:School 5'!E36:E36),"")</f>
        <v>51995.99</v>
      </c>
      <c r="F36" s="209">
        <f>IF(SUM('[3]School 1:School 5'!F36:F36)&gt;0,SUM('[3]School 1:School 5'!F36:F36),"")</f>
        <v>10479.31</v>
      </c>
      <c r="G36" s="209">
        <f>IF(SUM('[3]School 1:School 5'!G36:G36)&gt;0,SUM('[3]School 1:School 5'!G36:G36),"")</f>
        <v>1928.83</v>
      </c>
      <c r="H36" s="209">
        <f>IF(SUM('[3]School 1:School 5'!H36:H36)&gt;0,SUM('[3]School 1:School 5'!H36:H36),"")</f>
        <v>15217.4</v>
      </c>
      <c r="I36" s="209">
        <f>IF(SUM('[3]School 1:School 5'!I36:I36)&gt;0,SUM('[3]School 1:School 5'!I36:I36),"")</f>
        <v>4691.03</v>
      </c>
      <c r="J36" s="210">
        <f>IF(SUM('[3]School 1:School 5'!J36:J36)&gt;0,SUM('[3]School 1:School 5'!J36:J36),"")</f>
        <v>502.09</v>
      </c>
      <c r="K36" s="212">
        <f>IF(SUM('[3]School 1:School 5'!K36:K36)&gt;0,SUM('[3]School 1:School 5'!K36:K36),"")</f>
        <v>10085.07</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IF(SUM('[3]School 1:School 5'!E37:E37)&gt;0,SUM('[3]School 1:School 5'!E37:E37),"")</f>
        <v/>
      </c>
      <c r="F37" s="209" t="str">
        <f>IF(SUM('[3]School 1:School 5'!F37:F37)&gt;0,SUM('[3]School 1:School 5'!F37:F37),"")</f>
        <v/>
      </c>
      <c r="G37" s="209" t="str">
        <f>IF(SUM('[3]School 1:School 5'!G37:G37)&gt;0,SUM('[3]School 1:School 5'!G37:G37),"")</f>
        <v/>
      </c>
      <c r="H37" s="209" t="str">
        <f>IF(SUM('[3]School 1:School 5'!H37:H37)&gt;0,SUM('[3]School 1:School 5'!H37:H37),"")</f>
        <v/>
      </c>
      <c r="I37" s="209" t="str">
        <f>IF(SUM('[3]School 1:School 5'!I37:I37)&gt;0,SUM('[3]School 1:School 5'!I37:I37),"")</f>
        <v/>
      </c>
      <c r="J37" s="210" t="str">
        <f>IF(SUM('[3]School 1:School 5'!J37:J37)&gt;0,SUM('[3]School 1:School 5'!J37:J37),"")</f>
        <v/>
      </c>
      <c r="K37" s="212" t="str">
        <f>IF(SUM('[3]School 1:School 5'!K37:K37)&gt;0,SUM('[3]School 1:School 5'!K37:K37),"")</f>
        <v/>
      </c>
      <c r="M37" s="234"/>
      <c r="N37" s="234"/>
    </row>
    <row r="38" spans="1:23" s="91" customFormat="1" ht="24.95" customHeight="1" x14ac:dyDescent="0.25">
      <c r="A38" s="50" t="s">
        <v>50</v>
      </c>
      <c r="B38" s="157">
        <v>322</v>
      </c>
      <c r="C38" s="131" t="s">
        <v>51</v>
      </c>
      <c r="D38" s="133" t="str">
        <f t="shared" si="0"/>
        <v/>
      </c>
      <c r="E38" s="209" t="str">
        <f>IF(SUM('[3]School 1:School 5'!E38:E38)&gt;0,SUM('[3]School 1:School 5'!E38:E38),"")</f>
        <v/>
      </c>
      <c r="F38" s="209" t="str">
        <f>IF(SUM('[3]School 1:School 5'!F38:F38)&gt;0,SUM('[3]School 1:School 5'!F38:F38),"")</f>
        <v/>
      </c>
      <c r="G38" s="209" t="str">
        <f>IF(SUM('[3]School 1:School 5'!G38:G38)&gt;0,SUM('[3]School 1:School 5'!G38:G38),"")</f>
        <v/>
      </c>
      <c r="H38" s="209" t="str">
        <f>IF(SUM('[3]School 1:School 5'!H38:H38)&gt;0,SUM('[3]School 1:School 5'!H38:H38),"")</f>
        <v/>
      </c>
      <c r="I38" s="209" t="str">
        <f>IF(SUM('[3]School 1:School 5'!I38:I38)&gt;0,SUM('[3]School 1:School 5'!I38:I38),"")</f>
        <v/>
      </c>
      <c r="J38" s="210" t="str">
        <f>IF(SUM('[3]School 1:School 5'!J38:J38)&gt;0,SUM('[3]School 1:School 5'!J38:J38),"")</f>
        <v/>
      </c>
      <c r="K38" s="212" t="str">
        <f>IF(SUM('[3]School 1:School 5'!K38:K38)&gt;0,SUM('[3]School 1:School 5'!K38:K38),"")</f>
        <v/>
      </c>
      <c r="M38" s="234"/>
      <c r="N38" s="234"/>
    </row>
    <row r="39" spans="1:23" s="91" customFormat="1" ht="24.95" customHeight="1" x14ac:dyDescent="0.25">
      <c r="A39" s="50" t="s">
        <v>52</v>
      </c>
      <c r="B39" s="157">
        <v>345</v>
      </c>
      <c r="C39" s="131" t="s">
        <v>53</v>
      </c>
      <c r="D39" s="133" t="str">
        <f t="shared" si="0"/>
        <v/>
      </c>
      <c r="E39" s="209" t="str">
        <f>IF(SUM('[3]School 1:School 5'!E39:E39)&gt;0,SUM('[3]School 1:School 5'!E39:E39),"")</f>
        <v/>
      </c>
      <c r="F39" s="209" t="str">
        <f>IF(SUM('[3]School 1:School 5'!F39:F39)&gt;0,SUM('[3]School 1:School 5'!F39:F39),"")</f>
        <v/>
      </c>
      <c r="G39" s="209" t="str">
        <f>IF(SUM('[3]School 1:School 5'!G39:G39)&gt;0,SUM('[3]School 1:School 5'!G39:G39),"")</f>
        <v/>
      </c>
      <c r="H39" s="209" t="str">
        <f>IF(SUM('[3]School 1:School 5'!H39:H39)&gt;0,SUM('[3]School 1:School 5'!H39:H39),"")</f>
        <v/>
      </c>
      <c r="I39" s="209" t="str">
        <f>IF(SUM('[3]School 1:School 5'!I39:I39)&gt;0,SUM('[3]School 1:School 5'!I39:I39),"")</f>
        <v/>
      </c>
      <c r="J39" s="210" t="str">
        <f>IF(SUM('[3]School 1:School 5'!J39:J39)&gt;0,SUM('[3]School 1:School 5'!J39:J39),"")</f>
        <v/>
      </c>
      <c r="K39" s="212" t="str">
        <f>IF(SUM('[3]School 1:School 5'!K39:K39)&gt;0,SUM('[3]School 1:School 5'!K39:K39),"")</f>
        <v/>
      </c>
      <c r="M39" s="95"/>
      <c r="N39" s="95"/>
    </row>
    <row r="40" spans="1:23" s="91" customFormat="1" ht="24.95" customHeight="1" x14ac:dyDescent="0.25">
      <c r="A40" s="50" t="s">
        <v>54</v>
      </c>
      <c r="B40" s="157">
        <v>323</v>
      </c>
      <c r="C40" s="131" t="s">
        <v>55</v>
      </c>
      <c r="D40" s="133">
        <f t="shared" si="0"/>
        <v>50825.770000000004</v>
      </c>
      <c r="E40" s="209">
        <f>IF(SUM('[3]School 1:School 5'!E40:E40)&gt;0,SUM('[3]School 1:School 5'!E40:E40),"")</f>
        <v>30197.81</v>
      </c>
      <c r="F40" s="209">
        <f>IF(SUM('[3]School 1:School 5'!F40:F40)&gt;0,SUM('[3]School 1:School 5'!F40:F40),"")</f>
        <v>9048.27</v>
      </c>
      <c r="G40" s="209">
        <f>IF(SUM('[3]School 1:School 5'!G40:G40)&gt;0,SUM('[3]School 1:School 5'!G40:G40),"")</f>
        <v>1981.15</v>
      </c>
      <c r="H40" s="209">
        <f>IF(SUM('[3]School 1:School 5'!H40:H40)&gt;0,SUM('[3]School 1:School 5'!H40:H40),"")</f>
        <v>3585.24</v>
      </c>
      <c r="I40" s="209" t="str">
        <f>IF(SUM('[3]School 1:School 5'!I40:I40)&gt;0,SUM('[3]School 1:School 5'!I40:I40),"")</f>
        <v/>
      </c>
      <c r="J40" s="210">
        <f>IF(SUM('[3]School 1:School 5'!J40:J40)&gt;0,SUM('[3]School 1:School 5'!J40:J40),"")</f>
        <v>612</v>
      </c>
      <c r="K40" s="212">
        <f>IF(SUM('[3]School 1:School 5'!K40:K40)&gt;0,SUM('[3]School 1:School 5'!K40:K40),"")</f>
        <v>5401.3</v>
      </c>
      <c r="M40" s="94"/>
      <c r="N40" s="234" t="s">
        <v>164</v>
      </c>
    </row>
    <row r="41" spans="1:23" s="91" customFormat="1" ht="24.95" customHeight="1" x14ac:dyDescent="0.25">
      <c r="A41" s="50" t="s">
        <v>56</v>
      </c>
      <c r="B41" s="157">
        <v>324</v>
      </c>
      <c r="C41" s="131" t="s">
        <v>57</v>
      </c>
      <c r="D41" s="133" t="str">
        <f t="shared" si="0"/>
        <v/>
      </c>
      <c r="E41" s="209" t="str">
        <f>IF(SUM('[3]School 1:School 5'!E41:E41)&gt;0,SUM('[3]School 1:School 5'!E41:E41),"")</f>
        <v/>
      </c>
      <c r="F41" s="209" t="str">
        <f>IF(SUM('[3]School 1:School 5'!F41:F41)&gt;0,SUM('[3]School 1:School 5'!F41:F41),"")</f>
        <v/>
      </c>
      <c r="G41" s="209" t="str">
        <f>IF(SUM('[3]School 1:School 5'!G41:G41)&gt;0,SUM('[3]School 1:School 5'!G41:G41),"")</f>
        <v/>
      </c>
      <c r="H41" s="209" t="str">
        <f>IF(SUM('[3]School 1:School 5'!H41:H41)&gt;0,SUM('[3]School 1:School 5'!H41:H41),"")</f>
        <v/>
      </c>
      <c r="I41" s="209" t="str">
        <f>IF(SUM('[3]School 1:School 5'!I41:I41)&gt;0,SUM('[3]School 1:School 5'!I41:I41),"")</f>
        <v/>
      </c>
      <c r="J41" s="210" t="str">
        <f>IF(SUM('[3]School 1:School 5'!J41:J41)&gt;0,SUM('[3]School 1:School 5'!J41:J41),"")</f>
        <v/>
      </c>
      <c r="K41" s="212" t="str">
        <f>IF(SUM('[3]School 1:School 5'!K41:K41)&gt;0,SUM('[3]School 1:School 5'!K41:K41),"")</f>
        <v/>
      </c>
      <c r="M41" s="94"/>
      <c r="N41" s="234"/>
    </row>
    <row r="42" spans="1:23" s="91" customFormat="1" ht="24.95" customHeight="1" x14ac:dyDescent="0.25">
      <c r="A42" s="50" t="s">
        <v>58</v>
      </c>
      <c r="B42" s="157">
        <v>325</v>
      </c>
      <c r="C42" s="131" t="s">
        <v>59</v>
      </c>
      <c r="D42" s="133" t="str">
        <f t="shared" si="0"/>
        <v/>
      </c>
      <c r="E42" s="209" t="str">
        <f>IF(SUM('[3]School 1:School 5'!E42:E42)&gt;0,SUM('[3]School 1:School 5'!E42:E42),"")</f>
        <v/>
      </c>
      <c r="F42" s="209" t="str">
        <f>IF(SUM('[3]School 1:School 5'!F42:F42)&gt;0,SUM('[3]School 1:School 5'!F42:F42),"")</f>
        <v/>
      </c>
      <c r="G42" s="209" t="str">
        <f>IF(SUM('[3]School 1:School 5'!G42:G42)&gt;0,SUM('[3]School 1:School 5'!G42:G42),"")</f>
        <v/>
      </c>
      <c r="H42" s="209" t="str">
        <f>IF(SUM('[3]School 1:School 5'!H42:H42)&gt;0,SUM('[3]School 1:School 5'!H42:H42),"")</f>
        <v/>
      </c>
      <c r="I42" s="209" t="str">
        <f>IF(SUM('[3]School 1:School 5'!I42:I42)&gt;0,SUM('[3]School 1:School 5'!I42:I42),"")</f>
        <v/>
      </c>
      <c r="J42" s="210" t="str">
        <f>IF(SUM('[3]School 1:School 5'!J42:J42)&gt;0,SUM('[3]School 1:School 5'!J42:J42),"")</f>
        <v/>
      </c>
      <c r="K42" s="212" t="str">
        <f>IF(SUM('[3]School 1:School 5'!K42:K42)&gt;0,SUM('[3]School 1:School 5'!K42:K42),"")</f>
        <v/>
      </c>
      <c r="M42" s="94"/>
      <c r="N42" s="234" t="s">
        <v>165</v>
      </c>
    </row>
    <row r="43" spans="1:23" s="91" customFormat="1" ht="24.95" customHeight="1" x14ac:dyDescent="0.25">
      <c r="A43" s="50" t="s">
        <v>60</v>
      </c>
      <c r="B43" s="157">
        <v>326</v>
      </c>
      <c r="C43" s="131" t="s">
        <v>61</v>
      </c>
      <c r="D43" s="133">
        <f t="shared" si="0"/>
        <v>15916.91</v>
      </c>
      <c r="E43" s="209">
        <f>IF(SUM('[3]School 1:School 5'!E43:E43)&gt;0,SUM('[3]School 1:School 5'!E43:E43),"")</f>
        <v>11096.22</v>
      </c>
      <c r="F43" s="209">
        <f>IF(SUM('[3]School 1:School 5'!F43:F43)&gt;0,SUM('[3]School 1:School 5'!F43:F43),"")</f>
        <v>3129.19</v>
      </c>
      <c r="G43" s="209" t="str">
        <f>IF(SUM('[3]School 1:School 5'!G43:G43)&gt;0,SUM('[3]School 1:School 5'!G43:G43),"")</f>
        <v/>
      </c>
      <c r="H43" s="209" t="str">
        <f>IF(SUM('[3]School 1:School 5'!H43:H43)&gt;0,SUM('[3]School 1:School 5'!H43:H43),"")</f>
        <v/>
      </c>
      <c r="I43" s="209" t="str">
        <f>IF(SUM('[3]School 1:School 5'!I43:I43)&gt;0,SUM('[3]School 1:School 5'!I43:I43),"")</f>
        <v/>
      </c>
      <c r="J43" s="210" t="str">
        <f>IF(SUM('[3]School 1:School 5'!J43:J43)&gt;0,SUM('[3]School 1:School 5'!J43:J43),"")</f>
        <v/>
      </c>
      <c r="K43" s="212">
        <f>IF(SUM('[3]School 1:School 5'!K43:K43)&gt;0,SUM('[3]School 1:School 5'!K43:K43),"")</f>
        <v>1691.5</v>
      </c>
      <c r="M43" s="94"/>
      <c r="N43" s="234"/>
    </row>
    <row r="44" spans="1:23" s="91" customFormat="1" ht="33" customHeight="1" x14ac:dyDescent="0.25">
      <c r="A44" s="50" t="s">
        <v>108</v>
      </c>
      <c r="B44" s="157">
        <v>359</v>
      </c>
      <c r="C44" s="131" t="s">
        <v>226</v>
      </c>
      <c r="D44" s="133" t="str">
        <f t="shared" si="0"/>
        <v/>
      </c>
      <c r="E44" s="209" t="str">
        <f>IF(SUM('[3]School 1:School 5'!E44:E44)&gt;0,SUM('[3]School 1:School 5'!E44:E44),"")</f>
        <v/>
      </c>
      <c r="F44" s="209" t="str">
        <f>IF(SUM('[3]School 1:School 5'!F44:F44)&gt;0,SUM('[3]School 1:School 5'!F44:F44),"")</f>
        <v/>
      </c>
      <c r="G44" s="209" t="str">
        <f>IF(SUM('[3]School 1:School 5'!G44:G44)&gt;0,SUM('[3]School 1:School 5'!G44:G44),"")</f>
        <v/>
      </c>
      <c r="H44" s="209" t="str">
        <f>IF(SUM('[3]School 1:School 5'!H44:H44)&gt;0,SUM('[3]School 1:School 5'!H44:H44),"")</f>
        <v/>
      </c>
      <c r="I44" s="209" t="str">
        <f>IF(SUM('[3]School 1:School 5'!I44:I44)&gt;0,SUM('[3]School 1:School 5'!I44:I44),"")</f>
        <v/>
      </c>
      <c r="J44" s="210" t="str">
        <f>IF(SUM('[3]School 1:School 5'!J44:J44)&gt;0,SUM('[3]School 1:School 5'!J44:J44),"")</f>
        <v/>
      </c>
      <c r="K44" s="212" t="str">
        <f>IF(SUM('[3]School 1:School 5'!K44:K44)&gt;0,SUM('[3]School 1:School 5'!K44:K44),"")</f>
        <v/>
      </c>
      <c r="M44" s="94"/>
      <c r="N44" s="234" t="s">
        <v>166</v>
      </c>
    </row>
    <row r="45" spans="1:23" s="91" customFormat="1" ht="24.95" customHeight="1" x14ac:dyDescent="0.25">
      <c r="A45" s="50" t="s">
        <v>62</v>
      </c>
      <c r="B45" s="157">
        <v>327</v>
      </c>
      <c r="C45" s="131" t="s">
        <v>63</v>
      </c>
      <c r="D45" s="133" t="str">
        <f t="shared" si="0"/>
        <v/>
      </c>
      <c r="E45" s="209" t="str">
        <f>IF(SUM('[3]School 1:School 5'!E45:E45)&gt;0,SUM('[3]School 1:School 5'!E45:E45),"")</f>
        <v/>
      </c>
      <c r="F45" s="209" t="str">
        <f>IF(SUM('[3]School 1:School 5'!F45:F45)&gt;0,SUM('[3]School 1:School 5'!F45:F45),"")</f>
        <v/>
      </c>
      <c r="G45" s="209" t="str">
        <f>IF(SUM('[3]School 1:School 5'!G45:G45)&gt;0,SUM('[3]School 1:School 5'!G45:G45),"")</f>
        <v/>
      </c>
      <c r="H45" s="209" t="str">
        <f>IF(SUM('[3]School 1:School 5'!H45:H45)&gt;0,SUM('[3]School 1:School 5'!H45:H45),"")</f>
        <v/>
      </c>
      <c r="I45" s="209" t="str">
        <f>IF(SUM('[3]School 1:School 5'!I45:I45)&gt;0,SUM('[3]School 1:School 5'!I45:I45),"")</f>
        <v/>
      </c>
      <c r="J45" s="210" t="str">
        <f>IF(SUM('[3]School 1:School 5'!J45:J45)&gt;0,SUM('[3]School 1:School 5'!J45:J45),"")</f>
        <v/>
      </c>
      <c r="K45" s="212" t="str">
        <f>IF(SUM('[3]School 1:School 5'!K45:K45)&gt;0,SUM('[3]School 1:School 5'!K45:K45),"")</f>
        <v/>
      </c>
      <c r="M45" s="94"/>
      <c r="N45" s="234"/>
    </row>
    <row r="46" spans="1:23" s="91" customFormat="1" ht="24.95" customHeight="1" x14ac:dyDescent="0.25">
      <c r="A46" s="50" t="s">
        <v>64</v>
      </c>
      <c r="B46" s="157">
        <v>328</v>
      </c>
      <c r="C46" s="131" t="s">
        <v>65</v>
      </c>
      <c r="D46" s="133" t="str">
        <f t="shared" si="0"/>
        <v/>
      </c>
      <c r="E46" s="209" t="str">
        <f>IF(SUM('[3]School 1:School 5'!E46:E46)&gt;0,SUM('[3]School 1:School 5'!E46:E46),"")</f>
        <v/>
      </c>
      <c r="F46" s="209" t="str">
        <f>IF(SUM('[3]School 1:School 5'!F46:F46)&gt;0,SUM('[3]School 1:School 5'!F46:F46),"")</f>
        <v/>
      </c>
      <c r="G46" s="209" t="str">
        <f>IF(SUM('[3]School 1:School 5'!G46:G46)&gt;0,SUM('[3]School 1:School 5'!G46:G46),"")</f>
        <v/>
      </c>
      <c r="H46" s="209" t="str">
        <f>IF(SUM('[3]School 1:School 5'!H46:H46)&gt;0,SUM('[3]School 1:School 5'!H46:H46),"")</f>
        <v/>
      </c>
      <c r="I46" s="209" t="str">
        <f>IF(SUM('[3]School 1:School 5'!I46:I46)&gt;0,SUM('[3]School 1:School 5'!I46:I46),"")</f>
        <v/>
      </c>
      <c r="J46" s="210" t="str">
        <f>IF(SUM('[3]School 1:School 5'!J46:J46)&gt;0,SUM('[3]School 1:School 5'!J46:J46),"")</f>
        <v/>
      </c>
      <c r="K46" s="212" t="str">
        <f>IF(SUM('[3]School 1:School 5'!K46:K46)&gt;0,SUM('[3]School 1:School 5'!K46:K46),"")</f>
        <v/>
      </c>
      <c r="M46" s="94"/>
      <c r="N46" s="234" t="s">
        <v>167</v>
      </c>
    </row>
    <row r="47" spans="1:23" s="91" customFormat="1" ht="24.95" customHeight="1" x14ac:dyDescent="0.25">
      <c r="A47" s="50" t="s">
        <v>66</v>
      </c>
      <c r="B47" s="157">
        <v>329</v>
      </c>
      <c r="C47" s="131" t="s">
        <v>67</v>
      </c>
      <c r="D47" s="133" t="str">
        <f t="shared" si="0"/>
        <v/>
      </c>
      <c r="E47" s="209" t="str">
        <f>IF(SUM('[3]School 1:School 5'!E47:E47)&gt;0,SUM('[3]School 1:School 5'!E47:E47),"")</f>
        <v/>
      </c>
      <c r="F47" s="209" t="str">
        <f>IF(SUM('[3]School 1:School 5'!F47:F47)&gt;0,SUM('[3]School 1:School 5'!F47:F47),"")</f>
        <v/>
      </c>
      <c r="G47" s="209" t="str">
        <f>IF(SUM('[3]School 1:School 5'!G47:G47)&gt;0,SUM('[3]School 1:School 5'!G47:G47),"")</f>
        <v/>
      </c>
      <c r="H47" s="209" t="str">
        <f>IF(SUM('[3]School 1:School 5'!H47:H47)&gt;0,SUM('[3]School 1:School 5'!H47:H47),"")</f>
        <v/>
      </c>
      <c r="I47" s="209" t="str">
        <f>IF(SUM('[3]School 1:School 5'!I47:I47)&gt;0,SUM('[3]School 1:School 5'!I47:I47),"")</f>
        <v/>
      </c>
      <c r="J47" s="210" t="str">
        <f>IF(SUM('[3]School 1:School 5'!J47:J47)&gt;0,SUM('[3]School 1:School 5'!J47:J47),"")</f>
        <v/>
      </c>
      <c r="K47" s="212" t="str">
        <f>IF(SUM('[3]School 1:School 5'!K47:K47)&gt;0,SUM('[3]School 1:School 5'!K47:K47),"")</f>
        <v/>
      </c>
      <c r="M47" s="94"/>
      <c r="N47" s="234"/>
    </row>
    <row r="48" spans="1:23" s="91" customFormat="1" ht="24.95" customHeight="1" x14ac:dyDescent="0.25">
      <c r="A48" s="50" t="s">
        <v>68</v>
      </c>
      <c r="B48" s="157">
        <v>330</v>
      </c>
      <c r="C48" s="131" t="s">
        <v>210</v>
      </c>
      <c r="D48" s="133">
        <f t="shared" si="0"/>
        <v>19014.509999999998</v>
      </c>
      <c r="E48" s="209">
        <f>IF(SUM('[3]School 1:School 5'!E48:E48)&gt;0,SUM('[3]School 1:School 5'!E48:E48),"")</f>
        <v>11991.5</v>
      </c>
      <c r="F48" s="209">
        <f>IF(SUM('[3]School 1:School 5'!F48:F48)&gt;0,SUM('[3]School 1:School 5'!F48:F48),"")</f>
        <v>3248.38</v>
      </c>
      <c r="G48" s="209">
        <f>IF(SUM('[3]School 1:School 5'!G48:G48)&gt;0,SUM('[3]School 1:School 5'!G48:G48),"")</f>
        <v>992</v>
      </c>
      <c r="H48" s="209">
        <f>IF(SUM('[3]School 1:School 5'!H48:H48)&gt;0,SUM('[3]School 1:School 5'!H48:H48),"")</f>
        <v>22.5</v>
      </c>
      <c r="I48" s="209">
        <f>IF(SUM('[3]School 1:School 5'!I48:I48)&gt;0,SUM('[3]School 1:School 5'!I48:I48),"")</f>
        <v>462.44</v>
      </c>
      <c r="J48" s="210">
        <f>IF(SUM('[3]School 1:School 5'!J48:J48)&gt;0,SUM('[3]School 1:School 5'!J48:J48),"")</f>
        <v>277</v>
      </c>
      <c r="K48" s="212">
        <f>IF(SUM('[3]School 1:School 5'!K48:K48)&gt;0,SUM('[3]School 1:School 5'!K48:K48),"")</f>
        <v>2020.69</v>
      </c>
      <c r="M48" s="94"/>
      <c r="N48" s="153"/>
    </row>
    <row r="49" spans="1:14" s="91" customFormat="1" ht="24.95" customHeight="1" x14ac:dyDescent="0.25">
      <c r="A49" s="50" t="s">
        <v>69</v>
      </c>
      <c r="B49" s="157">
        <v>333</v>
      </c>
      <c r="C49" s="131" t="s">
        <v>70</v>
      </c>
      <c r="D49" s="133">
        <f t="shared" ref="D49:D79" si="1">IF(SUM(E49:K49)&gt;0,(SUM(E49:K49)),"")</f>
        <v>87671.56</v>
      </c>
      <c r="E49" s="209">
        <f>IF(SUM('[3]School 1:School 5'!E49:E49)&gt;0,SUM('[3]School 1:School 5'!E49:E49),"")</f>
        <v>49614.9</v>
      </c>
      <c r="F49" s="209">
        <f>IF(SUM('[3]School 1:School 5'!F49:F49)&gt;0,SUM('[3]School 1:School 5'!F49:F49),"")</f>
        <v>13520.22</v>
      </c>
      <c r="G49" s="209">
        <f>IF(SUM('[3]School 1:School 5'!G49:G49)&gt;0,SUM('[3]School 1:School 5'!G49:G49),"")</f>
        <v>2024.93</v>
      </c>
      <c r="H49" s="209">
        <f>IF(SUM('[3]School 1:School 5'!H49:H49)&gt;0,SUM('[3]School 1:School 5'!H49:H49),"")</f>
        <v>10429.58</v>
      </c>
      <c r="I49" s="209" t="str">
        <f>IF(SUM('[3]School 1:School 5'!I49:I49)&gt;0,SUM('[3]School 1:School 5'!I49:I49),"")</f>
        <v/>
      </c>
      <c r="J49" s="210">
        <f>IF(SUM('[3]School 1:School 5'!J49:J49)&gt;0,SUM('[3]School 1:School 5'!J49:J49),"")</f>
        <v>2765</v>
      </c>
      <c r="K49" s="212">
        <f>IF(SUM('[3]School 1:School 5'!K49:K49)&gt;0,SUM('[3]School 1:School 5'!K49:K49),"")</f>
        <v>9316.93</v>
      </c>
      <c r="M49" s="94"/>
      <c r="N49" s="151" t="s">
        <v>122</v>
      </c>
    </row>
    <row r="50" spans="1:14" s="91" customFormat="1" ht="24.95" customHeight="1" x14ac:dyDescent="0.25">
      <c r="A50" s="50" t="s">
        <v>71</v>
      </c>
      <c r="B50" s="157">
        <v>334</v>
      </c>
      <c r="C50" s="131" t="s">
        <v>207</v>
      </c>
      <c r="D50" s="133">
        <f t="shared" si="1"/>
        <v>37237.370000000003</v>
      </c>
      <c r="E50" s="209">
        <f>IF(SUM('[3]School 1:School 5'!E50:E50)&gt;0,SUM('[3]School 1:School 5'!E50:E50),"")</f>
        <v>21181.87</v>
      </c>
      <c r="F50" s="209">
        <f>IF(SUM('[3]School 1:School 5'!F50:F50)&gt;0,SUM('[3]School 1:School 5'!F50:F50),"")</f>
        <v>6269.35</v>
      </c>
      <c r="G50" s="209">
        <f>IF(SUM('[3]School 1:School 5'!G50:G50)&gt;0,SUM('[3]School 1:School 5'!G50:G50),"")</f>
        <v>1178.22</v>
      </c>
      <c r="H50" s="209">
        <f>IF(SUM('[3]School 1:School 5'!H50:H50)&gt;0,SUM('[3]School 1:School 5'!H50:H50),"")</f>
        <v>3241.24</v>
      </c>
      <c r="I50" s="209">
        <f>IF(SUM('[3]School 1:School 5'!I50:I50)&gt;0,SUM('[3]School 1:School 5'!I50:I50),"")</f>
        <v>1059.44</v>
      </c>
      <c r="J50" s="210">
        <f>IF(SUM('[3]School 1:School 5'!J50:J50)&gt;0,SUM('[3]School 1:School 5'!J50:J50),"")</f>
        <v>350</v>
      </c>
      <c r="K50" s="212">
        <f>IF(SUM('[3]School 1:School 5'!K50:K50)&gt;0,SUM('[3]School 1:School 5'!K50:K50),"")</f>
        <v>3957.25</v>
      </c>
      <c r="M50" s="94"/>
      <c r="N50" s="153"/>
    </row>
    <row r="51" spans="1:14" s="91" customFormat="1" ht="24.95" customHeight="1" x14ac:dyDescent="0.25">
      <c r="A51" s="50" t="s">
        <v>72</v>
      </c>
      <c r="B51" s="157">
        <v>335</v>
      </c>
      <c r="C51" s="131" t="s">
        <v>198</v>
      </c>
      <c r="D51" s="133" t="str">
        <f t="shared" si="1"/>
        <v/>
      </c>
      <c r="E51" s="209" t="str">
        <f>IF(SUM('[3]School 1:School 5'!E51:E51)&gt;0,SUM('[3]School 1:School 5'!E51:E51),"")</f>
        <v/>
      </c>
      <c r="F51" s="209" t="str">
        <f>IF(SUM('[3]School 1:School 5'!F51:F51)&gt;0,SUM('[3]School 1:School 5'!F51:F51),"")</f>
        <v/>
      </c>
      <c r="G51" s="209" t="str">
        <f>IF(SUM('[3]School 1:School 5'!G51:G51)&gt;0,SUM('[3]School 1:School 5'!G51:G51),"")</f>
        <v/>
      </c>
      <c r="H51" s="209" t="str">
        <f>IF(SUM('[3]School 1:School 5'!H51:H51)&gt;0,SUM('[3]School 1:School 5'!H51:H51),"")</f>
        <v/>
      </c>
      <c r="I51" s="209" t="str">
        <f>IF(SUM('[3]School 1:School 5'!I51:I51)&gt;0,SUM('[3]School 1:School 5'!I51:I51),"")</f>
        <v/>
      </c>
      <c r="J51" s="210" t="str">
        <f>IF(SUM('[3]School 1:School 5'!J51:J51)&gt;0,SUM('[3]School 1:School 5'!J51:J51),"")</f>
        <v/>
      </c>
      <c r="K51" s="212" t="str">
        <f>IF(SUM('[3]School 1:School 5'!K51:K51)&gt;0,SUM('[3]School 1:School 5'!K51:K51),"")</f>
        <v/>
      </c>
      <c r="M51" s="151" t="s">
        <v>75</v>
      </c>
      <c r="N51" s="94"/>
    </row>
    <row r="52" spans="1:14" s="91" customFormat="1" ht="24.95" customHeight="1" x14ac:dyDescent="0.25">
      <c r="A52" s="50" t="s">
        <v>73</v>
      </c>
      <c r="B52" s="157">
        <v>336</v>
      </c>
      <c r="C52" s="131" t="s">
        <v>74</v>
      </c>
      <c r="D52" s="133" t="str">
        <f t="shared" si="1"/>
        <v/>
      </c>
      <c r="E52" s="209" t="str">
        <f>IF(SUM('[3]School 1:School 5'!E52:E52)&gt;0,SUM('[3]School 1:School 5'!E52:E52),"")</f>
        <v/>
      </c>
      <c r="F52" s="209" t="str">
        <f>IF(SUM('[3]School 1:School 5'!F52:F52)&gt;0,SUM('[3]School 1:School 5'!F52:F52),"")</f>
        <v/>
      </c>
      <c r="G52" s="209" t="str">
        <f>IF(SUM('[3]School 1:School 5'!G52:G52)&gt;0,SUM('[3]School 1:School 5'!G52:G52),"")</f>
        <v/>
      </c>
      <c r="H52" s="209" t="str">
        <f>IF(SUM('[3]School 1:School 5'!H52:H52)&gt;0,SUM('[3]School 1:School 5'!H52:H52),"")</f>
        <v/>
      </c>
      <c r="I52" s="209" t="str">
        <f>IF(SUM('[3]School 1:School 5'!I52:I52)&gt;0,SUM('[3]School 1:School 5'!I52:I52),"")</f>
        <v/>
      </c>
      <c r="J52" s="210" t="str">
        <f>IF(SUM('[3]School 1:School 5'!J52:J52)&gt;0,SUM('[3]School 1:School 5'!J52:J52),"")</f>
        <v/>
      </c>
      <c r="K52" s="212" t="str">
        <f>IF(SUM('[3]School 1:School 5'!K52:K52)&gt;0,SUM('[3]School 1:School 5'!K52:K52),"")</f>
        <v/>
      </c>
      <c r="M52" s="151"/>
      <c r="N52" s="94"/>
    </row>
    <row r="53" spans="1:14" s="91" customFormat="1" ht="24.95" customHeight="1" x14ac:dyDescent="0.25">
      <c r="A53" s="50" t="s">
        <v>76</v>
      </c>
      <c r="B53" s="157">
        <v>337</v>
      </c>
      <c r="C53" s="131" t="s">
        <v>211</v>
      </c>
      <c r="D53" s="133" t="str">
        <f t="shared" si="1"/>
        <v/>
      </c>
      <c r="E53" s="209" t="str">
        <f>IF(SUM('[3]School 1:School 5'!E53:E53)&gt;0,SUM('[3]School 1:School 5'!E53:E53),"")</f>
        <v/>
      </c>
      <c r="F53" s="209" t="str">
        <f>IF(SUM('[3]School 1:School 5'!F53:F53)&gt;0,SUM('[3]School 1:School 5'!F53:F53),"")</f>
        <v/>
      </c>
      <c r="G53" s="209" t="str">
        <f>IF(SUM('[3]School 1:School 5'!G53:G53)&gt;0,SUM('[3]School 1:School 5'!G53:G53),"")</f>
        <v/>
      </c>
      <c r="H53" s="209" t="str">
        <f>IF(SUM('[3]School 1:School 5'!H53:H53)&gt;0,SUM('[3]School 1:School 5'!H53:H53),"")</f>
        <v/>
      </c>
      <c r="I53" s="209" t="str">
        <f>IF(SUM('[3]School 1:School 5'!I53:I53)&gt;0,SUM('[3]School 1:School 5'!I53:I53),"")</f>
        <v/>
      </c>
      <c r="J53" s="210" t="str">
        <f>IF(SUM('[3]School 1:School 5'!J53:J53)&gt;0,SUM('[3]School 1:School 5'!J53:J53),"")</f>
        <v/>
      </c>
      <c r="K53" s="212" t="str">
        <f>IF(SUM('[3]School 1:School 5'!K53:K53)&gt;0,SUM('[3]School 1:School 5'!K53:K53),"")</f>
        <v/>
      </c>
      <c r="M53" s="94"/>
      <c r="N53" s="94"/>
    </row>
    <row r="54" spans="1:14" s="91" customFormat="1" ht="24.95" customHeight="1" x14ac:dyDescent="0.25">
      <c r="A54" s="50" t="s">
        <v>78</v>
      </c>
      <c r="B54" s="157">
        <v>339</v>
      </c>
      <c r="C54" s="131" t="s">
        <v>79</v>
      </c>
      <c r="D54" s="133" t="str">
        <f t="shared" si="1"/>
        <v/>
      </c>
      <c r="E54" s="209" t="str">
        <f>IF(SUM('[3]School 1:School 5'!E54:E54)&gt;0,SUM('[3]School 1:School 5'!E54:E54),"")</f>
        <v/>
      </c>
      <c r="F54" s="209" t="str">
        <f>IF(SUM('[3]School 1:School 5'!F54:F54)&gt;0,SUM('[3]School 1:School 5'!F54:F54),"")</f>
        <v/>
      </c>
      <c r="G54" s="209" t="str">
        <f>IF(SUM('[3]School 1:School 5'!G54:G54)&gt;0,SUM('[3]School 1:School 5'!G54:G54),"")</f>
        <v/>
      </c>
      <c r="H54" s="209" t="str">
        <f>IF(SUM('[3]School 1:School 5'!H54:H54)&gt;0,SUM('[3]School 1:School 5'!H54:H54),"")</f>
        <v/>
      </c>
      <c r="I54" s="209" t="str">
        <f>IF(SUM('[3]School 1:School 5'!I54:I54)&gt;0,SUM('[3]School 1:School 5'!I54:I54),"")</f>
        <v/>
      </c>
      <c r="J54" s="210" t="str">
        <f>IF(SUM('[3]School 1:School 5'!J54:J54)&gt;0,SUM('[3]School 1:School 5'!J54:J54),"")</f>
        <v/>
      </c>
      <c r="K54" s="212" t="str">
        <f>IF(SUM('[3]School 1:School 5'!K54:K54)&gt;0,SUM('[3]School 1:School 5'!K54:K54),"")</f>
        <v/>
      </c>
      <c r="M54" s="94"/>
      <c r="N54" s="94"/>
    </row>
    <row r="55" spans="1:14" s="91" customFormat="1" ht="24.95" customHeight="1" x14ac:dyDescent="0.25">
      <c r="A55" s="50" t="s">
        <v>80</v>
      </c>
      <c r="B55" s="157">
        <v>340</v>
      </c>
      <c r="C55" s="131" t="s">
        <v>81</v>
      </c>
      <c r="D55" s="133" t="str">
        <f t="shared" si="1"/>
        <v/>
      </c>
      <c r="E55" s="209" t="str">
        <f>IF(SUM('[3]School 1:School 5'!E55:E55)&gt;0,SUM('[3]School 1:School 5'!E55:E55),"")</f>
        <v/>
      </c>
      <c r="F55" s="209" t="str">
        <f>IF(SUM('[3]School 1:School 5'!F55:F55)&gt;0,SUM('[3]School 1:School 5'!F55:F55),"")</f>
        <v/>
      </c>
      <c r="G55" s="209" t="str">
        <f>IF(SUM('[3]School 1:School 5'!G55:G55)&gt;0,SUM('[3]School 1:School 5'!G55:G55),"")</f>
        <v/>
      </c>
      <c r="H55" s="209" t="str">
        <f>IF(SUM('[3]School 1:School 5'!H55:H55)&gt;0,SUM('[3]School 1:School 5'!H55:H55),"")</f>
        <v/>
      </c>
      <c r="I55" s="209" t="str">
        <f>IF(SUM('[3]School 1:School 5'!I55:I55)&gt;0,SUM('[3]School 1:School 5'!I55:I55),"")</f>
        <v/>
      </c>
      <c r="J55" s="210" t="str">
        <f>IF(SUM('[3]School 1:School 5'!J55:J55)&gt;0,SUM('[3]School 1:School 5'!J55:J55),"")</f>
        <v/>
      </c>
      <c r="K55" s="212" t="str">
        <f>IF(SUM('[3]School 1:School 5'!K55:K55)&gt;0,SUM('[3]School 1:School 5'!K55:K55),"")</f>
        <v/>
      </c>
      <c r="M55" s="94"/>
      <c r="N55" s="94"/>
    </row>
    <row r="56" spans="1:14" s="91" customFormat="1" ht="24.95" customHeight="1" x14ac:dyDescent="0.25">
      <c r="A56" s="50" t="s">
        <v>199</v>
      </c>
      <c r="B56" s="157">
        <v>373</v>
      </c>
      <c r="C56" s="131" t="s">
        <v>200</v>
      </c>
      <c r="D56" s="133" t="str">
        <f t="shared" si="1"/>
        <v/>
      </c>
      <c r="E56" s="209" t="str">
        <f>IF(SUM('[3]School 1:School 5'!E56:E56)&gt;0,SUM('[3]School 1:School 5'!E56:E56),"")</f>
        <v/>
      </c>
      <c r="F56" s="209" t="str">
        <f>IF(SUM('[3]School 1:School 5'!F56:F56)&gt;0,SUM('[3]School 1:School 5'!F56:F56),"")</f>
        <v/>
      </c>
      <c r="G56" s="209" t="str">
        <f>IF(SUM('[3]School 1:School 5'!G56:G56)&gt;0,SUM('[3]School 1:School 5'!G56:G56),"")</f>
        <v/>
      </c>
      <c r="H56" s="209" t="str">
        <f>IF(SUM('[3]School 1:School 5'!H56:H56)&gt;0,SUM('[3]School 1:School 5'!H56:H56),"")</f>
        <v/>
      </c>
      <c r="I56" s="209" t="str">
        <f>IF(SUM('[3]School 1:School 5'!I56:I56)&gt;0,SUM('[3]School 1:School 5'!I56:I56),"")</f>
        <v/>
      </c>
      <c r="J56" s="210" t="str">
        <f>IF(SUM('[3]School 1:School 5'!J56:J56)&gt;0,SUM('[3]School 1:School 5'!J56:J56),"")</f>
        <v/>
      </c>
      <c r="K56" s="212" t="str">
        <f>IF(SUM('[3]School 1:School 5'!K56:K56)&gt;0,SUM('[3]School 1:School 5'!K56:K56),"")</f>
        <v/>
      </c>
      <c r="M56" s="94"/>
      <c r="N56" s="94"/>
    </row>
    <row r="57" spans="1:14" s="91" customFormat="1" ht="24.95" customHeight="1" x14ac:dyDescent="0.25">
      <c r="A57" s="50" t="s">
        <v>82</v>
      </c>
      <c r="B57" s="157">
        <v>342</v>
      </c>
      <c r="C57" s="131" t="s">
        <v>83</v>
      </c>
      <c r="D57" s="133" t="str">
        <f t="shared" si="1"/>
        <v/>
      </c>
      <c r="E57" s="209" t="str">
        <f>IF(SUM('[3]School 1:School 5'!E57:E57)&gt;0,SUM('[3]School 1:School 5'!E57:E57),"")</f>
        <v/>
      </c>
      <c r="F57" s="209" t="str">
        <f>IF(SUM('[3]School 1:School 5'!F57:F57)&gt;0,SUM('[3]School 1:School 5'!F57:F57),"")</f>
        <v/>
      </c>
      <c r="G57" s="209" t="str">
        <f>IF(SUM('[3]School 1:School 5'!G57:G57)&gt;0,SUM('[3]School 1:School 5'!G57:G57),"")</f>
        <v/>
      </c>
      <c r="H57" s="209" t="str">
        <f>IF(SUM('[3]School 1:School 5'!H57:H57)&gt;0,SUM('[3]School 1:School 5'!H57:H57),"")</f>
        <v/>
      </c>
      <c r="I57" s="209" t="str">
        <f>IF(SUM('[3]School 1:School 5'!I57:I57)&gt;0,SUM('[3]School 1:School 5'!I57:I57),"")</f>
        <v/>
      </c>
      <c r="J57" s="210" t="str">
        <f>IF(SUM('[3]School 1:School 5'!J57:J57)&gt;0,SUM('[3]School 1:School 5'!J57:J57),"")</f>
        <v/>
      </c>
      <c r="K57" s="212" t="str">
        <f>IF(SUM('[3]School 1:School 5'!K57:K57)&gt;0,SUM('[3]School 1:School 5'!K57:K57),"")</f>
        <v/>
      </c>
      <c r="M57" s="94"/>
      <c r="N57" s="94"/>
    </row>
    <row r="58" spans="1:14" s="91" customFormat="1" ht="24.95" customHeight="1" x14ac:dyDescent="0.25">
      <c r="A58" s="50" t="s">
        <v>84</v>
      </c>
      <c r="B58" s="157">
        <v>343</v>
      </c>
      <c r="C58" s="131" t="s">
        <v>85</v>
      </c>
      <c r="D58" s="133" t="str">
        <f t="shared" si="1"/>
        <v/>
      </c>
      <c r="E58" s="209" t="str">
        <f>IF(SUM('[3]School 1:School 5'!E58:E58)&gt;0,SUM('[3]School 1:School 5'!E58:E58),"")</f>
        <v/>
      </c>
      <c r="F58" s="209" t="str">
        <f>IF(SUM('[3]School 1:School 5'!F58:F58)&gt;0,SUM('[3]School 1:School 5'!F58:F58),"")</f>
        <v/>
      </c>
      <c r="G58" s="209" t="str">
        <f>IF(SUM('[3]School 1:School 5'!G58:G58)&gt;0,SUM('[3]School 1:School 5'!G58:G58),"")</f>
        <v/>
      </c>
      <c r="H58" s="209" t="str">
        <f>IF(SUM('[3]School 1:School 5'!H58:H58)&gt;0,SUM('[3]School 1:School 5'!H58:H58),"")</f>
        <v/>
      </c>
      <c r="I58" s="209" t="str">
        <f>IF(SUM('[3]School 1:School 5'!I58:I58)&gt;0,SUM('[3]School 1:School 5'!I58:I58),"")</f>
        <v/>
      </c>
      <c r="J58" s="210" t="str">
        <f>IF(SUM('[3]School 1:School 5'!J58:J58)&gt;0,SUM('[3]School 1:School 5'!J58:J58),"")</f>
        <v/>
      </c>
      <c r="K58" s="212" t="str">
        <f>IF(SUM('[3]School 1:School 5'!K58:K58)&gt;0,SUM('[3]School 1:School 5'!K58:K58),"")</f>
        <v/>
      </c>
      <c r="M58" s="94"/>
      <c r="N58" s="94"/>
    </row>
    <row r="59" spans="1:14" s="91" customFormat="1" ht="24.95" customHeight="1" x14ac:dyDescent="0.25">
      <c r="A59" s="50" t="s">
        <v>86</v>
      </c>
      <c r="B59" s="157">
        <v>344</v>
      </c>
      <c r="C59" s="131" t="s">
        <v>87</v>
      </c>
      <c r="D59" s="133" t="str">
        <f t="shared" si="1"/>
        <v/>
      </c>
      <c r="E59" s="209" t="str">
        <f>IF(SUM('[3]School 1:School 5'!E59:E59)&gt;0,SUM('[3]School 1:School 5'!E59:E59),"")</f>
        <v/>
      </c>
      <c r="F59" s="209" t="str">
        <f>IF(SUM('[3]School 1:School 5'!F59:F59)&gt;0,SUM('[3]School 1:School 5'!F59:F59),"")</f>
        <v/>
      </c>
      <c r="G59" s="209" t="str">
        <f>IF(SUM('[3]School 1:School 5'!G59:G59)&gt;0,SUM('[3]School 1:School 5'!G59:G59),"")</f>
        <v/>
      </c>
      <c r="H59" s="209" t="str">
        <f>IF(SUM('[3]School 1:School 5'!H59:H59)&gt;0,SUM('[3]School 1:School 5'!H59:H59),"")</f>
        <v/>
      </c>
      <c r="I59" s="209" t="str">
        <f>IF(SUM('[3]School 1:School 5'!I59:I59)&gt;0,SUM('[3]School 1:School 5'!I59:I59),"")</f>
        <v/>
      </c>
      <c r="J59" s="210" t="str">
        <f>IF(SUM('[3]School 1:School 5'!J59:J59)&gt;0,SUM('[3]School 1:School 5'!J59:J59),"")</f>
        <v/>
      </c>
      <c r="K59" s="212" t="str">
        <f>IF(SUM('[3]School 1:School 5'!K59:K59)&gt;0,SUM('[3]School 1:School 5'!K59:K59),"")</f>
        <v/>
      </c>
      <c r="M59" s="94"/>
      <c r="N59" s="94"/>
    </row>
    <row r="60" spans="1:14" s="90" customFormat="1" ht="24.95" customHeight="1" x14ac:dyDescent="0.25">
      <c r="A60" s="50" t="s">
        <v>88</v>
      </c>
      <c r="B60" s="157">
        <v>346</v>
      </c>
      <c r="C60" s="131" t="s">
        <v>89</v>
      </c>
      <c r="D60" s="133" t="str">
        <f t="shared" si="1"/>
        <v/>
      </c>
      <c r="E60" s="209" t="str">
        <f>IF(SUM('[3]School 1:School 5'!E60:E60)&gt;0,SUM('[3]School 1:School 5'!E60:E60),"")</f>
        <v/>
      </c>
      <c r="F60" s="209" t="str">
        <f>IF(SUM('[3]School 1:School 5'!F60:F60)&gt;0,SUM('[3]School 1:School 5'!F60:F60),"")</f>
        <v/>
      </c>
      <c r="G60" s="209" t="str">
        <f>IF(SUM('[3]School 1:School 5'!G60:G60)&gt;0,SUM('[3]School 1:School 5'!G60:G60),"")</f>
        <v/>
      </c>
      <c r="H60" s="209" t="str">
        <f>IF(SUM('[3]School 1:School 5'!H60:H60)&gt;0,SUM('[3]School 1:School 5'!H60:H60),"")</f>
        <v/>
      </c>
      <c r="I60" s="209" t="str">
        <f>IF(SUM('[3]School 1:School 5'!I60:I60)&gt;0,SUM('[3]School 1:School 5'!I60:I60),"")</f>
        <v/>
      </c>
      <c r="J60" s="210" t="str">
        <f>IF(SUM('[3]School 1:School 5'!J60:J60)&gt;0,SUM('[3]School 1:School 5'!J60:J60),"")</f>
        <v/>
      </c>
      <c r="K60" s="212" t="str">
        <f>IF(SUM('[3]School 1:School 5'!K60:K60)&gt;0,SUM('[3]School 1:School 5'!K60:K60),"")</f>
        <v/>
      </c>
      <c r="M60" s="94"/>
      <c r="N60" s="38"/>
    </row>
    <row r="61" spans="1:14" ht="24.95" customHeight="1" x14ac:dyDescent="0.25">
      <c r="A61" s="50" t="s">
        <v>90</v>
      </c>
      <c r="B61" s="157">
        <v>347</v>
      </c>
      <c r="C61" s="131" t="s">
        <v>212</v>
      </c>
      <c r="D61" s="133" t="str">
        <f t="shared" si="1"/>
        <v/>
      </c>
      <c r="E61" s="209" t="str">
        <f>IF(SUM('[3]School 1:School 5'!E61:E61)&gt;0,SUM('[3]School 1:School 5'!E61:E61),"")</f>
        <v/>
      </c>
      <c r="F61" s="209" t="str">
        <f>IF(SUM('[3]School 1:School 5'!F61:F61)&gt;0,SUM('[3]School 1:School 5'!F61:F61),"")</f>
        <v/>
      </c>
      <c r="G61" s="209" t="str">
        <f>IF(SUM('[3]School 1:School 5'!G61:G61)&gt;0,SUM('[3]School 1:School 5'!G61:G61),"")</f>
        <v/>
      </c>
      <c r="H61" s="209" t="str">
        <f>IF(SUM('[3]School 1:School 5'!H61:H61)&gt;0,SUM('[3]School 1:School 5'!H61:H61),"")</f>
        <v/>
      </c>
      <c r="I61" s="209" t="str">
        <f>IF(SUM('[3]School 1:School 5'!I61:I61)&gt;0,SUM('[3]School 1:School 5'!I61:I61),"")</f>
        <v/>
      </c>
      <c r="J61" s="210" t="str">
        <f>IF(SUM('[3]School 1:School 5'!J61:J61)&gt;0,SUM('[3]School 1:School 5'!J61:J61),"")</f>
        <v/>
      </c>
      <c r="K61" s="212" t="str">
        <f>IF(SUM('[3]School 1:School 5'!K61:K61)&gt;0,SUM('[3]School 1:School 5'!K61:K61),"")</f>
        <v/>
      </c>
      <c r="L61" s="64"/>
      <c r="M61" s="38"/>
    </row>
    <row r="62" spans="1:14" ht="24.95" customHeight="1" x14ac:dyDescent="0.25">
      <c r="A62" s="50" t="s">
        <v>107</v>
      </c>
      <c r="B62" s="157">
        <v>358</v>
      </c>
      <c r="C62" s="131" t="s">
        <v>201</v>
      </c>
      <c r="D62" s="133" t="str">
        <f t="shared" si="1"/>
        <v/>
      </c>
      <c r="E62" s="209" t="str">
        <f>IF(SUM('[3]School 1:School 5'!E62:E62)&gt;0,SUM('[3]School 1:School 5'!E62:E62),"")</f>
        <v/>
      </c>
      <c r="F62" s="209" t="str">
        <f>IF(SUM('[3]School 1:School 5'!F62:F62)&gt;0,SUM('[3]School 1:School 5'!F62:F62),"")</f>
        <v/>
      </c>
      <c r="G62" s="209" t="str">
        <f>IF(SUM('[3]School 1:School 5'!G62:G62)&gt;0,SUM('[3]School 1:School 5'!G62:G62),"")</f>
        <v/>
      </c>
      <c r="H62" s="209" t="str">
        <f>IF(SUM('[3]School 1:School 5'!H62:H62)&gt;0,SUM('[3]School 1:School 5'!H62:H62),"")</f>
        <v/>
      </c>
      <c r="I62" s="209" t="str">
        <f>IF(SUM('[3]School 1:School 5'!I62:I62)&gt;0,SUM('[3]School 1:School 5'!I62:I62),"")</f>
        <v/>
      </c>
      <c r="J62" s="210" t="str">
        <f>IF(SUM('[3]School 1:School 5'!J62:J62)&gt;0,SUM('[3]School 1:School 5'!J62:J62),"")</f>
        <v/>
      </c>
      <c r="K62" s="212" t="str">
        <f>IF(SUM('[3]School 1:School 5'!K62:K62)&gt;0,SUM('[3]School 1:School 5'!K62:K62),"")</f>
        <v/>
      </c>
      <c r="L62" s="64"/>
    </row>
    <row r="63" spans="1:14" ht="24.95" customHeight="1" x14ac:dyDescent="0.25">
      <c r="A63" s="50" t="s">
        <v>91</v>
      </c>
      <c r="B63" s="157">
        <v>348</v>
      </c>
      <c r="C63" s="131" t="s">
        <v>92</v>
      </c>
      <c r="D63" s="133" t="str">
        <f t="shared" si="1"/>
        <v/>
      </c>
      <c r="E63" s="209" t="str">
        <f>IF(SUM('[3]School 1:School 5'!E63:E63)&gt;0,SUM('[3]School 1:School 5'!E63:E63),"")</f>
        <v/>
      </c>
      <c r="F63" s="209" t="str">
        <f>IF(SUM('[3]School 1:School 5'!F63:F63)&gt;0,SUM('[3]School 1:School 5'!F63:F63),"")</f>
        <v/>
      </c>
      <c r="G63" s="209" t="str">
        <f>IF(SUM('[3]School 1:School 5'!G63:G63)&gt;0,SUM('[3]School 1:School 5'!G63:G63),"")</f>
        <v/>
      </c>
      <c r="H63" s="209" t="str">
        <f>IF(SUM('[3]School 1:School 5'!H63:H63)&gt;0,SUM('[3]School 1:School 5'!H63:H63),"")</f>
        <v/>
      </c>
      <c r="I63" s="209" t="str">
        <f>IF(SUM('[3]School 1:School 5'!I63:I63)&gt;0,SUM('[3]School 1:School 5'!I63:I63),"")</f>
        <v/>
      </c>
      <c r="J63" s="210" t="str">
        <f>IF(SUM('[3]School 1:School 5'!J63:J63)&gt;0,SUM('[3]School 1:School 5'!J63:J63),"")</f>
        <v/>
      </c>
      <c r="K63" s="212" t="str">
        <f>IF(SUM('[3]School 1:School 5'!K63:K63)&gt;0,SUM('[3]School 1:School 5'!K63:K63),"")</f>
        <v/>
      </c>
      <c r="L63" s="64"/>
    </row>
    <row r="64" spans="1:14" ht="24.95" customHeight="1" x14ac:dyDescent="0.25">
      <c r="A64" s="50" t="s">
        <v>93</v>
      </c>
      <c r="B64" s="157">
        <v>349</v>
      </c>
      <c r="C64" s="131" t="s">
        <v>94</v>
      </c>
      <c r="D64" s="133" t="str">
        <f t="shared" si="1"/>
        <v/>
      </c>
      <c r="E64" s="209" t="str">
        <f>IF(SUM('[3]School 1:School 5'!E64:E64)&gt;0,SUM('[3]School 1:School 5'!E64:E64),"")</f>
        <v/>
      </c>
      <c r="F64" s="209" t="str">
        <f>IF(SUM('[3]School 1:School 5'!F64:F64)&gt;0,SUM('[3]School 1:School 5'!F64:F64),"")</f>
        <v/>
      </c>
      <c r="G64" s="209" t="str">
        <f>IF(SUM('[3]School 1:School 5'!G64:G64)&gt;0,SUM('[3]School 1:School 5'!G64:G64),"")</f>
        <v/>
      </c>
      <c r="H64" s="209" t="str">
        <f>IF(SUM('[3]School 1:School 5'!H64:H64)&gt;0,SUM('[3]School 1:School 5'!H64:H64),"")</f>
        <v/>
      </c>
      <c r="I64" s="209" t="str">
        <f>IF(SUM('[3]School 1:School 5'!I64:I64)&gt;0,SUM('[3]School 1:School 5'!I64:I64),"")</f>
        <v/>
      </c>
      <c r="J64" s="210" t="str">
        <f>IF(SUM('[3]School 1:School 5'!J64:J64)&gt;0,SUM('[3]School 1:School 5'!J64:J64),"")</f>
        <v/>
      </c>
      <c r="K64" s="212" t="str">
        <f>IF(SUM('[3]School 1:School 5'!K64:K64)&gt;0,SUM('[3]School 1:School 5'!K64:K64),"")</f>
        <v/>
      </c>
      <c r="L64" s="64"/>
    </row>
    <row r="65" spans="1:12" ht="24.95" customHeight="1" x14ac:dyDescent="0.25">
      <c r="A65" s="50" t="s">
        <v>77</v>
      </c>
      <c r="B65" s="157">
        <v>338</v>
      </c>
      <c r="C65" s="131" t="s">
        <v>202</v>
      </c>
      <c r="D65" s="133" t="str">
        <f t="shared" si="1"/>
        <v/>
      </c>
      <c r="E65" s="209" t="str">
        <f>IF(SUM('[3]School 1:School 5'!E65:E65)&gt;0,SUM('[3]School 1:School 5'!E65:E65),"")</f>
        <v/>
      </c>
      <c r="F65" s="209" t="str">
        <f>IF(SUM('[3]School 1:School 5'!F65:F65)&gt;0,SUM('[3]School 1:School 5'!F65:F65),"")</f>
        <v/>
      </c>
      <c r="G65" s="209" t="str">
        <f>IF(SUM('[3]School 1:School 5'!G65:G65)&gt;0,SUM('[3]School 1:School 5'!G65:G65),"")</f>
        <v/>
      </c>
      <c r="H65" s="209" t="str">
        <f>IF(SUM('[3]School 1:School 5'!H65:H65)&gt;0,SUM('[3]School 1:School 5'!H65:H65),"")</f>
        <v/>
      </c>
      <c r="I65" s="209" t="str">
        <f>IF(SUM('[3]School 1:School 5'!I65:I65)&gt;0,SUM('[3]School 1:School 5'!I65:I65),"")</f>
        <v/>
      </c>
      <c r="J65" s="210" t="str">
        <f>IF(SUM('[3]School 1:School 5'!J65:J65)&gt;0,SUM('[3]School 1:School 5'!J65:J65),"")</f>
        <v/>
      </c>
      <c r="K65" s="212" t="str">
        <f>IF(SUM('[3]School 1:School 5'!K65:K65)&gt;0,SUM('[3]School 1:School 5'!K65:K65),"")</f>
        <v/>
      </c>
      <c r="L65" s="64"/>
    </row>
    <row r="66" spans="1:12" ht="24.95" customHeight="1" x14ac:dyDescent="0.25">
      <c r="A66" s="50" t="s">
        <v>95</v>
      </c>
      <c r="B66" s="157">
        <v>351</v>
      </c>
      <c r="C66" s="131" t="s">
        <v>203</v>
      </c>
      <c r="D66" s="133" t="str">
        <f t="shared" si="1"/>
        <v/>
      </c>
      <c r="E66" s="209" t="str">
        <f>IF(SUM('[3]School 1:School 5'!E66:E66)&gt;0,SUM('[3]School 1:School 5'!E66:E66),"")</f>
        <v/>
      </c>
      <c r="F66" s="209" t="str">
        <f>IF(SUM('[3]School 1:School 5'!F66:F66)&gt;0,SUM('[3]School 1:School 5'!F66:F66),"")</f>
        <v/>
      </c>
      <c r="G66" s="209" t="str">
        <f>IF(SUM('[3]School 1:School 5'!G66:G66)&gt;0,SUM('[3]School 1:School 5'!G66:G66),"")</f>
        <v/>
      </c>
      <c r="H66" s="209" t="str">
        <f>IF(SUM('[3]School 1:School 5'!H66:H66)&gt;0,SUM('[3]School 1:School 5'!H66:H66),"")</f>
        <v/>
      </c>
      <c r="I66" s="209" t="str">
        <f>IF(SUM('[3]School 1:School 5'!I66:I66)&gt;0,SUM('[3]School 1:School 5'!I66:I66),"")</f>
        <v/>
      </c>
      <c r="J66" s="210" t="str">
        <f>IF(SUM('[3]School 1:School 5'!J66:J66)&gt;0,SUM('[3]School 1:School 5'!J66:J66),"")</f>
        <v/>
      </c>
      <c r="K66" s="212" t="str">
        <f>IF(SUM('[3]School 1:School 5'!K66:K66)&gt;0,SUM('[3]School 1:School 5'!K66:K66),"")</f>
        <v/>
      </c>
      <c r="L66" s="64"/>
    </row>
    <row r="67" spans="1:12" ht="24.95" customHeight="1" x14ac:dyDescent="0.25">
      <c r="A67" s="50" t="s">
        <v>96</v>
      </c>
      <c r="B67" s="157">
        <v>352</v>
      </c>
      <c r="C67" s="131" t="s">
        <v>97</v>
      </c>
      <c r="D67" s="133" t="str">
        <f t="shared" si="1"/>
        <v/>
      </c>
      <c r="E67" s="209" t="str">
        <f>IF(SUM('[3]School 1:School 5'!E67:E67)&gt;0,SUM('[3]School 1:School 5'!E67:E67),"")</f>
        <v/>
      </c>
      <c r="F67" s="209" t="str">
        <f>IF(SUM('[3]School 1:School 5'!F67:F67)&gt;0,SUM('[3]School 1:School 5'!F67:F67),"")</f>
        <v/>
      </c>
      <c r="G67" s="209" t="str">
        <f>IF(SUM('[3]School 1:School 5'!G67:G67)&gt;0,SUM('[3]School 1:School 5'!G67:G67),"")</f>
        <v/>
      </c>
      <c r="H67" s="209" t="str">
        <f>IF(SUM('[3]School 1:School 5'!H67:H67)&gt;0,SUM('[3]School 1:School 5'!H67:H67),"")</f>
        <v/>
      </c>
      <c r="I67" s="209" t="str">
        <f>IF(SUM('[3]School 1:School 5'!I67:I67)&gt;0,SUM('[3]School 1:School 5'!I67:I67),"")</f>
        <v/>
      </c>
      <c r="J67" s="210" t="str">
        <f>IF(SUM('[3]School 1:School 5'!J67:J67)&gt;0,SUM('[3]School 1:School 5'!J67:J67),"")</f>
        <v/>
      </c>
      <c r="K67" s="212" t="str">
        <f>IF(SUM('[3]School 1:School 5'!K67:K67)&gt;0,SUM('[3]School 1:School 5'!K67:K67),"")</f>
        <v/>
      </c>
      <c r="L67" s="64"/>
    </row>
    <row r="68" spans="1:12" ht="24.95" customHeight="1" x14ac:dyDescent="0.25">
      <c r="A68" s="50" t="s">
        <v>98</v>
      </c>
      <c r="B68" s="157">
        <v>353</v>
      </c>
      <c r="C68" s="131" t="s">
        <v>213</v>
      </c>
      <c r="D68" s="133" t="str">
        <f t="shared" si="1"/>
        <v/>
      </c>
      <c r="E68" s="209" t="str">
        <f>IF(SUM('[3]School 1:School 5'!E68:E68)&gt;0,SUM('[3]School 1:School 5'!E68:E68),"")</f>
        <v/>
      </c>
      <c r="F68" s="209" t="str">
        <f>IF(SUM('[3]School 1:School 5'!F68:F68)&gt;0,SUM('[3]School 1:School 5'!F68:F68),"")</f>
        <v/>
      </c>
      <c r="G68" s="209" t="str">
        <f>IF(SUM('[3]School 1:School 5'!G68:G68)&gt;0,SUM('[3]School 1:School 5'!G68:G68),"")</f>
        <v/>
      </c>
      <c r="H68" s="209" t="str">
        <f>IF(SUM('[3]School 1:School 5'!H68:H68)&gt;0,SUM('[3]School 1:School 5'!H68:H68),"")</f>
        <v/>
      </c>
      <c r="I68" s="209" t="str">
        <f>IF(SUM('[3]School 1:School 5'!I68:I68)&gt;0,SUM('[3]School 1:School 5'!I68:I68),"")</f>
        <v/>
      </c>
      <c r="J68" s="210" t="str">
        <f>IF(SUM('[3]School 1:School 5'!J68:J68)&gt;0,SUM('[3]School 1:School 5'!J68:J68),"")</f>
        <v/>
      </c>
      <c r="K68" s="212" t="str">
        <f>IF(SUM('[3]School 1:School 5'!K68:K68)&gt;0,SUM('[3]School 1:School 5'!K68:K68),"")</f>
        <v/>
      </c>
      <c r="L68" s="64"/>
    </row>
    <row r="69" spans="1:12" ht="24.95" customHeight="1" x14ac:dyDescent="0.25">
      <c r="A69" s="50" t="s">
        <v>99</v>
      </c>
      <c r="B69" s="157">
        <v>354</v>
      </c>
      <c r="C69" s="131" t="s">
        <v>100</v>
      </c>
      <c r="D69" s="133" t="str">
        <f t="shared" si="1"/>
        <v/>
      </c>
      <c r="E69" s="209" t="str">
        <f>IF(SUM('[3]School 1:School 5'!E69:E69)&gt;0,SUM('[3]School 1:School 5'!E69:E69),"")</f>
        <v/>
      </c>
      <c r="F69" s="209" t="str">
        <f>IF(SUM('[3]School 1:School 5'!F69:F69)&gt;0,SUM('[3]School 1:School 5'!F69:F69),"")</f>
        <v/>
      </c>
      <c r="G69" s="209" t="str">
        <f>IF(SUM('[3]School 1:School 5'!G69:G69)&gt;0,SUM('[3]School 1:School 5'!G69:G69),"")</f>
        <v/>
      </c>
      <c r="H69" s="209" t="str">
        <f>IF(SUM('[3]School 1:School 5'!H69:H69)&gt;0,SUM('[3]School 1:School 5'!H69:H69),"")</f>
        <v/>
      </c>
      <c r="I69" s="209" t="str">
        <f>IF(SUM('[3]School 1:School 5'!I69:I69)&gt;0,SUM('[3]School 1:School 5'!I69:I69),"")</f>
        <v/>
      </c>
      <c r="J69" s="210" t="str">
        <f>IF(SUM('[3]School 1:School 5'!J69:J69)&gt;0,SUM('[3]School 1:School 5'!J69:J69),"")</f>
        <v/>
      </c>
      <c r="K69" s="212" t="str">
        <f>IF(SUM('[3]School 1:School 5'!K69:K69)&gt;0,SUM('[3]School 1:School 5'!K69:K69),"")</f>
        <v/>
      </c>
      <c r="L69" s="64"/>
    </row>
    <row r="70" spans="1:12" ht="24.95" customHeight="1" x14ac:dyDescent="0.25">
      <c r="A70" s="50" t="s">
        <v>101</v>
      </c>
      <c r="B70" s="157">
        <v>355</v>
      </c>
      <c r="C70" s="131" t="s">
        <v>102</v>
      </c>
      <c r="D70" s="133" t="str">
        <f t="shared" si="1"/>
        <v/>
      </c>
      <c r="E70" s="209" t="str">
        <f>IF(SUM('[3]School 1:School 5'!E70:E70)&gt;0,SUM('[3]School 1:School 5'!E70:E70),"")</f>
        <v/>
      </c>
      <c r="F70" s="209" t="str">
        <f>IF(SUM('[3]School 1:School 5'!F70:F70)&gt;0,SUM('[3]School 1:School 5'!F70:F70),"")</f>
        <v/>
      </c>
      <c r="G70" s="209" t="str">
        <f>IF(SUM('[3]School 1:School 5'!G70:G70)&gt;0,SUM('[3]School 1:School 5'!G70:G70),"")</f>
        <v/>
      </c>
      <c r="H70" s="209" t="str">
        <f>IF(SUM('[3]School 1:School 5'!H70:H70)&gt;0,SUM('[3]School 1:School 5'!H70:H70),"")</f>
        <v/>
      </c>
      <c r="I70" s="209" t="str">
        <f>IF(SUM('[3]School 1:School 5'!I70:I70)&gt;0,SUM('[3]School 1:School 5'!I70:I70),"")</f>
        <v/>
      </c>
      <c r="J70" s="210" t="str">
        <f>IF(SUM('[3]School 1:School 5'!J70:J70)&gt;0,SUM('[3]School 1:School 5'!J70:J70),"")</f>
        <v/>
      </c>
      <c r="K70" s="212" t="str">
        <f>IF(SUM('[3]School 1:School 5'!K70:K70)&gt;0,SUM('[3]School 1:School 5'!K70:K70),"")</f>
        <v/>
      </c>
      <c r="L70" s="64"/>
    </row>
    <row r="71" spans="1:12" ht="24.95" customHeight="1" x14ac:dyDescent="0.25">
      <c r="A71" s="50" t="s">
        <v>103</v>
      </c>
      <c r="B71" s="157">
        <v>356</v>
      </c>
      <c r="C71" s="131" t="s">
        <v>104</v>
      </c>
      <c r="D71" s="133" t="str">
        <f t="shared" si="1"/>
        <v/>
      </c>
      <c r="E71" s="209" t="str">
        <f>IF(SUM('[3]School 1:School 5'!E71:E71)&gt;0,SUM('[3]School 1:School 5'!E71:E71),"")</f>
        <v/>
      </c>
      <c r="F71" s="209" t="str">
        <f>IF(SUM('[3]School 1:School 5'!F71:F71)&gt;0,SUM('[3]School 1:School 5'!F71:F71),"")</f>
        <v/>
      </c>
      <c r="G71" s="209" t="str">
        <f>IF(SUM('[3]School 1:School 5'!G71:G71)&gt;0,SUM('[3]School 1:School 5'!G71:G71),"")</f>
        <v/>
      </c>
      <c r="H71" s="209" t="str">
        <f>IF(SUM('[3]School 1:School 5'!H71:H71)&gt;0,SUM('[3]School 1:School 5'!H71:H71),"")</f>
        <v/>
      </c>
      <c r="I71" s="209" t="str">
        <f>IF(SUM('[3]School 1:School 5'!I71:I71)&gt;0,SUM('[3]School 1:School 5'!I71:I71),"")</f>
        <v/>
      </c>
      <c r="J71" s="210" t="str">
        <f>IF(SUM('[3]School 1:School 5'!J71:J71)&gt;0,SUM('[3]School 1:School 5'!J71:J71),"")</f>
        <v/>
      </c>
      <c r="K71" s="212" t="str">
        <f>IF(SUM('[3]School 1:School 5'!K71:K71)&gt;0,SUM('[3]School 1:School 5'!K71:K71),"")</f>
        <v/>
      </c>
      <c r="L71" s="64"/>
    </row>
    <row r="72" spans="1:12" ht="24.95" customHeight="1" x14ac:dyDescent="0.25">
      <c r="A72" s="50" t="s">
        <v>214</v>
      </c>
      <c r="B72" s="157">
        <v>374</v>
      </c>
      <c r="C72" s="131" t="s">
        <v>215</v>
      </c>
      <c r="D72" s="133" t="str">
        <f t="shared" si="1"/>
        <v/>
      </c>
      <c r="E72" s="209" t="str">
        <f>IF(SUM('[3]School 1:School 5'!E72:E72)&gt;0,SUM('[3]School 1:School 5'!E72:E72),"")</f>
        <v/>
      </c>
      <c r="F72" s="209" t="str">
        <f>IF(SUM('[3]School 1:School 5'!F72:F72)&gt;0,SUM('[3]School 1:School 5'!F72:F72),"")</f>
        <v/>
      </c>
      <c r="G72" s="209" t="str">
        <f>IF(SUM('[3]School 1:School 5'!G72:G72)&gt;0,SUM('[3]School 1:School 5'!G72:G72),"")</f>
        <v/>
      </c>
      <c r="H72" s="209" t="str">
        <f>IF(SUM('[3]School 1:School 5'!H72:H72)&gt;0,SUM('[3]School 1:School 5'!H72:H72),"")</f>
        <v/>
      </c>
      <c r="I72" s="209" t="str">
        <f>IF(SUM('[3]School 1:School 5'!I72:I72)&gt;0,SUM('[3]School 1:School 5'!I72:I72),"")</f>
        <v/>
      </c>
      <c r="J72" s="210" t="str">
        <f>IF(SUM('[3]School 1:School 5'!J72:J72)&gt;0,SUM('[3]School 1:School 5'!J72:J72),"")</f>
        <v/>
      </c>
      <c r="K72" s="212" t="str">
        <f>IF(SUM('[3]School 1:School 5'!K72:K72)&gt;0,SUM('[3]School 1:School 5'!K72:K72),"")</f>
        <v/>
      </c>
      <c r="L72" s="64"/>
    </row>
    <row r="73" spans="1:12" ht="24.95" customHeight="1" x14ac:dyDescent="0.25">
      <c r="A73" s="50" t="s">
        <v>105</v>
      </c>
      <c r="B73" s="157">
        <v>357</v>
      </c>
      <c r="C73" s="131" t="s">
        <v>106</v>
      </c>
      <c r="D73" s="133" t="str">
        <f t="shared" si="1"/>
        <v/>
      </c>
      <c r="E73" s="209" t="str">
        <f>IF(SUM('[3]School 1:School 5'!E73:E73)&gt;0,SUM('[3]School 1:School 5'!E73:E73),"")</f>
        <v/>
      </c>
      <c r="F73" s="209" t="str">
        <f>IF(SUM('[3]School 1:School 5'!F73:F73)&gt;0,SUM('[3]School 1:School 5'!F73:F73),"")</f>
        <v/>
      </c>
      <c r="G73" s="209" t="str">
        <f>IF(SUM('[3]School 1:School 5'!G73:G73)&gt;0,SUM('[3]School 1:School 5'!G73:G73),"")</f>
        <v/>
      </c>
      <c r="H73" s="209" t="str">
        <f>IF(SUM('[3]School 1:School 5'!H73:H73)&gt;0,SUM('[3]School 1:School 5'!H73:H73),"")</f>
        <v/>
      </c>
      <c r="I73" s="209" t="str">
        <f>IF(SUM('[3]School 1:School 5'!I73:I73)&gt;0,SUM('[3]School 1:School 5'!I73:I73),"")</f>
        <v/>
      </c>
      <c r="J73" s="210" t="str">
        <f>IF(SUM('[3]School 1:School 5'!J73:J73)&gt;0,SUM('[3]School 1:School 5'!J73:J73),"")</f>
        <v/>
      </c>
      <c r="K73" s="212" t="str">
        <f>IF(SUM('[3]School 1:School 5'!K73:K73)&gt;0,SUM('[3]School 1:School 5'!K73:K73),"")</f>
        <v/>
      </c>
      <c r="L73" s="64"/>
    </row>
    <row r="74" spans="1:12" ht="24.95" customHeight="1" x14ac:dyDescent="0.25">
      <c r="A74" s="50" t="s">
        <v>109</v>
      </c>
      <c r="B74" s="157">
        <v>361</v>
      </c>
      <c r="C74" s="131" t="s">
        <v>204</v>
      </c>
      <c r="D74" s="133">
        <f t="shared" si="1"/>
        <v>18149.740000000002</v>
      </c>
      <c r="E74" s="209">
        <f>IF(SUM('[3]School 1:School 5'!E74:E74)&gt;0,SUM('[3]School 1:School 5'!E74:E74),"")</f>
        <v>11678.3</v>
      </c>
      <c r="F74" s="209">
        <f>IF(SUM('[3]School 1:School 5'!F74:F74)&gt;0,SUM('[3]School 1:School 5'!F74:F74),"")</f>
        <v>3311.04</v>
      </c>
      <c r="G74" s="209" t="str">
        <f>IF(SUM('[3]School 1:School 5'!G74:G74)&gt;0,SUM('[3]School 1:School 5'!G74:G74),"")</f>
        <v/>
      </c>
      <c r="H74" s="209" t="str">
        <f>IF(SUM('[3]School 1:School 5'!H74:H74)&gt;0,SUM('[3]School 1:School 5'!H74:H74),"")</f>
        <v/>
      </c>
      <c r="I74" s="209">
        <f>IF(SUM('[3]School 1:School 5'!I74:I74)&gt;0,SUM('[3]School 1:School 5'!I74:I74),"")</f>
        <v>1091.6099999999999</v>
      </c>
      <c r="J74" s="210">
        <f>IF(SUM('[3]School 1:School 5'!J74:J74)&gt;0,SUM('[3]School 1:School 5'!J74:J74),"")</f>
        <v>140</v>
      </c>
      <c r="K74" s="212">
        <f>IF(SUM('[3]School 1:School 5'!K74:K74)&gt;0,SUM('[3]School 1:School 5'!K74:K74),"")</f>
        <v>1928.79</v>
      </c>
      <c r="L74" s="64"/>
    </row>
    <row r="75" spans="1:12" ht="24.95" customHeight="1" x14ac:dyDescent="0.25">
      <c r="A75" s="50" t="s">
        <v>110</v>
      </c>
      <c r="B75" s="157">
        <v>362</v>
      </c>
      <c r="C75" s="131" t="s">
        <v>216</v>
      </c>
      <c r="D75" s="133">
        <f t="shared" si="1"/>
        <v>40451.47</v>
      </c>
      <c r="E75" s="209">
        <f>IF(SUM('[3]School 1:School 5'!E75:E75)&gt;0,SUM('[3]School 1:School 5'!E75:E75),"")</f>
        <v>20371.88</v>
      </c>
      <c r="F75" s="209">
        <f>IF(SUM('[3]School 1:School 5'!F75:F75)&gt;0,SUM('[3]School 1:School 5'!F75:F75),"")</f>
        <v>4031.92</v>
      </c>
      <c r="G75" s="209">
        <f>IF(SUM('[3]School 1:School 5'!G75:G75)&gt;0,SUM('[3]School 1:School 5'!G75:G75),"")</f>
        <v>1664.01</v>
      </c>
      <c r="H75" s="209" t="str">
        <f>IF(SUM('[3]School 1:School 5'!H75:H75)&gt;0,SUM('[3]School 1:School 5'!H75:H75),"")</f>
        <v/>
      </c>
      <c r="I75" s="209">
        <f>IF(SUM('[3]School 1:School 5'!I75:I75)&gt;0,SUM('[3]School 1:School 5'!I75:I75),"")</f>
        <v>9879.85</v>
      </c>
      <c r="J75" s="210">
        <f>IF(SUM('[3]School 1:School 5'!J75:J75)&gt;0,SUM('[3]School 1:School 5'!J75:J75),"")</f>
        <v>205</v>
      </c>
      <c r="K75" s="212">
        <f>IF(SUM('[3]School 1:School 5'!K75:K75)&gt;0,SUM('[3]School 1:School 5'!K75:K75),"")</f>
        <v>4298.8100000000004</v>
      </c>
      <c r="L75" s="64"/>
    </row>
    <row r="76" spans="1:12" ht="24.95" customHeight="1" x14ac:dyDescent="0.25">
      <c r="A76" s="50" t="s">
        <v>111</v>
      </c>
      <c r="B76" s="157">
        <v>364</v>
      </c>
      <c r="C76" s="131" t="s">
        <v>205</v>
      </c>
      <c r="D76" s="133">
        <f t="shared" si="1"/>
        <v>79014.09</v>
      </c>
      <c r="E76" s="209">
        <f>IF(SUM('[3]School 1:School 5'!E76:E76)&gt;0,SUM('[3]School 1:School 5'!E76:E76),"")</f>
        <v>41097.760000000002</v>
      </c>
      <c r="F76" s="209">
        <f>IF(SUM('[3]School 1:School 5'!F76:F76)&gt;0,SUM('[3]School 1:School 5'!F76:F76),"")</f>
        <v>12714.66</v>
      </c>
      <c r="G76" s="209" t="str">
        <f>IF(SUM('[3]School 1:School 5'!G76:G76)&gt;0,SUM('[3]School 1:School 5'!G76:G76),"")</f>
        <v/>
      </c>
      <c r="H76" s="209">
        <f>IF(SUM('[3]School 1:School 5'!H76:H76)&gt;0,SUM('[3]School 1:School 5'!H76:H76),"")</f>
        <v>7746.12</v>
      </c>
      <c r="I76" s="209">
        <f>IF(SUM('[3]School 1:School 5'!I76:I76)&gt;0,SUM('[3]School 1:School 5'!I76:I76),"")</f>
        <v>7679.66</v>
      </c>
      <c r="J76" s="210">
        <f>IF(SUM('[3]School 1:School 5'!J76:J76)&gt;0,SUM('[3]School 1:School 5'!J76:J76),"")</f>
        <v>1379</v>
      </c>
      <c r="K76" s="212">
        <f>IF(SUM('[3]School 1:School 5'!K76:K76)&gt;0,SUM('[3]School 1:School 5'!K76:K76),"")</f>
        <v>8396.89</v>
      </c>
      <c r="L76" s="64"/>
    </row>
    <row r="77" spans="1:12" ht="24.95" customHeight="1" x14ac:dyDescent="0.25">
      <c r="A77" s="50" t="s">
        <v>112</v>
      </c>
      <c r="B77" s="157">
        <v>365</v>
      </c>
      <c r="C77" s="131" t="s">
        <v>113</v>
      </c>
      <c r="D77" s="133" t="str">
        <f t="shared" si="1"/>
        <v/>
      </c>
      <c r="E77" s="218"/>
      <c r="F77" s="213"/>
      <c r="G77" s="213"/>
      <c r="H77" s="213"/>
      <c r="I77" s="213"/>
      <c r="J77" s="215"/>
      <c r="K77" s="212"/>
      <c r="L77" s="64"/>
    </row>
    <row r="78" spans="1:12" ht="24.95" customHeight="1" x14ac:dyDescent="0.25">
      <c r="A78" s="50" t="s">
        <v>114</v>
      </c>
      <c r="B78" s="157">
        <v>366</v>
      </c>
      <c r="C78" s="131" t="s">
        <v>217</v>
      </c>
      <c r="D78" s="133" t="str">
        <f t="shared" si="1"/>
        <v/>
      </c>
      <c r="E78" s="218"/>
      <c r="F78" s="213"/>
      <c r="G78" s="213"/>
      <c r="H78" s="213"/>
      <c r="I78" s="213"/>
      <c r="J78" s="215"/>
      <c r="K78" s="212"/>
      <c r="L78" s="64"/>
    </row>
    <row r="79" spans="1:12" ht="24.95" customHeight="1" x14ac:dyDescent="0.25">
      <c r="A79" s="50" t="s">
        <v>115</v>
      </c>
      <c r="B79" s="157">
        <v>368</v>
      </c>
      <c r="C79" s="131" t="s">
        <v>116</v>
      </c>
      <c r="D79" s="133" t="str">
        <f t="shared" si="1"/>
        <v/>
      </c>
      <c r="E79" s="218"/>
      <c r="F79" s="213"/>
      <c r="G79" s="213"/>
      <c r="H79" s="213"/>
      <c r="I79" s="213"/>
      <c r="J79" s="215"/>
      <c r="K79" s="212"/>
      <c r="L79" s="64"/>
    </row>
    <row r="80" spans="1:12" ht="41.25" customHeight="1" x14ac:dyDescent="0.25">
      <c r="A80" s="279" t="s">
        <v>168</v>
      </c>
      <c r="B80" s="280"/>
      <c r="C80" s="280"/>
      <c r="D80" s="133"/>
      <c r="E80" s="218"/>
      <c r="F80" s="213"/>
      <c r="G80" s="213"/>
      <c r="H80" s="213"/>
      <c r="I80" s="213"/>
      <c r="J80" s="215"/>
      <c r="K80" s="212"/>
      <c r="L80" s="64"/>
    </row>
    <row r="81" spans="1:12" ht="24.95" customHeight="1" x14ac:dyDescent="0.25">
      <c r="A81" s="186"/>
      <c r="B81" s="187"/>
      <c r="C81" s="188"/>
      <c r="D81" s="133" t="str">
        <f t="shared" ref="D81:D94" si="2">IF(SUM(E81:K81)&gt;0,(SUM(E81:K81)),"")</f>
        <v/>
      </c>
      <c r="E81" s="218"/>
      <c r="F81" s="213"/>
      <c r="G81" s="213"/>
      <c r="H81" s="213"/>
      <c r="I81" s="213"/>
      <c r="J81" s="215"/>
      <c r="K81" s="212"/>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1799354.8100000003</v>
      </c>
      <c r="E95" s="105">
        <f t="shared" ref="E95:K95" si="3">SUM(E17:E94)</f>
        <v>623127.99</v>
      </c>
      <c r="F95" s="105">
        <f t="shared" si="3"/>
        <v>163568.04000000004</v>
      </c>
      <c r="G95" s="105">
        <f t="shared" si="3"/>
        <v>30891.13</v>
      </c>
      <c r="H95" s="105">
        <f t="shared" si="3"/>
        <v>103360.62</v>
      </c>
      <c r="I95" s="105">
        <f t="shared" si="3"/>
        <v>671738.71999999986</v>
      </c>
      <c r="J95" s="105">
        <f t="shared" si="3"/>
        <v>15449.369999999999</v>
      </c>
      <c r="K95" s="105">
        <f t="shared" si="3"/>
        <v>191218.94</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topLeftCell="A76"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2755224</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v>12695</v>
      </c>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2767919</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2767919</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244</v>
      </c>
      <c r="C11" s="286"/>
      <c r="D11" s="115">
        <v>100210</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IF(SUM('[4]School 1:School 5'!E17:E17)&gt;0,SUM('[4]School 1:School 5'!E17:E17),"")</f>
        <v/>
      </c>
      <c r="F17" s="209" t="str">
        <f>IF(SUM('[4]School 1:School 5'!F17:F17)&gt;0,SUM('[4]School 1:School 5'!F17:F17),"")</f>
        <v/>
      </c>
      <c r="G17" s="209" t="str">
        <f>IF(SUM('[4]School 1:School 5'!G17:G17)&gt;0,SUM('[4]School 1:School 5'!G17:G17),"")</f>
        <v/>
      </c>
      <c r="H17" s="209" t="str">
        <f>IF(SUM('[4]School 1:School 5'!H17:H17)&gt;0,SUM('[4]School 1:School 5'!H17:H17),"")</f>
        <v/>
      </c>
      <c r="I17" s="209" t="str">
        <f>IF(SUM('[4]School 1:School 5'!I17:I17)&gt;0,SUM('[4]School 1:School 5'!I17:I17),"")</f>
        <v/>
      </c>
      <c r="J17" s="210" t="str">
        <f>IF(SUM('[4]School 1:School 5'!J17:J17)&gt;0,SUM('[4]School 1:School 5'!J17:J17),"")</f>
        <v/>
      </c>
      <c r="K17" s="211" t="str">
        <f>IF(SUM('[4]School 1:School 5'!K17:K17)&gt;0,SUM('[4]School 1:School 5'!K17:K17),"")</f>
        <v/>
      </c>
      <c r="M17" s="94"/>
      <c r="N17" s="151" t="s">
        <v>157</v>
      </c>
    </row>
    <row r="18" spans="1:14" s="91" customFormat="1" ht="24.95" customHeight="1" x14ac:dyDescent="0.25">
      <c r="A18" s="50" t="s">
        <v>16</v>
      </c>
      <c r="B18" s="157">
        <v>302</v>
      </c>
      <c r="C18" s="131" t="s">
        <v>17</v>
      </c>
      <c r="D18" s="133" t="str">
        <f t="shared" si="0"/>
        <v/>
      </c>
      <c r="E18" s="209" t="str">
        <f>IF(SUM('[4]School 1:School 5'!E18:E18)&gt;0,SUM('[4]School 1:School 5'!E18:E18),"")</f>
        <v/>
      </c>
      <c r="F18" s="209" t="str">
        <f>IF(SUM('[4]School 1:School 5'!F18:F18)&gt;0,SUM('[4]School 1:School 5'!F18:F18),"")</f>
        <v/>
      </c>
      <c r="G18" s="209" t="str">
        <f>IF(SUM('[4]School 1:School 5'!G18:G18)&gt;0,SUM('[4]School 1:School 5'!G18:G18),"")</f>
        <v/>
      </c>
      <c r="H18" s="209" t="str">
        <f>IF(SUM('[4]School 1:School 5'!H18:H18)&gt;0,SUM('[4]School 1:School 5'!H18:H18),"")</f>
        <v/>
      </c>
      <c r="I18" s="209" t="str">
        <f>IF(SUM('[4]School 1:School 5'!I18:I18)&gt;0,SUM('[4]School 1:School 5'!I18:I18),"")</f>
        <v/>
      </c>
      <c r="J18" s="210" t="str">
        <f>IF(SUM('[4]School 1:School 5'!J18:J18)&gt;0,SUM('[4]School 1:School 5'!J18:J18),"")</f>
        <v/>
      </c>
      <c r="K18" s="212" t="str">
        <f>IF(SUM('[4]School 1:School 5'!K18:K18)&gt;0,SUM('[4]School 1:School 5'!K18:K18),"")</f>
        <v/>
      </c>
      <c r="M18" s="153"/>
      <c r="N18" s="151" t="s">
        <v>158</v>
      </c>
    </row>
    <row r="19" spans="1:14" s="91" customFormat="1" ht="24.95" customHeight="1" x14ac:dyDescent="0.25">
      <c r="A19" s="50" t="s">
        <v>194</v>
      </c>
      <c r="B19" s="157">
        <v>376</v>
      </c>
      <c r="C19" s="131" t="s">
        <v>195</v>
      </c>
      <c r="D19" s="133" t="str">
        <f t="shared" si="0"/>
        <v/>
      </c>
      <c r="E19" s="209" t="str">
        <f>IF(SUM('[4]School 1:School 5'!E19:E19)&gt;0,SUM('[4]School 1:School 5'!E19:E19),"")</f>
        <v/>
      </c>
      <c r="F19" s="209" t="str">
        <f>IF(SUM('[4]School 1:School 5'!F19:F19)&gt;0,SUM('[4]School 1:School 5'!F19:F19),"")</f>
        <v/>
      </c>
      <c r="G19" s="209" t="str">
        <f>IF(SUM('[4]School 1:School 5'!G19:G19)&gt;0,SUM('[4]School 1:School 5'!G19:G19),"")</f>
        <v/>
      </c>
      <c r="H19" s="209" t="str">
        <f>IF(SUM('[4]School 1:School 5'!H19:H19)&gt;0,SUM('[4]School 1:School 5'!H19:H19),"")</f>
        <v/>
      </c>
      <c r="I19" s="209" t="str">
        <f>IF(SUM('[4]School 1:School 5'!I19:I19)&gt;0,SUM('[4]School 1:School 5'!I19:I19),"")</f>
        <v/>
      </c>
      <c r="J19" s="210" t="str">
        <f>IF(SUM('[4]School 1:School 5'!J19:J19)&gt;0,SUM('[4]School 1:School 5'!J19:J19),"")</f>
        <v/>
      </c>
      <c r="K19" s="212" t="str">
        <f>IF(SUM('[4]School 1:School 5'!K19:K19)&gt;0,SUM('[4]School 1:School 5'!K19:K19),"")</f>
        <v/>
      </c>
      <c r="M19" s="153"/>
      <c r="N19" s="151"/>
    </row>
    <row r="20" spans="1:14" s="91" customFormat="1" ht="24.95" customHeight="1" x14ac:dyDescent="0.25">
      <c r="A20" s="50" t="s">
        <v>18</v>
      </c>
      <c r="B20" s="157">
        <v>303</v>
      </c>
      <c r="C20" s="131" t="s">
        <v>19</v>
      </c>
      <c r="D20" s="133" t="str">
        <f t="shared" si="0"/>
        <v/>
      </c>
      <c r="E20" s="209" t="str">
        <f>IF(SUM('[4]School 1:School 5'!E20:E20)&gt;0,SUM('[4]School 1:School 5'!E20:E20),"")</f>
        <v/>
      </c>
      <c r="F20" s="209" t="str">
        <f>IF(SUM('[4]School 1:School 5'!F20:F20)&gt;0,SUM('[4]School 1:School 5'!F20:F20),"")</f>
        <v/>
      </c>
      <c r="G20" s="209" t="str">
        <f>IF(SUM('[4]School 1:School 5'!G20:G20)&gt;0,SUM('[4]School 1:School 5'!G20:G20),"")</f>
        <v/>
      </c>
      <c r="H20" s="209" t="str">
        <f>IF(SUM('[4]School 1:School 5'!H20:H20)&gt;0,SUM('[4]School 1:School 5'!H20:H20),"")</f>
        <v/>
      </c>
      <c r="I20" s="209" t="str">
        <f>IF(SUM('[4]School 1:School 5'!I20:I20)&gt;0,SUM('[4]School 1:School 5'!I20:I20),"")</f>
        <v/>
      </c>
      <c r="J20" s="210" t="str">
        <f>IF(SUM('[4]School 1:School 5'!J20:J20)&gt;0,SUM('[4]School 1:School 5'!J20:J20),"")</f>
        <v/>
      </c>
      <c r="K20" s="212" t="str">
        <f>IF(SUM('[4]School 1:School 5'!K20:K20)&gt;0,SUM('[4]School 1:School 5'!K20:K20),"")</f>
        <v/>
      </c>
      <c r="M20" s="94"/>
      <c r="N20" s="234" t="s">
        <v>159</v>
      </c>
    </row>
    <row r="21" spans="1:14" s="91" customFormat="1" ht="24.95" customHeight="1" x14ac:dyDescent="0.25">
      <c r="A21" s="50" t="s">
        <v>20</v>
      </c>
      <c r="B21" s="157">
        <v>304</v>
      </c>
      <c r="C21" s="131" t="s">
        <v>21</v>
      </c>
      <c r="D21" s="133" t="str">
        <f t="shared" si="0"/>
        <v/>
      </c>
      <c r="E21" s="209" t="str">
        <f>IF(SUM('[4]School 1:School 5'!E21:E21)&gt;0,SUM('[4]School 1:School 5'!E21:E21),"")</f>
        <v/>
      </c>
      <c r="F21" s="209" t="str">
        <f>IF(SUM('[4]School 1:School 5'!F21:F21)&gt;0,SUM('[4]School 1:School 5'!F21:F21),"")</f>
        <v/>
      </c>
      <c r="G21" s="209" t="str">
        <f>IF(SUM('[4]School 1:School 5'!G21:G21)&gt;0,SUM('[4]School 1:School 5'!G21:G21),"")</f>
        <v/>
      </c>
      <c r="H21" s="209" t="str">
        <f>IF(SUM('[4]School 1:School 5'!H21:H21)&gt;0,SUM('[4]School 1:School 5'!H21:H21),"")</f>
        <v/>
      </c>
      <c r="I21" s="209" t="str">
        <f>IF(SUM('[4]School 1:School 5'!I21:I21)&gt;0,SUM('[4]School 1:School 5'!I21:I21),"")</f>
        <v/>
      </c>
      <c r="J21" s="210" t="str">
        <f>IF(SUM('[4]School 1:School 5'!J21:J21)&gt;0,SUM('[4]School 1:School 5'!J21:J21),"")</f>
        <v/>
      </c>
      <c r="K21" s="212" t="str">
        <f>IF(SUM('[4]School 1:School 5'!K21:K21)&gt;0,SUM('[4]School 1:School 5'!K21:K21),"")</f>
        <v/>
      </c>
      <c r="M21" s="94"/>
      <c r="N21" s="234"/>
    </row>
    <row r="22" spans="1:14" s="91" customFormat="1" ht="24.95" customHeight="1" x14ac:dyDescent="0.25">
      <c r="A22" s="50" t="s">
        <v>22</v>
      </c>
      <c r="B22" s="157">
        <v>305</v>
      </c>
      <c r="C22" s="131" t="s">
        <v>23</v>
      </c>
      <c r="D22" s="133">
        <f t="shared" si="0"/>
        <v>186110</v>
      </c>
      <c r="E22" s="209">
        <f>IF(SUM('[4]School 1:School 5'!E22:E22)&gt;0,SUM('[4]School 1:School 5'!E22:E22),"")</f>
        <v>76192</v>
      </c>
      <c r="F22" s="209">
        <f>IF(SUM('[4]School 1:School 5'!F22:F22)&gt;0,SUM('[4]School 1:School 5'!F22:F22),"")</f>
        <v>19094</v>
      </c>
      <c r="G22" s="209">
        <f>IF(SUM('[4]School 1:School 5'!G22:G22)&gt;0,SUM('[4]School 1:School 5'!G22:G22),"")</f>
        <v>8599</v>
      </c>
      <c r="H22" s="209">
        <f>IF(SUM('[4]School 1:School 5'!H22:H22)&gt;0,SUM('[4]School 1:School 5'!H22:H22),"")</f>
        <v>30954</v>
      </c>
      <c r="I22" s="209">
        <f>IF(SUM('[4]School 1:School 5'!I22:I22)&gt;0,SUM('[4]School 1:School 5'!I22:I22),"")</f>
        <v>22086</v>
      </c>
      <c r="J22" s="210">
        <f>IF(SUM('[4]School 1:School 5'!J22:J22)&gt;0,SUM('[4]School 1:School 5'!J22:J22),"")</f>
        <v>2618</v>
      </c>
      <c r="K22" s="212">
        <f>IF(SUM('[4]School 1:School 5'!K22:K22)&gt;0,SUM('[4]School 1:School 5'!K22:K22),"")</f>
        <v>26567</v>
      </c>
      <c r="M22" s="94"/>
      <c r="N22" s="234"/>
    </row>
    <row r="23" spans="1:14" s="91" customFormat="1" ht="24.95" customHeight="1" x14ac:dyDescent="0.25">
      <c r="A23" s="50" t="s">
        <v>24</v>
      </c>
      <c r="B23" s="157">
        <v>306</v>
      </c>
      <c r="C23" s="131" t="s">
        <v>25</v>
      </c>
      <c r="D23" s="133" t="str">
        <f t="shared" si="0"/>
        <v/>
      </c>
      <c r="E23" s="209" t="str">
        <f>IF(SUM('[4]School 1:School 5'!E23:E23)&gt;0,SUM('[4]School 1:School 5'!E23:E23),"")</f>
        <v/>
      </c>
      <c r="F23" s="209" t="str">
        <f>IF(SUM('[4]School 1:School 5'!F23:F23)&gt;0,SUM('[4]School 1:School 5'!F23:F23),"")</f>
        <v/>
      </c>
      <c r="G23" s="209" t="str">
        <f>IF(SUM('[4]School 1:School 5'!G23:G23)&gt;0,SUM('[4]School 1:School 5'!G23:G23),"")</f>
        <v/>
      </c>
      <c r="H23" s="209" t="str">
        <f>IF(SUM('[4]School 1:School 5'!H23:H23)&gt;0,SUM('[4]School 1:School 5'!H23:H23),"")</f>
        <v/>
      </c>
      <c r="I23" s="209" t="str">
        <f>IF(SUM('[4]School 1:School 5'!I23:I23)&gt;0,SUM('[4]School 1:School 5'!I23:I23),"")</f>
        <v/>
      </c>
      <c r="J23" s="210" t="str">
        <f>IF(SUM('[4]School 1:School 5'!J23:J23)&gt;0,SUM('[4]School 1:School 5'!J23:J23),"")</f>
        <v/>
      </c>
      <c r="K23" s="212" t="str">
        <f>IF(SUM('[4]School 1:School 5'!K23:K23)&gt;0,SUM('[4]School 1:School 5'!K23:K23),"")</f>
        <v/>
      </c>
      <c r="M23" s="94"/>
      <c r="N23" s="234" t="s">
        <v>160</v>
      </c>
    </row>
    <row r="24" spans="1:14" s="91" customFormat="1" ht="24.95" customHeight="1" x14ac:dyDescent="0.25">
      <c r="A24" s="50" t="s">
        <v>26</v>
      </c>
      <c r="B24" s="157">
        <v>307</v>
      </c>
      <c r="C24" s="131" t="s">
        <v>27</v>
      </c>
      <c r="D24" s="133">
        <f t="shared" si="0"/>
        <v>39710</v>
      </c>
      <c r="E24" s="209">
        <f>IF(SUM('[4]School 1:School 5'!E24:E24)&gt;0,SUM('[4]School 1:School 5'!E24:E24),"")</f>
        <v>20795</v>
      </c>
      <c r="F24" s="209">
        <f>IF(SUM('[4]School 1:School 5'!F24:F24)&gt;0,SUM('[4]School 1:School 5'!F24:F24),"")</f>
        <v>5663</v>
      </c>
      <c r="G24" s="209" t="str">
        <f>IF(SUM('[4]School 1:School 5'!G24:G24)&gt;0,SUM('[4]School 1:School 5'!G24:G24),"")</f>
        <v/>
      </c>
      <c r="H24" s="209">
        <f>IF(SUM('[4]School 1:School 5'!H24:H24)&gt;0,SUM('[4]School 1:School 5'!H24:H24),"")</f>
        <v>2867</v>
      </c>
      <c r="I24" s="209">
        <f>IF(SUM('[4]School 1:School 5'!I24:I24)&gt;0,SUM('[4]School 1:School 5'!I24:I24),"")</f>
        <v>4281</v>
      </c>
      <c r="J24" s="210">
        <f>IF(SUM('[4]School 1:School 5'!J24:J24)&gt;0,SUM('[4]School 1:School 5'!J24:J24),"")</f>
        <v>366</v>
      </c>
      <c r="K24" s="212">
        <f>IF(SUM('[4]School 1:School 5'!K24:K24)&gt;0,SUM('[4]School 1:School 5'!K24:K24),"")</f>
        <v>5738</v>
      </c>
      <c r="M24" s="94"/>
      <c r="N24" s="234"/>
    </row>
    <row r="25" spans="1:14" s="91" customFormat="1" ht="24.95" customHeight="1" x14ac:dyDescent="0.25">
      <c r="A25" s="50" t="s">
        <v>28</v>
      </c>
      <c r="B25" s="157">
        <v>309</v>
      </c>
      <c r="C25" s="131" t="s">
        <v>209</v>
      </c>
      <c r="D25" s="133" t="str">
        <f t="shared" si="0"/>
        <v/>
      </c>
      <c r="E25" s="209" t="str">
        <f>IF(SUM('[4]School 1:School 5'!E25:E25)&gt;0,SUM('[4]School 1:School 5'!E25:E25),"")</f>
        <v/>
      </c>
      <c r="F25" s="209" t="str">
        <f>IF(SUM('[4]School 1:School 5'!F25:F25)&gt;0,SUM('[4]School 1:School 5'!F25:F25),"")</f>
        <v/>
      </c>
      <c r="G25" s="209" t="str">
        <f>IF(SUM('[4]School 1:School 5'!G25:G25)&gt;0,SUM('[4]School 1:School 5'!G25:G25),"")</f>
        <v/>
      </c>
      <c r="H25" s="209" t="str">
        <f>IF(SUM('[4]School 1:School 5'!H25:H25)&gt;0,SUM('[4]School 1:School 5'!H25:H25),"")</f>
        <v/>
      </c>
      <c r="I25" s="209" t="str">
        <f>IF(SUM('[4]School 1:School 5'!I25:I25)&gt;0,SUM('[4]School 1:School 5'!I25:I25),"")</f>
        <v/>
      </c>
      <c r="J25" s="210" t="str">
        <f>IF(SUM('[4]School 1:School 5'!J25:J25)&gt;0,SUM('[4]School 1:School 5'!J25:J25),"")</f>
        <v/>
      </c>
      <c r="K25" s="212" t="str">
        <f>IF(SUM('[4]School 1:School 5'!K25:K25)&gt;0,SUM('[4]School 1:School 5'!K25:K25),"")</f>
        <v/>
      </c>
      <c r="M25" s="94"/>
      <c r="N25" s="234" t="s">
        <v>161</v>
      </c>
    </row>
    <row r="26" spans="1:14" s="91" customFormat="1" ht="24.95" customHeight="1" x14ac:dyDescent="0.25">
      <c r="A26" s="50" t="s">
        <v>29</v>
      </c>
      <c r="B26" s="157">
        <v>310</v>
      </c>
      <c r="C26" s="131" t="s">
        <v>30</v>
      </c>
      <c r="D26" s="133" t="str">
        <f t="shared" si="0"/>
        <v/>
      </c>
      <c r="E26" s="209" t="str">
        <f>IF(SUM('[4]School 1:School 5'!E26:E26)&gt;0,SUM('[4]School 1:School 5'!E26:E26),"")</f>
        <v/>
      </c>
      <c r="F26" s="209" t="str">
        <f>IF(SUM('[4]School 1:School 5'!F26:F26)&gt;0,SUM('[4]School 1:School 5'!F26:F26),"")</f>
        <v/>
      </c>
      <c r="G26" s="209" t="str">
        <f>IF(SUM('[4]School 1:School 5'!G26:G26)&gt;0,SUM('[4]School 1:School 5'!G26:G26),"")</f>
        <v/>
      </c>
      <c r="H26" s="209" t="str">
        <f>IF(SUM('[4]School 1:School 5'!H26:H26)&gt;0,SUM('[4]School 1:School 5'!H26:H26),"")</f>
        <v/>
      </c>
      <c r="I26" s="209" t="str">
        <f>IF(SUM('[4]School 1:School 5'!I26:I26)&gt;0,SUM('[4]School 1:School 5'!I26:I26),"")</f>
        <v/>
      </c>
      <c r="J26" s="210" t="str">
        <f>IF(SUM('[4]School 1:School 5'!J26:J26)&gt;0,SUM('[4]School 1:School 5'!J26:J26),"")</f>
        <v/>
      </c>
      <c r="K26" s="212" t="str">
        <f>IF(SUM('[4]School 1:School 5'!K26:K26)&gt;0,SUM('[4]School 1:School 5'!K26:K26),"")</f>
        <v/>
      </c>
      <c r="M26" s="94"/>
      <c r="N26" s="234"/>
    </row>
    <row r="27" spans="1:14" s="91" customFormat="1" ht="24.95" customHeight="1" x14ac:dyDescent="0.25">
      <c r="A27" s="50" t="s">
        <v>31</v>
      </c>
      <c r="B27" s="157">
        <v>311</v>
      </c>
      <c r="C27" s="131" t="s">
        <v>32</v>
      </c>
      <c r="D27" s="133">
        <f t="shared" si="0"/>
        <v>130772</v>
      </c>
      <c r="E27" s="209">
        <f>IF(SUM('[4]School 1:School 5'!E27:E27)&gt;0,SUM('[4]School 1:School 5'!E27:E27),"")</f>
        <v>55839</v>
      </c>
      <c r="F27" s="209">
        <f>IF(SUM('[4]School 1:School 5'!F27:F27)&gt;0,SUM('[4]School 1:School 5'!F27:F27),"")</f>
        <v>15234</v>
      </c>
      <c r="G27" s="209">
        <f>IF(SUM('[4]School 1:School 5'!G27:G27)&gt;0,SUM('[4]School 1:School 5'!G27:G27),"")</f>
        <v>203</v>
      </c>
      <c r="H27" s="209">
        <f>IF(SUM('[4]School 1:School 5'!H27:H27)&gt;0,SUM('[4]School 1:School 5'!H27:H27),"")</f>
        <v>9558</v>
      </c>
      <c r="I27" s="209">
        <f>IF(SUM('[4]School 1:School 5'!I27:I27)&gt;0,SUM('[4]School 1:School 5'!I27:I27),"")</f>
        <v>30774</v>
      </c>
      <c r="J27" s="210">
        <f>IF(SUM('[4]School 1:School 5'!J27:J27)&gt;0,SUM('[4]School 1:School 5'!J27:J27),"")</f>
        <v>2968</v>
      </c>
      <c r="K27" s="212">
        <f>IF(SUM('[4]School 1:School 5'!K27:K27)&gt;0,SUM('[4]School 1:School 5'!K27:K27),"")</f>
        <v>16196</v>
      </c>
      <c r="M27" s="94"/>
      <c r="N27" s="234" t="s">
        <v>162</v>
      </c>
    </row>
    <row r="28" spans="1:14" s="91" customFormat="1" ht="24.95" customHeight="1" x14ac:dyDescent="0.25">
      <c r="A28" s="50" t="s">
        <v>33</v>
      </c>
      <c r="B28" s="157">
        <v>312</v>
      </c>
      <c r="C28" s="131" t="s">
        <v>34</v>
      </c>
      <c r="D28" s="133">
        <f t="shared" si="0"/>
        <v>185202</v>
      </c>
      <c r="E28" s="209">
        <f>IF(SUM('[4]School 1:School 5'!E28:E28)&gt;0,SUM('[4]School 1:School 5'!E28:E28),"")</f>
        <v>63993</v>
      </c>
      <c r="F28" s="209">
        <f>IF(SUM('[4]School 1:School 5'!F28:F28)&gt;0,SUM('[4]School 1:School 5'!F28:F28),"")</f>
        <v>17382</v>
      </c>
      <c r="G28" s="209">
        <f>IF(SUM('[4]School 1:School 5'!G28:G28)&gt;0,SUM('[4]School 1:School 5'!G28:G28),"")</f>
        <v>2532</v>
      </c>
      <c r="H28" s="209">
        <f>IF(SUM('[4]School 1:School 5'!H28:H28)&gt;0,SUM('[4]School 1:School 5'!H28:H28),"")</f>
        <v>33781</v>
      </c>
      <c r="I28" s="209">
        <f>IF(SUM('[4]School 1:School 5'!I28:I28)&gt;0,SUM('[4]School 1:School 5'!I28:I28),"")</f>
        <v>41972</v>
      </c>
      <c r="J28" s="210">
        <f>IF(SUM('[4]School 1:School 5'!J28:J28)&gt;0,SUM('[4]School 1:School 5'!J28:J28),"")</f>
        <v>2344</v>
      </c>
      <c r="K28" s="212">
        <f>IF(SUM('[4]School 1:School 5'!K28:K28)&gt;0,SUM('[4]School 1:School 5'!K28:K28),"")</f>
        <v>23198</v>
      </c>
      <c r="M28" s="94"/>
      <c r="N28" s="234"/>
    </row>
    <row r="29" spans="1:14" s="91" customFormat="1" ht="24.95" customHeight="1" x14ac:dyDescent="0.25">
      <c r="A29" s="50" t="s">
        <v>35</v>
      </c>
      <c r="B29" s="157">
        <v>313</v>
      </c>
      <c r="C29" s="131" t="s">
        <v>196</v>
      </c>
      <c r="D29" s="133" t="str">
        <f t="shared" si="0"/>
        <v/>
      </c>
      <c r="E29" s="209" t="str">
        <f>IF(SUM('[4]School 1:School 5'!E29:E29)&gt;0,SUM('[4]School 1:School 5'!E29:E29),"")</f>
        <v/>
      </c>
      <c r="F29" s="209" t="str">
        <f>IF(SUM('[4]School 1:School 5'!F29:F29)&gt;0,SUM('[4]School 1:School 5'!F29:F29),"")</f>
        <v/>
      </c>
      <c r="G29" s="209" t="str">
        <f>IF(SUM('[4]School 1:School 5'!G29:G29)&gt;0,SUM('[4]School 1:School 5'!G29:G29),"")</f>
        <v/>
      </c>
      <c r="H29" s="209" t="str">
        <f>IF(SUM('[4]School 1:School 5'!H29:H29)&gt;0,SUM('[4]School 1:School 5'!H29:H29),"")</f>
        <v/>
      </c>
      <c r="I29" s="209" t="str">
        <f>IF(SUM('[4]School 1:School 5'!I29:I29)&gt;0,SUM('[4]School 1:School 5'!I29:I29),"")</f>
        <v/>
      </c>
      <c r="J29" s="210" t="str">
        <f>IF(SUM('[4]School 1:School 5'!J29:J29)&gt;0,SUM('[4]School 1:School 5'!J29:J29),"")</f>
        <v/>
      </c>
      <c r="K29" s="212" t="str">
        <f>IF(SUM('[4]School 1:School 5'!K29:K29)&gt;0,SUM('[4]School 1:School 5'!K29:K29),"")</f>
        <v/>
      </c>
      <c r="M29" s="94"/>
      <c r="N29" s="234"/>
    </row>
    <row r="30" spans="1:14" s="91" customFormat="1" ht="24.95" customHeight="1" x14ac:dyDescent="0.25">
      <c r="A30" s="50" t="s">
        <v>36</v>
      </c>
      <c r="B30" s="157">
        <v>314</v>
      </c>
      <c r="C30" s="131" t="s">
        <v>197</v>
      </c>
      <c r="D30" s="133" t="str">
        <f t="shared" si="0"/>
        <v/>
      </c>
      <c r="E30" s="209" t="str">
        <f>IF(SUM('[4]School 1:School 5'!E30:E30)&gt;0,SUM('[4]School 1:School 5'!E30:E30),"")</f>
        <v/>
      </c>
      <c r="F30" s="209" t="str">
        <f>IF(SUM('[4]School 1:School 5'!F30:F30)&gt;0,SUM('[4]School 1:School 5'!F30:F30),"")</f>
        <v/>
      </c>
      <c r="G30" s="209" t="str">
        <f>IF(SUM('[4]School 1:School 5'!G30:G30)&gt;0,SUM('[4]School 1:School 5'!G30:G30),"")</f>
        <v/>
      </c>
      <c r="H30" s="209" t="str">
        <f>IF(SUM('[4]School 1:School 5'!H30:H30)&gt;0,SUM('[4]School 1:School 5'!H30:H30),"")</f>
        <v/>
      </c>
      <c r="I30" s="209" t="str">
        <f>IF(SUM('[4]School 1:School 5'!I30:I30)&gt;0,SUM('[4]School 1:School 5'!I30:I30),"")</f>
        <v/>
      </c>
      <c r="J30" s="210" t="str">
        <f>IF(SUM('[4]School 1:School 5'!J30:J30)&gt;0,SUM('[4]School 1:School 5'!J30:J30),"")</f>
        <v/>
      </c>
      <c r="K30" s="212" t="str">
        <f>IF(SUM('[4]School 1:School 5'!K30:K30)&gt;0,SUM('[4]School 1:School 5'!K30:K30),"")</f>
        <v/>
      </c>
      <c r="M30" s="234" t="s">
        <v>174</v>
      </c>
      <c r="N30" s="234"/>
    </row>
    <row r="31" spans="1:14" s="91" customFormat="1" ht="24.95" customHeight="1" x14ac:dyDescent="0.25">
      <c r="A31" s="50" t="s">
        <v>37</v>
      </c>
      <c r="B31" s="157">
        <v>315</v>
      </c>
      <c r="C31" s="131" t="s">
        <v>38</v>
      </c>
      <c r="D31" s="133" t="str">
        <f t="shared" si="0"/>
        <v/>
      </c>
      <c r="E31" s="209" t="str">
        <f>IF(SUM('[4]School 1:School 5'!E31:E31)&gt;0,SUM('[4]School 1:School 5'!E31:E31),"")</f>
        <v/>
      </c>
      <c r="F31" s="209" t="str">
        <f>IF(SUM('[4]School 1:School 5'!F31:F31)&gt;0,SUM('[4]School 1:School 5'!F31:F31),"")</f>
        <v/>
      </c>
      <c r="G31" s="209" t="str">
        <f>IF(SUM('[4]School 1:School 5'!G31:G31)&gt;0,SUM('[4]School 1:School 5'!G31:G31),"")</f>
        <v/>
      </c>
      <c r="H31" s="209" t="str">
        <f>IF(SUM('[4]School 1:School 5'!H31:H31)&gt;0,SUM('[4]School 1:School 5'!H31:H31),"")</f>
        <v/>
      </c>
      <c r="I31" s="209" t="str">
        <f>IF(SUM('[4]School 1:School 5'!I31:I31)&gt;0,SUM('[4]School 1:School 5'!I31:I31),"")</f>
        <v/>
      </c>
      <c r="J31" s="210" t="str">
        <f>IF(SUM('[4]School 1:School 5'!J31:J31)&gt;0,SUM('[4]School 1:School 5'!J31:J31),"")</f>
        <v/>
      </c>
      <c r="K31" s="212" t="str">
        <f>IF(SUM('[4]School 1:School 5'!K31:K31)&gt;0,SUM('[4]School 1:School 5'!K31:K31),"")</f>
        <v/>
      </c>
      <c r="M31" s="234"/>
      <c r="N31" s="234"/>
    </row>
    <row r="32" spans="1:14" s="91" customFormat="1" ht="24.95" customHeight="1" x14ac:dyDescent="0.25">
      <c r="A32" s="50" t="s">
        <v>39</v>
      </c>
      <c r="B32" s="157">
        <v>316</v>
      </c>
      <c r="C32" s="131" t="s">
        <v>40</v>
      </c>
      <c r="D32" s="133" t="str">
        <f t="shared" si="0"/>
        <v/>
      </c>
      <c r="E32" s="209" t="str">
        <f>IF(SUM('[4]School 1:School 5'!E32:E32)&gt;0,SUM('[4]School 1:School 5'!E32:E32),"")</f>
        <v/>
      </c>
      <c r="F32" s="209" t="str">
        <f>IF(SUM('[4]School 1:School 5'!F32:F32)&gt;0,SUM('[4]School 1:School 5'!F32:F32),"")</f>
        <v/>
      </c>
      <c r="G32" s="209" t="str">
        <f>IF(SUM('[4]School 1:School 5'!G32:G32)&gt;0,SUM('[4]School 1:School 5'!G32:G32),"")</f>
        <v/>
      </c>
      <c r="H32" s="209" t="str">
        <f>IF(SUM('[4]School 1:School 5'!H32:H32)&gt;0,SUM('[4]School 1:School 5'!H32:H32),"")</f>
        <v/>
      </c>
      <c r="I32" s="209" t="str">
        <f>IF(SUM('[4]School 1:School 5'!I32:I32)&gt;0,SUM('[4]School 1:School 5'!I32:I32),"")</f>
        <v/>
      </c>
      <c r="J32" s="210" t="str">
        <f>IF(SUM('[4]School 1:School 5'!J32:J32)&gt;0,SUM('[4]School 1:School 5'!J32:J32),"")</f>
        <v/>
      </c>
      <c r="K32" s="212" t="str">
        <f>IF(SUM('[4]School 1:School 5'!K32:K32)&gt;0,SUM('[4]School 1:School 5'!K32:K32),"")</f>
        <v/>
      </c>
      <c r="M32" s="234"/>
      <c r="N32" s="234"/>
    </row>
    <row r="33" spans="1:23" s="91" customFormat="1" ht="24.95" customHeight="1" x14ac:dyDescent="0.25">
      <c r="A33" s="50" t="s">
        <v>41</v>
      </c>
      <c r="B33" s="157">
        <v>317</v>
      </c>
      <c r="C33" s="131" t="s">
        <v>42</v>
      </c>
      <c r="D33" s="133" t="str">
        <f t="shared" si="0"/>
        <v/>
      </c>
      <c r="E33" s="209" t="str">
        <f>IF(SUM('[4]School 1:School 5'!E33:E33)&gt;0,SUM('[4]School 1:School 5'!E33:E33),"")</f>
        <v/>
      </c>
      <c r="F33" s="209" t="str">
        <f>IF(SUM('[4]School 1:School 5'!F33:F33)&gt;0,SUM('[4]School 1:School 5'!F33:F33),"")</f>
        <v/>
      </c>
      <c r="G33" s="209" t="str">
        <f>IF(SUM('[4]School 1:School 5'!G33:G33)&gt;0,SUM('[4]School 1:School 5'!G33:G33),"")</f>
        <v/>
      </c>
      <c r="H33" s="209" t="str">
        <f>IF(SUM('[4]School 1:School 5'!H33:H33)&gt;0,SUM('[4]School 1:School 5'!H33:H33),"")</f>
        <v/>
      </c>
      <c r="I33" s="209" t="str">
        <f>IF(SUM('[4]School 1:School 5'!I33:I33)&gt;0,SUM('[4]School 1:School 5'!I33:I33),"")</f>
        <v/>
      </c>
      <c r="J33" s="210" t="str">
        <f>IF(SUM('[4]School 1:School 5'!J33:J33)&gt;0,SUM('[4]School 1:School 5'!J33:J33),"")</f>
        <v/>
      </c>
      <c r="K33" s="212" t="str">
        <f>IF(SUM('[4]School 1:School 5'!K33:K33)&gt;0,SUM('[4]School 1:School 5'!K33:K33),"")</f>
        <v/>
      </c>
      <c r="M33" s="234"/>
      <c r="N33" s="234"/>
    </row>
    <row r="34" spans="1:23" s="91" customFormat="1" ht="24.95" customHeight="1" x14ac:dyDescent="0.25">
      <c r="A34" s="50" t="s">
        <v>43</v>
      </c>
      <c r="B34" s="157">
        <v>318</v>
      </c>
      <c r="C34" s="131" t="s">
        <v>44</v>
      </c>
      <c r="D34" s="133">
        <f t="shared" si="0"/>
        <v>80387</v>
      </c>
      <c r="E34" s="209">
        <f>IF(SUM('[4]School 1:School 5'!E34:E34)&gt;0,SUM('[4]School 1:School 5'!E34:E34),"")</f>
        <v>33918</v>
      </c>
      <c r="F34" s="209">
        <f>IF(SUM('[4]School 1:School 5'!F34:F34)&gt;0,SUM('[4]School 1:School 5'!F34:F34),"")</f>
        <v>9127</v>
      </c>
      <c r="G34" s="209">
        <f>IF(SUM('[4]School 1:School 5'!G34:G34)&gt;0,SUM('[4]School 1:School 5'!G34:G34),"")</f>
        <v>217</v>
      </c>
      <c r="H34" s="209">
        <f>IF(SUM('[4]School 1:School 5'!H34:H34)&gt;0,SUM('[4]School 1:School 5'!H34:H34),"")</f>
        <v>9880</v>
      </c>
      <c r="I34" s="209">
        <f>IF(SUM('[4]School 1:School 5'!I34:I34)&gt;0,SUM('[4]School 1:School 5'!I34:I34),"")</f>
        <v>11004</v>
      </c>
      <c r="J34" s="210">
        <f>IF(SUM('[4]School 1:School 5'!J34:J34)&gt;0,SUM('[4]School 1:School 5'!J34:J34),"")</f>
        <v>5003</v>
      </c>
      <c r="K34" s="212">
        <f>IF(SUM('[4]School 1:School 5'!K34:K34)&gt;0,SUM('[4]School 1:School 5'!K34:K34),"")</f>
        <v>11238</v>
      </c>
      <c r="M34" s="234"/>
      <c r="N34" s="234"/>
    </row>
    <row r="35" spans="1:23" s="91" customFormat="1" ht="24.95" customHeight="1" x14ac:dyDescent="0.25">
      <c r="A35" s="50" t="s">
        <v>45</v>
      </c>
      <c r="B35" s="157">
        <v>319</v>
      </c>
      <c r="C35" s="131" t="s">
        <v>208</v>
      </c>
      <c r="D35" s="133" t="str">
        <f t="shared" si="0"/>
        <v/>
      </c>
      <c r="E35" s="209" t="str">
        <f>IF(SUM('[4]School 1:School 5'!E35:E35)&gt;0,SUM('[4]School 1:School 5'!E35:E35),"")</f>
        <v/>
      </c>
      <c r="F35" s="209" t="str">
        <f>IF(SUM('[4]School 1:School 5'!F35:F35)&gt;0,SUM('[4]School 1:School 5'!F35:F35),"")</f>
        <v/>
      </c>
      <c r="G35" s="209" t="str">
        <f>IF(SUM('[4]School 1:School 5'!G35:G35)&gt;0,SUM('[4]School 1:School 5'!G35:G35),"")</f>
        <v/>
      </c>
      <c r="H35" s="209" t="str">
        <f>IF(SUM('[4]School 1:School 5'!H35:H35)&gt;0,SUM('[4]School 1:School 5'!H35:H35),"")</f>
        <v/>
      </c>
      <c r="I35" s="209" t="str">
        <f>IF(SUM('[4]School 1:School 5'!I35:I35)&gt;0,SUM('[4]School 1:School 5'!I35:I35),"")</f>
        <v/>
      </c>
      <c r="J35" s="210" t="str">
        <f>IF(SUM('[4]School 1:School 5'!J35:J35)&gt;0,SUM('[4]School 1:School 5'!J35:J35),"")</f>
        <v/>
      </c>
      <c r="K35" s="212" t="str">
        <f>IF(SUM('[4]School 1:School 5'!K35:K35)&gt;0,SUM('[4]School 1:School 5'!K35:K35),"")</f>
        <v/>
      </c>
      <c r="M35" s="234"/>
      <c r="N35" s="234"/>
    </row>
    <row r="36" spans="1:23" s="91" customFormat="1" ht="24.95" customHeight="1" x14ac:dyDescent="0.25">
      <c r="A36" s="50" t="s">
        <v>46</v>
      </c>
      <c r="B36" s="157">
        <v>320</v>
      </c>
      <c r="C36" s="131" t="s">
        <v>47</v>
      </c>
      <c r="D36" s="133">
        <f t="shared" si="0"/>
        <v>278991</v>
      </c>
      <c r="E36" s="209">
        <f>IF(SUM('[4]School 1:School 5'!E36:E36)&gt;0,SUM('[4]School 1:School 5'!E36:E36),"")</f>
        <v>156727</v>
      </c>
      <c r="F36" s="209">
        <f>IF(SUM('[4]School 1:School 5'!F36:F36)&gt;0,SUM('[4]School 1:School 5'!F36:F36),"")</f>
        <v>43242</v>
      </c>
      <c r="G36" s="209">
        <f>IF(SUM('[4]School 1:School 5'!G36:G36)&gt;0,SUM('[4]School 1:School 5'!G36:G36),"")</f>
        <v>1006</v>
      </c>
      <c r="H36" s="209">
        <f>IF(SUM('[4]School 1:School 5'!H36:H36)&gt;0,SUM('[4]School 1:School 5'!H36:H36),"")</f>
        <v>18837</v>
      </c>
      <c r="I36" s="209">
        <f>IF(SUM('[4]School 1:School 5'!I36:I36)&gt;0,SUM('[4]School 1:School 5'!I36:I36),"")</f>
        <v>11511</v>
      </c>
      <c r="J36" s="210">
        <f>IF(SUM('[4]School 1:School 5'!J36:J36)&gt;0,SUM('[4]School 1:School 5'!J36:J36),"")</f>
        <v>4346</v>
      </c>
      <c r="K36" s="212">
        <f>IF(SUM('[4]School 1:School 5'!K36:K36)&gt;0,SUM('[4]School 1:School 5'!K36:K36),"")</f>
        <v>43322</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IF(SUM('[4]School 1:School 5'!E37:E37)&gt;0,SUM('[4]School 1:School 5'!E37:E37),"")</f>
        <v/>
      </c>
      <c r="F37" s="209" t="str">
        <f>IF(SUM('[4]School 1:School 5'!F37:F37)&gt;0,SUM('[4]School 1:School 5'!F37:F37),"")</f>
        <v/>
      </c>
      <c r="G37" s="209" t="str">
        <f>IF(SUM('[4]School 1:School 5'!G37:G37)&gt;0,SUM('[4]School 1:School 5'!G37:G37),"")</f>
        <v/>
      </c>
      <c r="H37" s="209" t="str">
        <f>IF(SUM('[4]School 1:School 5'!H37:H37)&gt;0,SUM('[4]School 1:School 5'!H37:H37),"")</f>
        <v/>
      </c>
      <c r="I37" s="209" t="str">
        <f>IF(SUM('[4]School 1:School 5'!I37:I37)&gt;0,SUM('[4]School 1:School 5'!I37:I37),"")</f>
        <v/>
      </c>
      <c r="J37" s="210" t="str">
        <f>IF(SUM('[4]School 1:School 5'!J37:J37)&gt;0,SUM('[4]School 1:School 5'!J37:J37),"")</f>
        <v/>
      </c>
      <c r="K37" s="212" t="str">
        <f>IF(SUM('[4]School 1:School 5'!K37:K37)&gt;0,SUM('[4]School 1:School 5'!K37:K37),"")</f>
        <v/>
      </c>
      <c r="M37" s="234"/>
      <c r="N37" s="234"/>
    </row>
    <row r="38" spans="1:23" s="91" customFormat="1" ht="24.95" customHeight="1" x14ac:dyDescent="0.25">
      <c r="A38" s="50" t="s">
        <v>50</v>
      </c>
      <c r="B38" s="157">
        <v>322</v>
      </c>
      <c r="C38" s="131" t="s">
        <v>51</v>
      </c>
      <c r="D38" s="133">
        <f t="shared" si="0"/>
        <v>88788</v>
      </c>
      <c r="E38" s="209">
        <f>IF(SUM('[4]School 1:School 5'!E38:E38)&gt;0,SUM('[4]School 1:School 5'!E38:E38),"")</f>
        <v>53408</v>
      </c>
      <c r="F38" s="209">
        <f>IF(SUM('[4]School 1:School 5'!F38:F38)&gt;0,SUM('[4]School 1:School 5'!F38:F38),"")</f>
        <v>13183</v>
      </c>
      <c r="G38" s="209">
        <f>IF(SUM('[4]School 1:School 5'!G38:G38)&gt;0,SUM('[4]School 1:School 5'!G38:G38),"")</f>
        <v>2213</v>
      </c>
      <c r="H38" s="209">
        <f>IF(SUM('[4]School 1:School 5'!H38:H38)&gt;0,SUM('[4]School 1:School 5'!H38:H38),"")</f>
        <v>4136</v>
      </c>
      <c r="I38" s="209">
        <f>IF(SUM('[4]School 1:School 5'!I38:I38)&gt;0,SUM('[4]School 1:School 5'!I38:I38),"")</f>
        <v>122</v>
      </c>
      <c r="J38" s="210">
        <f>IF(SUM('[4]School 1:School 5'!J38:J38)&gt;0,SUM('[4]School 1:School 5'!J38:J38),"")</f>
        <v>1365</v>
      </c>
      <c r="K38" s="212">
        <f>IF(SUM('[4]School 1:School 5'!K38:K38)&gt;0,SUM('[4]School 1:School 5'!K38:K38),"")</f>
        <v>14361</v>
      </c>
      <c r="M38" s="234"/>
      <c r="N38" s="234"/>
    </row>
    <row r="39" spans="1:23" s="91" customFormat="1" ht="24.95" customHeight="1" x14ac:dyDescent="0.25">
      <c r="A39" s="50" t="s">
        <v>52</v>
      </c>
      <c r="B39" s="157">
        <v>345</v>
      </c>
      <c r="C39" s="131" t="s">
        <v>53</v>
      </c>
      <c r="D39" s="133" t="str">
        <f t="shared" si="0"/>
        <v/>
      </c>
      <c r="E39" s="209" t="str">
        <f>IF(SUM('[4]School 1:School 5'!E39:E39)&gt;0,SUM('[4]School 1:School 5'!E39:E39),"")</f>
        <v/>
      </c>
      <c r="F39" s="209" t="str">
        <f>IF(SUM('[4]School 1:School 5'!F39:F39)&gt;0,SUM('[4]School 1:School 5'!F39:F39),"")</f>
        <v/>
      </c>
      <c r="G39" s="209" t="str">
        <f>IF(SUM('[4]School 1:School 5'!G39:G39)&gt;0,SUM('[4]School 1:School 5'!G39:G39),"")</f>
        <v/>
      </c>
      <c r="H39" s="209" t="str">
        <f>IF(SUM('[4]School 1:School 5'!H39:H39)&gt;0,SUM('[4]School 1:School 5'!H39:H39),"")</f>
        <v/>
      </c>
      <c r="I39" s="209" t="str">
        <f>IF(SUM('[4]School 1:School 5'!I39:I39)&gt;0,SUM('[4]School 1:School 5'!I39:I39),"")</f>
        <v/>
      </c>
      <c r="J39" s="210" t="str">
        <f>IF(SUM('[4]School 1:School 5'!J39:J39)&gt;0,SUM('[4]School 1:School 5'!J39:J39),"")</f>
        <v/>
      </c>
      <c r="K39" s="212" t="str">
        <f>IF(SUM('[4]School 1:School 5'!K39:K39)&gt;0,SUM('[4]School 1:School 5'!K39:K39),"")</f>
        <v/>
      </c>
      <c r="M39" s="95"/>
      <c r="N39" s="95"/>
    </row>
    <row r="40" spans="1:23" s="91" customFormat="1" ht="24.95" customHeight="1" x14ac:dyDescent="0.25">
      <c r="A40" s="50" t="s">
        <v>54</v>
      </c>
      <c r="B40" s="157">
        <v>323</v>
      </c>
      <c r="C40" s="131" t="s">
        <v>55</v>
      </c>
      <c r="D40" s="133">
        <f t="shared" si="0"/>
        <v>247905</v>
      </c>
      <c r="E40" s="209">
        <f>IF(SUM('[4]School 1:School 5'!E40:E40)&gt;0,SUM('[4]School 1:School 5'!E40:E40),"")</f>
        <v>135036</v>
      </c>
      <c r="F40" s="209">
        <f>IF(SUM('[4]School 1:School 5'!F40:F40)&gt;0,SUM('[4]School 1:School 5'!F40:F40),"")</f>
        <v>37897</v>
      </c>
      <c r="G40" s="209">
        <f>IF(SUM('[4]School 1:School 5'!G40:G40)&gt;0,SUM('[4]School 1:School 5'!G40:G40),"")</f>
        <v>3384</v>
      </c>
      <c r="H40" s="209">
        <f>IF(SUM('[4]School 1:School 5'!H40:H40)&gt;0,SUM('[4]School 1:School 5'!H40:H40),"")</f>
        <v>6149</v>
      </c>
      <c r="I40" s="209">
        <f>IF(SUM('[4]School 1:School 5'!I40:I40)&gt;0,SUM('[4]School 1:School 5'!I40:I40),"")</f>
        <v>28737</v>
      </c>
      <c r="J40" s="210">
        <f>IF(SUM('[4]School 1:School 5'!J40:J40)&gt;0,SUM('[4]School 1:School 5'!J40:J40),"")</f>
        <v>1204</v>
      </c>
      <c r="K40" s="212">
        <f>IF(SUM('[4]School 1:School 5'!K40:K40)&gt;0,SUM('[4]School 1:School 5'!K40:K40),"")</f>
        <v>35498</v>
      </c>
      <c r="M40" s="94"/>
      <c r="N40" s="234" t="s">
        <v>164</v>
      </c>
    </row>
    <row r="41" spans="1:23" s="91" customFormat="1" ht="24.95" customHeight="1" x14ac:dyDescent="0.25">
      <c r="A41" s="50" t="s">
        <v>56</v>
      </c>
      <c r="B41" s="157">
        <v>324</v>
      </c>
      <c r="C41" s="131" t="s">
        <v>57</v>
      </c>
      <c r="D41" s="133" t="str">
        <f t="shared" si="0"/>
        <v/>
      </c>
      <c r="E41" s="209" t="str">
        <f>IF(SUM('[4]School 1:School 5'!E41:E41)&gt;0,SUM('[4]School 1:School 5'!E41:E41),"")</f>
        <v/>
      </c>
      <c r="F41" s="209" t="str">
        <f>IF(SUM('[4]School 1:School 5'!F41:F41)&gt;0,SUM('[4]School 1:School 5'!F41:F41),"")</f>
        <v/>
      </c>
      <c r="G41" s="209" t="str">
        <f>IF(SUM('[4]School 1:School 5'!G41:G41)&gt;0,SUM('[4]School 1:School 5'!G41:G41),"")</f>
        <v/>
      </c>
      <c r="H41" s="209" t="str">
        <f>IF(SUM('[4]School 1:School 5'!H41:H41)&gt;0,SUM('[4]School 1:School 5'!H41:H41),"")</f>
        <v/>
      </c>
      <c r="I41" s="209" t="str">
        <f>IF(SUM('[4]School 1:School 5'!I41:I41)&gt;0,SUM('[4]School 1:School 5'!I41:I41),"")</f>
        <v/>
      </c>
      <c r="J41" s="210" t="str">
        <f>IF(SUM('[4]School 1:School 5'!J41:J41)&gt;0,SUM('[4]School 1:School 5'!J41:J41),"")</f>
        <v/>
      </c>
      <c r="K41" s="212" t="str">
        <f>IF(SUM('[4]School 1:School 5'!K41:K41)&gt;0,SUM('[4]School 1:School 5'!K41:K41),"")</f>
        <v/>
      </c>
      <c r="M41" s="94"/>
      <c r="N41" s="234"/>
    </row>
    <row r="42" spans="1:23" s="91" customFormat="1" ht="24.95" customHeight="1" x14ac:dyDescent="0.25">
      <c r="A42" s="50" t="s">
        <v>58</v>
      </c>
      <c r="B42" s="157">
        <v>325</v>
      </c>
      <c r="C42" s="131" t="s">
        <v>59</v>
      </c>
      <c r="D42" s="133">
        <f t="shared" si="0"/>
        <v>367082</v>
      </c>
      <c r="E42" s="209">
        <f>IF(SUM('[4]School 1:School 5'!E42:E42)&gt;0,SUM('[4]School 1:School 5'!E42:E42),"")</f>
        <v>223922</v>
      </c>
      <c r="F42" s="209">
        <f>IF(SUM('[4]School 1:School 5'!F42:F42)&gt;0,SUM('[4]School 1:School 5'!F42:F42),"")</f>
        <v>47168</v>
      </c>
      <c r="G42" s="209">
        <f>IF(SUM('[4]School 1:School 5'!G42:G42)&gt;0,SUM('[4]School 1:School 5'!G42:G42),"")</f>
        <v>5411</v>
      </c>
      <c r="H42" s="209">
        <f>IF(SUM('[4]School 1:School 5'!H42:H42)&gt;0,SUM('[4]School 1:School 5'!H42:H42),"")</f>
        <v>13379</v>
      </c>
      <c r="I42" s="209">
        <f>IF(SUM('[4]School 1:School 5'!I42:I42)&gt;0,SUM('[4]School 1:School 5'!I42:I42),"")</f>
        <v>18100</v>
      </c>
      <c r="J42" s="210">
        <f>IF(SUM('[4]School 1:School 5'!J42:J42)&gt;0,SUM('[4]School 1:School 5'!J42:J42),"")</f>
        <v>2585</v>
      </c>
      <c r="K42" s="212">
        <f>IF(SUM('[4]School 1:School 5'!K42:K42)&gt;0,SUM('[4]School 1:School 5'!K42:K42),"")</f>
        <v>56517</v>
      </c>
      <c r="M42" s="94"/>
      <c r="N42" s="234" t="s">
        <v>165</v>
      </c>
    </row>
    <row r="43" spans="1:23" s="91" customFormat="1" ht="24.95" customHeight="1" x14ac:dyDescent="0.25">
      <c r="A43" s="50" t="s">
        <v>60</v>
      </c>
      <c r="B43" s="157">
        <v>326</v>
      </c>
      <c r="C43" s="131" t="s">
        <v>61</v>
      </c>
      <c r="D43" s="133" t="str">
        <f t="shared" si="0"/>
        <v/>
      </c>
      <c r="E43" s="209" t="str">
        <f>IF(SUM('[4]School 1:School 5'!E43:E43)&gt;0,SUM('[4]School 1:School 5'!E43:E43),"")</f>
        <v/>
      </c>
      <c r="F43" s="209" t="str">
        <f>IF(SUM('[4]School 1:School 5'!F43:F43)&gt;0,SUM('[4]School 1:School 5'!F43:F43),"")</f>
        <v/>
      </c>
      <c r="G43" s="209" t="str">
        <f>IF(SUM('[4]School 1:School 5'!G43:G43)&gt;0,SUM('[4]School 1:School 5'!G43:G43),"")</f>
        <v/>
      </c>
      <c r="H43" s="209" t="str">
        <f>IF(SUM('[4]School 1:School 5'!H43:H43)&gt;0,SUM('[4]School 1:School 5'!H43:H43),"")</f>
        <v/>
      </c>
      <c r="I43" s="209" t="str">
        <f>IF(SUM('[4]School 1:School 5'!I43:I43)&gt;0,SUM('[4]School 1:School 5'!I43:I43),"")</f>
        <v/>
      </c>
      <c r="J43" s="210" t="str">
        <f>IF(SUM('[4]School 1:School 5'!J43:J43)&gt;0,SUM('[4]School 1:School 5'!J43:J43),"")</f>
        <v/>
      </c>
      <c r="K43" s="212" t="str">
        <f>IF(SUM('[4]School 1:School 5'!K43:K43)&gt;0,SUM('[4]School 1:School 5'!K43:K43),"")</f>
        <v/>
      </c>
      <c r="M43" s="94"/>
      <c r="N43" s="234"/>
    </row>
    <row r="44" spans="1:23" s="91" customFormat="1" ht="33" customHeight="1" x14ac:dyDescent="0.25">
      <c r="A44" s="50" t="s">
        <v>108</v>
      </c>
      <c r="B44" s="157">
        <v>359</v>
      </c>
      <c r="C44" s="131" t="s">
        <v>226</v>
      </c>
      <c r="D44" s="133" t="str">
        <f t="shared" si="0"/>
        <v/>
      </c>
      <c r="E44" s="209" t="str">
        <f>IF(SUM('[4]School 1:School 5'!E44:E44)&gt;0,SUM('[4]School 1:School 5'!E44:E44),"")</f>
        <v/>
      </c>
      <c r="F44" s="209" t="str">
        <f>IF(SUM('[4]School 1:School 5'!F44:F44)&gt;0,SUM('[4]School 1:School 5'!F44:F44),"")</f>
        <v/>
      </c>
      <c r="G44" s="209" t="str">
        <f>IF(SUM('[4]School 1:School 5'!G44:G44)&gt;0,SUM('[4]School 1:School 5'!G44:G44),"")</f>
        <v/>
      </c>
      <c r="H44" s="209" t="str">
        <f>IF(SUM('[4]School 1:School 5'!H44:H44)&gt;0,SUM('[4]School 1:School 5'!H44:H44),"")</f>
        <v/>
      </c>
      <c r="I44" s="209" t="str">
        <f>IF(SUM('[4]School 1:School 5'!I44:I44)&gt;0,SUM('[4]School 1:School 5'!I44:I44),"")</f>
        <v/>
      </c>
      <c r="J44" s="210" t="str">
        <f>IF(SUM('[4]School 1:School 5'!J44:J44)&gt;0,SUM('[4]School 1:School 5'!J44:J44),"")</f>
        <v/>
      </c>
      <c r="K44" s="212" t="str">
        <f>IF(SUM('[4]School 1:School 5'!K44:K44)&gt;0,SUM('[4]School 1:School 5'!K44:K44),"")</f>
        <v/>
      </c>
      <c r="M44" s="94"/>
      <c r="N44" s="234" t="s">
        <v>166</v>
      </c>
    </row>
    <row r="45" spans="1:23" s="91" customFormat="1" ht="24.95" customHeight="1" x14ac:dyDescent="0.25">
      <c r="A45" s="50" t="s">
        <v>62</v>
      </c>
      <c r="B45" s="157">
        <v>327</v>
      </c>
      <c r="C45" s="131" t="s">
        <v>63</v>
      </c>
      <c r="D45" s="133" t="str">
        <f t="shared" si="0"/>
        <v/>
      </c>
      <c r="E45" s="209" t="str">
        <f>IF(SUM('[4]School 1:School 5'!E45:E45)&gt;0,SUM('[4]School 1:School 5'!E45:E45),"")</f>
        <v/>
      </c>
      <c r="F45" s="209" t="str">
        <f>IF(SUM('[4]School 1:School 5'!F45:F45)&gt;0,SUM('[4]School 1:School 5'!F45:F45),"")</f>
        <v/>
      </c>
      <c r="G45" s="209" t="str">
        <f>IF(SUM('[4]School 1:School 5'!G45:G45)&gt;0,SUM('[4]School 1:School 5'!G45:G45),"")</f>
        <v/>
      </c>
      <c r="H45" s="209" t="str">
        <f>IF(SUM('[4]School 1:School 5'!H45:H45)&gt;0,SUM('[4]School 1:School 5'!H45:H45),"")</f>
        <v/>
      </c>
      <c r="I45" s="209" t="str">
        <f>IF(SUM('[4]School 1:School 5'!I45:I45)&gt;0,SUM('[4]School 1:School 5'!I45:I45),"")</f>
        <v/>
      </c>
      <c r="J45" s="210" t="str">
        <f>IF(SUM('[4]School 1:School 5'!J45:J45)&gt;0,SUM('[4]School 1:School 5'!J45:J45),"")</f>
        <v/>
      </c>
      <c r="K45" s="212" t="str">
        <f>IF(SUM('[4]School 1:School 5'!K45:K45)&gt;0,SUM('[4]School 1:School 5'!K45:K45),"")</f>
        <v/>
      </c>
      <c r="M45" s="94"/>
      <c r="N45" s="234"/>
    </row>
    <row r="46" spans="1:23" s="91" customFormat="1" ht="24.95" customHeight="1" x14ac:dyDescent="0.25">
      <c r="A46" s="50" t="s">
        <v>64</v>
      </c>
      <c r="B46" s="157">
        <v>328</v>
      </c>
      <c r="C46" s="131" t="s">
        <v>65</v>
      </c>
      <c r="D46" s="133" t="str">
        <f t="shared" si="0"/>
        <v/>
      </c>
      <c r="E46" s="209" t="str">
        <f>IF(SUM('[4]School 1:School 5'!E46:E46)&gt;0,SUM('[4]School 1:School 5'!E46:E46),"")</f>
        <v/>
      </c>
      <c r="F46" s="209" t="str">
        <f>IF(SUM('[4]School 1:School 5'!F46:F46)&gt;0,SUM('[4]School 1:School 5'!F46:F46),"")</f>
        <v/>
      </c>
      <c r="G46" s="209" t="str">
        <f>IF(SUM('[4]School 1:School 5'!G46:G46)&gt;0,SUM('[4]School 1:School 5'!G46:G46),"")</f>
        <v/>
      </c>
      <c r="H46" s="209" t="str">
        <f>IF(SUM('[4]School 1:School 5'!H46:H46)&gt;0,SUM('[4]School 1:School 5'!H46:H46),"")</f>
        <v/>
      </c>
      <c r="I46" s="209" t="str">
        <f>IF(SUM('[4]School 1:School 5'!I46:I46)&gt;0,SUM('[4]School 1:School 5'!I46:I46),"")</f>
        <v/>
      </c>
      <c r="J46" s="210" t="str">
        <f>IF(SUM('[4]School 1:School 5'!J46:J46)&gt;0,SUM('[4]School 1:School 5'!J46:J46),"")</f>
        <v/>
      </c>
      <c r="K46" s="212" t="str">
        <f>IF(SUM('[4]School 1:School 5'!K46:K46)&gt;0,SUM('[4]School 1:School 5'!K46:K46),"")</f>
        <v/>
      </c>
      <c r="M46" s="94"/>
      <c r="N46" s="234" t="s">
        <v>167</v>
      </c>
    </row>
    <row r="47" spans="1:23" s="91" customFormat="1" ht="24.95" customHeight="1" x14ac:dyDescent="0.25">
      <c r="A47" s="50" t="s">
        <v>66</v>
      </c>
      <c r="B47" s="157">
        <v>329</v>
      </c>
      <c r="C47" s="131" t="s">
        <v>67</v>
      </c>
      <c r="D47" s="133" t="str">
        <f t="shared" si="0"/>
        <v/>
      </c>
      <c r="E47" s="209" t="str">
        <f>IF(SUM('[4]School 1:School 5'!E47:E47)&gt;0,SUM('[4]School 1:School 5'!E47:E47),"")</f>
        <v/>
      </c>
      <c r="F47" s="209" t="str">
        <f>IF(SUM('[4]School 1:School 5'!F47:F47)&gt;0,SUM('[4]School 1:School 5'!F47:F47),"")</f>
        <v/>
      </c>
      <c r="G47" s="209" t="str">
        <f>IF(SUM('[4]School 1:School 5'!G47:G47)&gt;0,SUM('[4]School 1:School 5'!G47:G47),"")</f>
        <v/>
      </c>
      <c r="H47" s="209" t="str">
        <f>IF(SUM('[4]School 1:School 5'!H47:H47)&gt;0,SUM('[4]School 1:School 5'!H47:H47),"")</f>
        <v/>
      </c>
      <c r="I47" s="209" t="str">
        <f>IF(SUM('[4]School 1:School 5'!I47:I47)&gt;0,SUM('[4]School 1:School 5'!I47:I47),"")</f>
        <v/>
      </c>
      <c r="J47" s="210" t="str">
        <f>IF(SUM('[4]School 1:School 5'!J47:J47)&gt;0,SUM('[4]School 1:School 5'!J47:J47),"")</f>
        <v/>
      </c>
      <c r="K47" s="212" t="str">
        <f>IF(SUM('[4]School 1:School 5'!K47:K47)&gt;0,SUM('[4]School 1:School 5'!K47:K47),"")</f>
        <v/>
      </c>
      <c r="M47" s="94"/>
      <c r="N47" s="234"/>
    </row>
    <row r="48" spans="1:23" s="91" customFormat="1" ht="24.95" customHeight="1" x14ac:dyDescent="0.25">
      <c r="A48" s="50" t="s">
        <v>68</v>
      </c>
      <c r="B48" s="157">
        <v>330</v>
      </c>
      <c r="C48" s="131" t="s">
        <v>210</v>
      </c>
      <c r="D48" s="133">
        <f t="shared" si="0"/>
        <v>97643</v>
      </c>
      <c r="E48" s="209">
        <f>IF(SUM('[4]School 1:School 5'!E48:E48)&gt;0,SUM('[4]School 1:School 5'!E48:E48),"")</f>
        <v>54443</v>
      </c>
      <c r="F48" s="209">
        <f>IF(SUM('[4]School 1:School 5'!F48:F48)&gt;0,SUM('[4]School 1:School 5'!F48:F48),"")</f>
        <v>12542</v>
      </c>
      <c r="G48" s="209" t="str">
        <f>IF(SUM('[4]School 1:School 5'!G48:G48)&gt;0,SUM('[4]School 1:School 5'!G48:G48),"")</f>
        <v/>
      </c>
      <c r="H48" s="209">
        <f>IF(SUM('[4]School 1:School 5'!H48:H48)&gt;0,SUM('[4]School 1:School 5'!H48:H48),"")</f>
        <v>14756</v>
      </c>
      <c r="I48" s="209" t="str">
        <f>IF(SUM('[4]School 1:School 5'!I48:I48)&gt;0,SUM('[4]School 1:School 5'!I48:I48),"")</f>
        <v/>
      </c>
      <c r="J48" s="210">
        <f>IF(SUM('[4]School 1:School 5'!J48:J48)&gt;0,SUM('[4]School 1:School 5'!J48:J48),"")</f>
        <v>87</v>
      </c>
      <c r="K48" s="212">
        <f>IF(SUM('[4]School 1:School 5'!K48:K48)&gt;0,SUM('[4]School 1:School 5'!K48:K48),"")</f>
        <v>15815</v>
      </c>
      <c r="M48" s="94"/>
      <c r="N48" s="153"/>
    </row>
    <row r="49" spans="1:14" s="91" customFormat="1" ht="24.95" customHeight="1" x14ac:dyDescent="0.25">
      <c r="A49" s="50" t="s">
        <v>69</v>
      </c>
      <c r="B49" s="157">
        <v>333</v>
      </c>
      <c r="C49" s="131" t="s">
        <v>70</v>
      </c>
      <c r="D49" s="133" t="str">
        <f t="shared" ref="D49:D79" si="1">IF(SUM(E49:K49)&gt;0,(SUM(E49:K49)),"")</f>
        <v/>
      </c>
      <c r="E49" s="209" t="str">
        <f>IF(SUM('[4]School 1:School 5'!E49:E49)&gt;0,SUM('[4]School 1:School 5'!E49:E49),"")</f>
        <v/>
      </c>
      <c r="F49" s="209" t="str">
        <f>IF(SUM('[4]School 1:School 5'!F49:F49)&gt;0,SUM('[4]School 1:School 5'!F49:F49),"")</f>
        <v/>
      </c>
      <c r="G49" s="209" t="str">
        <f>IF(SUM('[4]School 1:School 5'!G49:G49)&gt;0,SUM('[4]School 1:School 5'!G49:G49),"")</f>
        <v/>
      </c>
      <c r="H49" s="209" t="str">
        <f>IF(SUM('[4]School 1:School 5'!H49:H49)&gt;0,SUM('[4]School 1:School 5'!H49:H49),"")</f>
        <v/>
      </c>
      <c r="I49" s="209" t="str">
        <f>IF(SUM('[4]School 1:School 5'!I49:I49)&gt;0,SUM('[4]School 1:School 5'!I49:I49),"")</f>
        <v/>
      </c>
      <c r="J49" s="210" t="str">
        <f>IF(SUM('[4]School 1:School 5'!J49:J49)&gt;0,SUM('[4]School 1:School 5'!J49:J49),"")</f>
        <v/>
      </c>
      <c r="K49" s="212" t="str">
        <f>IF(SUM('[4]School 1:School 5'!K49:K49)&gt;0,SUM('[4]School 1:School 5'!K49:K49),"")</f>
        <v/>
      </c>
      <c r="M49" s="94"/>
      <c r="N49" s="151" t="s">
        <v>122</v>
      </c>
    </row>
    <row r="50" spans="1:14" s="91" customFormat="1" ht="24.95" customHeight="1" x14ac:dyDescent="0.25">
      <c r="A50" s="50" t="s">
        <v>71</v>
      </c>
      <c r="B50" s="157">
        <v>334</v>
      </c>
      <c r="C50" s="131" t="s">
        <v>207</v>
      </c>
      <c r="D50" s="133">
        <f t="shared" si="1"/>
        <v>49707</v>
      </c>
      <c r="E50" s="209">
        <f>IF(SUM('[4]School 1:School 5'!E50:E50)&gt;0,SUM('[4]School 1:School 5'!E50:E50),"")</f>
        <v>30657</v>
      </c>
      <c r="F50" s="209">
        <f>IF(SUM('[4]School 1:School 5'!F50:F50)&gt;0,SUM('[4]School 1:School 5'!F50:F50),"")</f>
        <v>6801</v>
      </c>
      <c r="G50" s="209" t="str">
        <f>IF(SUM('[4]School 1:School 5'!G50:G50)&gt;0,SUM('[4]School 1:School 5'!G50:G50),"")</f>
        <v/>
      </c>
      <c r="H50" s="209">
        <f>IF(SUM('[4]School 1:School 5'!H50:H50)&gt;0,SUM('[4]School 1:School 5'!H50:H50),"")</f>
        <v>1295</v>
      </c>
      <c r="I50" s="209">
        <f>IF(SUM('[4]School 1:School 5'!I50:I50)&gt;0,SUM('[4]School 1:School 5'!I50:I50),"")</f>
        <v>3078</v>
      </c>
      <c r="J50" s="210">
        <f>IF(SUM('[4]School 1:School 5'!J50:J50)&gt;0,SUM('[4]School 1:School 5'!J50:J50),"")</f>
        <v>323</v>
      </c>
      <c r="K50" s="212">
        <f>IF(SUM('[4]School 1:School 5'!K50:K50)&gt;0,SUM('[4]School 1:School 5'!K50:K50),"")</f>
        <v>7553</v>
      </c>
      <c r="M50" s="94"/>
      <c r="N50" s="153"/>
    </row>
    <row r="51" spans="1:14" s="91" customFormat="1" ht="24.95" customHeight="1" x14ac:dyDescent="0.25">
      <c r="A51" s="50" t="s">
        <v>72</v>
      </c>
      <c r="B51" s="157">
        <v>335</v>
      </c>
      <c r="C51" s="131" t="s">
        <v>198</v>
      </c>
      <c r="D51" s="133" t="str">
        <f t="shared" si="1"/>
        <v/>
      </c>
      <c r="E51" s="209" t="str">
        <f>IF(SUM('[4]School 1:School 5'!E51:E51)&gt;0,SUM('[4]School 1:School 5'!E51:E51),"")</f>
        <v/>
      </c>
      <c r="F51" s="209" t="str">
        <f>IF(SUM('[4]School 1:School 5'!F51:F51)&gt;0,SUM('[4]School 1:School 5'!F51:F51),"")</f>
        <v/>
      </c>
      <c r="G51" s="209" t="str">
        <f>IF(SUM('[4]School 1:School 5'!G51:G51)&gt;0,SUM('[4]School 1:School 5'!G51:G51),"")</f>
        <v/>
      </c>
      <c r="H51" s="209" t="str">
        <f>IF(SUM('[4]School 1:School 5'!H51:H51)&gt;0,SUM('[4]School 1:School 5'!H51:H51),"")</f>
        <v/>
      </c>
      <c r="I51" s="209" t="str">
        <f>IF(SUM('[4]School 1:School 5'!I51:I51)&gt;0,SUM('[4]School 1:School 5'!I51:I51),"")</f>
        <v/>
      </c>
      <c r="J51" s="210" t="str">
        <f>IF(SUM('[4]School 1:School 5'!J51:J51)&gt;0,SUM('[4]School 1:School 5'!J51:J51),"")</f>
        <v/>
      </c>
      <c r="K51" s="212" t="str">
        <f>IF(SUM('[4]School 1:School 5'!K51:K51)&gt;0,SUM('[4]School 1:School 5'!K51:K51),"")</f>
        <v/>
      </c>
      <c r="M51" s="151" t="s">
        <v>75</v>
      </c>
      <c r="N51" s="94"/>
    </row>
    <row r="52" spans="1:14" s="91" customFormat="1" ht="24.95" customHeight="1" x14ac:dyDescent="0.25">
      <c r="A52" s="50" t="s">
        <v>73</v>
      </c>
      <c r="B52" s="157">
        <v>336</v>
      </c>
      <c r="C52" s="131" t="s">
        <v>74</v>
      </c>
      <c r="D52" s="133" t="str">
        <f t="shared" si="1"/>
        <v/>
      </c>
      <c r="E52" s="209" t="str">
        <f>IF(SUM('[4]School 1:School 5'!E52:E52)&gt;0,SUM('[4]School 1:School 5'!E52:E52),"")</f>
        <v/>
      </c>
      <c r="F52" s="209" t="str">
        <f>IF(SUM('[4]School 1:School 5'!F52:F52)&gt;0,SUM('[4]School 1:School 5'!F52:F52),"")</f>
        <v/>
      </c>
      <c r="G52" s="209" t="str">
        <f>IF(SUM('[4]School 1:School 5'!G52:G52)&gt;0,SUM('[4]School 1:School 5'!G52:G52),"")</f>
        <v/>
      </c>
      <c r="H52" s="209" t="str">
        <f>IF(SUM('[4]School 1:School 5'!H52:H52)&gt;0,SUM('[4]School 1:School 5'!H52:H52),"")</f>
        <v/>
      </c>
      <c r="I52" s="209" t="str">
        <f>IF(SUM('[4]School 1:School 5'!I52:I52)&gt;0,SUM('[4]School 1:School 5'!I52:I52),"")</f>
        <v/>
      </c>
      <c r="J52" s="210" t="str">
        <f>IF(SUM('[4]School 1:School 5'!J52:J52)&gt;0,SUM('[4]School 1:School 5'!J52:J52),"")</f>
        <v/>
      </c>
      <c r="K52" s="212" t="str">
        <f>IF(SUM('[4]School 1:School 5'!K52:K52)&gt;0,SUM('[4]School 1:School 5'!K52:K52),"")</f>
        <v/>
      </c>
      <c r="M52" s="151"/>
      <c r="N52" s="94"/>
    </row>
    <row r="53" spans="1:14" s="91" customFormat="1" ht="24.95" customHeight="1" x14ac:dyDescent="0.25">
      <c r="A53" s="50" t="s">
        <v>76</v>
      </c>
      <c r="B53" s="157">
        <v>337</v>
      </c>
      <c r="C53" s="131" t="s">
        <v>211</v>
      </c>
      <c r="D53" s="133">
        <f t="shared" si="1"/>
        <v>88765</v>
      </c>
      <c r="E53" s="209">
        <f>IF(SUM('[4]School 1:School 5'!E53:E53)&gt;0,SUM('[4]School 1:School 5'!E53:E53),"")</f>
        <v>53770</v>
      </c>
      <c r="F53" s="209">
        <f>IF(SUM('[4]School 1:School 5'!F53:F53)&gt;0,SUM('[4]School 1:School 5'!F53:F53),"")</f>
        <v>12407</v>
      </c>
      <c r="G53" s="209">
        <f>IF(SUM('[4]School 1:School 5'!G53:G53)&gt;0,SUM('[4]School 1:School 5'!G53:G53),"")</f>
        <v>298</v>
      </c>
      <c r="H53" s="209">
        <f>IF(SUM('[4]School 1:School 5'!H53:H53)&gt;0,SUM('[4]School 1:School 5'!H53:H53),"")</f>
        <v>3931</v>
      </c>
      <c r="I53" s="209">
        <f>IF(SUM('[4]School 1:School 5'!I53:I53)&gt;0,SUM('[4]School 1:School 5'!I53:I53),"")</f>
        <v>3865</v>
      </c>
      <c r="J53" s="210">
        <f>IF(SUM('[4]School 1:School 5'!J53:J53)&gt;0,SUM('[4]School 1:School 5'!J53:J53),"")</f>
        <v>743</v>
      </c>
      <c r="K53" s="212">
        <f>IF(SUM('[4]School 1:School 5'!K53:K53)&gt;0,SUM('[4]School 1:School 5'!K53:K53),"")</f>
        <v>13751</v>
      </c>
      <c r="M53" s="94"/>
      <c r="N53" s="94"/>
    </row>
    <row r="54" spans="1:14" s="91" customFormat="1" ht="24.95" customHeight="1" x14ac:dyDescent="0.25">
      <c r="A54" s="50" t="s">
        <v>78</v>
      </c>
      <c r="B54" s="157">
        <v>339</v>
      </c>
      <c r="C54" s="131" t="s">
        <v>79</v>
      </c>
      <c r="D54" s="133" t="str">
        <f t="shared" si="1"/>
        <v/>
      </c>
      <c r="E54" s="209" t="str">
        <f>IF(SUM('[4]School 1:School 5'!E54:E54)&gt;0,SUM('[4]School 1:School 5'!E54:E54),"")</f>
        <v/>
      </c>
      <c r="F54" s="209" t="str">
        <f>IF(SUM('[4]School 1:School 5'!F54:F54)&gt;0,SUM('[4]School 1:School 5'!F54:F54),"")</f>
        <v/>
      </c>
      <c r="G54" s="209" t="str">
        <f>IF(SUM('[4]School 1:School 5'!G54:G54)&gt;0,SUM('[4]School 1:School 5'!G54:G54),"")</f>
        <v/>
      </c>
      <c r="H54" s="209" t="str">
        <f>IF(SUM('[4]School 1:School 5'!H54:H54)&gt;0,SUM('[4]School 1:School 5'!H54:H54),"")</f>
        <v/>
      </c>
      <c r="I54" s="209" t="str">
        <f>IF(SUM('[4]School 1:School 5'!I54:I54)&gt;0,SUM('[4]School 1:School 5'!I54:I54),"")</f>
        <v/>
      </c>
      <c r="J54" s="210" t="str">
        <f>IF(SUM('[4]School 1:School 5'!J54:J54)&gt;0,SUM('[4]School 1:School 5'!J54:J54),"")</f>
        <v/>
      </c>
      <c r="K54" s="212" t="str">
        <f>IF(SUM('[4]School 1:School 5'!K54:K54)&gt;0,SUM('[4]School 1:School 5'!K54:K54),"")</f>
        <v/>
      </c>
      <c r="M54" s="94"/>
      <c r="N54" s="94"/>
    </row>
    <row r="55" spans="1:14" s="91" customFormat="1" ht="24.95" customHeight="1" x14ac:dyDescent="0.25">
      <c r="A55" s="50" t="s">
        <v>80</v>
      </c>
      <c r="B55" s="157">
        <v>340</v>
      </c>
      <c r="C55" s="131" t="s">
        <v>81</v>
      </c>
      <c r="D55" s="133" t="str">
        <f t="shared" si="1"/>
        <v/>
      </c>
      <c r="E55" s="209" t="str">
        <f>IF(SUM('[4]School 1:School 5'!E55:E55)&gt;0,SUM('[4]School 1:School 5'!E55:E55),"")</f>
        <v/>
      </c>
      <c r="F55" s="209" t="str">
        <f>IF(SUM('[4]School 1:School 5'!F55:F55)&gt;0,SUM('[4]School 1:School 5'!F55:F55),"")</f>
        <v/>
      </c>
      <c r="G55" s="209" t="str">
        <f>IF(SUM('[4]School 1:School 5'!G55:G55)&gt;0,SUM('[4]School 1:School 5'!G55:G55),"")</f>
        <v/>
      </c>
      <c r="H55" s="209" t="str">
        <f>IF(SUM('[4]School 1:School 5'!H55:H55)&gt;0,SUM('[4]School 1:School 5'!H55:H55),"")</f>
        <v/>
      </c>
      <c r="I55" s="209" t="str">
        <f>IF(SUM('[4]School 1:School 5'!I55:I55)&gt;0,SUM('[4]School 1:School 5'!I55:I55),"")</f>
        <v/>
      </c>
      <c r="J55" s="210" t="str">
        <f>IF(SUM('[4]School 1:School 5'!J55:J55)&gt;0,SUM('[4]School 1:School 5'!J55:J55),"")</f>
        <v/>
      </c>
      <c r="K55" s="212" t="str">
        <f>IF(SUM('[4]School 1:School 5'!K55:K55)&gt;0,SUM('[4]School 1:School 5'!K55:K55),"")</f>
        <v/>
      </c>
      <c r="M55" s="94"/>
      <c r="N55" s="94"/>
    </row>
    <row r="56" spans="1:14" s="91" customFormat="1" ht="24.95" customHeight="1" x14ac:dyDescent="0.25">
      <c r="A56" s="50" t="s">
        <v>199</v>
      </c>
      <c r="B56" s="157">
        <v>373</v>
      </c>
      <c r="C56" s="131" t="s">
        <v>200</v>
      </c>
      <c r="D56" s="133" t="str">
        <f t="shared" si="1"/>
        <v/>
      </c>
      <c r="E56" s="209" t="str">
        <f>IF(SUM('[4]School 1:School 5'!E56:E56)&gt;0,SUM('[4]School 1:School 5'!E56:E56),"")</f>
        <v/>
      </c>
      <c r="F56" s="209" t="str">
        <f>IF(SUM('[4]School 1:School 5'!F56:F56)&gt;0,SUM('[4]School 1:School 5'!F56:F56),"")</f>
        <v/>
      </c>
      <c r="G56" s="209" t="str">
        <f>IF(SUM('[4]School 1:School 5'!G56:G56)&gt;0,SUM('[4]School 1:School 5'!G56:G56),"")</f>
        <v/>
      </c>
      <c r="H56" s="209" t="str">
        <f>IF(SUM('[4]School 1:School 5'!H56:H56)&gt;0,SUM('[4]School 1:School 5'!H56:H56),"")</f>
        <v/>
      </c>
      <c r="I56" s="209" t="str">
        <f>IF(SUM('[4]School 1:School 5'!I56:I56)&gt;0,SUM('[4]School 1:School 5'!I56:I56),"")</f>
        <v/>
      </c>
      <c r="J56" s="210" t="str">
        <f>IF(SUM('[4]School 1:School 5'!J56:J56)&gt;0,SUM('[4]School 1:School 5'!J56:J56),"")</f>
        <v/>
      </c>
      <c r="K56" s="212" t="str">
        <f>IF(SUM('[4]School 1:School 5'!K56:K56)&gt;0,SUM('[4]School 1:School 5'!K56:K56),"")</f>
        <v/>
      </c>
      <c r="M56" s="94"/>
      <c r="N56" s="94"/>
    </row>
    <row r="57" spans="1:14" s="91" customFormat="1" ht="24.95" customHeight="1" x14ac:dyDescent="0.25">
      <c r="A57" s="50" t="s">
        <v>82</v>
      </c>
      <c r="B57" s="157">
        <v>342</v>
      </c>
      <c r="C57" s="131" t="s">
        <v>83</v>
      </c>
      <c r="D57" s="133" t="str">
        <f t="shared" si="1"/>
        <v/>
      </c>
      <c r="E57" s="209" t="str">
        <f>IF(SUM('[4]School 1:School 5'!E57:E57)&gt;0,SUM('[4]School 1:School 5'!E57:E57),"")</f>
        <v/>
      </c>
      <c r="F57" s="209" t="str">
        <f>IF(SUM('[4]School 1:School 5'!F57:F57)&gt;0,SUM('[4]School 1:School 5'!F57:F57),"")</f>
        <v/>
      </c>
      <c r="G57" s="209" t="str">
        <f>IF(SUM('[4]School 1:School 5'!G57:G57)&gt;0,SUM('[4]School 1:School 5'!G57:G57),"")</f>
        <v/>
      </c>
      <c r="H57" s="209" t="str">
        <f>IF(SUM('[4]School 1:School 5'!H57:H57)&gt;0,SUM('[4]School 1:School 5'!H57:H57),"")</f>
        <v/>
      </c>
      <c r="I57" s="209" t="str">
        <f>IF(SUM('[4]School 1:School 5'!I57:I57)&gt;0,SUM('[4]School 1:School 5'!I57:I57),"")</f>
        <v/>
      </c>
      <c r="J57" s="210" t="str">
        <f>IF(SUM('[4]School 1:School 5'!J57:J57)&gt;0,SUM('[4]School 1:School 5'!J57:J57),"")</f>
        <v/>
      </c>
      <c r="K57" s="212" t="str">
        <f>IF(SUM('[4]School 1:School 5'!K57:K57)&gt;0,SUM('[4]School 1:School 5'!K57:K57),"")</f>
        <v/>
      </c>
      <c r="M57" s="94"/>
      <c r="N57" s="94"/>
    </row>
    <row r="58" spans="1:14" s="91" customFormat="1" ht="24.95" customHeight="1" x14ac:dyDescent="0.25">
      <c r="A58" s="50" t="s">
        <v>84</v>
      </c>
      <c r="B58" s="157">
        <v>343</v>
      </c>
      <c r="C58" s="131" t="s">
        <v>85</v>
      </c>
      <c r="D58" s="133" t="str">
        <f t="shared" si="1"/>
        <v/>
      </c>
      <c r="E58" s="209" t="str">
        <f>IF(SUM('[4]School 1:School 5'!E58:E58)&gt;0,SUM('[4]School 1:School 5'!E58:E58),"")</f>
        <v/>
      </c>
      <c r="F58" s="209" t="str">
        <f>IF(SUM('[4]School 1:School 5'!F58:F58)&gt;0,SUM('[4]School 1:School 5'!F58:F58),"")</f>
        <v/>
      </c>
      <c r="G58" s="209" t="str">
        <f>IF(SUM('[4]School 1:School 5'!G58:G58)&gt;0,SUM('[4]School 1:School 5'!G58:G58),"")</f>
        <v/>
      </c>
      <c r="H58" s="209" t="str">
        <f>IF(SUM('[4]School 1:School 5'!H58:H58)&gt;0,SUM('[4]School 1:School 5'!H58:H58),"")</f>
        <v/>
      </c>
      <c r="I58" s="209" t="str">
        <f>IF(SUM('[4]School 1:School 5'!I58:I58)&gt;0,SUM('[4]School 1:School 5'!I58:I58),"")</f>
        <v/>
      </c>
      <c r="J58" s="210" t="str">
        <f>IF(SUM('[4]School 1:School 5'!J58:J58)&gt;0,SUM('[4]School 1:School 5'!J58:J58),"")</f>
        <v/>
      </c>
      <c r="K58" s="212" t="str">
        <f>IF(SUM('[4]School 1:School 5'!K58:K58)&gt;0,SUM('[4]School 1:School 5'!K58:K58),"")</f>
        <v/>
      </c>
      <c r="M58" s="94"/>
      <c r="N58" s="94"/>
    </row>
    <row r="59" spans="1:14" s="91" customFormat="1" ht="24.95" customHeight="1" x14ac:dyDescent="0.25">
      <c r="A59" s="50" t="s">
        <v>86</v>
      </c>
      <c r="B59" s="157">
        <v>344</v>
      </c>
      <c r="C59" s="131" t="s">
        <v>87</v>
      </c>
      <c r="D59" s="133" t="str">
        <f t="shared" si="1"/>
        <v/>
      </c>
      <c r="E59" s="209" t="str">
        <f>IF(SUM('[4]School 1:School 5'!E59:E59)&gt;0,SUM('[4]School 1:School 5'!E59:E59),"")</f>
        <v/>
      </c>
      <c r="F59" s="209" t="str">
        <f>IF(SUM('[4]School 1:School 5'!F59:F59)&gt;0,SUM('[4]School 1:School 5'!F59:F59),"")</f>
        <v/>
      </c>
      <c r="G59" s="209" t="str">
        <f>IF(SUM('[4]School 1:School 5'!G59:G59)&gt;0,SUM('[4]School 1:School 5'!G59:G59),"")</f>
        <v/>
      </c>
      <c r="H59" s="209" t="str">
        <f>IF(SUM('[4]School 1:School 5'!H59:H59)&gt;0,SUM('[4]School 1:School 5'!H59:H59),"")</f>
        <v/>
      </c>
      <c r="I59" s="209" t="str">
        <f>IF(SUM('[4]School 1:School 5'!I59:I59)&gt;0,SUM('[4]School 1:School 5'!I59:I59),"")</f>
        <v/>
      </c>
      <c r="J59" s="210" t="str">
        <f>IF(SUM('[4]School 1:School 5'!J59:J59)&gt;0,SUM('[4]School 1:School 5'!J59:J59),"")</f>
        <v/>
      </c>
      <c r="K59" s="212" t="str">
        <f>IF(SUM('[4]School 1:School 5'!K59:K59)&gt;0,SUM('[4]School 1:School 5'!K59:K59),"")</f>
        <v/>
      </c>
      <c r="M59" s="94"/>
      <c r="N59" s="94"/>
    </row>
    <row r="60" spans="1:14" s="90" customFormat="1" ht="24.95" customHeight="1" x14ac:dyDescent="0.25">
      <c r="A60" s="50" t="s">
        <v>88</v>
      </c>
      <c r="B60" s="157">
        <v>346</v>
      </c>
      <c r="C60" s="131" t="s">
        <v>89</v>
      </c>
      <c r="D60" s="133" t="str">
        <f t="shared" si="1"/>
        <v/>
      </c>
      <c r="E60" s="209" t="str">
        <f>IF(SUM('[4]School 1:School 5'!E60:E60)&gt;0,SUM('[4]School 1:School 5'!E60:E60),"")</f>
        <v/>
      </c>
      <c r="F60" s="209" t="str">
        <f>IF(SUM('[4]School 1:School 5'!F60:F60)&gt;0,SUM('[4]School 1:School 5'!F60:F60),"")</f>
        <v/>
      </c>
      <c r="G60" s="209" t="str">
        <f>IF(SUM('[4]School 1:School 5'!G60:G60)&gt;0,SUM('[4]School 1:School 5'!G60:G60),"")</f>
        <v/>
      </c>
      <c r="H60" s="209" t="str">
        <f>IF(SUM('[4]School 1:School 5'!H60:H60)&gt;0,SUM('[4]School 1:School 5'!H60:H60),"")</f>
        <v/>
      </c>
      <c r="I60" s="209" t="str">
        <f>IF(SUM('[4]School 1:School 5'!I60:I60)&gt;0,SUM('[4]School 1:School 5'!I60:I60),"")</f>
        <v/>
      </c>
      <c r="J60" s="210" t="str">
        <f>IF(SUM('[4]School 1:School 5'!J60:J60)&gt;0,SUM('[4]School 1:School 5'!J60:J60),"")</f>
        <v/>
      </c>
      <c r="K60" s="212" t="str">
        <f>IF(SUM('[4]School 1:School 5'!K60:K60)&gt;0,SUM('[4]School 1:School 5'!K60:K60),"")</f>
        <v/>
      </c>
      <c r="M60" s="94"/>
      <c r="N60" s="38"/>
    </row>
    <row r="61" spans="1:14" ht="24.95" customHeight="1" x14ac:dyDescent="0.25">
      <c r="A61" s="50" t="s">
        <v>90</v>
      </c>
      <c r="B61" s="157">
        <v>347</v>
      </c>
      <c r="C61" s="131" t="s">
        <v>212</v>
      </c>
      <c r="D61" s="133" t="str">
        <f t="shared" si="1"/>
        <v/>
      </c>
      <c r="E61" s="209" t="str">
        <f>IF(SUM('[4]School 1:School 5'!E61:E61)&gt;0,SUM('[4]School 1:School 5'!E61:E61),"")</f>
        <v/>
      </c>
      <c r="F61" s="209" t="str">
        <f>IF(SUM('[4]School 1:School 5'!F61:F61)&gt;0,SUM('[4]School 1:School 5'!F61:F61),"")</f>
        <v/>
      </c>
      <c r="G61" s="209" t="str">
        <f>IF(SUM('[4]School 1:School 5'!G61:G61)&gt;0,SUM('[4]School 1:School 5'!G61:G61),"")</f>
        <v/>
      </c>
      <c r="H61" s="209" t="str">
        <f>IF(SUM('[4]School 1:School 5'!H61:H61)&gt;0,SUM('[4]School 1:School 5'!H61:H61),"")</f>
        <v/>
      </c>
      <c r="I61" s="209" t="str">
        <f>IF(SUM('[4]School 1:School 5'!I61:I61)&gt;0,SUM('[4]School 1:School 5'!I61:I61),"")</f>
        <v/>
      </c>
      <c r="J61" s="210" t="str">
        <f>IF(SUM('[4]School 1:School 5'!J61:J61)&gt;0,SUM('[4]School 1:School 5'!J61:J61),"")</f>
        <v/>
      </c>
      <c r="K61" s="212" t="str">
        <f>IF(SUM('[4]School 1:School 5'!K61:K61)&gt;0,SUM('[4]School 1:School 5'!K61:K61),"")</f>
        <v/>
      </c>
      <c r="L61" s="64"/>
      <c r="M61" s="38"/>
    </row>
    <row r="62" spans="1:14" ht="24.95" customHeight="1" x14ac:dyDescent="0.25">
      <c r="A62" s="50" t="s">
        <v>107</v>
      </c>
      <c r="B62" s="157">
        <v>358</v>
      </c>
      <c r="C62" s="131" t="s">
        <v>201</v>
      </c>
      <c r="D62" s="133" t="str">
        <f t="shared" si="1"/>
        <v/>
      </c>
      <c r="E62" s="209" t="str">
        <f>IF(SUM('[4]School 1:School 5'!E62:E62)&gt;0,SUM('[4]School 1:School 5'!E62:E62),"")</f>
        <v/>
      </c>
      <c r="F62" s="209" t="str">
        <f>IF(SUM('[4]School 1:School 5'!F62:F62)&gt;0,SUM('[4]School 1:School 5'!F62:F62),"")</f>
        <v/>
      </c>
      <c r="G62" s="209" t="str">
        <f>IF(SUM('[4]School 1:School 5'!G62:G62)&gt;0,SUM('[4]School 1:School 5'!G62:G62),"")</f>
        <v/>
      </c>
      <c r="H62" s="209" t="str">
        <f>IF(SUM('[4]School 1:School 5'!H62:H62)&gt;0,SUM('[4]School 1:School 5'!H62:H62),"")</f>
        <v/>
      </c>
      <c r="I62" s="209" t="str">
        <f>IF(SUM('[4]School 1:School 5'!I62:I62)&gt;0,SUM('[4]School 1:School 5'!I62:I62),"")</f>
        <v/>
      </c>
      <c r="J62" s="210" t="str">
        <f>IF(SUM('[4]School 1:School 5'!J62:J62)&gt;0,SUM('[4]School 1:School 5'!J62:J62),"")</f>
        <v/>
      </c>
      <c r="K62" s="212" t="str">
        <f>IF(SUM('[4]School 1:School 5'!K62:K62)&gt;0,SUM('[4]School 1:School 5'!K62:K62),"")</f>
        <v/>
      </c>
      <c r="L62" s="64"/>
    </row>
    <row r="63" spans="1:14" ht="24.95" customHeight="1" x14ac:dyDescent="0.25">
      <c r="A63" s="50" t="s">
        <v>91</v>
      </c>
      <c r="B63" s="157">
        <v>348</v>
      </c>
      <c r="C63" s="131" t="s">
        <v>92</v>
      </c>
      <c r="D63" s="133" t="str">
        <f t="shared" si="1"/>
        <v/>
      </c>
      <c r="E63" s="209" t="str">
        <f>IF(SUM('[4]School 1:School 5'!E63:E63)&gt;0,SUM('[4]School 1:School 5'!E63:E63),"")</f>
        <v/>
      </c>
      <c r="F63" s="209" t="str">
        <f>IF(SUM('[4]School 1:School 5'!F63:F63)&gt;0,SUM('[4]School 1:School 5'!F63:F63),"")</f>
        <v/>
      </c>
      <c r="G63" s="209" t="str">
        <f>IF(SUM('[4]School 1:School 5'!G63:G63)&gt;0,SUM('[4]School 1:School 5'!G63:G63),"")</f>
        <v/>
      </c>
      <c r="H63" s="209" t="str">
        <f>IF(SUM('[4]School 1:School 5'!H63:H63)&gt;0,SUM('[4]School 1:School 5'!H63:H63),"")</f>
        <v/>
      </c>
      <c r="I63" s="209" t="str">
        <f>IF(SUM('[4]School 1:School 5'!I63:I63)&gt;0,SUM('[4]School 1:School 5'!I63:I63),"")</f>
        <v/>
      </c>
      <c r="J63" s="210" t="str">
        <f>IF(SUM('[4]School 1:School 5'!J63:J63)&gt;0,SUM('[4]School 1:School 5'!J63:J63),"")</f>
        <v/>
      </c>
      <c r="K63" s="212" t="str">
        <f>IF(SUM('[4]School 1:School 5'!K63:K63)&gt;0,SUM('[4]School 1:School 5'!K63:K63),"")</f>
        <v/>
      </c>
      <c r="L63" s="64"/>
    </row>
    <row r="64" spans="1:14" ht="24.95" customHeight="1" x14ac:dyDescent="0.25">
      <c r="A64" s="50" t="s">
        <v>93</v>
      </c>
      <c r="B64" s="157">
        <v>349</v>
      </c>
      <c r="C64" s="131" t="s">
        <v>94</v>
      </c>
      <c r="D64" s="133" t="str">
        <f t="shared" si="1"/>
        <v/>
      </c>
      <c r="E64" s="209" t="str">
        <f>IF(SUM('[4]School 1:School 5'!E64:E64)&gt;0,SUM('[4]School 1:School 5'!E64:E64),"")</f>
        <v/>
      </c>
      <c r="F64" s="209" t="str">
        <f>IF(SUM('[4]School 1:School 5'!F64:F64)&gt;0,SUM('[4]School 1:School 5'!F64:F64),"")</f>
        <v/>
      </c>
      <c r="G64" s="209" t="str">
        <f>IF(SUM('[4]School 1:School 5'!G64:G64)&gt;0,SUM('[4]School 1:School 5'!G64:G64),"")</f>
        <v/>
      </c>
      <c r="H64" s="209" t="str">
        <f>IF(SUM('[4]School 1:School 5'!H64:H64)&gt;0,SUM('[4]School 1:School 5'!H64:H64),"")</f>
        <v/>
      </c>
      <c r="I64" s="209" t="str">
        <f>IF(SUM('[4]School 1:School 5'!I64:I64)&gt;0,SUM('[4]School 1:School 5'!I64:I64),"")</f>
        <v/>
      </c>
      <c r="J64" s="210" t="str">
        <f>IF(SUM('[4]School 1:School 5'!J64:J64)&gt;0,SUM('[4]School 1:School 5'!J64:J64),"")</f>
        <v/>
      </c>
      <c r="K64" s="212" t="str">
        <f>IF(SUM('[4]School 1:School 5'!K64:K64)&gt;0,SUM('[4]School 1:School 5'!K64:K64),"")</f>
        <v/>
      </c>
      <c r="L64" s="64"/>
    </row>
    <row r="65" spans="1:12" ht="24.95" customHeight="1" x14ac:dyDescent="0.25">
      <c r="A65" s="50" t="s">
        <v>77</v>
      </c>
      <c r="B65" s="157">
        <v>338</v>
      </c>
      <c r="C65" s="131" t="s">
        <v>202</v>
      </c>
      <c r="D65" s="133" t="str">
        <f t="shared" si="1"/>
        <v/>
      </c>
      <c r="E65" s="209" t="str">
        <f>IF(SUM('[4]School 1:School 5'!E65:E65)&gt;0,SUM('[4]School 1:School 5'!E65:E65),"")</f>
        <v/>
      </c>
      <c r="F65" s="209" t="str">
        <f>IF(SUM('[4]School 1:School 5'!F65:F65)&gt;0,SUM('[4]School 1:School 5'!F65:F65),"")</f>
        <v/>
      </c>
      <c r="G65" s="209" t="str">
        <f>IF(SUM('[4]School 1:School 5'!G65:G65)&gt;0,SUM('[4]School 1:School 5'!G65:G65),"")</f>
        <v/>
      </c>
      <c r="H65" s="209" t="str">
        <f>IF(SUM('[4]School 1:School 5'!H65:H65)&gt;0,SUM('[4]School 1:School 5'!H65:H65),"")</f>
        <v/>
      </c>
      <c r="I65" s="209" t="str">
        <f>IF(SUM('[4]School 1:School 5'!I65:I65)&gt;0,SUM('[4]School 1:School 5'!I65:I65),"")</f>
        <v/>
      </c>
      <c r="J65" s="210" t="str">
        <f>IF(SUM('[4]School 1:School 5'!J65:J65)&gt;0,SUM('[4]School 1:School 5'!J65:J65),"")</f>
        <v/>
      </c>
      <c r="K65" s="212" t="str">
        <f>IF(SUM('[4]School 1:School 5'!K65:K65)&gt;0,SUM('[4]School 1:School 5'!K65:K65),"")</f>
        <v/>
      </c>
      <c r="L65" s="64"/>
    </row>
    <row r="66" spans="1:12" ht="24.95" customHeight="1" x14ac:dyDescent="0.25">
      <c r="A66" s="50" t="s">
        <v>95</v>
      </c>
      <c r="B66" s="157">
        <v>351</v>
      </c>
      <c r="C66" s="131" t="s">
        <v>203</v>
      </c>
      <c r="D66" s="133" t="str">
        <f t="shared" si="1"/>
        <v/>
      </c>
      <c r="E66" s="209" t="str">
        <f>IF(SUM('[4]School 1:School 5'!E66:E66)&gt;0,SUM('[4]School 1:School 5'!E66:E66),"")</f>
        <v/>
      </c>
      <c r="F66" s="209" t="str">
        <f>IF(SUM('[4]School 1:School 5'!F66:F66)&gt;0,SUM('[4]School 1:School 5'!F66:F66),"")</f>
        <v/>
      </c>
      <c r="G66" s="209" t="str">
        <f>IF(SUM('[4]School 1:School 5'!G66:G66)&gt;0,SUM('[4]School 1:School 5'!G66:G66),"")</f>
        <v/>
      </c>
      <c r="H66" s="209" t="str">
        <f>IF(SUM('[4]School 1:School 5'!H66:H66)&gt;0,SUM('[4]School 1:School 5'!H66:H66),"")</f>
        <v/>
      </c>
      <c r="I66" s="209" t="str">
        <f>IF(SUM('[4]School 1:School 5'!I66:I66)&gt;0,SUM('[4]School 1:School 5'!I66:I66),"")</f>
        <v/>
      </c>
      <c r="J66" s="210" t="str">
        <f>IF(SUM('[4]School 1:School 5'!J66:J66)&gt;0,SUM('[4]School 1:School 5'!J66:J66),"")</f>
        <v/>
      </c>
      <c r="K66" s="212" t="str">
        <f>IF(SUM('[4]School 1:School 5'!K66:K66)&gt;0,SUM('[4]School 1:School 5'!K66:K66),"")</f>
        <v/>
      </c>
      <c r="L66" s="64"/>
    </row>
    <row r="67" spans="1:12" ht="24.95" customHeight="1" x14ac:dyDescent="0.25">
      <c r="A67" s="50" t="s">
        <v>96</v>
      </c>
      <c r="B67" s="157">
        <v>352</v>
      </c>
      <c r="C67" s="131" t="s">
        <v>97</v>
      </c>
      <c r="D67" s="133">
        <f t="shared" si="1"/>
        <v>78964</v>
      </c>
      <c r="E67" s="209">
        <f>IF(SUM('[4]School 1:School 5'!E67:E67)&gt;0,SUM('[4]School 1:School 5'!E67:E67),"")</f>
        <v>21252</v>
      </c>
      <c r="F67" s="209">
        <f>IF(SUM('[4]School 1:School 5'!F67:F67)&gt;0,SUM('[4]School 1:School 5'!F67:F67),"")</f>
        <v>5782</v>
      </c>
      <c r="G67" s="209" t="str">
        <f>IF(SUM('[4]School 1:School 5'!G67:G67)&gt;0,SUM('[4]School 1:School 5'!G67:G67),"")</f>
        <v/>
      </c>
      <c r="H67" s="209">
        <f>IF(SUM('[4]School 1:School 5'!H67:H67)&gt;0,SUM('[4]School 1:School 5'!H67:H67),"")</f>
        <v>327</v>
      </c>
      <c r="I67" s="209">
        <f>IF(SUM('[4]School 1:School 5'!I67:I67)&gt;0,SUM('[4]School 1:School 5'!I67:I67),"")</f>
        <v>46315</v>
      </c>
      <c r="J67" s="210" t="str">
        <f>IF(SUM('[4]School 1:School 5'!J67:J67)&gt;0,SUM('[4]School 1:School 5'!J67:J67),"")</f>
        <v/>
      </c>
      <c r="K67" s="212">
        <f>IF(SUM('[4]School 1:School 5'!K67:K67)&gt;0,SUM('[4]School 1:School 5'!K67:K67),"")</f>
        <v>5288</v>
      </c>
      <c r="L67" s="64"/>
    </row>
    <row r="68" spans="1:12" ht="24.95" customHeight="1" x14ac:dyDescent="0.25">
      <c r="A68" s="50" t="s">
        <v>98</v>
      </c>
      <c r="B68" s="157">
        <v>353</v>
      </c>
      <c r="C68" s="131" t="s">
        <v>213</v>
      </c>
      <c r="D68" s="133" t="str">
        <f t="shared" si="1"/>
        <v/>
      </c>
      <c r="E68" s="209" t="str">
        <f>IF(SUM('[4]School 1:School 5'!E68:E68)&gt;0,SUM('[4]School 1:School 5'!E68:E68),"")</f>
        <v/>
      </c>
      <c r="F68" s="209" t="str">
        <f>IF(SUM('[4]School 1:School 5'!F68:F68)&gt;0,SUM('[4]School 1:School 5'!F68:F68),"")</f>
        <v/>
      </c>
      <c r="G68" s="209" t="str">
        <f>IF(SUM('[4]School 1:School 5'!G68:G68)&gt;0,SUM('[4]School 1:School 5'!G68:G68),"")</f>
        <v/>
      </c>
      <c r="H68" s="209" t="str">
        <f>IF(SUM('[4]School 1:School 5'!H68:H68)&gt;0,SUM('[4]School 1:School 5'!H68:H68),"")</f>
        <v/>
      </c>
      <c r="I68" s="209" t="str">
        <f>IF(SUM('[4]School 1:School 5'!I68:I68)&gt;0,SUM('[4]School 1:School 5'!I68:I68),"")</f>
        <v/>
      </c>
      <c r="J68" s="210" t="str">
        <f>IF(SUM('[4]School 1:School 5'!J68:J68)&gt;0,SUM('[4]School 1:School 5'!J68:J68),"")</f>
        <v/>
      </c>
      <c r="K68" s="212" t="str">
        <f>IF(SUM('[4]School 1:School 5'!K68:K68)&gt;0,SUM('[4]School 1:School 5'!K68:K68),"")</f>
        <v/>
      </c>
      <c r="L68" s="64"/>
    </row>
    <row r="69" spans="1:12" ht="24.95" customHeight="1" x14ac:dyDescent="0.25">
      <c r="A69" s="50" t="s">
        <v>99</v>
      </c>
      <c r="B69" s="157">
        <v>354</v>
      </c>
      <c r="C69" s="131" t="s">
        <v>100</v>
      </c>
      <c r="D69" s="133">
        <f t="shared" si="1"/>
        <v>8466</v>
      </c>
      <c r="E69" s="209" t="str">
        <f>IF(SUM('[4]School 1:School 5'!E69:E69)&gt;0,SUM('[4]School 1:School 5'!E69:E69),"")</f>
        <v/>
      </c>
      <c r="F69" s="209" t="str">
        <f>IF(SUM('[4]School 1:School 5'!F69:F69)&gt;0,SUM('[4]School 1:School 5'!F69:F69),"")</f>
        <v/>
      </c>
      <c r="G69" s="209" t="str">
        <f>IF(SUM('[4]School 1:School 5'!G69:G69)&gt;0,SUM('[4]School 1:School 5'!G69:G69),"")</f>
        <v/>
      </c>
      <c r="H69" s="209">
        <f>IF(SUM('[4]School 1:School 5'!H69:H69)&gt;0,SUM('[4]School 1:School 5'!H69:H69),"")</f>
        <v>211</v>
      </c>
      <c r="I69" s="209">
        <f>IF(SUM('[4]School 1:School 5'!I69:I69)&gt;0,SUM('[4]School 1:School 5'!I69:I69),"")</f>
        <v>8215</v>
      </c>
      <c r="J69" s="210" t="str">
        <f>IF(SUM('[4]School 1:School 5'!J69:J69)&gt;0,SUM('[4]School 1:School 5'!J69:J69),"")</f>
        <v/>
      </c>
      <c r="K69" s="212">
        <f>IF(SUM('[4]School 1:School 5'!K69:K69)&gt;0,SUM('[4]School 1:School 5'!K69:K69),"")</f>
        <v>40</v>
      </c>
      <c r="L69" s="64"/>
    </row>
    <row r="70" spans="1:12" ht="24.95" customHeight="1" x14ac:dyDescent="0.25">
      <c r="A70" s="50" t="s">
        <v>101</v>
      </c>
      <c r="B70" s="157">
        <v>355</v>
      </c>
      <c r="C70" s="131" t="s">
        <v>102</v>
      </c>
      <c r="D70" s="133" t="str">
        <f t="shared" si="1"/>
        <v/>
      </c>
      <c r="E70" s="209" t="str">
        <f>IF(SUM('[4]School 1:School 5'!E70:E70)&gt;0,SUM('[4]School 1:School 5'!E70:E70),"")</f>
        <v/>
      </c>
      <c r="F70" s="209" t="str">
        <f>IF(SUM('[4]School 1:School 5'!F70:F70)&gt;0,SUM('[4]School 1:School 5'!F70:F70),"")</f>
        <v/>
      </c>
      <c r="G70" s="209" t="str">
        <f>IF(SUM('[4]School 1:School 5'!G70:G70)&gt;0,SUM('[4]School 1:School 5'!G70:G70),"")</f>
        <v/>
      </c>
      <c r="H70" s="209" t="str">
        <f>IF(SUM('[4]School 1:School 5'!H70:H70)&gt;0,SUM('[4]School 1:School 5'!H70:H70),"")</f>
        <v/>
      </c>
      <c r="I70" s="209" t="str">
        <f>IF(SUM('[4]School 1:School 5'!I70:I70)&gt;0,SUM('[4]School 1:School 5'!I70:I70),"")</f>
        <v/>
      </c>
      <c r="J70" s="210" t="str">
        <f>IF(SUM('[4]School 1:School 5'!J70:J70)&gt;0,SUM('[4]School 1:School 5'!J70:J70),"")</f>
        <v/>
      </c>
      <c r="K70" s="212" t="str">
        <f>IF(SUM('[4]School 1:School 5'!K70:K70)&gt;0,SUM('[4]School 1:School 5'!K70:K70),"")</f>
        <v/>
      </c>
      <c r="L70" s="64"/>
    </row>
    <row r="71" spans="1:12" ht="24.95" customHeight="1" x14ac:dyDescent="0.25">
      <c r="A71" s="50" t="s">
        <v>103</v>
      </c>
      <c r="B71" s="157">
        <v>356</v>
      </c>
      <c r="C71" s="131" t="s">
        <v>104</v>
      </c>
      <c r="D71" s="133" t="str">
        <f t="shared" si="1"/>
        <v/>
      </c>
      <c r="E71" s="209" t="str">
        <f>IF(SUM('[4]School 1:School 5'!E71:E71)&gt;0,SUM('[4]School 1:School 5'!E71:E71),"")</f>
        <v/>
      </c>
      <c r="F71" s="209" t="str">
        <f>IF(SUM('[4]School 1:School 5'!F71:F71)&gt;0,SUM('[4]School 1:School 5'!F71:F71),"")</f>
        <v/>
      </c>
      <c r="G71" s="209" t="str">
        <f>IF(SUM('[4]School 1:School 5'!G71:G71)&gt;0,SUM('[4]School 1:School 5'!G71:G71),"")</f>
        <v/>
      </c>
      <c r="H71" s="209" t="str">
        <f>IF(SUM('[4]School 1:School 5'!H71:H71)&gt;0,SUM('[4]School 1:School 5'!H71:H71),"")</f>
        <v/>
      </c>
      <c r="I71" s="209" t="str">
        <f>IF(SUM('[4]School 1:School 5'!I71:I71)&gt;0,SUM('[4]School 1:School 5'!I71:I71),"")</f>
        <v/>
      </c>
      <c r="J71" s="210" t="str">
        <f>IF(SUM('[4]School 1:School 5'!J71:J71)&gt;0,SUM('[4]School 1:School 5'!J71:J71),"")</f>
        <v/>
      </c>
      <c r="K71" s="212" t="str">
        <f>IF(SUM('[4]School 1:School 5'!K71:K71)&gt;0,SUM('[4]School 1:School 5'!K71:K71),"")</f>
        <v/>
      </c>
      <c r="L71" s="64"/>
    </row>
    <row r="72" spans="1:12" ht="24.95" customHeight="1" x14ac:dyDescent="0.25">
      <c r="A72" s="50" t="s">
        <v>214</v>
      </c>
      <c r="B72" s="157">
        <v>374</v>
      </c>
      <c r="C72" s="131" t="s">
        <v>215</v>
      </c>
      <c r="D72" s="133" t="str">
        <f t="shared" si="1"/>
        <v/>
      </c>
      <c r="E72" s="209" t="str">
        <f>IF(SUM('[4]School 1:School 5'!E72:E72)&gt;0,SUM('[4]School 1:School 5'!E72:E72),"")</f>
        <v/>
      </c>
      <c r="F72" s="209" t="str">
        <f>IF(SUM('[4]School 1:School 5'!F72:F72)&gt;0,SUM('[4]School 1:School 5'!F72:F72),"")</f>
        <v/>
      </c>
      <c r="G72" s="209" t="str">
        <f>IF(SUM('[4]School 1:School 5'!G72:G72)&gt;0,SUM('[4]School 1:School 5'!G72:G72),"")</f>
        <v/>
      </c>
      <c r="H72" s="209" t="str">
        <f>IF(SUM('[4]School 1:School 5'!H72:H72)&gt;0,SUM('[4]School 1:School 5'!H72:H72),"")</f>
        <v/>
      </c>
      <c r="I72" s="209" t="str">
        <f>IF(SUM('[4]School 1:School 5'!I72:I72)&gt;0,SUM('[4]School 1:School 5'!I72:I72),"")</f>
        <v/>
      </c>
      <c r="J72" s="210" t="str">
        <f>IF(SUM('[4]School 1:School 5'!J72:J72)&gt;0,SUM('[4]School 1:School 5'!J72:J72),"")</f>
        <v/>
      </c>
      <c r="K72" s="212" t="str">
        <f>IF(SUM('[4]School 1:School 5'!K72:K72)&gt;0,SUM('[4]School 1:School 5'!K72:K72),"")</f>
        <v/>
      </c>
      <c r="L72" s="64"/>
    </row>
    <row r="73" spans="1:12" ht="24.95" customHeight="1" x14ac:dyDescent="0.25">
      <c r="A73" s="50" t="s">
        <v>105</v>
      </c>
      <c r="B73" s="157">
        <v>357</v>
      </c>
      <c r="C73" s="131" t="s">
        <v>106</v>
      </c>
      <c r="D73" s="133" t="str">
        <f t="shared" si="1"/>
        <v/>
      </c>
      <c r="E73" s="209" t="str">
        <f>IF(SUM('[4]School 1:School 5'!E73:E73)&gt;0,SUM('[4]School 1:School 5'!E73:E73),"")</f>
        <v/>
      </c>
      <c r="F73" s="209" t="str">
        <f>IF(SUM('[4]School 1:School 5'!F73:F73)&gt;0,SUM('[4]School 1:School 5'!F73:F73),"")</f>
        <v/>
      </c>
      <c r="G73" s="209" t="str">
        <f>IF(SUM('[4]School 1:School 5'!G73:G73)&gt;0,SUM('[4]School 1:School 5'!G73:G73),"")</f>
        <v/>
      </c>
      <c r="H73" s="209" t="str">
        <f>IF(SUM('[4]School 1:School 5'!H73:H73)&gt;0,SUM('[4]School 1:School 5'!H73:H73),"")</f>
        <v/>
      </c>
      <c r="I73" s="209" t="str">
        <f>IF(SUM('[4]School 1:School 5'!I73:I73)&gt;0,SUM('[4]School 1:School 5'!I73:I73),"")</f>
        <v/>
      </c>
      <c r="J73" s="210" t="str">
        <f>IF(SUM('[4]School 1:School 5'!J73:J73)&gt;0,SUM('[4]School 1:School 5'!J73:J73),"")</f>
        <v/>
      </c>
      <c r="K73" s="212" t="str">
        <f>IF(SUM('[4]School 1:School 5'!K73:K73)&gt;0,SUM('[4]School 1:School 5'!K73:K73),"")</f>
        <v/>
      </c>
      <c r="L73" s="64"/>
    </row>
    <row r="74" spans="1:12" ht="24.95" customHeight="1" x14ac:dyDescent="0.25">
      <c r="A74" s="50" t="s">
        <v>109</v>
      </c>
      <c r="B74" s="157">
        <v>361</v>
      </c>
      <c r="C74" s="131" t="s">
        <v>204</v>
      </c>
      <c r="D74" s="133">
        <f t="shared" si="1"/>
        <v>253516</v>
      </c>
      <c r="E74" s="209">
        <f>IF(SUM('[4]School 1:School 5'!E74:E74)&gt;0,SUM('[4]School 1:School 5'!E74:E74),"")</f>
        <v>146977</v>
      </c>
      <c r="F74" s="209">
        <f>IF(SUM('[4]School 1:School 5'!F74:F74)&gt;0,SUM('[4]School 1:School 5'!F74:F74),"")</f>
        <v>40203</v>
      </c>
      <c r="G74" s="209">
        <f>IF(SUM('[4]School 1:School 5'!G74:G74)&gt;0,SUM('[4]School 1:School 5'!G74:G74),"")</f>
        <v>4119</v>
      </c>
      <c r="H74" s="209">
        <f>IF(SUM('[4]School 1:School 5'!H74:H74)&gt;0,SUM('[4]School 1:School 5'!H74:H74),"")</f>
        <v>5422</v>
      </c>
      <c r="I74" s="209">
        <f>IF(SUM('[4]School 1:School 5'!I74:I74)&gt;0,SUM('[4]School 1:School 5'!I74:I74),"")</f>
        <v>18480</v>
      </c>
      <c r="J74" s="210">
        <f>IF(SUM('[4]School 1:School 5'!J74:J74)&gt;0,SUM('[4]School 1:School 5'!J74:J74),"")</f>
        <v>247</v>
      </c>
      <c r="K74" s="212">
        <f>IF(SUM('[4]School 1:School 5'!K74:K74)&gt;0,SUM('[4]School 1:School 5'!K74:K74),"")</f>
        <v>38068</v>
      </c>
      <c r="L74" s="64"/>
    </row>
    <row r="75" spans="1:12" ht="24.95" customHeight="1" x14ac:dyDescent="0.25">
      <c r="A75" s="50" t="s">
        <v>110</v>
      </c>
      <c r="B75" s="157">
        <v>362</v>
      </c>
      <c r="C75" s="131" t="s">
        <v>216</v>
      </c>
      <c r="D75" s="133">
        <f t="shared" si="1"/>
        <v>200352</v>
      </c>
      <c r="E75" s="209">
        <f>IF(SUM('[4]School 1:School 5'!E75:E75)&gt;0,SUM('[4]School 1:School 5'!E75:E75),"")</f>
        <v>118023</v>
      </c>
      <c r="F75" s="209">
        <f>IF(SUM('[4]School 1:School 5'!F75:F75)&gt;0,SUM('[4]School 1:School 5'!F75:F75),"")</f>
        <v>31828</v>
      </c>
      <c r="G75" s="209" t="str">
        <f>IF(SUM('[4]School 1:School 5'!G75:G75)&gt;0,SUM('[4]School 1:School 5'!G75:G75),"")</f>
        <v/>
      </c>
      <c r="H75" s="209">
        <f>IF(SUM('[4]School 1:School 5'!H75:H75)&gt;0,SUM('[4]School 1:School 5'!H75:H75),"")</f>
        <v>12755</v>
      </c>
      <c r="I75" s="209">
        <f>IF(SUM('[4]School 1:School 5'!I75:I75)&gt;0,SUM('[4]School 1:School 5'!I75:I75),"")</f>
        <v>4000</v>
      </c>
      <c r="J75" s="210">
        <f>IF(SUM('[4]School 1:School 5'!J75:J75)&gt;0,SUM('[4]School 1:School 5'!J75:J75),"")</f>
        <v>1945</v>
      </c>
      <c r="K75" s="212">
        <f>IF(SUM('[4]School 1:School 5'!K75:K75)&gt;0,SUM('[4]School 1:School 5'!K75:K75),"")</f>
        <v>31801</v>
      </c>
      <c r="L75" s="64"/>
    </row>
    <row r="76" spans="1:12" ht="24.95" customHeight="1" x14ac:dyDescent="0.25">
      <c r="A76" s="50" t="s">
        <v>111</v>
      </c>
      <c r="B76" s="157">
        <v>364</v>
      </c>
      <c r="C76" s="131" t="s">
        <v>205</v>
      </c>
      <c r="D76" s="133">
        <f t="shared" si="1"/>
        <v>62497</v>
      </c>
      <c r="E76" s="209">
        <f>IF(SUM('[4]School 1:School 5'!E76:E76)&gt;0,SUM('[4]School 1:School 5'!E76:E76),"")</f>
        <v>18056</v>
      </c>
      <c r="F76" s="209">
        <f>IF(SUM('[4]School 1:School 5'!F76:F76)&gt;0,SUM('[4]School 1:School 5'!F76:F76),"")</f>
        <v>4591</v>
      </c>
      <c r="G76" s="209" t="str">
        <f>IF(SUM('[4]School 1:School 5'!G76:G76)&gt;0,SUM('[4]School 1:School 5'!G76:G76),"")</f>
        <v/>
      </c>
      <c r="H76" s="209">
        <f>IF(SUM('[4]School 1:School 5'!H76:H76)&gt;0,SUM('[4]School 1:School 5'!H76:H76),"")</f>
        <v>9433</v>
      </c>
      <c r="I76" s="209">
        <f>IF(SUM('[4]School 1:School 5'!I76:I76)&gt;0,SUM('[4]School 1:School 5'!I76:I76),"")</f>
        <v>20649</v>
      </c>
      <c r="J76" s="210">
        <f>IF(SUM('[4]School 1:School 5'!J76:J76)&gt;0,SUM('[4]School 1:School 5'!J76:J76),"")</f>
        <v>2990</v>
      </c>
      <c r="K76" s="212">
        <f>IF(SUM('[4]School 1:School 5'!K76:K76)&gt;0,SUM('[4]School 1:School 5'!K76:K76),"")</f>
        <v>6778</v>
      </c>
      <c r="L76" s="64"/>
    </row>
    <row r="77" spans="1:12" ht="24.95" customHeight="1" x14ac:dyDescent="0.25">
      <c r="A77" s="50" t="s">
        <v>112</v>
      </c>
      <c r="B77" s="157">
        <v>365</v>
      </c>
      <c r="C77" s="131" t="s">
        <v>113</v>
      </c>
      <c r="D77" s="133" t="str">
        <f t="shared" si="1"/>
        <v/>
      </c>
      <c r="E77" s="209" t="str">
        <f>IF(SUM('[4]School 1:School 5'!E77:E77)&gt;0,SUM('[4]School 1:School 5'!E77:E77),"")</f>
        <v/>
      </c>
      <c r="F77" s="209" t="str">
        <f>IF(SUM('[4]School 1:School 5'!F77:F77)&gt;0,SUM('[4]School 1:School 5'!F77:F77),"")</f>
        <v/>
      </c>
      <c r="G77" s="209" t="str">
        <f>IF(SUM('[4]School 1:School 5'!G77:G77)&gt;0,SUM('[4]School 1:School 5'!G77:G77),"")</f>
        <v/>
      </c>
      <c r="H77" s="209" t="str">
        <f>IF(SUM('[4]School 1:School 5'!H77:H77)&gt;0,SUM('[4]School 1:School 5'!H77:H77),"")</f>
        <v/>
      </c>
      <c r="I77" s="209" t="str">
        <f>IF(SUM('[4]School 1:School 5'!I77:I77)&gt;0,SUM('[4]School 1:School 5'!I77:I77),"")</f>
        <v/>
      </c>
      <c r="J77" s="210" t="str">
        <f>IF(SUM('[4]School 1:School 5'!J77:J77)&gt;0,SUM('[4]School 1:School 5'!J77:J77),"")</f>
        <v/>
      </c>
      <c r="K77" s="212" t="str">
        <f>IF(SUM('[4]School 1:School 5'!K77:K77)&gt;0,SUM('[4]School 1:School 5'!K77:K77),"")</f>
        <v/>
      </c>
      <c r="L77" s="64"/>
    </row>
    <row r="78" spans="1:12" ht="24.95" customHeight="1" x14ac:dyDescent="0.25">
      <c r="A78" s="50" t="s">
        <v>114</v>
      </c>
      <c r="B78" s="157">
        <v>366</v>
      </c>
      <c r="C78" s="131" t="s">
        <v>217</v>
      </c>
      <c r="D78" s="133" t="str">
        <f t="shared" si="1"/>
        <v/>
      </c>
      <c r="E78" s="209" t="str">
        <f>IF(SUM('[4]School 1:School 5'!E78:E78)&gt;0,SUM('[4]School 1:School 5'!E78:E78),"")</f>
        <v/>
      </c>
      <c r="F78" s="209" t="str">
        <f>IF(SUM('[4]School 1:School 5'!F78:F78)&gt;0,SUM('[4]School 1:School 5'!F78:F78),"")</f>
        <v/>
      </c>
      <c r="G78" s="209" t="str">
        <f>IF(SUM('[4]School 1:School 5'!G78:G78)&gt;0,SUM('[4]School 1:School 5'!G78:G78),"")</f>
        <v/>
      </c>
      <c r="H78" s="209" t="str">
        <f>IF(SUM('[4]School 1:School 5'!H78:H78)&gt;0,SUM('[4]School 1:School 5'!H78:H78),"")</f>
        <v/>
      </c>
      <c r="I78" s="209" t="str">
        <f>IF(SUM('[4]School 1:School 5'!I78:I78)&gt;0,SUM('[4]School 1:School 5'!I78:I78),"")</f>
        <v/>
      </c>
      <c r="J78" s="210" t="str">
        <f>IF(SUM('[4]School 1:School 5'!J78:J78)&gt;0,SUM('[4]School 1:School 5'!J78:J78),"")</f>
        <v/>
      </c>
      <c r="K78" s="212" t="str">
        <f>IF(SUM('[4]School 1:School 5'!K78:K78)&gt;0,SUM('[4]School 1:School 5'!K78:K78),"")</f>
        <v/>
      </c>
      <c r="L78" s="64"/>
    </row>
    <row r="79" spans="1:12" ht="24.95" customHeight="1" x14ac:dyDescent="0.25">
      <c r="A79" s="50" t="s">
        <v>115</v>
      </c>
      <c r="B79" s="157">
        <v>368</v>
      </c>
      <c r="C79" s="131" t="s">
        <v>116</v>
      </c>
      <c r="D79" s="133">
        <f t="shared" si="1"/>
        <v>310367</v>
      </c>
      <c r="E79" s="209">
        <f>IF(SUM('[4]School 1:School 5'!E79:E79)&gt;0,SUM('[4]School 1:School 5'!E79:E79),"")</f>
        <v>18027</v>
      </c>
      <c r="F79" s="209">
        <f>IF(SUM('[4]School 1:School 5'!F79:F79)&gt;0,SUM('[4]School 1:School 5'!F79:F79),"")</f>
        <v>3565</v>
      </c>
      <c r="G79" s="209">
        <f>IF(SUM('[4]School 1:School 5'!G79:G79)&gt;0,SUM('[4]School 1:School 5'!G79:G79),"")</f>
        <v>22380</v>
      </c>
      <c r="H79" s="209">
        <f>IF(SUM('[4]School 1:School 5'!H79:H79)&gt;0,SUM('[4]School 1:School 5'!H79:H79),"")</f>
        <v>105091</v>
      </c>
      <c r="I79" s="209">
        <f>IF(SUM('[4]School 1:School 5'!I79:I79)&gt;0,SUM('[4]School 1:School 5'!I79:I79),"")</f>
        <v>132495</v>
      </c>
      <c r="J79" s="210" t="str">
        <f>IF(SUM('[4]School 1:School 5'!J79:J79)&gt;0,SUM('[4]School 1:School 5'!J79:J79),"")</f>
        <v/>
      </c>
      <c r="K79" s="212">
        <f>IF(SUM('[4]School 1:School 5'!K79:K79)&gt;0,SUM('[4]School 1:School 5'!K79:K79),"")</f>
        <v>28809</v>
      </c>
      <c r="L79" s="64"/>
    </row>
    <row r="80" spans="1:12" ht="41.25" customHeight="1" x14ac:dyDescent="0.25">
      <c r="A80" s="279" t="s">
        <v>168</v>
      </c>
      <c r="B80" s="280"/>
      <c r="C80" s="280"/>
      <c r="D80" s="133"/>
      <c r="E80" s="218"/>
      <c r="F80" s="213"/>
      <c r="G80" s="213"/>
      <c r="H80" s="213"/>
      <c r="I80" s="213"/>
      <c r="J80" s="215"/>
      <c r="K80" s="212"/>
      <c r="L80" s="64"/>
    </row>
    <row r="81" spans="1:12" ht="24.95" customHeight="1" x14ac:dyDescent="0.25">
      <c r="A81" s="186"/>
      <c r="B81" s="187"/>
      <c r="C81" s="188"/>
      <c r="D81" s="133" t="str">
        <f t="shared" ref="D81:D94" si="2">IF(SUM(E81:K81)&gt;0,(SUM(E81:K81)),"")</f>
        <v/>
      </c>
      <c r="E81" s="218"/>
      <c r="F81" s="213"/>
      <c r="G81" s="213"/>
      <c r="H81" s="213"/>
      <c r="I81" s="213"/>
      <c r="J81" s="215"/>
      <c r="K81" s="212"/>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2755224</v>
      </c>
      <c r="E95" s="105">
        <f t="shared" ref="E95:K95" si="3">SUM(E17:E94)</f>
        <v>1281035</v>
      </c>
      <c r="F95" s="105">
        <f t="shared" si="3"/>
        <v>325709</v>
      </c>
      <c r="G95" s="105">
        <f t="shared" si="3"/>
        <v>50362</v>
      </c>
      <c r="H95" s="105">
        <f t="shared" si="3"/>
        <v>282762</v>
      </c>
      <c r="I95" s="105">
        <f t="shared" si="3"/>
        <v>405684</v>
      </c>
      <c r="J95" s="105">
        <f t="shared" si="3"/>
        <v>29134</v>
      </c>
      <c r="K95" s="105">
        <f t="shared" si="3"/>
        <v>380538</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topLeftCell="A70" zoomScale="65" zoomScaleNormal="65" zoomScaleSheetLayoutView="100" workbookViewId="0">
      <selection activeCell="E82" sqref="E82"/>
    </sheetView>
  </sheetViews>
  <sheetFormatPr defaultColWidth="9.140625" defaultRowHeight="24.95" customHeight="1" x14ac:dyDescent="0.25"/>
  <cols>
    <col min="1" max="1" width="18.7109375" style="33" customWidth="1"/>
    <col min="2" max="2" width="21.140625" style="33" customWidth="1"/>
    <col min="3" max="3" width="64.28515625" style="76" customWidth="1"/>
    <col min="4" max="4" width="27.85546875" style="76" customWidth="1"/>
    <col min="5" max="11" width="26.7109375" style="85" customWidth="1"/>
    <col min="12" max="12" width="10.85546875" style="65" customWidth="1"/>
    <col min="13" max="13" width="11" style="76" customWidth="1"/>
    <col min="14" max="14" width="128.28515625" style="76" customWidth="1"/>
    <col min="15" max="16384" width="9.140625" style="64"/>
  </cols>
  <sheetData>
    <row r="1" spans="1:25" s="76" customFormat="1" ht="30" customHeight="1" thickBot="1" x14ac:dyDescent="0.3">
      <c r="A1" s="32" t="s">
        <v>0</v>
      </c>
      <c r="B1" s="32"/>
      <c r="C1" s="38"/>
      <c r="E1" s="85"/>
      <c r="G1" s="159" t="s">
        <v>129</v>
      </c>
      <c r="H1" s="160"/>
      <c r="I1" s="160"/>
      <c r="J1" s="160"/>
      <c r="K1" s="161"/>
      <c r="L1" s="85"/>
      <c r="M1" s="247" t="s">
        <v>135</v>
      </c>
      <c r="N1" s="247"/>
    </row>
    <row r="2" spans="1:25" ht="30" customHeight="1" x14ac:dyDescent="0.25">
      <c r="A2" s="269" t="s">
        <v>188</v>
      </c>
      <c r="B2" s="269"/>
      <c r="C2" s="269"/>
      <c r="D2" s="269"/>
      <c r="E2" s="269"/>
      <c r="F2" s="76"/>
      <c r="G2" s="294" t="s">
        <v>130</v>
      </c>
      <c r="H2" s="295"/>
      <c r="I2" s="295"/>
      <c r="J2" s="295"/>
      <c r="K2" s="162">
        <f>D95</f>
        <v>214737.09999999998</v>
      </c>
      <c r="M2" s="234" t="s">
        <v>171</v>
      </c>
      <c r="N2" s="234"/>
    </row>
    <row r="3" spans="1:25" ht="30" customHeight="1" x14ac:dyDescent="0.25">
      <c r="A3" s="269"/>
      <c r="B3" s="269"/>
      <c r="C3" s="269"/>
      <c r="D3" s="269"/>
      <c r="E3" s="269"/>
      <c r="F3" s="76"/>
      <c r="G3" s="296" t="s">
        <v>172</v>
      </c>
      <c r="H3" s="297"/>
      <c r="I3" s="297"/>
      <c r="J3" s="297"/>
      <c r="K3" s="62"/>
      <c r="M3" s="264" t="s">
        <v>118</v>
      </c>
      <c r="N3" s="264"/>
    </row>
    <row r="4" spans="1:25" ht="30" customHeight="1" x14ac:dyDescent="0.25">
      <c r="A4" s="269"/>
      <c r="B4" s="269"/>
      <c r="C4" s="269"/>
      <c r="D4" s="269"/>
      <c r="E4" s="269"/>
      <c r="F4" s="76"/>
      <c r="G4" s="292" t="s">
        <v>173</v>
      </c>
      <c r="H4" s="293"/>
      <c r="I4" s="293"/>
      <c r="J4" s="293"/>
      <c r="K4" s="62"/>
      <c r="L4" s="67"/>
      <c r="M4" s="234" t="s">
        <v>176</v>
      </c>
      <c r="N4" s="234"/>
      <c r="O4" s="63"/>
      <c r="P4" s="63"/>
      <c r="Q4" s="63"/>
      <c r="R4" s="63"/>
      <c r="S4" s="63"/>
      <c r="T4" s="63"/>
      <c r="U4" s="63"/>
      <c r="V4" s="63"/>
      <c r="W4" s="63"/>
      <c r="X4" s="63"/>
      <c r="Y4" s="63"/>
    </row>
    <row r="5" spans="1:25" ht="30" customHeight="1" x14ac:dyDescent="0.25">
      <c r="A5" s="263"/>
      <c r="B5" s="263"/>
      <c r="C5" s="263"/>
      <c r="D5" s="263"/>
      <c r="E5" s="263"/>
      <c r="F5" s="76"/>
      <c r="G5" s="292" t="s">
        <v>175</v>
      </c>
      <c r="H5" s="293"/>
      <c r="I5" s="293"/>
      <c r="J5" s="293"/>
      <c r="K5" s="62"/>
      <c r="L5" s="61"/>
      <c r="M5" s="234" t="s">
        <v>177</v>
      </c>
      <c r="N5" s="234"/>
      <c r="O5" s="63"/>
      <c r="P5" s="63"/>
      <c r="Q5" s="63"/>
      <c r="R5" s="63"/>
      <c r="S5" s="63"/>
      <c r="T5" s="63"/>
      <c r="U5" s="63"/>
      <c r="V5" s="63"/>
      <c r="W5" s="63"/>
      <c r="X5" s="63"/>
      <c r="Y5" s="63"/>
    </row>
    <row r="6" spans="1:25" ht="43.5" customHeight="1" thickBot="1" x14ac:dyDescent="0.3">
      <c r="F6" s="76"/>
      <c r="G6" s="288" t="s">
        <v>131</v>
      </c>
      <c r="H6" s="289"/>
      <c r="I6" s="289"/>
      <c r="J6" s="289"/>
      <c r="K6" s="163">
        <f>SUM(K2:K5)</f>
        <v>214737.09999999998</v>
      </c>
      <c r="L6" s="61"/>
      <c r="M6" s="234" t="s">
        <v>134</v>
      </c>
      <c r="N6" s="234"/>
      <c r="O6" s="69"/>
      <c r="P6" s="69"/>
      <c r="Q6" s="69"/>
      <c r="R6" s="69"/>
      <c r="S6" s="69"/>
      <c r="T6" s="69"/>
      <c r="U6" s="69"/>
      <c r="V6" s="69"/>
      <c r="W6" s="69"/>
      <c r="X6" s="69"/>
      <c r="Y6" s="69"/>
    </row>
    <row r="7" spans="1:25" ht="66" customHeight="1" thickBot="1" x14ac:dyDescent="0.3">
      <c r="A7" s="76"/>
      <c r="B7" s="76"/>
      <c r="D7" s="76" t="s">
        <v>220</v>
      </c>
      <c r="F7" s="76"/>
      <c r="G7" s="288" t="s">
        <v>132</v>
      </c>
      <c r="H7" s="289"/>
      <c r="I7" s="289"/>
      <c r="J7" s="289"/>
      <c r="K7" s="164">
        <v>214737.1</v>
      </c>
      <c r="M7" s="234" t="s">
        <v>178</v>
      </c>
      <c r="N7" s="234"/>
      <c r="O7" s="70"/>
      <c r="P7" s="70"/>
      <c r="Q7" s="70"/>
      <c r="R7" s="70"/>
      <c r="S7" s="70"/>
      <c r="T7" s="70"/>
      <c r="U7" s="70"/>
      <c r="V7" s="70"/>
      <c r="W7" s="70"/>
      <c r="X7" s="70"/>
      <c r="Y7" s="70"/>
    </row>
    <row r="8" spans="1:25" ht="15" customHeight="1" thickBot="1" x14ac:dyDescent="0.3">
      <c r="M8" s="152"/>
      <c r="N8" s="46"/>
      <c r="O8" s="71"/>
      <c r="P8" s="71"/>
      <c r="Q8" s="71"/>
      <c r="R8" s="71"/>
      <c r="S8" s="71"/>
      <c r="T8" s="71"/>
      <c r="U8" s="71"/>
      <c r="V8" s="71"/>
      <c r="W8" s="71"/>
      <c r="X8" s="71"/>
      <c r="Y8" s="71"/>
    </row>
    <row r="9" spans="1:25" s="76" customFormat="1" ht="24.95" customHeight="1" x14ac:dyDescent="0.25">
      <c r="A9" s="290"/>
      <c r="B9" s="251" t="s">
        <v>137</v>
      </c>
      <c r="C9" s="252"/>
      <c r="D9" s="257" t="s">
        <v>5</v>
      </c>
      <c r="E9" s="72" t="s">
        <v>6</v>
      </c>
      <c r="F9" s="73"/>
      <c r="G9" s="73"/>
      <c r="H9" s="73"/>
      <c r="I9" s="73"/>
      <c r="J9" s="73"/>
      <c r="K9" s="74"/>
      <c r="L9" s="75"/>
      <c r="M9" s="247" t="s">
        <v>121</v>
      </c>
      <c r="N9" s="247"/>
      <c r="O9" s="70"/>
      <c r="P9" s="70"/>
      <c r="Q9" s="70"/>
      <c r="R9" s="70"/>
      <c r="S9" s="70"/>
      <c r="T9" s="70"/>
      <c r="U9" s="70"/>
      <c r="V9" s="70"/>
      <c r="W9" s="70"/>
      <c r="X9" s="70"/>
      <c r="Y9" s="70"/>
    </row>
    <row r="10" spans="1:25" s="76" customFormat="1" ht="24.95" customHeight="1" thickBot="1" x14ac:dyDescent="0.3">
      <c r="A10" s="291"/>
      <c r="B10" s="253"/>
      <c r="C10" s="254"/>
      <c r="D10" s="258"/>
      <c r="E10" s="77" t="s">
        <v>219</v>
      </c>
      <c r="F10" s="78"/>
      <c r="G10" s="78"/>
      <c r="H10" s="78"/>
      <c r="I10" s="78"/>
      <c r="J10" s="78"/>
      <c r="K10" s="79"/>
      <c r="L10" s="75"/>
      <c r="M10" s="260" t="s">
        <v>179</v>
      </c>
      <c r="N10" s="261"/>
      <c r="O10" s="80"/>
      <c r="P10" s="80"/>
      <c r="Q10" s="80"/>
      <c r="R10" s="80"/>
      <c r="S10" s="80"/>
      <c r="T10" s="80"/>
      <c r="U10" s="80"/>
      <c r="V10" s="80"/>
      <c r="W10" s="80"/>
      <c r="X10" s="80"/>
      <c r="Y10" s="80"/>
    </row>
    <row r="11" spans="1:25" s="76" customFormat="1" ht="30.75" customHeight="1" thickBot="1" x14ac:dyDescent="0.3">
      <c r="A11" s="107" t="s">
        <v>139</v>
      </c>
      <c r="B11" s="285" t="s">
        <v>245</v>
      </c>
      <c r="C11" s="286"/>
      <c r="D11" s="115">
        <v>110208</v>
      </c>
      <c r="E11" s="77" t="s">
        <v>155</v>
      </c>
      <c r="F11" s="78"/>
      <c r="G11" s="78"/>
      <c r="H11" s="78"/>
      <c r="I11" s="78"/>
      <c r="J11" s="78"/>
      <c r="K11" s="79"/>
      <c r="L11" s="81"/>
      <c r="M11" s="261"/>
      <c r="N11" s="261"/>
      <c r="O11" s="80"/>
      <c r="P11" s="80"/>
      <c r="Q11" s="80"/>
      <c r="R11" s="80"/>
      <c r="S11" s="80"/>
      <c r="T11" s="80"/>
      <c r="U11" s="80"/>
      <c r="V11" s="80"/>
      <c r="W11" s="80"/>
      <c r="X11" s="80"/>
      <c r="Y11" s="80"/>
    </row>
    <row r="12" spans="1:25" s="76" customFormat="1" ht="35.1" customHeight="1" thickBot="1" x14ac:dyDescent="0.3">
      <c r="A12" s="107" t="s">
        <v>156</v>
      </c>
      <c r="B12" s="281" t="str">
        <f>Central!B12</f>
        <v xml:space="preserve">Pima County JTED </v>
      </c>
      <c r="C12" s="281"/>
      <c r="D12" s="204" t="str">
        <f>Central!D12</f>
        <v>100811</v>
      </c>
      <c r="E12" s="82" t="s">
        <v>133</v>
      </c>
      <c r="F12" s="83"/>
      <c r="G12" s="83"/>
      <c r="H12" s="83"/>
      <c r="I12" s="83"/>
      <c r="J12" s="83"/>
      <c r="K12" s="84"/>
      <c r="L12" s="85"/>
      <c r="M12" s="261"/>
      <c r="N12" s="261"/>
      <c r="O12" s="80"/>
      <c r="P12" s="80"/>
      <c r="Q12" s="80"/>
      <c r="R12" s="80"/>
      <c r="S12" s="80"/>
      <c r="T12" s="80"/>
      <c r="U12" s="80"/>
      <c r="V12" s="80"/>
      <c r="W12" s="80"/>
      <c r="X12" s="80"/>
      <c r="Y12" s="80"/>
    </row>
    <row r="13" spans="1:25" s="76" customFormat="1" ht="16.5" customHeight="1" thickBot="1" x14ac:dyDescent="0.3">
      <c r="A13" s="48"/>
      <c r="B13" s="48"/>
      <c r="C13" s="48"/>
      <c r="D13" s="86"/>
      <c r="F13" s="87"/>
      <c r="G13" s="88"/>
      <c r="H13" s="88"/>
      <c r="I13" s="81"/>
      <c r="J13" s="88"/>
      <c r="K13" s="88"/>
      <c r="L13" s="88"/>
      <c r="M13" s="261"/>
      <c r="N13" s="261"/>
    </row>
    <row r="14" spans="1:25" ht="35.1" customHeight="1" thickBot="1" x14ac:dyDescent="0.3">
      <c r="A14" s="154"/>
      <c r="B14" s="109"/>
      <c r="C14" s="154"/>
      <c r="D14" s="110"/>
      <c r="E14" s="240" t="s">
        <v>8</v>
      </c>
      <c r="F14" s="241"/>
      <c r="G14" s="241"/>
      <c r="H14" s="241"/>
      <c r="I14" s="241"/>
      <c r="J14" s="241"/>
      <c r="K14" s="242"/>
      <c r="M14" s="261" t="s">
        <v>180</v>
      </c>
      <c r="N14" s="261"/>
      <c r="O14" s="89"/>
      <c r="P14" s="89"/>
      <c r="Q14" s="89"/>
      <c r="R14" s="89"/>
      <c r="S14" s="89"/>
      <c r="T14" s="89"/>
      <c r="U14" s="89"/>
      <c r="V14" s="89"/>
      <c r="W14" s="89"/>
      <c r="X14" s="89"/>
      <c r="Y14" s="89"/>
    </row>
    <row r="15" spans="1:25" ht="29.25" customHeight="1" thickBot="1" x14ac:dyDescent="0.3">
      <c r="A15" s="155"/>
      <c r="B15" s="112"/>
      <c r="C15" s="155"/>
      <c r="D15" s="113"/>
      <c r="E15" s="240" t="s">
        <v>9</v>
      </c>
      <c r="F15" s="243"/>
      <c r="G15" s="243"/>
      <c r="H15" s="243"/>
      <c r="I15" s="243"/>
      <c r="J15" s="244"/>
      <c r="K15" s="245" t="s">
        <v>10</v>
      </c>
      <c r="M15" s="261"/>
      <c r="N15" s="261"/>
    </row>
    <row r="16" spans="1:25" s="90" customFormat="1" ht="116.25" customHeight="1" thickBot="1" x14ac:dyDescent="0.3">
      <c r="A16" s="114" t="s">
        <v>138</v>
      </c>
      <c r="B16" s="102" t="s">
        <v>123</v>
      </c>
      <c r="C16" s="104" t="s">
        <v>11</v>
      </c>
      <c r="D16" s="103" t="s">
        <v>12</v>
      </c>
      <c r="E16" s="35" t="s">
        <v>13</v>
      </c>
      <c r="F16" s="36" t="s">
        <v>14</v>
      </c>
      <c r="G16" s="36" t="s">
        <v>124</v>
      </c>
      <c r="H16" s="36" t="s">
        <v>125</v>
      </c>
      <c r="I16" s="36" t="s">
        <v>127</v>
      </c>
      <c r="J16" s="37" t="s">
        <v>126</v>
      </c>
      <c r="K16" s="246"/>
      <c r="M16" s="261"/>
      <c r="N16" s="261"/>
    </row>
    <row r="17" spans="1:14" s="91" customFormat="1" ht="24.95" customHeight="1" x14ac:dyDescent="0.25">
      <c r="A17" s="49" t="s">
        <v>15</v>
      </c>
      <c r="B17" s="156">
        <v>301</v>
      </c>
      <c r="C17" s="130" t="s">
        <v>206</v>
      </c>
      <c r="D17" s="221" t="str">
        <f t="shared" ref="D17:D48" si="0">IF(SUM(E17:K17)&gt;0,(SUM(E17:K17)),"")</f>
        <v/>
      </c>
      <c r="E17" s="209" t="str">
        <f>IF(SUM('[5]School 1:School 5'!E17:E17)&gt;0,SUM('[5]School 1:School 5'!E17:E17),"")</f>
        <v/>
      </c>
      <c r="F17" s="209" t="str">
        <f>IF(SUM('[5]School 1:School 5'!F17:F17)&gt;0,SUM('[5]School 1:School 5'!F17:F17),"")</f>
        <v/>
      </c>
      <c r="G17" s="209" t="str">
        <f>IF(SUM('[5]School 1:School 5'!G17:G17)&gt;0,SUM('[5]School 1:School 5'!G17:G17),"")</f>
        <v/>
      </c>
      <c r="H17" s="209" t="str">
        <f>IF(SUM('[5]School 1:School 5'!H17:H17)&gt;0,SUM('[5]School 1:School 5'!H17:H17),"")</f>
        <v/>
      </c>
      <c r="I17" s="209" t="str">
        <f>IF(SUM('[5]School 1:School 5'!I17:I17)&gt;0,SUM('[5]School 1:School 5'!I17:I17),"")</f>
        <v/>
      </c>
      <c r="J17" s="210" t="str">
        <f>IF(SUM('[5]School 1:School 5'!J17:J17)&gt;0,SUM('[5]School 1:School 5'!J17:J17),"")</f>
        <v/>
      </c>
      <c r="K17" s="211" t="str">
        <f>IF(SUM('[5]School 1:School 5'!K17:K17)&gt;0,SUM('[5]School 1:School 5'!K17:K17),"")</f>
        <v/>
      </c>
      <c r="M17" s="94"/>
      <c r="N17" s="151" t="s">
        <v>157</v>
      </c>
    </row>
    <row r="18" spans="1:14" s="91" customFormat="1" ht="24.95" customHeight="1" x14ac:dyDescent="0.25">
      <c r="A18" s="50" t="s">
        <v>16</v>
      </c>
      <c r="B18" s="157">
        <v>302</v>
      </c>
      <c r="C18" s="131" t="s">
        <v>17</v>
      </c>
      <c r="D18" s="133" t="str">
        <f t="shared" si="0"/>
        <v/>
      </c>
      <c r="E18" s="209" t="str">
        <f>IF(SUM('[5]School 1:School 5'!E18:E18)&gt;0,SUM('[5]School 1:School 5'!E18:E18),"")</f>
        <v/>
      </c>
      <c r="F18" s="209" t="str">
        <f>IF(SUM('[5]School 1:School 5'!F18:F18)&gt;0,SUM('[5]School 1:School 5'!F18:F18),"")</f>
        <v/>
      </c>
      <c r="G18" s="209" t="str">
        <f>IF(SUM('[5]School 1:School 5'!G18:G18)&gt;0,SUM('[5]School 1:School 5'!G18:G18),"")</f>
        <v/>
      </c>
      <c r="H18" s="209" t="str">
        <f>IF(SUM('[5]School 1:School 5'!H18:H18)&gt;0,SUM('[5]School 1:School 5'!H18:H18),"")</f>
        <v/>
      </c>
      <c r="I18" s="209" t="str">
        <f>IF(SUM('[5]School 1:School 5'!I18:I18)&gt;0,SUM('[5]School 1:School 5'!I18:I18),"")</f>
        <v/>
      </c>
      <c r="J18" s="210" t="str">
        <f>IF(SUM('[5]School 1:School 5'!J18:J18)&gt;0,SUM('[5]School 1:School 5'!J18:J18),"")</f>
        <v/>
      </c>
      <c r="K18" s="212" t="str">
        <f>IF(SUM('[5]School 1:School 5'!K18:K18)&gt;0,SUM('[5]School 1:School 5'!K18:K18),"")</f>
        <v/>
      </c>
      <c r="M18" s="153"/>
      <c r="N18" s="151" t="s">
        <v>158</v>
      </c>
    </row>
    <row r="19" spans="1:14" s="91" customFormat="1" ht="24.95" customHeight="1" x14ac:dyDescent="0.25">
      <c r="A19" s="50" t="s">
        <v>194</v>
      </c>
      <c r="B19" s="157">
        <v>376</v>
      </c>
      <c r="C19" s="131" t="s">
        <v>195</v>
      </c>
      <c r="D19" s="133">
        <f t="shared" si="0"/>
        <v>70012.399999999994</v>
      </c>
      <c r="E19" s="209">
        <f>IF(SUM('[5]School 1:School 5'!E19:E19)&gt;0,SUM('[5]School 1:School 5'!E19:E19),"")</f>
        <v>19533.84</v>
      </c>
      <c r="F19" s="209">
        <f>IF(SUM('[5]School 1:School 5'!F19:F19)&gt;0,SUM('[5]School 1:School 5'!F19:F19),"")</f>
        <v>6246.18</v>
      </c>
      <c r="G19" s="209">
        <f>IF(SUM('[5]School 1:School 5'!G19:G19)&gt;0,SUM('[5]School 1:School 5'!G19:G19),"")</f>
        <v>5476.62</v>
      </c>
      <c r="H19" s="209">
        <f>IF(SUM('[5]School 1:School 5'!H19:H19)&gt;0,SUM('[5]School 1:School 5'!H19:H19),"")</f>
        <v>14419.75</v>
      </c>
      <c r="I19" s="209">
        <f>IF(SUM('[5]School 1:School 5'!I19:I19)&gt;0,SUM('[5]School 1:School 5'!I19:I19),"")</f>
        <v>22699.54</v>
      </c>
      <c r="J19" s="210">
        <f>IF(SUM('[5]School 1:School 5'!J19:J19)&gt;0,SUM('[5]School 1:School 5'!J19:J19),"")</f>
        <v>1500</v>
      </c>
      <c r="K19" s="212">
        <f>IF(SUM('[5]School 1:School 5'!K19:K19)&gt;0,SUM('[5]School 1:School 5'!K19:K19),"")</f>
        <v>136.47</v>
      </c>
      <c r="M19" s="153"/>
      <c r="N19" s="151"/>
    </row>
    <row r="20" spans="1:14" s="91" customFormat="1" ht="24.95" customHeight="1" x14ac:dyDescent="0.25">
      <c r="A20" s="50" t="s">
        <v>18</v>
      </c>
      <c r="B20" s="157">
        <v>303</v>
      </c>
      <c r="C20" s="131" t="s">
        <v>19</v>
      </c>
      <c r="D20" s="133" t="str">
        <f t="shared" si="0"/>
        <v/>
      </c>
      <c r="E20" s="209" t="str">
        <f>IF(SUM('[5]School 1:School 5'!E20:E20)&gt;0,SUM('[5]School 1:School 5'!E20:E20),"")</f>
        <v/>
      </c>
      <c r="F20" s="209" t="str">
        <f>IF(SUM('[5]School 1:School 5'!F20:F20)&gt;0,SUM('[5]School 1:School 5'!F20:F20),"")</f>
        <v/>
      </c>
      <c r="G20" s="209" t="str">
        <f>IF(SUM('[5]School 1:School 5'!G20:G20)&gt;0,SUM('[5]School 1:School 5'!G20:G20),"")</f>
        <v/>
      </c>
      <c r="H20" s="209" t="str">
        <f>IF(SUM('[5]School 1:School 5'!H20:H20)&gt;0,SUM('[5]School 1:School 5'!H20:H20),"")</f>
        <v/>
      </c>
      <c r="I20" s="209" t="str">
        <f>IF(SUM('[5]School 1:School 5'!I20:I20)&gt;0,SUM('[5]School 1:School 5'!I20:I20),"")</f>
        <v/>
      </c>
      <c r="J20" s="210" t="str">
        <f>IF(SUM('[5]School 1:School 5'!J20:J20)&gt;0,SUM('[5]School 1:School 5'!J20:J20),"")</f>
        <v/>
      </c>
      <c r="K20" s="212" t="str">
        <f>IF(SUM('[5]School 1:School 5'!K20:K20)&gt;0,SUM('[5]School 1:School 5'!K20:K20),"")</f>
        <v/>
      </c>
      <c r="M20" s="94"/>
      <c r="N20" s="234" t="s">
        <v>159</v>
      </c>
    </row>
    <row r="21" spans="1:14" s="91" customFormat="1" ht="24.95" customHeight="1" x14ac:dyDescent="0.25">
      <c r="A21" s="50" t="s">
        <v>20</v>
      </c>
      <c r="B21" s="157">
        <v>304</v>
      </c>
      <c r="C21" s="131" t="s">
        <v>21</v>
      </c>
      <c r="D21" s="133" t="str">
        <f t="shared" si="0"/>
        <v/>
      </c>
      <c r="E21" s="209" t="str">
        <f>IF(SUM('[5]School 1:School 5'!E21:E21)&gt;0,SUM('[5]School 1:School 5'!E21:E21),"")</f>
        <v/>
      </c>
      <c r="F21" s="209" t="str">
        <f>IF(SUM('[5]School 1:School 5'!F21:F21)&gt;0,SUM('[5]School 1:School 5'!F21:F21),"")</f>
        <v/>
      </c>
      <c r="G21" s="209" t="str">
        <f>IF(SUM('[5]School 1:School 5'!G21:G21)&gt;0,SUM('[5]School 1:School 5'!G21:G21),"")</f>
        <v/>
      </c>
      <c r="H21" s="209" t="str">
        <f>IF(SUM('[5]School 1:School 5'!H21:H21)&gt;0,SUM('[5]School 1:School 5'!H21:H21),"")</f>
        <v/>
      </c>
      <c r="I21" s="209" t="str">
        <f>IF(SUM('[5]School 1:School 5'!I21:I21)&gt;0,SUM('[5]School 1:School 5'!I21:I21),"")</f>
        <v/>
      </c>
      <c r="J21" s="210" t="str">
        <f>IF(SUM('[5]School 1:School 5'!J21:J21)&gt;0,SUM('[5]School 1:School 5'!J21:J21),"")</f>
        <v/>
      </c>
      <c r="K21" s="212" t="str">
        <f>IF(SUM('[5]School 1:School 5'!K21:K21)&gt;0,SUM('[5]School 1:School 5'!K21:K21),"")</f>
        <v/>
      </c>
      <c r="M21" s="94"/>
      <c r="N21" s="234"/>
    </row>
    <row r="22" spans="1:14" s="91" customFormat="1" ht="24.95" customHeight="1" x14ac:dyDescent="0.25">
      <c r="A22" s="50" t="s">
        <v>22</v>
      </c>
      <c r="B22" s="157">
        <v>305</v>
      </c>
      <c r="C22" s="131" t="s">
        <v>23</v>
      </c>
      <c r="D22" s="133" t="str">
        <f t="shared" si="0"/>
        <v/>
      </c>
      <c r="E22" s="209" t="str">
        <f>IF(SUM('[5]School 1:School 5'!E22:E22)&gt;0,SUM('[5]School 1:School 5'!E22:E22),"")</f>
        <v/>
      </c>
      <c r="F22" s="209" t="str">
        <f>IF(SUM('[5]School 1:School 5'!F22:F22)&gt;0,SUM('[5]School 1:School 5'!F22:F22),"")</f>
        <v/>
      </c>
      <c r="G22" s="209" t="str">
        <f>IF(SUM('[5]School 1:School 5'!G22:G22)&gt;0,SUM('[5]School 1:School 5'!G22:G22),"")</f>
        <v/>
      </c>
      <c r="H22" s="209" t="str">
        <f>IF(SUM('[5]School 1:School 5'!H22:H22)&gt;0,SUM('[5]School 1:School 5'!H22:H22),"")</f>
        <v/>
      </c>
      <c r="I22" s="209" t="str">
        <f>IF(SUM('[5]School 1:School 5'!I22:I22)&gt;0,SUM('[5]School 1:School 5'!I22:I22),"")</f>
        <v/>
      </c>
      <c r="J22" s="210" t="str">
        <f>IF(SUM('[5]School 1:School 5'!J22:J22)&gt;0,SUM('[5]School 1:School 5'!J22:J22),"")</f>
        <v/>
      </c>
      <c r="K22" s="212" t="str">
        <f>IF(SUM('[5]School 1:School 5'!K22:K22)&gt;0,SUM('[5]School 1:School 5'!K22:K22),"")</f>
        <v/>
      </c>
      <c r="M22" s="94"/>
      <c r="N22" s="234"/>
    </row>
    <row r="23" spans="1:14" s="91" customFormat="1" ht="24.95" customHeight="1" x14ac:dyDescent="0.25">
      <c r="A23" s="50" t="s">
        <v>24</v>
      </c>
      <c r="B23" s="157">
        <v>306</v>
      </c>
      <c r="C23" s="131" t="s">
        <v>25</v>
      </c>
      <c r="D23" s="133" t="str">
        <f t="shared" si="0"/>
        <v/>
      </c>
      <c r="E23" s="209" t="str">
        <f>IF(SUM('[5]School 1:School 5'!E23:E23)&gt;0,SUM('[5]School 1:School 5'!E23:E23),"")</f>
        <v/>
      </c>
      <c r="F23" s="209" t="str">
        <f>IF(SUM('[5]School 1:School 5'!F23:F23)&gt;0,SUM('[5]School 1:School 5'!F23:F23),"")</f>
        <v/>
      </c>
      <c r="G23" s="209" t="str">
        <f>IF(SUM('[5]School 1:School 5'!G23:G23)&gt;0,SUM('[5]School 1:School 5'!G23:G23),"")</f>
        <v/>
      </c>
      <c r="H23" s="209" t="str">
        <f>IF(SUM('[5]School 1:School 5'!H23:H23)&gt;0,SUM('[5]School 1:School 5'!H23:H23),"")</f>
        <v/>
      </c>
      <c r="I23" s="209" t="str">
        <f>IF(SUM('[5]School 1:School 5'!I23:I23)&gt;0,SUM('[5]School 1:School 5'!I23:I23),"")</f>
        <v/>
      </c>
      <c r="J23" s="210" t="str">
        <f>IF(SUM('[5]School 1:School 5'!J23:J23)&gt;0,SUM('[5]School 1:School 5'!J23:J23),"")</f>
        <v/>
      </c>
      <c r="K23" s="212" t="str">
        <f>IF(SUM('[5]School 1:School 5'!K23:K23)&gt;0,SUM('[5]School 1:School 5'!K23:K23),"")</f>
        <v/>
      </c>
      <c r="M23" s="94"/>
      <c r="N23" s="234" t="s">
        <v>160</v>
      </c>
    </row>
    <row r="24" spans="1:14" s="91" customFormat="1" ht="24.95" customHeight="1" x14ac:dyDescent="0.25">
      <c r="A24" s="50" t="s">
        <v>26</v>
      </c>
      <c r="B24" s="157">
        <v>307</v>
      </c>
      <c r="C24" s="131" t="s">
        <v>27</v>
      </c>
      <c r="D24" s="133" t="str">
        <f t="shared" si="0"/>
        <v/>
      </c>
      <c r="E24" s="209" t="str">
        <f>IF(SUM('[5]School 1:School 5'!E24:E24)&gt;0,SUM('[5]School 1:School 5'!E24:E24),"")</f>
        <v/>
      </c>
      <c r="F24" s="209" t="str">
        <f>IF(SUM('[5]School 1:School 5'!F24:F24)&gt;0,SUM('[5]School 1:School 5'!F24:F24),"")</f>
        <v/>
      </c>
      <c r="G24" s="209" t="str">
        <f>IF(SUM('[5]School 1:School 5'!G24:G24)&gt;0,SUM('[5]School 1:School 5'!G24:G24),"")</f>
        <v/>
      </c>
      <c r="H24" s="209" t="str">
        <f>IF(SUM('[5]School 1:School 5'!H24:H24)&gt;0,SUM('[5]School 1:School 5'!H24:H24),"")</f>
        <v/>
      </c>
      <c r="I24" s="209" t="str">
        <f>IF(SUM('[5]School 1:School 5'!I24:I24)&gt;0,SUM('[5]School 1:School 5'!I24:I24),"")</f>
        <v/>
      </c>
      <c r="J24" s="210" t="str">
        <f>IF(SUM('[5]School 1:School 5'!J24:J24)&gt;0,SUM('[5]School 1:School 5'!J24:J24),"")</f>
        <v/>
      </c>
      <c r="K24" s="212" t="str">
        <f>IF(SUM('[5]School 1:School 5'!K24:K24)&gt;0,SUM('[5]School 1:School 5'!K24:K24),"")</f>
        <v/>
      </c>
      <c r="M24" s="94"/>
      <c r="N24" s="234"/>
    </row>
    <row r="25" spans="1:14" s="91" customFormat="1" ht="24.95" customHeight="1" x14ac:dyDescent="0.25">
      <c r="A25" s="50" t="s">
        <v>28</v>
      </c>
      <c r="B25" s="157">
        <v>309</v>
      </c>
      <c r="C25" s="131" t="s">
        <v>209</v>
      </c>
      <c r="D25" s="133" t="str">
        <f t="shared" si="0"/>
        <v/>
      </c>
      <c r="E25" s="209" t="str">
        <f>IF(SUM('[5]School 1:School 5'!E25:E25)&gt;0,SUM('[5]School 1:School 5'!E25:E25),"")</f>
        <v/>
      </c>
      <c r="F25" s="209" t="str">
        <f>IF(SUM('[5]School 1:School 5'!F25:F25)&gt;0,SUM('[5]School 1:School 5'!F25:F25),"")</f>
        <v/>
      </c>
      <c r="G25" s="209" t="str">
        <f>IF(SUM('[5]School 1:School 5'!G25:G25)&gt;0,SUM('[5]School 1:School 5'!G25:G25),"")</f>
        <v/>
      </c>
      <c r="H25" s="209" t="str">
        <f>IF(SUM('[5]School 1:School 5'!H25:H25)&gt;0,SUM('[5]School 1:School 5'!H25:H25),"")</f>
        <v/>
      </c>
      <c r="I25" s="209" t="str">
        <f>IF(SUM('[5]School 1:School 5'!I25:I25)&gt;0,SUM('[5]School 1:School 5'!I25:I25),"")</f>
        <v/>
      </c>
      <c r="J25" s="210" t="str">
        <f>IF(SUM('[5]School 1:School 5'!J25:J25)&gt;0,SUM('[5]School 1:School 5'!J25:J25),"")</f>
        <v/>
      </c>
      <c r="K25" s="212" t="str">
        <f>IF(SUM('[5]School 1:School 5'!K25:K25)&gt;0,SUM('[5]School 1:School 5'!K25:K25),"")</f>
        <v/>
      </c>
      <c r="M25" s="94"/>
      <c r="N25" s="234" t="s">
        <v>161</v>
      </c>
    </row>
    <row r="26" spans="1:14" s="91" customFormat="1" ht="24.95" customHeight="1" x14ac:dyDescent="0.25">
      <c r="A26" s="50" t="s">
        <v>29</v>
      </c>
      <c r="B26" s="157">
        <v>310</v>
      </c>
      <c r="C26" s="131" t="s">
        <v>30</v>
      </c>
      <c r="D26" s="133" t="str">
        <f t="shared" si="0"/>
        <v/>
      </c>
      <c r="E26" s="209" t="str">
        <f>IF(SUM('[5]School 1:School 5'!E26:E26)&gt;0,SUM('[5]School 1:School 5'!E26:E26),"")</f>
        <v/>
      </c>
      <c r="F26" s="209" t="str">
        <f>IF(SUM('[5]School 1:School 5'!F26:F26)&gt;0,SUM('[5]School 1:School 5'!F26:F26),"")</f>
        <v/>
      </c>
      <c r="G26" s="209" t="str">
        <f>IF(SUM('[5]School 1:School 5'!G26:G26)&gt;0,SUM('[5]School 1:School 5'!G26:G26),"")</f>
        <v/>
      </c>
      <c r="H26" s="209" t="str">
        <f>IF(SUM('[5]School 1:School 5'!H26:H26)&gt;0,SUM('[5]School 1:School 5'!H26:H26),"")</f>
        <v/>
      </c>
      <c r="I26" s="209" t="str">
        <f>IF(SUM('[5]School 1:School 5'!I26:I26)&gt;0,SUM('[5]School 1:School 5'!I26:I26),"")</f>
        <v/>
      </c>
      <c r="J26" s="210" t="str">
        <f>IF(SUM('[5]School 1:School 5'!J26:J26)&gt;0,SUM('[5]School 1:School 5'!J26:J26),"")</f>
        <v/>
      </c>
      <c r="K26" s="212" t="str">
        <f>IF(SUM('[5]School 1:School 5'!K26:K26)&gt;0,SUM('[5]School 1:School 5'!K26:K26),"")</f>
        <v/>
      </c>
      <c r="M26" s="94"/>
      <c r="N26" s="234"/>
    </row>
    <row r="27" spans="1:14" s="91" customFormat="1" ht="24.95" customHeight="1" x14ac:dyDescent="0.25">
      <c r="A27" s="50" t="s">
        <v>31</v>
      </c>
      <c r="B27" s="157">
        <v>311</v>
      </c>
      <c r="C27" s="131" t="s">
        <v>32</v>
      </c>
      <c r="D27" s="133" t="str">
        <f t="shared" si="0"/>
        <v/>
      </c>
      <c r="E27" s="209" t="str">
        <f>IF(SUM('[5]School 1:School 5'!E27:E27)&gt;0,SUM('[5]School 1:School 5'!E27:E27),"")</f>
        <v/>
      </c>
      <c r="F27" s="209" t="str">
        <f>IF(SUM('[5]School 1:School 5'!F27:F27)&gt;0,SUM('[5]School 1:School 5'!F27:F27),"")</f>
        <v/>
      </c>
      <c r="G27" s="209" t="str">
        <f>IF(SUM('[5]School 1:School 5'!G27:G27)&gt;0,SUM('[5]School 1:School 5'!G27:G27),"")</f>
        <v/>
      </c>
      <c r="H27" s="209" t="str">
        <f>IF(SUM('[5]School 1:School 5'!H27:H27)&gt;0,SUM('[5]School 1:School 5'!H27:H27),"")</f>
        <v/>
      </c>
      <c r="I27" s="209" t="str">
        <f>IF(SUM('[5]School 1:School 5'!I27:I27)&gt;0,SUM('[5]School 1:School 5'!I27:I27),"")</f>
        <v/>
      </c>
      <c r="J27" s="210" t="str">
        <f>IF(SUM('[5]School 1:School 5'!J27:J27)&gt;0,SUM('[5]School 1:School 5'!J27:J27),"")</f>
        <v/>
      </c>
      <c r="K27" s="212" t="str">
        <f>IF(SUM('[5]School 1:School 5'!K27:K27)&gt;0,SUM('[5]School 1:School 5'!K27:K27),"")</f>
        <v/>
      </c>
      <c r="M27" s="94"/>
      <c r="N27" s="234" t="s">
        <v>162</v>
      </c>
    </row>
    <row r="28" spans="1:14" s="91" customFormat="1" ht="24.95" customHeight="1" x14ac:dyDescent="0.25">
      <c r="A28" s="50" t="s">
        <v>33</v>
      </c>
      <c r="B28" s="157">
        <v>312</v>
      </c>
      <c r="C28" s="131" t="s">
        <v>34</v>
      </c>
      <c r="D28" s="133" t="str">
        <f t="shared" si="0"/>
        <v/>
      </c>
      <c r="E28" s="209" t="str">
        <f>IF(SUM('[5]School 1:School 5'!E28:E28)&gt;0,SUM('[5]School 1:School 5'!E28:E28),"")</f>
        <v/>
      </c>
      <c r="F28" s="209" t="str">
        <f>IF(SUM('[5]School 1:School 5'!F28:F28)&gt;0,SUM('[5]School 1:School 5'!F28:F28),"")</f>
        <v/>
      </c>
      <c r="G28" s="209" t="str">
        <f>IF(SUM('[5]School 1:School 5'!G28:G28)&gt;0,SUM('[5]School 1:School 5'!G28:G28),"")</f>
        <v/>
      </c>
      <c r="H28" s="209" t="str">
        <f>IF(SUM('[5]School 1:School 5'!H28:H28)&gt;0,SUM('[5]School 1:School 5'!H28:H28),"")</f>
        <v/>
      </c>
      <c r="I28" s="209" t="str">
        <f>IF(SUM('[5]School 1:School 5'!I28:I28)&gt;0,SUM('[5]School 1:School 5'!I28:I28),"")</f>
        <v/>
      </c>
      <c r="J28" s="210" t="str">
        <f>IF(SUM('[5]School 1:School 5'!J28:J28)&gt;0,SUM('[5]School 1:School 5'!J28:J28),"")</f>
        <v/>
      </c>
      <c r="K28" s="212" t="str">
        <f>IF(SUM('[5]School 1:School 5'!K28:K28)&gt;0,SUM('[5]School 1:School 5'!K28:K28),"")</f>
        <v/>
      </c>
      <c r="M28" s="94"/>
      <c r="N28" s="234"/>
    </row>
    <row r="29" spans="1:14" s="91" customFormat="1" ht="24.95" customHeight="1" x14ac:dyDescent="0.25">
      <c r="A29" s="50" t="s">
        <v>35</v>
      </c>
      <c r="B29" s="157">
        <v>313</v>
      </c>
      <c r="C29" s="131" t="s">
        <v>196</v>
      </c>
      <c r="D29" s="133" t="str">
        <f t="shared" si="0"/>
        <v/>
      </c>
      <c r="E29" s="209" t="str">
        <f>IF(SUM('[5]School 1:School 5'!E29:E29)&gt;0,SUM('[5]School 1:School 5'!E29:E29),"")</f>
        <v/>
      </c>
      <c r="F29" s="209" t="str">
        <f>IF(SUM('[5]School 1:School 5'!F29:F29)&gt;0,SUM('[5]School 1:School 5'!F29:F29),"")</f>
        <v/>
      </c>
      <c r="G29" s="209" t="str">
        <f>IF(SUM('[5]School 1:School 5'!G29:G29)&gt;0,SUM('[5]School 1:School 5'!G29:G29),"")</f>
        <v/>
      </c>
      <c r="H29" s="209" t="str">
        <f>IF(SUM('[5]School 1:School 5'!H29:H29)&gt;0,SUM('[5]School 1:School 5'!H29:H29),"")</f>
        <v/>
      </c>
      <c r="I29" s="209" t="str">
        <f>IF(SUM('[5]School 1:School 5'!I29:I29)&gt;0,SUM('[5]School 1:School 5'!I29:I29),"")</f>
        <v/>
      </c>
      <c r="J29" s="210" t="str">
        <f>IF(SUM('[5]School 1:School 5'!J29:J29)&gt;0,SUM('[5]School 1:School 5'!J29:J29),"")</f>
        <v/>
      </c>
      <c r="K29" s="212" t="str">
        <f>IF(SUM('[5]School 1:School 5'!K29:K29)&gt;0,SUM('[5]School 1:School 5'!K29:K29),"")</f>
        <v/>
      </c>
      <c r="M29" s="94"/>
      <c r="N29" s="234"/>
    </row>
    <row r="30" spans="1:14" s="91" customFormat="1" ht="24.95" customHeight="1" x14ac:dyDescent="0.25">
      <c r="A30" s="50" t="s">
        <v>36</v>
      </c>
      <c r="B30" s="157">
        <v>314</v>
      </c>
      <c r="C30" s="131" t="s">
        <v>197</v>
      </c>
      <c r="D30" s="133" t="str">
        <f t="shared" si="0"/>
        <v/>
      </c>
      <c r="E30" s="209" t="str">
        <f>IF(SUM('[5]School 1:School 5'!E30:E30)&gt;0,SUM('[5]School 1:School 5'!E30:E30),"")</f>
        <v/>
      </c>
      <c r="F30" s="209" t="str">
        <f>IF(SUM('[5]School 1:School 5'!F30:F30)&gt;0,SUM('[5]School 1:School 5'!F30:F30),"")</f>
        <v/>
      </c>
      <c r="G30" s="209" t="str">
        <f>IF(SUM('[5]School 1:School 5'!G30:G30)&gt;0,SUM('[5]School 1:School 5'!G30:G30),"")</f>
        <v/>
      </c>
      <c r="H30" s="209" t="str">
        <f>IF(SUM('[5]School 1:School 5'!H30:H30)&gt;0,SUM('[5]School 1:School 5'!H30:H30),"")</f>
        <v/>
      </c>
      <c r="I30" s="209" t="str">
        <f>IF(SUM('[5]School 1:School 5'!I30:I30)&gt;0,SUM('[5]School 1:School 5'!I30:I30),"")</f>
        <v/>
      </c>
      <c r="J30" s="210" t="str">
        <f>IF(SUM('[5]School 1:School 5'!J30:J30)&gt;0,SUM('[5]School 1:School 5'!J30:J30),"")</f>
        <v/>
      </c>
      <c r="K30" s="212" t="str">
        <f>IF(SUM('[5]School 1:School 5'!K30:K30)&gt;0,SUM('[5]School 1:School 5'!K30:K30),"")</f>
        <v/>
      </c>
      <c r="M30" s="234" t="s">
        <v>174</v>
      </c>
      <c r="N30" s="234"/>
    </row>
    <row r="31" spans="1:14" s="91" customFormat="1" ht="24.95" customHeight="1" x14ac:dyDescent="0.25">
      <c r="A31" s="50" t="s">
        <v>37</v>
      </c>
      <c r="B31" s="157">
        <v>315</v>
      </c>
      <c r="C31" s="131" t="s">
        <v>38</v>
      </c>
      <c r="D31" s="133">
        <f t="shared" si="0"/>
        <v>22419.67</v>
      </c>
      <c r="E31" s="209">
        <f>IF(SUM('[5]School 1:School 5'!E31:E31)&gt;0,SUM('[5]School 1:School 5'!E31:E31),"")</f>
        <v>7699.41</v>
      </c>
      <c r="F31" s="209">
        <f>IF(SUM('[5]School 1:School 5'!F31:F31)&gt;0,SUM('[5]School 1:School 5'!F31:F31),"")</f>
        <v>2252.5500000000002</v>
      </c>
      <c r="G31" s="209">
        <f>IF(SUM('[5]School 1:School 5'!G31:G31)&gt;0,SUM('[5]School 1:School 5'!G31:G31),"")</f>
        <v>501.82</v>
      </c>
      <c r="H31" s="209">
        <f>IF(SUM('[5]School 1:School 5'!H31:H31)&gt;0,SUM('[5]School 1:School 5'!H31:H31),"")</f>
        <v>11382.42</v>
      </c>
      <c r="I31" s="209" t="str">
        <f>IF(SUM('[5]School 1:School 5'!I31:I31)&gt;0,SUM('[5]School 1:School 5'!I31:I31),"")</f>
        <v/>
      </c>
      <c r="J31" s="210">
        <f>IF(SUM('[5]School 1:School 5'!J31:J31)&gt;0,SUM('[5]School 1:School 5'!J31:J31),"")</f>
        <v>447</v>
      </c>
      <c r="K31" s="212">
        <f>IF(SUM('[5]School 1:School 5'!K31:K31)&gt;0,SUM('[5]School 1:School 5'!K31:K31),"")</f>
        <v>136.47</v>
      </c>
      <c r="M31" s="234"/>
      <c r="N31" s="234"/>
    </row>
    <row r="32" spans="1:14" s="91" customFormat="1" ht="24.95" customHeight="1" x14ac:dyDescent="0.25">
      <c r="A32" s="50" t="s">
        <v>39</v>
      </c>
      <c r="B32" s="157">
        <v>316</v>
      </c>
      <c r="C32" s="131" t="s">
        <v>40</v>
      </c>
      <c r="D32" s="133">
        <f t="shared" si="0"/>
        <v>47455.43</v>
      </c>
      <c r="E32" s="209">
        <f>IF(SUM('[5]School 1:School 5'!E32:E32)&gt;0,SUM('[5]School 1:School 5'!E32:E32),"")</f>
        <v>29097.119999999999</v>
      </c>
      <c r="F32" s="209">
        <f>IF(SUM('[5]School 1:School 5'!F32:F32)&gt;0,SUM('[5]School 1:School 5'!F32:F32),"")</f>
        <v>9636.02</v>
      </c>
      <c r="G32" s="209">
        <f>IF(SUM('[5]School 1:School 5'!G32:G32)&gt;0,SUM('[5]School 1:School 5'!G32:G32),"")</f>
        <v>501.82</v>
      </c>
      <c r="H32" s="209">
        <f>IF(SUM('[5]School 1:School 5'!H32:H32)&gt;0,SUM('[5]School 1:School 5'!H32:H32),"")</f>
        <v>7284</v>
      </c>
      <c r="I32" s="209" t="str">
        <f>IF(SUM('[5]School 1:School 5'!I32:I32)&gt;0,SUM('[5]School 1:School 5'!I32:I32),"")</f>
        <v/>
      </c>
      <c r="J32" s="210">
        <f>IF(SUM('[5]School 1:School 5'!J32:J32)&gt;0,SUM('[5]School 1:School 5'!J32:J32),"")</f>
        <v>800</v>
      </c>
      <c r="K32" s="212">
        <f>IF(SUM('[5]School 1:School 5'!K32:K32)&gt;0,SUM('[5]School 1:School 5'!K32:K32),"")</f>
        <v>136.47</v>
      </c>
      <c r="M32" s="234"/>
      <c r="N32" s="234"/>
    </row>
    <row r="33" spans="1:23" s="91" customFormat="1" ht="24.95" customHeight="1" x14ac:dyDescent="0.25">
      <c r="A33" s="50" t="s">
        <v>41</v>
      </c>
      <c r="B33" s="157">
        <v>317</v>
      </c>
      <c r="C33" s="131" t="s">
        <v>42</v>
      </c>
      <c r="D33" s="133" t="str">
        <f t="shared" si="0"/>
        <v/>
      </c>
      <c r="E33" s="209" t="str">
        <f>IF(SUM('[5]School 1:School 5'!E33:E33)&gt;0,SUM('[5]School 1:School 5'!E33:E33),"")</f>
        <v/>
      </c>
      <c r="F33" s="209" t="str">
        <f>IF(SUM('[5]School 1:School 5'!F33:F33)&gt;0,SUM('[5]School 1:School 5'!F33:F33),"")</f>
        <v/>
      </c>
      <c r="G33" s="209" t="str">
        <f>IF(SUM('[5]School 1:School 5'!G33:G33)&gt;0,SUM('[5]School 1:School 5'!G33:G33),"")</f>
        <v/>
      </c>
      <c r="H33" s="209" t="str">
        <f>IF(SUM('[5]School 1:School 5'!H33:H33)&gt;0,SUM('[5]School 1:School 5'!H33:H33),"")</f>
        <v/>
      </c>
      <c r="I33" s="209" t="str">
        <f>IF(SUM('[5]School 1:School 5'!I33:I33)&gt;0,SUM('[5]School 1:School 5'!I33:I33),"")</f>
        <v/>
      </c>
      <c r="J33" s="210" t="str">
        <f>IF(SUM('[5]School 1:School 5'!J33:J33)&gt;0,SUM('[5]School 1:School 5'!J33:J33),"")</f>
        <v/>
      </c>
      <c r="K33" s="212" t="str">
        <f>IF(SUM('[5]School 1:School 5'!K33:K33)&gt;0,SUM('[5]School 1:School 5'!K33:K33),"")</f>
        <v/>
      </c>
      <c r="M33" s="234"/>
      <c r="N33" s="234"/>
    </row>
    <row r="34" spans="1:23" s="91" customFormat="1" ht="24.95" customHeight="1" x14ac:dyDescent="0.25">
      <c r="A34" s="50" t="s">
        <v>43</v>
      </c>
      <c r="B34" s="157">
        <v>318</v>
      </c>
      <c r="C34" s="131" t="s">
        <v>44</v>
      </c>
      <c r="D34" s="133" t="str">
        <f t="shared" si="0"/>
        <v/>
      </c>
      <c r="E34" s="209" t="str">
        <f>IF(SUM('[5]School 1:School 5'!E34:E34)&gt;0,SUM('[5]School 1:School 5'!E34:E34),"")</f>
        <v/>
      </c>
      <c r="F34" s="209" t="str">
        <f>IF(SUM('[5]School 1:School 5'!F34:F34)&gt;0,SUM('[5]School 1:School 5'!F34:F34),"")</f>
        <v/>
      </c>
      <c r="G34" s="209" t="str">
        <f>IF(SUM('[5]School 1:School 5'!G34:G34)&gt;0,SUM('[5]School 1:School 5'!G34:G34),"")</f>
        <v/>
      </c>
      <c r="H34" s="209" t="str">
        <f>IF(SUM('[5]School 1:School 5'!H34:H34)&gt;0,SUM('[5]School 1:School 5'!H34:H34),"")</f>
        <v/>
      </c>
      <c r="I34" s="209" t="str">
        <f>IF(SUM('[5]School 1:School 5'!I34:I34)&gt;0,SUM('[5]School 1:School 5'!I34:I34),"")</f>
        <v/>
      </c>
      <c r="J34" s="210" t="str">
        <f>IF(SUM('[5]School 1:School 5'!J34:J34)&gt;0,SUM('[5]School 1:School 5'!J34:J34),"")</f>
        <v/>
      </c>
      <c r="K34" s="212" t="str">
        <f>IF(SUM('[5]School 1:School 5'!K34:K34)&gt;0,SUM('[5]School 1:School 5'!K34:K34),"")</f>
        <v/>
      </c>
      <c r="M34" s="234"/>
      <c r="N34" s="234"/>
    </row>
    <row r="35" spans="1:23" s="91" customFormat="1" ht="24.95" customHeight="1" x14ac:dyDescent="0.25">
      <c r="A35" s="50" t="s">
        <v>45</v>
      </c>
      <c r="B35" s="157">
        <v>319</v>
      </c>
      <c r="C35" s="131" t="s">
        <v>208</v>
      </c>
      <c r="D35" s="133" t="str">
        <f t="shared" si="0"/>
        <v/>
      </c>
      <c r="E35" s="209" t="str">
        <f>IF(SUM('[5]School 1:School 5'!E35:E35)&gt;0,SUM('[5]School 1:School 5'!E35:E35),"")</f>
        <v/>
      </c>
      <c r="F35" s="209" t="str">
        <f>IF(SUM('[5]School 1:School 5'!F35:F35)&gt;0,SUM('[5]School 1:School 5'!F35:F35),"")</f>
        <v/>
      </c>
      <c r="G35" s="209" t="str">
        <f>IF(SUM('[5]School 1:School 5'!G35:G35)&gt;0,SUM('[5]School 1:School 5'!G35:G35),"")</f>
        <v/>
      </c>
      <c r="H35" s="209" t="str">
        <f>IF(SUM('[5]School 1:School 5'!H35:H35)&gt;0,SUM('[5]School 1:School 5'!H35:H35),"")</f>
        <v/>
      </c>
      <c r="I35" s="209" t="str">
        <f>IF(SUM('[5]School 1:School 5'!I35:I35)&gt;0,SUM('[5]School 1:School 5'!I35:I35),"")</f>
        <v/>
      </c>
      <c r="J35" s="210" t="str">
        <f>IF(SUM('[5]School 1:School 5'!J35:J35)&gt;0,SUM('[5]School 1:School 5'!J35:J35),"")</f>
        <v/>
      </c>
      <c r="K35" s="212" t="str">
        <f>IF(SUM('[5]School 1:School 5'!K35:K35)&gt;0,SUM('[5]School 1:School 5'!K35:K35),"")</f>
        <v/>
      </c>
      <c r="M35" s="234"/>
      <c r="N35" s="234"/>
    </row>
    <row r="36" spans="1:23" s="91" customFormat="1" ht="24.95" customHeight="1" x14ac:dyDescent="0.25">
      <c r="A36" s="50" t="s">
        <v>46</v>
      </c>
      <c r="B36" s="157">
        <v>320</v>
      </c>
      <c r="C36" s="131" t="s">
        <v>47</v>
      </c>
      <c r="D36" s="133" t="str">
        <f t="shared" si="0"/>
        <v/>
      </c>
      <c r="E36" s="209" t="str">
        <f>IF(SUM('[5]School 1:School 5'!E36:E36)&gt;0,SUM('[5]School 1:School 5'!E36:E36),"")</f>
        <v/>
      </c>
      <c r="F36" s="209" t="str">
        <f>IF(SUM('[5]School 1:School 5'!F36:F36)&gt;0,SUM('[5]School 1:School 5'!F36:F36),"")</f>
        <v/>
      </c>
      <c r="G36" s="209" t="str">
        <f>IF(SUM('[5]School 1:School 5'!G36:G36)&gt;0,SUM('[5]School 1:School 5'!G36:G36),"")</f>
        <v/>
      </c>
      <c r="H36" s="209" t="str">
        <f>IF(SUM('[5]School 1:School 5'!H36:H36)&gt;0,SUM('[5]School 1:School 5'!H36:H36),"")</f>
        <v/>
      </c>
      <c r="I36" s="209" t="str">
        <f>IF(SUM('[5]School 1:School 5'!I36:I36)&gt;0,SUM('[5]School 1:School 5'!I36:I36),"")</f>
        <v/>
      </c>
      <c r="J36" s="210" t="str">
        <f>IF(SUM('[5]School 1:School 5'!J36:J36)&gt;0,SUM('[5]School 1:School 5'!J36:J36),"")</f>
        <v/>
      </c>
      <c r="K36" s="212" t="str">
        <f>IF(SUM('[5]School 1:School 5'!K36:K36)&gt;0,SUM('[5]School 1:School 5'!K36:K36),"")</f>
        <v/>
      </c>
      <c r="M36" s="234"/>
      <c r="N36" s="234"/>
      <c r="O36" s="89"/>
      <c r="P36" s="89"/>
      <c r="Q36" s="89"/>
      <c r="R36" s="89"/>
      <c r="S36" s="89"/>
      <c r="T36" s="89"/>
      <c r="U36" s="89"/>
      <c r="V36" s="89"/>
      <c r="W36" s="89"/>
    </row>
    <row r="37" spans="1:23" s="91" customFormat="1" ht="24.95" customHeight="1" x14ac:dyDescent="0.25">
      <c r="A37" s="50" t="s">
        <v>48</v>
      </c>
      <c r="B37" s="157">
        <v>321</v>
      </c>
      <c r="C37" s="131" t="s">
        <v>49</v>
      </c>
      <c r="D37" s="133" t="str">
        <f t="shared" si="0"/>
        <v/>
      </c>
      <c r="E37" s="209" t="str">
        <f>IF(SUM('[5]School 1:School 5'!E37:E37)&gt;0,SUM('[5]School 1:School 5'!E37:E37),"")</f>
        <v/>
      </c>
      <c r="F37" s="209" t="str">
        <f>IF(SUM('[5]School 1:School 5'!F37:F37)&gt;0,SUM('[5]School 1:School 5'!F37:F37),"")</f>
        <v/>
      </c>
      <c r="G37" s="209" t="str">
        <f>IF(SUM('[5]School 1:School 5'!G37:G37)&gt;0,SUM('[5]School 1:School 5'!G37:G37),"")</f>
        <v/>
      </c>
      <c r="H37" s="209" t="str">
        <f>IF(SUM('[5]School 1:School 5'!H37:H37)&gt;0,SUM('[5]School 1:School 5'!H37:H37),"")</f>
        <v/>
      </c>
      <c r="I37" s="209" t="str">
        <f>IF(SUM('[5]School 1:School 5'!I37:I37)&gt;0,SUM('[5]School 1:School 5'!I37:I37),"")</f>
        <v/>
      </c>
      <c r="J37" s="210" t="str">
        <f>IF(SUM('[5]School 1:School 5'!J37:J37)&gt;0,SUM('[5]School 1:School 5'!J37:J37),"")</f>
        <v/>
      </c>
      <c r="K37" s="212" t="str">
        <f>IF(SUM('[5]School 1:School 5'!K37:K37)&gt;0,SUM('[5]School 1:School 5'!K37:K37),"")</f>
        <v/>
      </c>
      <c r="M37" s="234"/>
      <c r="N37" s="234"/>
    </row>
    <row r="38" spans="1:23" s="91" customFormat="1" ht="24.95" customHeight="1" x14ac:dyDescent="0.25">
      <c r="A38" s="50" t="s">
        <v>50</v>
      </c>
      <c r="B38" s="157">
        <v>322</v>
      </c>
      <c r="C38" s="131" t="s">
        <v>51</v>
      </c>
      <c r="D38" s="133" t="str">
        <f t="shared" si="0"/>
        <v/>
      </c>
      <c r="E38" s="209" t="str">
        <f>IF(SUM('[5]School 1:School 5'!E38:E38)&gt;0,SUM('[5]School 1:School 5'!E38:E38),"")</f>
        <v/>
      </c>
      <c r="F38" s="209" t="str">
        <f>IF(SUM('[5]School 1:School 5'!F38:F38)&gt;0,SUM('[5]School 1:School 5'!F38:F38),"")</f>
        <v/>
      </c>
      <c r="G38" s="209" t="str">
        <f>IF(SUM('[5]School 1:School 5'!G38:G38)&gt;0,SUM('[5]School 1:School 5'!G38:G38),"")</f>
        <v/>
      </c>
      <c r="H38" s="209" t="str">
        <f>IF(SUM('[5]School 1:School 5'!H38:H38)&gt;0,SUM('[5]School 1:School 5'!H38:H38),"")</f>
        <v/>
      </c>
      <c r="I38" s="209" t="str">
        <f>IF(SUM('[5]School 1:School 5'!I38:I38)&gt;0,SUM('[5]School 1:School 5'!I38:I38),"")</f>
        <v/>
      </c>
      <c r="J38" s="210" t="str">
        <f>IF(SUM('[5]School 1:School 5'!J38:J38)&gt;0,SUM('[5]School 1:School 5'!J38:J38),"")</f>
        <v/>
      </c>
      <c r="K38" s="212" t="str">
        <f>IF(SUM('[5]School 1:School 5'!K38:K38)&gt;0,SUM('[5]School 1:School 5'!K38:K38),"")</f>
        <v/>
      </c>
      <c r="M38" s="234"/>
      <c r="N38" s="234"/>
    </row>
    <row r="39" spans="1:23" s="91" customFormat="1" ht="24.95" customHeight="1" x14ac:dyDescent="0.25">
      <c r="A39" s="50" t="s">
        <v>52</v>
      </c>
      <c r="B39" s="157">
        <v>345</v>
      </c>
      <c r="C39" s="131" t="s">
        <v>53</v>
      </c>
      <c r="D39" s="133" t="str">
        <f t="shared" si="0"/>
        <v/>
      </c>
      <c r="E39" s="209" t="str">
        <f>IF(SUM('[5]School 1:School 5'!E39:E39)&gt;0,SUM('[5]School 1:School 5'!E39:E39),"")</f>
        <v/>
      </c>
      <c r="F39" s="209" t="str">
        <f>IF(SUM('[5]School 1:School 5'!F39:F39)&gt;0,SUM('[5]School 1:School 5'!F39:F39),"")</f>
        <v/>
      </c>
      <c r="G39" s="209" t="str">
        <f>IF(SUM('[5]School 1:School 5'!G39:G39)&gt;0,SUM('[5]School 1:School 5'!G39:G39),"")</f>
        <v/>
      </c>
      <c r="H39" s="209" t="str">
        <f>IF(SUM('[5]School 1:School 5'!H39:H39)&gt;0,SUM('[5]School 1:School 5'!H39:H39),"")</f>
        <v/>
      </c>
      <c r="I39" s="209" t="str">
        <f>IF(SUM('[5]School 1:School 5'!I39:I39)&gt;0,SUM('[5]School 1:School 5'!I39:I39),"")</f>
        <v/>
      </c>
      <c r="J39" s="210" t="str">
        <f>IF(SUM('[5]School 1:School 5'!J39:J39)&gt;0,SUM('[5]School 1:School 5'!J39:J39),"")</f>
        <v/>
      </c>
      <c r="K39" s="212" t="str">
        <f>IF(SUM('[5]School 1:School 5'!K39:K39)&gt;0,SUM('[5]School 1:School 5'!K39:K39),"")</f>
        <v/>
      </c>
      <c r="M39" s="95"/>
      <c r="N39" s="95"/>
    </row>
    <row r="40" spans="1:23" s="91" customFormat="1" ht="24.95" customHeight="1" x14ac:dyDescent="0.25">
      <c r="A40" s="50" t="s">
        <v>54</v>
      </c>
      <c r="B40" s="157">
        <v>323</v>
      </c>
      <c r="C40" s="131" t="s">
        <v>55</v>
      </c>
      <c r="D40" s="133">
        <f t="shared" si="0"/>
        <v>21473.329999999998</v>
      </c>
      <c r="E40" s="209">
        <f>IF(SUM('[5]School 1:School 5'!E40:E40)&gt;0,SUM('[5]School 1:School 5'!E40:E40),"")</f>
        <v>13623.98</v>
      </c>
      <c r="F40" s="209">
        <f>IF(SUM('[5]School 1:School 5'!F40:F40)&gt;0,SUM('[5]School 1:School 5'!F40:F40),"")</f>
        <v>4236.83</v>
      </c>
      <c r="G40" s="209">
        <f>IF(SUM('[5]School 1:School 5'!G40:G40)&gt;0,SUM('[5]School 1:School 5'!G40:G40),"")</f>
        <v>501.82</v>
      </c>
      <c r="H40" s="209">
        <f>IF(SUM('[5]School 1:School 5'!H40:H40)&gt;0,SUM('[5]School 1:School 5'!H40:H40),"")</f>
        <v>2747.23</v>
      </c>
      <c r="I40" s="209" t="str">
        <f>IF(SUM('[5]School 1:School 5'!I40:I40)&gt;0,SUM('[5]School 1:School 5'!I40:I40),"")</f>
        <v/>
      </c>
      <c r="J40" s="210">
        <f>IF(SUM('[5]School 1:School 5'!J40:J40)&gt;0,SUM('[5]School 1:School 5'!J40:J40),"")</f>
        <v>227</v>
      </c>
      <c r="K40" s="212">
        <f>IF(SUM('[5]School 1:School 5'!K40:K40)&gt;0,SUM('[5]School 1:School 5'!K40:K40),"")</f>
        <v>136.47</v>
      </c>
      <c r="M40" s="94"/>
      <c r="N40" s="234" t="s">
        <v>164</v>
      </c>
    </row>
    <row r="41" spans="1:23" s="91" customFormat="1" ht="24.95" customHeight="1" x14ac:dyDescent="0.25">
      <c r="A41" s="50" t="s">
        <v>56</v>
      </c>
      <c r="B41" s="157">
        <v>324</v>
      </c>
      <c r="C41" s="131" t="s">
        <v>57</v>
      </c>
      <c r="D41" s="133" t="str">
        <f t="shared" si="0"/>
        <v/>
      </c>
      <c r="E41" s="209" t="str">
        <f>IF(SUM('[5]School 1:School 5'!E41:E41)&gt;0,SUM('[5]School 1:School 5'!E41:E41),"")</f>
        <v/>
      </c>
      <c r="F41" s="209" t="str">
        <f>IF(SUM('[5]School 1:School 5'!F41:F41)&gt;0,SUM('[5]School 1:School 5'!F41:F41),"")</f>
        <v/>
      </c>
      <c r="G41" s="209" t="str">
        <f>IF(SUM('[5]School 1:School 5'!G41:G41)&gt;0,SUM('[5]School 1:School 5'!G41:G41),"")</f>
        <v/>
      </c>
      <c r="H41" s="209" t="str">
        <f>IF(SUM('[5]School 1:School 5'!H41:H41)&gt;0,SUM('[5]School 1:School 5'!H41:H41),"")</f>
        <v/>
      </c>
      <c r="I41" s="209" t="str">
        <f>IF(SUM('[5]School 1:School 5'!I41:I41)&gt;0,SUM('[5]School 1:School 5'!I41:I41),"")</f>
        <v/>
      </c>
      <c r="J41" s="210" t="str">
        <f>IF(SUM('[5]School 1:School 5'!J41:J41)&gt;0,SUM('[5]School 1:School 5'!J41:J41),"")</f>
        <v/>
      </c>
      <c r="K41" s="212" t="str">
        <f>IF(SUM('[5]School 1:School 5'!K41:K41)&gt;0,SUM('[5]School 1:School 5'!K41:K41),"")</f>
        <v/>
      </c>
      <c r="M41" s="94"/>
      <c r="N41" s="234"/>
    </row>
    <row r="42" spans="1:23" s="91" customFormat="1" ht="24.95" customHeight="1" x14ac:dyDescent="0.25">
      <c r="A42" s="50" t="s">
        <v>58</v>
      </c>
      <c r="B42" s="157">
        <v>325</v>
      </c>
      <c r="C42" s="131" t="s">
        <v>59</v>
      </c>
      <c r="D42" s="133">
        <f t="shared" si="0"/>
        <v>21184.590000000004</v>
      </c>
      <c r="E42" s="209">
        <f>IF(SUM('[5]School 1:School 5'!E42:E42)&gt;0,SUM('[5]School 1:School 5'!E42:E42),"")</f>
        <v>14623.16</v>
      </c>
      <c r="F42" s="209">
        <f>IF(SUM('[5]School 1:School 5'!F42:F42)&gt;0,SUM('[5]School 1:School 5'!F42:F42),"")</f>
        <v>4933.22</v>
      </c>
      <c r="G42" s="209">
        <f>IF(SUM('[5]School 1:School 5'!G42:G42)&gt;0,SUM('[5]School 1:School 5'!G42:G42),"")</f>
        <v>632.29</v>
      </c>
      <c r="H42" s="209">
        <f>IF(SUM('[5]School 1:School 5'!H42:H42)&gt;0,SUM('[5]School 1:School 5'!H42:H42),"")</f>
        <v>299.45</v>
      </c>
      <c r="I42" s="209" t="str">
        <f>IF(SUM('[5]School 1:School 5'!I42:I42)&gt;0,SUM('[5]School 1:School 5'!I42:I42),"")</f>
        <v/>
      </c>
      <c r="J42" s="210">
        <f>IF(SUM('[5]School 1:School 5'!J42:J42)&gt;0,SUM('[5]School 1:School 5'!J42:J42),"")</f>
        <v>560</v>
      </c>
      <c r="K42" s="212">
        <f>IF(SUM('[5]School 1:School 5'!K42:K42)&gt;0,SUM('[5]School 1:School 5'!K42:K42),"")</f>
        <v>136.47</v>
      </c>
      <c r="M42" s="94"/>
      <c r="N42" s="234" t="s">
        <v>165</v>
      </c>
    </row>
    <row r="43" spans="1:23" s="91" customFormat="1" ht="24.95" customHeight="1" x14ac:dyDescent="0.25">
      <c r="A43" s="50" t="s">
        <v>60</v>
      </c>
      <c r="B43" s="157">
        <v>326</v>
      </c>
      <c r="C43" s="131" t="s">
        <v>61</v>
      </c>
      <c r="D43" s="133" t="str">
        <f t="shared" si="0"/>
        <v/>
      </c>
      <c r="E43" s="209" t="str">
        <f>IF(SUM('[5]School 1:School 5'!E43:E43)&gt;0,SUM('[5]School 1:School 5'!E43:E43),"")</f>
        <v/>
      </c>
      <c r="F43" s="209" t="str">
        <f>IF(SUM('[5]School 1:School 5'!F43:F43)&gt;0,SUM('[5]School 1:School 5'!F43:F43),"")</f>
        <v/>
      </c>
      <c r="G43" s="209" t="str">
        <f>IF(SUM('[5]School 1:School 5'!G43:G43)&gt;0,SUM('[5]School 1:School 5'!G43:G43),"")</f>
        <v/>
      </c>
      <c r="H43" s="209" t="str">
        <f>IF(SUM('[5]School 1:School 5'!H43:H43)&gt;0,SUM('[5]School 1:School 5'!H43:H43),"")</f>
        <v/>
      </c>
      <c r="I43" s="209" t="str">
        <f>IF(SUM('[5]School 1:School 5'!I43:I43)&gt;0,SUM('[5]School 1:School 5'!I43:I43),"")</f>
        <v/>
      </c>
      <c r="J43" s="210" t="str">
        <f>IF(SUM('[5]School 1:School 5'!J43:J43)&gt;0,SUM('[5]School 1:School 5'!J43:J43),"")</f>
        <v/>
      </c>
      <c r="K43" s="212" t="str">
        <f>IF(SUM('[5]School 1:School 5'!K43:K43)&gt;0,SUM('[5]School 1:School 5'!K43:K43),"")</f>
        <v/>
      </c>
      <c r="M43" s="94"/>
      <c r="N43" s="234"/>
    </row>
    <row r="44" spans="1:23" s="91" customFormat="1" ht="33" customHeight="1" x14ac:dyDescent="0.25">
      <c r="A44" s="50" t="s">
        <v>108</v>
      </c>
      <c r="B44" s="157">
        <v>359</v>
      </c>
      <c r="C44" s="131" t="s">
        <v>226</v>
      </c>
      <c r="D44" s="133" t="str">
        <f t="shared" si="0"/>
        <v/>
      </c>
      <c r="E44" s="209" t="str">
        <f>IF(SUM('[5]School 1:School 5'!E44:E44)&gt;0,SUM('[5]School 1:School 5'!E44:E44),"")</f>
        <v/>
      </c>
      <c r="F44" s="209" t="str">
        <f>IF(SUM('[5]School 1:School 5'!F44:F44)&gt;0,SUM('[5]School 1:School 5'!F44:F44),"")</f>
        <v/>
      </c>
      <c r="G44" s="209" t="str">
        <f>IF(SUM('[5]School 1:School 5'!G44:G44)&gt;0,SUM('[5]School 1:School 5'!G44:G44),"")</f>
        <v/>
      </c>
      <c r="H44" s="209" t="str">
        <f>IF(SUM('[5]School 1:School 5'!H44:H44)&gt;0,SUM('[5]School 1:School 5'!H44:H44),"")</f>
        <v/>
      </c>
      <c r="I44" s="209" t="str">
        <f>IF(SUM('[5]School 1:School 5'!I44:I44)&gt;0,SUM('[5]School 1:School 5'!I44:I44),"")</f>
        <v/>
      </c>
      <c r="J44" s="210" t="str">
        <f>IF(SUM('[5]School 1:School 5'!J44:J44)&gt;0,SUM('[5]School 1:School 5'!J44:J44),"")</f>
        <v/>
      </c>
      <c r="K44" s="212" t="str">
        <f>IF(SUM('[5]School 1:School 5'!K44:K44)&gt;0,SUM('[5]School 1:School 5'!K44:K44),"")</f>
        <v/>
      </c>
      <c r="M44" s="94"/>
      <c r="N44" s="234" t="s">
        <v>166</v>
      </c>
    </row>
    <row r="45" spans="1:23" s="91" customFormat="1" ht="24.95" customHeight="1" x14ac:dyDescent="0.25">
      <c r="A45" s="50" t="s">
        <v>62</v>
      </c>
      <c r="B45" s="157">
        <v>327</v>
      </c>
      <c r="C45" s="131" t="s">
        <v>63</v>
      </c>
      <c r="D45" s="133" t="str">
        <f t="shared" si="0"/>
        <v/>
      </c>
      <c r="E45" s="209" t="str">
        <f>IF(SUM('[5]School 1:School 5'!E45:E45)&gt;0,SUM('[5]School 1:School 5'!E45:E45),"")</f>
        <v/>
      </c>
      <c r="F45" s="209" t="str">
        <f>IF(SUM('[5]School 1:School 5'!F45:F45)&gt;0,SUM('[5]School 1:School 5'!F45:F45),"")</f>
        <v/>
      </c>
      <c r="G45" s="209" t="str">
        <f>IF(SUM('[5]School 1:School 5'!G45:G45)&gt;0,SUM('[5]School 1:School 5'!G45:G45),"")</f>
        <v/>
      </c>
      <c r="H45" s="209" t="str">
        <f>IF(SUM('[5]School 1:School 5'!H45:H45)&gt;0,SUM('[5]School 1:School 5'!H45:H45),"")</f>
        <v/>
      </c>
      <c r="I45" s="209" t="str">
        <f>IF(SUM('[5]School 1:School 5'!I45:I45)&gt;0,SUM('[5]School 1:School 5'!I45:I45),"")</f>
        <v/>
      </c>
      <c r="J45" s="210" t="str">
        <f>IF(SUM('[5]School 1:School 5'!J45:J45)&gt;0,SUM('[5]School 1:School 5'!J45:J45),"")</f>
        <v/>
      </c>
      <c r="K45" s="212" t="str">
        <f>IF(SUM('[5]School 1:School 5'!K45:K45)&gt;0,SUM('[5]School 1:School 5'!K45:K45),"")</f>
        <v/>
      </c>
      <c r="M45" s="94"/>
      <c r="N45" s="234"/>
    </row>
    <row r="46" spans="1:23" s="91" customFormat="1" ht="24.95" customHeight="1" x14ac:dyDescent="0.25">
      <c r="A46" s="50" t="s">
        <v>64</v>
      </c>
      <c r="B46" s="157">
        <v>328</v>
      </c>
      <c r="C46" s="131" t="s">
        <v>65</v>
      </c>
      <c r="D46" s="133" t="str">
        <f t="shared" si="0"/>
        <v/>
      </c>
      <c r="E46" s="209" t="str">
        <f>IF(SUM('[5]School 1:School 5'!E46:E46)&gt;0,SUM('[5]School 1:School 5'!E46:E46),"")</f>
        <v/>
      </c>
      <c r="F46" s="209" t="str">
        <f>IF(SUM('[5]School 1:School 5'!F46:F46)&gt;0,SUM('[5]School 1:School 5'!F46:F46),"")</f>
        <v/>
      </c>
      <c r="G46" s="209" t="str">
        <f>IF(SUM('[5]School 1:School 5'!G46:G46)&gt;0,SUM('[5]School 1:School 5'!G46:G46),"")</f>
        <v/>
      </c>
      <c r="H46" s="209" t="str">
        <f>IF(SUM('[5]School 1:School 5'!H46:H46)&gt;0,SUM('[5]School 1:School 5'!H46:H46),"")</f>
        <v/>
      </c>
      <c r="I46" s="209" t="str">
        <f>IF(SUM('[5]School 1:School 5'!I46:I46)&gt;0,SUM('[5]School 1:School 5'!I46:I46),"")</f>
        <v/>
      </c>
      <c r="J46" s="210" t="str">
        <f>IF(SUM('[5]School 1:School 5'!J46:J46)&gt;0,SUM('[5]School 1:School 5'!J46:J46),"")</f>
        <v/>
      </c>
      <c r="K46" s="212" t="str">
        <f>IF(SUM('[5]School 1:School 5'!K46:K46)&gt;0,SUM('[5]School 1:School 5'!K46:K46),"")</f>
        <v/>
      </c>
      <c r="M46" s="94"/>
      <c r="N46" s="234" t="s">
        <v>167</v>
      </c>
    </row>
    <row r="47" spans="1:23" s="91" customFormat="1" ht="24.95" customHeight="1" x14ac:dyDescent="0.25">
      <c r="A47" s="50" t="s">
        <v>66</v>
      </c>
      <c r="B47" s="157">
        <v>329</v>
      </c>
      <c r="C47" s="131" t="s">
        <v>67</v>
      </c>
      <c r="D47" s="133" t="str">
        <f t="shared" si="0"/>
        <v/>
      </c>
      <c r="E47" s="209" t="str">
        <f>IF(SUM('[5]School 1:School 5'!E47:E47)&gt;0,SUM('[5]School 1:School 5'!E47:E47),"")</f>
        <v/>
      </c>
      <c r="F47" s="209" t="str">
        <f>IF(SUM('[5]School 1:School 5'!F47:F47)&gt;0,SUM('[5]School 1:School 5'!F47:F47),"")</f>
        <v/>
      </c>
      <c r="G47" s="209" t="str">
        <f>IF(SUM('[5]School 1:School 5'!G47:G47)&gt;0,SUM('[5]School 1:School 5'!G47:G47),"")</f>
        <v/>
      </c>
      <c r="H47" s="209" t="str">
        <f>IF(SUM('[5]School 1:School 5'!H47:H47)&gt;0,SUM('[5]School 1:School 5'!H47:H47),"")</f>
        <v/>
      </c>
      <c r="I47" s="209" t="str">
        <f>IF(SUM('[5]School 1:School 5'!I47:I47)&gt;0,SUM('[5]School 1:School 5'!I47:I47),"")</f>
        <v/>
      </c>
      <c r="J47" s="210" t="str">
        <f>IF(SUM('[5]School 1:School 5'!J47:J47)&gt;0,SUM('[5]School 1:School 5'!J47:J47),"")</f>
        <v/>
      </c>
      <c r="K47" s="212" t="str">
        <f>IF(SUM('[5]School 1:School 5'!K47:K47)&gt;0,SUM('[5]School 1:School 5'!K47:K47),"")</f>
        <v/>
      </c>
      <c r="M47" s="94"/>
      <c r="N47" s="234"/>
    </row>
    <row r="48" spans="1:23" s="91" customFormat="1" ht="24.95" customHeight="1" x14ac:dyDescent="0.25">
      <c r="A48" s="50" t="s">
        <v>68</v>
      </c>
      <c r="B48" s="157">
        <v>330</v>
      </c>
      <c r="C48" s="131" t="s">
        <v>210</v>
      </c>
      <c r="D48" s="133" t="str">
        <f t="shared" si="0"/>
        <v/>
      </c>
      <c r="E48" s="209" t="str">
        <f>IF(SUM('[5]School 1:School 5'!E48:E48)&gt;0,SUM('[5]School 1:School 5'!E48:E48),"")</f>
        <v/>
      </c>
      <c r="F48" s="209" t="str">
        <f>IF(SUM('[5]School 1:School 5'!F48:F48)&gt;0,SUM('[5]School 1:School 5'!F48:F48),"")</f>
        <v/>
      </c>
      <c r="G48" s="209" t="str">
        <f>IF(SUM('[5]School 1:School 5'!G48:G48)&gt;0,SUM('[5]School 1:School 5'!G48:G48),"")</f>
        <v/>
      </c>
      <c r="H48" s="209" t="str">
        <f>IF(SUM('[5]School 1:School 5'!H48:H48)&gt;0,SUM('[5]School 1:School 5'!H48:H48),"")</f>
        <v/>
      </c>
      <c r="I48" s="209" t="str">
        <f>IF(SUM('[5]School 1:School 5'!I48:I48)&gt;0,SUM('[5]School 1:School 5'!I48:I48),"")</f>
        <v/>
      </c>
      <c r="J48" s="210" t="str">
        <f>IF(SUM('[5]School 1:School 5'!J48:J48)&gt;0,SUM('[5]School 1:School 5'!J48:J48),"")</f>
        <v/>
      </c>
      <c r="K48" s="212" t="str">
        <f>IF(SUM('[5]School 1:School 5'!K48:K48)&gt;0,SUM('[5]School 1:School 5'!K48:K48),"")</f>
        <v/>
      </c>
      <c r="M48" s="94"/>
      <c r="N48" s="153"/>
    </row>
    <row r="49" spans="1:14" s="91" customFormat="1" ht="24.95" customHeight="1" x14ac:dyDescent="0.25">
      <c r="A49" s="50" t="s">
        <v>69</v>
      </c>
      <c r="B49" s="157">
        <v>333</v>
      </c>
      <c r="C49" s="131" t="s">
        <v>70</v>
      </c>
      <c r="D49" s="133" t="str">
        <f t="shared" ref="D49:D79" si="1">IF(SUM(E49:K49)&gt;0,(SUM(E49:K49)),"")</f>
        <v/>
      </c>
      <c r="E49" s="209" t="str">
        <f>IF(SUM('[5]School 1:School 5'!E49:E49)&gt;0,SUM('[5]School 1:School 5'!E49:E49),"")</f>
        <v/>
      </c>
      <c r="F49" s="209" t="str">
        <f>IF(SUM('[5]School 1:School 5'!F49:F49)&gt;0,SUM('[5]School 1:School 5'!F49:F49),"")</f>
        <v/>
      </c>
      <c r="G49" s="209" t="str">
        <f>IF(SUM('[5]School 1:School 5'!G49:G49)&gt;0,SUM('[5]School 1:School 5'!G49:G49),"")</f>
        <v/>
      </c>
      <c r="H49" s="209" t="str">
        <f>IF(SUM('[5]School 1:School 5'!H49:H49)&gt;0,SUM('[5]School 1:School 5'!H49:H49),"")</f>
        <v/>
      </c>
      <c r="I49" s="209" t="str">
        <f>IF(SUM('[5]School 1:School 5'!I49:I49)&gt;0,SUM('[5]School 1:School 5'!I49:I49),"")</f>
        <v/>
      </c>
      <c r="J49" s="210" t="str">
        <f>IF(SUM('[5]School 1:School 5'!J49:J49)&gt;0,SUM('[5]School 1:School 5'!J49:J49),"")</f>
        <v/>
      </c>
      <c r="K49" s="212" t="str">
        <f>IF(SUM('[5]School 1:School 5'!K49:K49)&gt;0,SUM('[5]School 1:School 5'!K49:K49),"")</f>
        <v/>
      </c>
      <c r="M49" s="94"/>
      <c r="N49" s="151" t="s">
        <v>122</v>
      </c>
    </row>
    <row r="50" spans="1:14" s="91" customFormat="1" ht="24.95" customHeight="1" x14ac:dyDescent="0.25">
      <c r="A50" s="50" t="s">
        <v>71</v>
      </c>
      <c r="B50" s="157">
        <v>334</v>
      </c>
      <c r="C50" s="131" t="s">
        <v>207</v>
      </c>
      <c r="D50" s="133" t="str">
        <f t="shared" si="1"/>
        <v/>
      </c>
      <c r="E50" s="209" t="str">
        <f>IF(SUM('[5]School 1:School 5'!E50:E50)&gt;0,SUM('[5]School 1:School 5'!E50:E50),"")</f>
        <v/>
      </c>
      <c r="F50" s="209" t="str">
        <f>IF(SUM('[5]School 1:School 5'!F50:F50)&gt;0,SUM('[5]School 1:School 5'!F50:F50),"")</f>
        <v/>
      </c>
      <c r="G50" s="209" t="str">
        <f>IF(SUM('[5]School 1:School 5'!G50:G50)&gt;0,SUM('[5]School 1:School 5'!G50:G50),"")</f>
        <v/>
      </c>
      <c r="H50" s="209" t="str">
        <f>IF(SUM('[5]School 1:School 5'!H50:H50)&gt;0,SUM('[5]School 1:School 5'!H50:H50),"")</f>
        <v/>
      </c>
      <c r="I50" s="209" t="str">
        <f>IF(SUM('[5]School 1:School 5'!I50:I50)&gt;0,SUM('[5]School 1:School 5'!I50:I50),"")</f>
        <v/>
      </c>
      <c r="J50" s="210" t="str">
        <f>IF(SUM('[5]School 1:School 5'!J50:J50)&gt;0,SUM('[5]School 1:School 5'!J50:J50),"")</f>
        <v/>
      </c>
      <c r="K50" s="212" t="str">
        <f>IF(SUM('[5]School 1:School 5'!K50:K50)&gt;0,SUM('[5]School 1:School 5'!K50:K50),"")</f>
        <v/>
      </c>
      <c r="M50" s="94"/>
      <c r="N50" s="153"/>
    </row>
    <row r="51" spans="1:14" s="91" customFormat="1" ht="24.95" customHeight="1" x14ac:dyDescent="0.25">
      <c r="A51" s="50" t="s">
        <v>72</v>
      </c>
      <c r="B51" s="157">
        <v>335</v>
      </c>
      <c r="C51" s="131" t="s">
        <v>198</v>
      </c>
      <c r="D51" s="133" t="str">
        <f t="shared" si="1"/>
        <v/>
      </c>
      <c r="E51" s="209" t="str">
        <f>IF(SUM('[5]School 1:School 5'!E51:E51)&gt;0,SUM('[5]School 1:School 5'!E51:E51),"")</f>
        <v/>
      </c>
      <c r="F51" s="209" t="str">
        <f>IF(SUM('[5]School 1:School 5'!F51:F51)&gt;0,SUM('[5]School 1:School 5'!F51:F51),"")</f>
        <v/>
      </c>
      <c r="G51" s="209" t="str">
        <f>IF(SUM('[5]School 1:School 5'!G51:G51)&gt;0,SUM('[5]School 1:School 5'!G51:G51),"")</f>
        <v/>
      </c>
      <c r="H51" s="209" t="str">
        <f>IF(SUM('[5]School 1:School 5'!H51:H51)&gt;0,SUM('[5]School 1:School 5'!H51:H51),"")</f>
        <v/>
      </c>
      <c r="I51" s="209" t="str">
        <f>IF(SUM('[5]School 1:School 5'!I51:I51)&gt;0,SUM('[5]School 1:School 5'!I51:I51),"")</f>
        <v/>
      </c>
      <c r="J51" s="210" t="str">
        <f>IF(SUM('[5]School 1:School 5'!J51:J51)&gt;0,SUM('[5]School 1:School 5'!J51:J51),"")</f>
        <v/>
      </c>
      <c r="K51" s="212" t="str">
        <f>IF(SUM('[5]School 1:School 5'!K51:K51)&gt;0,SUM('[5]School 1:School 5'!K51:K51),"")</f>
        <v/>
      </c>
      <c r="M51" s="151" t="s">
        <v>75</v>
      </c>
      <c r="N51" s="94"/>
    </row>
    <row r="52" spans="1:14" s="91" customFormat="1" ht="24.95" customHeight="1" x14ac:dyDescent="0.25">
      <c r="A52" s="50" t="s">
        <v>73</v>
      </c>
      <c r="B52" s="157">
        <v>336</v>
      </c>
      <c r="C52" s="131" t="s">
        <v>74</v>
      </c>
      <c r="D52" s="133" t="str">
        <f t="shared" si="1"/>
        <v/>
      </c>
      <c r="E52" s="209" t="str">
        <f>IF(SUM('[5]School 1:School 5'!E52:E52)&gt;0,SUM('[5]School 1:School 5'!E52:E52),"")</f>
        <v/>
      </c>
      <c r="F52" s="209" t="str">
        <f>IF(SUM('[5]School 1:School 5'!F52:F52)&gt;0,SUM('[5]School 1:School 5'!F52:F52),"")</f>
        <v/>
      </c>
      <c r="G52" s="209" t="str">
        <f>IF(SUM('[5]School 1:School 5'!G52:G52)&gt;0,SUM('[5]School 1:School 5'!G52:G52),"")</f>
        <v/>
      </c>
      <c r="H52" s="209" t="str">
        <f>IF(SUM('[5]School 1:School 5'!H52:H52)&gt;0,SUM('[5]School 1:School 5'!H52:H52),"")</f>
        <v/>
      </c>
      <c r="I52" s="209" t="str">
        <f>IF(SUM('[5]School 1:School 5'!I52:I52)&gt;0,SUM('[5]School 1:School 5'!I52:I52),"")</f>
        <v/>
      </c>
      <c r="J52" s="210" t="str">
        <f>IF(SUM('[5]School 1:School 5'!J52:J52)&gt;0,SUM('[5]School 1:School 5'!J52:J52),"")</f>
        <v/>
      </c>
      <c r="K52" s="212" t="str">
        <f>IF(SUM('[5]School 1:School 5'!K52:K52)&gt;0,SUM('[5]School 1:School 5'!K52:K52),"")</f>
        <v/>
      </c>
      <c r="M52" s="151"/>
      <c r="N52" s="94"/>
    </row>
    <row r="53" spans="1:14" s="91" customFormat="1" ht="24.95" customHeight="1" x14ac:dyDescent="0.25">
      <c r="A53" s="50" t="s">
        <v>76</v>
      </c>
      <c r="B53" s="157">
        <v>337</v>
      </c>
      <c r="C53" s="131" t="s">
        <v>211</v>
      </c>
      <c r="D53" s="133" t="str">
        <f t="shared" si="1"/>
        <v/>
      </c>
      <c r="E53" s="209" t="str">
        <f>IF(SUM('[5]School 1:School 5'!E53:E53)&gt;0,SUM('[5]School 1:School 5'!E53:E53),"")</f>
        <v/>
      </c>
      <c r="F53" s="209" t="str">
        <f>IF(SUM('[5]School 1:School 5'!F53:F53)&gt;0,SUM('[5]School 1:School 5'!F53:F53),"")</f>
        <v/>
      </c>
      <c r="G53" s="209" t="str">
        <f>IF(SUM('[5]School 1:School 5'!G53:G53)&gt;0,SUM('[5]School 1:School 5'!G53:G53),"")</f>
        <v/>
      </c>
      <c r="H53" s="209" t="str">
        <f>IF(SUM('[5]School 1:School 5'!H53:H53)&gt;0,SUM('[5]School 1:School 5'!H53:H53),"")</f>
        <v/>
      </c>
      <c r="I53" s="209" t="str">
        <f>IF(SUM('[5]School 1:School 5'!I53:I53)&gt;0,SUM('[5]School 1:School 5'!I53:I53),"")</f>
        <v/>
      </c>
      <c r="J53" s="210" t="str">
        <f>IF(SUM('[5]School 1:School 5'!J53:J53)&gt;0,SUM('[5]School 1:School 5'!J53:J53),"")</f>
        <v/>
      </c>
      <c r="K53" s="212" t="str">
        <f>IF(SUM('[5]School 1:School 5'!K53:K53)&gt;0,SUM('[5]School 1:School 5'!K53:K53),"")</f>
        <v/>
      </c>
      <c r="M53" s="94"/>
      <c r="N53" s="94"/>
    </row>
    <row r="54" spans="1:14" s="91" customFormat="1" ht="24.95" customHeight="1" x14ac:dyDescent="0.25">
      <c r="A54" s="50" t="s">
        <v>78</v>
      </c>
      <c r="B54" s="157">
        <v>339</v>
      </c>
      <c r="C54" s="131" t="s">
        <v>79</v>
      </c>
      <c r="D54" s="133" t="str">
        <f t="shared" si="1"/>
        <v/>
      </c>
      <c r="E54" s="209" t="str">
        <f>IF(SUM('[5]School 1:School 5'!E54:E54)&gt;0,SUM('[5]School 1:School 5'!E54:E54),"")</f>
        <v/>
      </c>
      <c r="F54" s="209" t="str">
        <f>IF(SUM('[5]School 1:School 5'!F54:F54)&gt;0,SUM('[5]School 1:School 5'!F54:F54),"")</f>
        <v/>
      </c>
      <c r="G54" s="209" t="str">
        <f>IF(SUM('[5]School 1:School 5'!G54:G54)&gt;0,SUM('[5]School 1:School 5'!G54:G54),"")</f>
        <v/>
      </c>
      <c r="H54" s="209" t="str">
        <f>IF(SUM('[5]School 1:School 5'!H54:H54)&gt;0,SUM('[5]School 1:School 5'!H54:H54),"")</f>
        <v/>
      </c>
      <c r="I54" s="209" t="str">
        <f>IF(SUM('[5]School 1:School 5'!I54:I54)&gt;0,SUM('[5]School 1:School 5'!I54:I54),"")</f>
        <v/>
      </c>
      <c r="J54" s="210" t="str">
        <f>IF(SUM('[5]School 1:School 5'!J54:J54)&gt;0,SUM('[5]School 1:School 5'!J54:J54),"")</f>
        <v/>
      </c>
      <c r="K54" s="212" t="str">
        <f>IF(SUM('[5]School 1:School 5'!K54:K54)&gt;0,SUM('[5]School 1:School 5'!K54:K54),"")</f>
        <v/>
      </c>
      <c r="M54" s="94"/>
      <c r="N54" s="94"/>
    </row>
    <row r="55" spans="1:14" s="91" customFormat="1" ht="24.95" customHeight="1" x14ac:dyDescent="0.25">
      <c r="A55" s="50" t="s">
        <v>80</v>
      </c>
      <c r="B55" s="157">
        <v>340</v>
      </c>
      <c r="C55" s="131" t="s">
        <v>81</v>
      </c>
      <c r="D55" s="133" t="str">
        <f t="shared" si="1"/>
        <v/>
      </c>
      <c r="E55" s="209" t="str">
        <f>IF(SUM('[5]School 1:School 5'!E55:E55)&gt;0,SUM('[5]School 1:School 5'!E55:E55),"")</f>
        <v/>
      </c>
      <c r="F55" s="209" t="str">
        <f>IF(SUM('[5]School 1:School 5'!F55:F55)&gt;0,SUM('[5]School 1:School 5'!F55:F55),"")</f>
        <v/>
      </c>
      <c r="G55" s="209" t="str">
        <f>IF(SUM('[5]School 1:School 5'!G55:G55)&gt;0,SUM('[5]School 1:School 5'!G55:G55),"")</f>
        <v/>
      </c>
      <c r="H55" s="209" t="str">
        <f>IF(SUM('[5]School 1:School 5'!H55:H55)&gt;0,SUM('[5]School 1:School 5'!H55:H55),"")</f>
        <v/>
      </c>
      <c r="I55" s="209" t="str">
        <f>IF(SUM('[5]School 1:School 5'!I55:I55)&gt;0,SUM('[5]School 1:School 5'!I55:I55),"")</f>
        <v/>
      </c>
      <c r="J55" s="210" t="str">
        <f>IF(SUM('[5]School 1:School 5'!J55:J55)&gt;0,SUM('[5]School 1:School 5'!J55:J55),"")</f>
        <v/>
      </c>
      <c r="K55" s="212" t="str">
        <f>IF(SUM('[5]School 1:School 5'!K55:K55)&gt;0,SUM('[5]School 1:School 5'!K55:K55),"")</f>
        <v/>
      </c>
      <c r="M55" s="94"/>
      <c r="N55" s="94"/>
    </row>
    <row r="56" spans="1:14" s="91" customFormat="1" ht="24.95" customHeight="1" x14ac:dyDescent="0.25">
      <c r="A56" s="50" t="s">
        <v>199</v>
      </c>
      <c r="B56" s="157">
        <v>373</v>
      </c>
      <c r="C56" s="131" t="s">
        <v>200</v>
      </c>
      <c r="D56" s="133" t="str">
        <f t="shared" si="1"/>
        <v/>
      </c>
      <c r="E56" s="209" t="str">
        <f>IF(SUM('[5]School 1:School 5'!E56:E56)&gt;0,SUM('[5]School 1:School 5'!E56:E56),"")</f>
        <v/>
      </c>
      <c r="F56" s="209" t="str">
        <f>IF(SUM('[5]School 1:School 5'!F56:F56)&gt;0,SUM('[5]School 1:School 5'!F56:F56),"")</f>
        <v/>
      </c>
      <c r="G56" s="209" t="str">
        <f>IF(SUM('[5]School 1:School 5'!G56:G56)&gt;0,SUM('[5]School 1:School 5'!G56:G56),"")</f>
        <v/>
      </c>
      <c r="H56" s="209" t="str">
        <f>IF(SUM('[5]School 1:School 5'!H56:H56)&gt;0,SUM('[5]School 1:School 5'!H56:H56),"")</f>
        <v/>
      </c>
      <c r="I56" s="209" t="str">
        <f>IF(SUM('[5]School 1:School 5'!I56:I56)&gt;0,SUM('[5]School 1:School 5'!I56:I56),"")</f>
        <v/>
      </c>
      <c r="J56" s="210" t="str">
        <f>IF(SUM('[5]School 1:School 5'!J56:J56)&gt;0,SUM('[5]School 1:School 5'!J56:J56),"")</f>
        <v/>
      </c>
      <c r="K56" s="212" t="str">
        <f>IF(SUM('[5]School 1:School 5'!K56:K56)&gt;0,SUM('[5]School 1:School 5'!K56:K56),"")</f>
        <v/>
      </c>
      <c r="M56" s="94"/>
      <c r="N56" s="94"/>
    </row>
    <row r="57" spans="1:14" s="91" customFormat="1" ht="24.95" customHeight="1" x14ac:dyDescent="0.25">
      <c r="A57" s="50" t="s">
        <v>82</v>
      </c>
      <c r="B57" s="157">
        <v>342</v>
      </c>
      <c r="C57" s="131" t="s">
        <v>83</v>
      </c>
      <c r="D57" s="133" t="str">
        <f t="shared" si="1"/>
        <v/>
      </c>
      <c r="E57" s="209" t="str">
        <f>IF(SUM('[5]School 1:School 5'!E57:E57)&gt;0,SUM('[5]School 1:School 5'!E57:E57),"")</f>
        <v/>
      </c>
      <c r="F57" s="209" t="str">
        <f>IF(SUM('[5]School 1:School 5'!F57:F57)&gt;0,SUM('[5]School 1:School 5'!F57:F57),"")</f>
        <v/>
      </c>
      <c r="G57" s="209" t="str">
        <f>IF(SUM('[5]School 1:School 5'!G57:G57)&gt;0,SUM('[5]School 1:School 5'!G57:G57),"")</f>
        <v/>
      </c>
      <c r="H57" s="209" t="str">
        <f>IF(SUM('[5]School 1:School 5'!H57:H57)&gt;0,SUM('[5]School 1:School 5'!H57:H57),"")</f>
        <v/>
      </c>
      <c r="I57" s="209" t="str">
        <f>IF(SUM('[5]School 1:School 5'!I57:I57)&gt;0,SUM('[5]School 1:School 5'!I57:I57),"")</f>
        <v/>
      </c>
      <c r="J57" s="210" t="str">
        <f>IF(SUM('[5]School 1:School 5'!J57:J57)&gt;0,SUM('[5]School 1:School 5'!J57:J57),"")</f>
        <v/>
      </c>
      <c r="K57" s="212" t="str">
        <f>IF(SUM('[5]School 1:School 5'!K57:K57)&gt;0,SUM('[5]School 1:School 5'!K57:K57),"")</f>
        <v/>
      </c>
      <c r="M57" s="94"/>
      <c r="N57" s="94"/>
    </row>
    <row r="58" spans="1:14" s="91" customFormat="1" ht="24.95" customHeight="1" x14ac:dyDescent="0.25">
      <c r="A58" s="50" t="s">
        <v>84</v>
      </c>
      <c r="B58" s="157">
        <v>343</v>
      </c>
      <c r="C58" s="131" t="s">
        <v>85</v>
      </c>
      <c r="D58" s="133" t="str">
        <f t="shared" si="1"/>
        <v/>
      </c>
      <c r="E58" s="209" t="str">
        <f>IF(SUM('[5]School 1:School 5'!E58:E58)&gt;0,SUM('[5]School 1:School 5'!E58:E58),"")</f>
        <v/>
      </c>
      <c r="F58" s="209" t="str">
        <f>IF(SUM('[5]School 1:School 5'!F58:F58)&gt;0,SUM('[5]School 1:School 5'!F58:F58),"")</f>
        <v/>
      </c>
      <c r="G58" s="209" t="str">
        <f>IF(SUM('[5]School 1:School 5'!G58:G58)&gt;0,SUM('[5]School 1:School 5'!G58:G58),"")</f>
        <v/>
      </c>
      <c r="H58" s="209" t="str">
        <f>IF(SUM('[5]School 1:School 5'!H58:H58)&gt;0,SUM('[5]School 1:School 5'!H58:H58),"")</f>
        <v/>
      </c>
      <c r="I58" s="209" t="str">
        <f>IF(SUM('[5]School 1:School 5'!I58:I58)&gt;0,SUM('[5]School 1:School 5'!I58:I58),"")</f>
        <v/>
      </c>
      <c r="J58" s="210" t="str">
        <f>IF(SUM('[5]School 1:School 5'!J58:J58)&gt;0,SUM('[5]School 1:School 5'!J58:J58),"")</f>
        <v/>
      </c>
      <c r="K58" s="212" t="str">
        <f>IF(SUM('[5]School 1:School 5'!K58:K58)&gt;0,SUM('[5]School 1:School 5'!K58:K58),"")</f>
        <v/>
      </c>
      <c r="M58" s="94"/>
      <c r="N58" s="94"/>
    </row>
    <row r="59" spans="1:14" s="91" customFormat="1" ht="24.95" customHeight="1" x14ac:dyDescent="0.25">
      <c r="A59" s="50" t="s">
        <v>86</v>
      </c>
      <c r="B59" s="157">
        <v>344</v>
      </c>
      <c r="C59" s="131" t="s">
        <v>87</v>
      </c>
      <c r="D59" s="133" t="str">
        <f t="shared" si="1"/>
        <v/>
      </c>
      <c r="E59" s="209" t="str">
        <f>IF(SUM('[5]School 1:School 5'!E59:E59)&gt;0,SUM('[5]School 1:School 5'!E59:E59),"")</f>
        <v/>
      </c>
      <c r="F59" s="209" t="str">
        <f>IF(SUM('[5]School 1:School 5'!F59:F59)&gt;0,SUM('[5]School 1:School 5'!F59:F59),"")</f>
        <v/>
      </c>
      <c r="G59" s="209" t="str">
        <f>IF(SUM('[5]School 1:School 5'!G59:G59)&gt;0,SUM('[5]School 1:School 5'!G59:G59),"")</f>
        <v/>
      </c>
      <c r="H59" s="209" t="str">
        <f>IF(SUM('[5]School 1:School 5'!H59:H59)&gt;0,SUM('[5]School 1:School 5'!H59:H59),"")</f>
        <v/>
      </c>
      <c r="I59" s="209" t="str">
        <f>IF(SUM('[5]School 1:School 5'!I59:I59)&gt;0,SUM('[5]School 1:School 5'!I59:I59),"")</f>
        <v/>
      </c>
      <c r="J59" s="210" t="str">
        <f>IF(SUM('[5]School 1:School 5'!J59:J59)&gt;0,SUM('[5]School 1:School 5'!J59:J59),"")</f>
        <v/>
      </c>
      <c r="K59" s="212" t="str">
        <f>IF(SUM('[5]School 1:School 5'!K59:K59)&gt;0,SUM('[5]School 1:School 5'!K59:K59),"")</f>
        <v/>
      </c>
      <c r="M59" s="94"/>
      <c r="N59" s="94"/>
    </row>
    <row r="60" spans="1:14" s="90" customFormat="1" ht="24.95" customHeight="1" x14ac:dyDescent="0.25">
      <c r="A60" s="50" t="s">
        <v>88</v>
      </c>
      <c r="B60" s="157">
        <v>346</v>
      </c>
      <c r="C60" s="131" t="s">
        <v>89</v>
      </c>
      <c r="D60" s="133" t="str">
        <f t="shared" si="1"/>
        <v/>
      </c>
      <c r="E60" s="209" t="str">
        <f>IF(SUM('[5]School 1:School 5'!E60:E60)&gt;0,SUM('[5]School 1:School 5'!E60:E60),"")</f>
        <v/>
      </c>
      <c r="F60" s="209" t="str">
        <f>IF(SUM('[5]School 1:School 5'!F60:F60)&gt;0,SUM('[5]School 1:School 5'!F60:F60),"")</f>
        <v/>
      </c>
      <c r="G60" s="209" t="str">
        <f>IF(SUM('[5]School 1:School 5'!G60:G60)&gt;0,SUM('[5]School 1:School 5'!G60:G60),"")</f>
        <v/>
      </c>
      <c r="H60" s="209" t="str">
        <f>IF(SUM('[5]School 1:School 5'!H60:H60)&gt;0,SUM('[5]School 1:School 5'!H60:H60),"")</f>
        <v/>
      </c>
      <c r="I60" s="209" t="str">
        <f>IF(SUM('[5]School 1:School 5'!I60:I60)&gt;0,SUM('[5]School 1:School 5'!I60:I60),"")</f>
        <v/>
      </c>
      <c r="J60" s="210" t="str">
        <f>IF(SUM('[5]School 1:School 5'!J60:J60)&gt;0,SUM('[5]School 1:School 5'!J60:J60),"")</f>
        <v/>
      </c>
      <c r="K60" s="212" t="str">
        <f>IF(SUM('[5]School 1:School 5'!K60:K60)&gt;0,SUM('[5]School 1:School 5'!K60:K60),"")</f>
        <v/>
      </c>
      <c r="M60" s="94"/>
      <c r="N60" s="38"/>
    </row>
    <row r="61" spans="1:14" ht="24.95" customHeight="1" x14ac:dyDescent="0.25">
      <c r="A61" s="50" t="s">
        <v>90</v>
      </c>
      <c r="B61" s="157">
        <v>347</v>
      </c>
      <c r="C61" s="131" t="s">
        <v>212</v>
      </c>
      <c r="D61" s="133" t="str">
        <f t="shared" si="1"/>
        <v/>
      </c>
      <c r="E61" s="209" t="str">
        <f>IF(SUM('[5]School 1:School 5'!E61:E61)&gt;0,SUM('[5]School 1:School 5'!E61:E61),"")</f>
        <v/>
      </c>
      <c r="F61" s="209" t="str">
        <f>IF(SUM('[5]School 1:School 5'!F61:F61)&gt;0,SUM('[5]School 1:School 5'!F61:F61),"")</f>
        <v/>
      </c>
      <c r="G61" s="209" t="str">
        <f>IF(SUM('[5]School 1:School 5'!G61:G61)&gt;0,SUM('[5]School 1:School 5'!G61:G61),"")</f>
        <v/>
      </c>
      <c r="H61" s="209" t="str">
        <f>IF(SUM('[5]School 1:School 5'!H61:H61)&gt;0,SUM('[5]School 1:School 5'!H61:H61),"")</f>
        <v/>
      </c>
      <c r="I61" s="209" t="str">
        <f>IF(SUM('[5]School 1:School 5'!I61:I61)&gt;0,SUM('[5]School 1:School 5'!I61:I61),"")</f>
        <v/>
      </c>
      <c r="J61" s="210" t="str">
        <f>IF(SUM('[5]School 1:School 5'!J61:J61)&gt;0,SUM('[5]School 1:School 5'!J61:J61),"")</f>
        <v/>
      </c>
      <c r="K61" s="212" t="str">
        <f>IF(SUM('[5]School 1:School 5'!K61:K61)&gt;0,SUM('[5]School 1:School 5'!K61:K61),"")</f>
        <v/>
      </c>
      <c r="L61" s="64"/>
      <c r="M61" s="38"/>
    </row>
    <row r="62" spans="1:14" ht="24.95" customHeight="1" x14ac:dyDescent="0.25">
      <c r="A62" s="50" t="s">
        <v>107</v>
      </c>
      <c r="B62" s="157">
        <v>358</v>
      </c>
      <c r="C62" s="131" t="s">
        <v>201</v>
      </c>
      <c r="D62" s="133" t="str">
        <f t="shared" si="1"/>
        <v/>
      </c>
      <c r="E62" s="209" t="str">
        <f>IF(SUM('[5]School 1:School 5'!E62:E62)&gt;0,SUM('[5]School 1:School 5'!E62:E62),"")</f>
        <v/>
      </c>
      <c r="F62" s="209" t="str">
        <f>IF(SUM('[5]School 1:School 5'!F62:F62)&gt;0,SUM('[5]School 1:School 5'!F62:F62),"")</f>
        <v/>
      </c>
      <c r="G62" s="209" t="str">
        <f>IF(SUM('[5]School 1:School 5'!G62:G62)&gt;0,SUM('[5]School 1:School 5'!G62:G62),"")</f>
        <v/>
      </c>
      <c r="H62" s="209" t="str">
        <f>IF(SUM('[5]School 1:School 5'!H62:H62)&gt;0,SUM('[5]School 1:School 5'!H62:H62),"")</f>
        <v/>
      </c>
      <c r="I62" s="209" t="str">
        <f>IF(SUM('[5]School 1:School 5'!I62:I62)&gt;0,SUM('[5]School 1:School 5'!I62:I62),"")</f>
        <v/>
      </c>
      <c r="J62" s="210" t="str">
        <f>IF(SUM('[5]School 1:School 5'!J62:J62)&gt;0,SUM('[5]School 1:School 5'!J62:J62),"")</f>
        <v/>
      </c>
      <c r="K62" s="212" t="str">
        <f>IF(SUM('[5]School 1:School 5'!K62:K62)&gt;0,SUM('[5]School 1:School 5'!K62:K62),"")</f>
        <v/>
      </c>
      <c r="L62" s="64"/>
    </row>
    <row r="63" spans="1:14" ht="24.95" customHeight="1" x14ac:dyDescent="0.25">
      <c r="A63" s="50" t="s">
        <v>91</v>
      </c>
      <c r="B63" s="157">
        <v>348</v>
      </c>
      <c r="C63" s="131" t="s">
        <v>92</v>
      </c>
      <c r="D63" s="133" t="str">
        <f t="shared" si="1"/>
        <v/>
      </c>
      <c r="E63" s="209" t="str">
        <f>IF(SUM('[5]School 1:School 5'!E63:E63)&gt;0,SUM('[5]School 1:School 5'!E63:E63),"")</f>
        <v/>
      </c>
      <c r="F63" s="209" t="str">
        <f>IF(SUM('[5]School 1:School 5'!F63:F63)&gt;0,SUM('[5]School 1:School 5'!F63:F63),"")</f>
        <v/>
      </c>
      <c r="G63" s="209" t="str">
        <f>IF(SUM('[5]School 1:School 5'!G63:G63)&gt;0,SUM('[5]School 1:School 5'!G63:G63),"")</f>
        <v/>
      </c>
      <c r="H63" s="209" t="str">
        <f>IF(SUM('[5]School 1:School 5'!H63:H63)&gt;0,SUM('[5]School 1:School 5'!H63:H63),"")</f>
        <v/>
      </c>
      <c r="I63" s="209" t="str">
        <f>IF(SUM('[5]School 1:School 5'!I63:I63)&gt;0,SUM('[5]School 1:School 5'!I63:I63),"")</f>
        <v/>
      </c>
      <c r="J63" s="210" t="str">
        <f>IF(SUM('[5]School 1:School 5'!J63:J63)&gt;0,SUM('[5]School 1:School 5'!J63:J63),"")</f>
        <v/>
      </c>
      <c r="K63" s="212" t="str">
        <f>IF(SUM('[5]School 1:School 5'!K63:K63)&gt;0,SUM('[5]School 1:School 5'!K63:K63),"")</f>
        <v/>
      </c>
      <c r="L63" s="64"/>
    </row>
    <row r="64" spans="1:14" ht="24.95" customHeight="1" x14ac:dyDescent="0.25">
      <c r="A64" s="50" t="s">
        <v>93</v>
      </c>
      <c r="B64" s="157">
        <v>349</v>
      </c>
      <c r="C64" s="131" t="s">
        <v>94</v>
      </c>
      <c r="D64" s="133" t="str">
        <f t="shared" si="1"/>
        <v/>
      </c>
      <c r="E64" s="209" t="str">
        <f>IF(SUM('[5]School 1:School 5'!E64:E64)&gt;0,SUM('[5]School 1:School 5'!E64:E64),"")</f>
        <v/>
      </c>
      <c r="F64" s="209" t="str">
        <f>IF(SUM('[5]School 1:School 5'!F64:F64)&gt;0,SUM('[5]School 1:School 5'!F64:F64),"")</f>
        <v/>
      </c>
      <c r="G64" s="209" t="str">
        <f>IF(SUM('[5]School 1:School 5'!G64:G64)&gt;0,SUM('[5]School 1:School 5'!G64:G64),"")</f>
        <v/>
      </c>
      <c r="H64" s="209" t="str">
        <f>IF(SUM('[5]School 1:School 5'!H64:H64)&gt;0,SUM('[5]School 1:School 5'!H64:H64),"")</f>
        <v/>
      </c>
      <c r="I64" s="209" t="str">
        <f>IF(SUM('[5]School 1:School 5'!I64:I64)&gt;0,SUM('[5]School 1:School 5'!I64:I64),"")</f>
        <v/>
      </c>
      <c r="J64" s="210" t="str">
        <f>IF(SUM('[5]School 1:School 5'!J64:J64)&gt;0,SUM('[5]School 1:School 5'!J64:J64),"")</f>
        <v/>
      </c>
      <c r="K64" s="212" t="str">
        <f>IF(SUM('[5]School 1:School 5'!K64:K64)&gt;0,SUM('[5]School 1:School 5'!K64:K64),"")</f>
        <v/>
      </c>
      <c r="L64" s="64"/>
    </row>
    <row r="65" spans="1:12" ht="24.95" customHeight="1" x14ac:dyDescent="0.25">
      <c r="A65" s="50" t="s">
        <v>77</v>
      </c>
      <c r="B65" s="157">
        <v>338</v>
      </c>
      <c r="C65" s="131" t="s">
        <v>202</v>
      </c>
      <c r="D65" s="133" t="str">
        <f t="shared" si="1"/>
        <v/>
      </c>
      <c r="E65" s="209" t="str">
        <f>IF(SUM('[5]School 1:School 5'!E65:E65)&gt;0,SUM('[5]School 1:School 5'!E65:E65),"")</f>
        <v/>
      </c>
      <c r="F65" s="209" t="str">
        <f>IF(SUM('[5]School 1:School 5'!F65:F65)&gt;0,SUM('[5]School 1:School 5'!F65:F65),"")</f>
        <v/>
      </c>
      <c r="G65" s="209" t="str">
        <f>IF(SUM('[5]School 1:School 5'!G65:G65)&gt;0,SUM('[5]School 1:School 5'!G65:G65),"")</f>
        <v/>
      </c>
      <c r="H65" s="209" t="str">
        <f>IF(SUM('[5]School 1:School 5'!H65:H65)&gt;0,SUM('[5]School 1:School 5'!H65:H65),"")</f>
        <v/>
      </c>
      <c r="I65" s="209" t="str">
        <f>IF(SUM('[5]School 1:School 5'!I65:I65)&gt;0,SUM('[5]School 1:School 5'!I65:I65),"")</f>
        <v/>
      </c>
      <c r="J65" s="210" t="str">
        <f>IF(SUM('[5]School 1:School 5'!J65:J65)&gt;0,SUM('[5]School 1:School 5'!J65:J65),"")</f>
        <v/>
      </c>
      <c r="K65" s="212" t="str">
        <f>IF(SUM('[5]School 1:School 5'!K65:K65)&gt;0,SUM('[5]School 1:School 5'!K65:K65),"")</f>
        <v/>
      </c>
      <c r="L65" s="64"/>
    </row>
    <row r="66" spans="1:12" ht="24.95" customHeight="1" x14ac:dyDescent="0.25">
      <c r="A66" s="50" t="s">
        <v>95</v>
      </c>
      <c r="B66" s="157">
        <v>351</v>
      </c>
      <c r="C66" s="131" t="s">
        <v>203</v>
      </c>
      <c r="D66" s="133" t="str">
        <f t="shared" si="1"/>
        <v/>
      </c>
      <c r="E66" s="209" t="str">
        <f>IF(SUM('[5]School 1:School 5'!E66:E66)&gt;0,SUM('[5]School 1:School 5'!E66:E66),"")</f>
        <v/>
      </c>
      <c r="F66" s="209" t="str">
        <f>IF(SUM('[5]School 1:School 5'!F66:F66)&gt;0,SUM('[5]School 1:School 5'!F66:F66),"")</f>
        <v/>
      </c>
      <c r="G66" s="209" t="str">
        <f>IF(SUM('[5]School 1:School 5'!G66:G66)&gt;0,SUM('[5]School 1:School 5'!G66:G66),"")</f>
        <v/>
      </c>
      <c r="H66" s="209" t="str">
        <f>IF(SUM('[5]School 1:School 5'!H66:H66)&gt;0,SUM('[5]School 1:School 5'!H66:H66),"")</f>
        <v/>
      </c>
      <c r="I66" s="209" t="str">
        <f>IF(SUM('[5]School 1:School 5'!I66:I66)&gt;0,SUM('[5]School 1:School 5'!I66:I66),"")</f>
        <v/>
      </c>
      <c r="J66" s="210" t="str">
        <f>IF(SUM('[5]School 1:School 5'!J66:J66)&gt;0,SUM('[5]School 1:School 5'!J66:J66),"")</f>
        <v/>
      </c>
      <c r="K66" s="212" t="str">
        <f>IF(SUM('[5]School 1:School 5'!K66:K66)&gt;0,SUM('[5]School 1:School 5'!K66:K66),"")</f>
        <v/>
      </c>
      <c r="L66" s="64"/>
    </row>
    <row r="67" spans="1:12" ht="24.95" customHeight="1" x14ac:dyDescent="0.25">
      <c r="A67" s="50" t="s">
        <v>96</v>
      </c>
      <c r="B67" s="157">
        <v>352</v>
      </c>
      <c r="C67" s="131" t="s">
        <v>97</v>
      </c>
      <c r="D67" s="133" t="str">
        <f t="shared" si="1"/>
        <v/>
      </c>
      <c r="E67" s="209" t="str">
        <f>IF(SUM('[5]School 1:School 5'!E67:E67)&gt;0,SUM('[5]School 1:School 5'!E67:E67),"")</f>
        <v/>
      </c>
      <c r="F67" s="209" t="str">
        <f>IF(SUM('[5]School 1:School 5'!F67:F67)&gt;0,SUM('[5]School 1:School 5'!F67:F67),"")</f>
        <v/>
      </c>
      <c r="G67" s="209" t="str">
        <f>IF(SUM('[5]School 1:School 5'!G67:G67)&gt;0,SUM('[5]School 1:School 5'!G67:G67),"")</f>
        <v/>
      </c>
      <c r="H67" s="209" t="str">
        <f>IF(SUM('[5]School 1:School 5'!H67:H67)&gt;0,SUM('[5]School 1:School 5'!H67:H67),"")</f>
        <v/>
      </c>
      <c r="I67" s="209" t="str">
        <f>IF(SUM('[5]School 1:School 5'!I67:I67)&gt;0,SUM('[5]School 1:School 5'!I67:I67),"")</f>
        <v/>
      </c>
      <c r="J67" s="210" t="str">
        <f>IF(SUM('[5]School 1:School 5'!J67:J67)&gt;0,SUM('[5]School 1:School 5'!J67:J67),"")</f>
        <v/>
      </c>
      <c r="K67" s="212" t="str">
        <f>IF(SUM('[5]School 1:School 5'!K67:K67)&gt;0,SUM('[5]School 1:School 5'!K67:K67),"")</f>
        <v/>
      </c>
      <c r="L67" s="64"/>
    </row>
    <row r="68" spans="1:12" ht="24.95" customHeight="1" x14ac:dyDescent="0.25">
      <c r="A68" s="50" t="s">
        <v>98</v>
      </c>
      <c r="B68" s="157">
        <v>353</v>
      </c>
      <c r="C68" s="131" t="s">
        <v>213</v>
      </c>
      <c r="D68" s="133" t="str">
        <f t="shared" si="1"/>
        <v/>
      </c>
      <c r="E68" s="209" t="str">
        <f>IF(SUM('[5]School 1:School 5'!E68:E68)&gt;0,SUM('[5]School 1:School 5'!E68:E68),"")</f>
        <v/>
      </c>
      <c r="F68" s="209" t="str">
        <f>IF(SUM('[5]School 1:School 5'!F68:F68)&gt;0,SUM('[5]School 1:School 5'!F68:F68),"")</f>
        <v/>
      </c>
      <c r="G68" s="209" t="str">
        <f>IF(SUM('[5]School 1:School 5'!G68:G68)&gt;0,SUM('[5]School 1:School 5'!G68:G68),"")</f>
        <v/>
      </c>
      <c r="H68" s="209" t="str">
        <f>IF(SUM('[5]School 1:School 5'!H68:H68)&gt;0,SUM('[5]School 1:School 5'!H68:H68),"")</f>
        <v/>
      </c>
      <c r="I68" s="209" t="str">
        <f>IF(SUM('[5]School 1:School 5'!I68:I68)&gt;0,SUM('[5]School 1:School 5'!I68:I68),"")</f>
        <v/>
      </c>
      <c r="J68" s="210" t="str">
        <f>IF(SUM('[5]School 1:School 5'!J68:J68)&gt;0,SUM('[5]School 1:School 5'!J68:J68),"")</f>
        <v/>
      </c>
      <c r="K68" s="212" t="str">
        <f>IF(SUM('[5]School 1:School 5'!K68:K68)&gt;0,SUM('[5]School 1:School 5'!K68:K68),"")</f>
        <v/>
      </c>
      <c r="L68" s="64"/>
    </row>
    <row r="69" spans="1:12" ht="24.95" customHeight="1" x14ac:dyDescent="0.25">
      <c r="A69" s="50" t="s">
        <v>99</v>
      </c>
      <c r="B69" s="157">
        <v>354</v>
      </c>
      <c r="C69" s="131" t="s">
        <v>100</v>
      </c>
      <c r="D69" s="133" t="str">
        <f t="shared" si="1"/>
        <v/>
      </c>
      <c r="E69" s="209" t="str">
        <f>IF(SUM('[5]School 1:School 5'!E69:E69)&gt;0,SUM('[5]School 1:School 5'!E69:E69),"")</f>
        <v/>
      </c>
      <c r="F69" s="209" t="str">
        <f>IF(SUM('[5]School 1:School 5'!F69:F69)&gt;0,SUM('[5]School 1:School 5'!F69:F69),"")</f>
        <v/>
      </c>
      <c r="G69" s="209" t="str">
        <f>IF(SUM('[5]School 1:School 5'!G69:G69)&gt;0,SUM('[5]School 1:School 5'!G69:G69),"")</f>
        <v/>
      </c>
      <c r="H69" s="209" t="str">
        <f>IF(SUM('[5]School 1:School 5'!H69:H69)&gt;0,SUM('[5]School 1:School 5'!H69:H69),"")</f>
        <v/>
      </c>
      <c r="I69" s="209" t="str">
        <f>IF(SUM('[5]School 1:School 5'!I69:I69)&gt;0,SUM('[5]School 1:School 5'!I69:I69),"")</f>
        <v/>
      </c>
      <c r="J69" s="210" t="str">
        <f>IF(SUM('[5]School 1:School 5'!J69:J69)&gt;0,SUM('[5]School 1:School 5'!J69:J69),"")</f>
        <v/>
      </c>
      <c r="K69" s="212" t="str">
        <f>IF(SUM('[5]School 1:School 5'!K69:K69)&gt;0,SUM('[5]School 1:School 5'!K69:K69),"")</f>
        <v/>
      </c>
      <c r="L69" s="64"/>
    </row>
    <row r="70" spans="1:12" ht="24.95" customHeight="1" x14ac:dyDescent="0.25">
      <c r="A70" s="50" t="s">
        <v>101</v>
      </c>
      <c r="B70" s="157">
        <v>355</v>
      </c>
      <c r="C70" s="131" t="s">
        <v>102</v>
      </c>
      <c r="D70" s="133" t="str">
        <f t="shared" si="1"/>
        <v/>
      </c>
      <c r="E70" s="209" t="str">
        <f>IF(SUM('[5]School 1:School 5'!E70:E70)&gt;0,SUM('[5]School 1:School 5'!E70:E70),"")</f>
        <v/>
      </c>
      <c r="F70" s="209" t="str">
        <f>IF(SUM('[5]School 1:School 5'!F70:F70)&gt;0,SUM('[5]School 1:School 5'!F70:F70),"")</f>
        <v/>
      </c>
      <c r="G70" s="209" t="str">
        <f>IF(SUM('[5]School 1:School 5'!G70:G70)&gt;0,SUM('[5]School 1:School 5'!G70:G70),"")</f>
        <v/>
      </c>
      <c r="H70" s="209" t="str">
        <f>IF(SUM('[5]School 1:School 5'!H70:H70)&gt;0,SUM('[5]School 1:School 5'!H70:H70),"")</f>
        <v/>
      </c>
      <c r="I70" s="209" t="str">
        <f>IF(SUM('[5]School 1:School 5'!I70:I70)&gt;0,SUM('[5]School 1:School 5'!I70:I70),"")</f>
        <v/>
      </c>
      <c r="J70" s="210" t="str">
        <f>IF(SUM('[5]School 1:School 5'!J70:J70)&gt;0,SUM('[5]School 1:School 5'!J70:J70),"")</f>
        <v/>
      </c>
      <c r="K70" s="212" t="str">
        <f>IF(SUM('[5]School 1:School 5'!K70:K70)&gt;0,SUM('[5]School 1:School 5'!K70:K70),"")</f>
        <v/>
      </c>
      <c r="L70" s="64"/>
    </row>
    <row r="71" spans="1:12" ht="24.95" customHeight="1" x14ac:dyDescent="0.25">
      <c r="A71" s="50" t="s">
        <v>103</v>
      </c>
      <c r="B71" s="157">
        <v>356</v>
      </c>
      <c r="C71" s="131" t="s">
        <v>104</v>
      </c>
      <c r="D71" s="133" t="str">
        <f t="shared" si="1"/>
        <v/>
      </c>
      <c r="E71" s="209" t="str">
        <f>IF(SUM('[5]School 1:School 5'!E71:E71)&gt;0,SUM('[5]School 1:School 5'!E71:E71),"")</f>
        <v/>
      </c>
      <c r="F71" s="209" t="str">
        <f>IF(SUM('[5]School 1:School 5'!F71:F71)&gt;0,SUM('[5]School 1:School 5'!F71:F71),"")</f>
        <v/>
      </c>
      <c r="G71" s="209" t="str">
        <f>IF(SUM('[5]School 1:School 5'!G71:G71)&gt;0,SUM('[5]School 1:School 5'!G71:G71),"")</f>
        <v/>
      </c>
      <c r="H71" s="209" t="str">
        <f>IF(SUM('[5]School 1:School 5'!H71:H71)&gt;0,SUM('[5]School 1:School 5'!H71:H71),"")</f>
        <v/>
      </c>
      <c r="I71" s="209" t="str">
        <f>IF(SUM('[5]School 1:School 5'!I71:I71)&gt;0,SUM('[5]School 1:School 5'!I71:I71),"")</f>
        <v/>
      </c>
      <c r="J71" s="210" t="str">
        <f>IF(SUM('[5]School 1:School 5'!J71:J71)&gt;0,SUM('[5]School 1:School 5'!J71:J71),"")</f>
        <v/>
      </c>
      <c r="K71" s="212" t="str">
        <f>IF(SUM('[5]School 1:School 5'!K71:K71)&gt;0,SUM('[5]School 1:School 5'!K71:K71),"")</f>
        <v/>
      </c>
      <c r="L71" s="64"/>
    </row>
    <row r="72" spans="1:12" ht="24.95" customHeight="1" x14ac:dyDescent="0.25">
      <c r="A72" s="50" t="s">
        <v>214</v>
      </c>
      <c r="B72" s="157">
        <v>374</v>
      </c>
      <c r="C72" s="131" t="s">
        <v>215</v>
      </c>
      <c r="D72" s="133" t="str">
        <f t="shared" si="1"/>
        <v/>
      </c>
      <c r="E72" s="209" t="str">
        <f>IF(SUM('[5]School 1:School 5'!E72:E72)&gt;0,SUM('[5]School 1:School 5'!E72:E72),"")</f>
        <v/>
      </c>
      <c r="F72" s="209" t="str">
        <f>IF(SUM('[5]School 1:School 5'!F72:F72)&gt;0,SUM('[5]School 1:School 5'!F72:F72),"")</f>
        <v/>
      </c>
      <c r="G72" s="209" t="str">
        <f>IF(SUM('[5]School 1:School 5'!G72:G72)&gt;0,SUM('[5]School 1:School 5'!G72:G72),"")</f>
        <v/>
      </c>
      <c r="H72" s="209" t="str">
        <f>IF(SUM('[5]School 1:School 5'!H72:H72)&gt;0,SUM('[5]School 1:School 5'!H72:H72),"")</f>
        <v/>
      </c>
      <c r="I72" s="209" t="str">
        <f>IF(SUM('[5]School 1:School 5'!I72:I72)&gt;0,SUM('[5]School 1:School 5'!I72:I72),"")</f>
        <v/>
      </c>
      <c r="J72" s="210" t="str">
        <f>IF(SUM('[5]School 1:School 5'!J72:J72)&gt;0,SUM('[5]School 1:School 5'!J72:J72),"")</f>
        <v/>
      </c>
      <c r="K72" s="212" t="str">
        <f>IF(SUM('[5]School 1:School 5'!K72:K72)&gt;0,SUM('[5]School 1:School 5'!K72:K72),"")</f>
        <v/>
      </c>
      <c r="L72" s="64"/>
    </row>
    <row r="73" spans="1:12" ht="24.95" customHeight="1" x14ac:dyDescent="0.25">
      <c r="A73" s="50" t="s">
        <v>105</v>
      </c>
      <c r="B73" s="157">
        <v>357</v>
      </c>
      <c r="C73" s="131" t="s">
        <v>106</v>
      </c>
      <c r="D73" s="133" t="str">
        <f t="shared" si="1"/>
        <v/>
      </c>
      <c r="E73" s="209" t="str">
        <f>IF(SUM('[5]School 1:School 5'!E73:E73)&gt;0,SUM('[5]School 1:School 5'!E73:E73),"")</f>
        <v/>
      </c>
      <c r="F73" s="209" t="str">
        <f>IF(SUM('[5]School 1:School 5'!F73:F73)&gt;0,SUM('[5]School 1:School 5'!F73:F73),"")</f>
        <v/>
      </c>
      <c r="G73" s="209" t="str">
        <f>IF(SUM('[5]School 1:School 5'!G73:G73)&gt;0,SUM('[5]School 1:School 5'!G73:G73),"")</f>
        <v/>
      </c>
      <c r="H73" s="209" t="str">
        <f>IF(SUM('[5]School 1:School 5'!H73:H73)&gt;0,SUM('[5]School 1:School 5'!H73:H73),"")</f>
        <v/>
      </c>
      <c r="I73" s="209" t="str">
        <f>IF(SUM('[5]School 1:School 5'!I73:I73)&gt;0,SUM('[5]School 1:School 5'!I73:I73),"")</f>
        <v/>
      </c>
      <c r="J73" s="210" t="str">
        <f>IF(SUM('[5]School 1:School 5'!J73:J73)&gt;0,SUM('[5]School 1:School 5'!J73:J73),"")</f>
        <v/>
      </c>
      <c r="K73" s="212" t="str">
        <f>IF(SUM('[5]School 1:School 5'!K73:K73)&gt;0,SUM('[5]School 1:School 5'!K73:K73),"")</f>
        <v/>
      </c>
      <c r="L73" s="64"/>
    </row>
    <row r="74" spans="1:12" ht="24.95" customHeight="1" x14ac:dyDescent="0.25">
      <c r="A74" s="50" t="s">
        <v>109</v>
      </c>
      <c r="B74" s="157">
        <v>361</v>
      </c>
      <c r="C74" s="131" t="s">
        <v>204</v>
      </c>
      <c r="D74" s="133" t="str">
        <f t="shared" si="1"/>
        <v/>
      </c>
      <c r="E74" s="209" t="str">
        <f>IF(SUM('[5]School 1:School 5'!E74:E74)&gt;0,SUM('[5]School 1:School 5'!E74:E74),"")</f>
        <v/>
      </c>
      <c r="F74" s="209" t="str">
        <f>IF(SUM('[5]School 1:School 5'!F74:F74)&gt;0,SUM('[5]School 1:School 5'!F74:F74),"")</f>
        <v/>
      </c>
      <c r="G74" s="209" t="str">
        <f>IF(SUM('[5]School 1:School 5'!G74:G74)&gt;0,SUM('[5]School 1:School 5'!G74:G74),"")</f>
        <v/>
      </c>
      <c r="H74" s="209" t="str">
        <f>IF(SUM('[5]School 1:School 5'!H74:H74)&gt;0,SUM('[5]School 1:School 5'!H74:H74),"")</f>
        <v/>
      </c>
      <c r="I74" s="209" t="str">
        <f>IF(SUM('[5]School 1:School 5'!I74:I74)&gt;0,SUM('[5]School 1:School 5'!I74:I74),"")</f>
        <v/>
      </c>
      <c r="J74" s="210" t="str">
        <f>IF(SUM('[5]School 1:School 5'!J74:J74)&gt;0,SUM('[5]School 1:School 5'!J74:J74),"")</f>
        <v/>
      </c>
      <c r="K74" s="212" t="str">
        <f>IF(SUM('[5]School 1:School 5'!K74:K74)&gt;0,SUM('[5]School 1:School 5'!K74:K74),"")</f>
        <v/>
      </c>
      <c r="L74" s="64"/>
    </row>
    <row r="75" spans="1:12" ht="24.95" customHeight="1" x14ac:dyDescent="0.25">
      <c r="A75" s="50" t="s">
        <v>110</v>
      </c>
      <c r="B75" s="157">
        <v>362</v>
      </c>
      <c r="C75" s="131" t="s">
        <v>216</v>
      </c>
      <c r="D75" s="133" t="str">
        <f t="shared" si="1"/>
        <v/>
      </c>
      <c r="E75" s="209" t="str">
        <f>IF(SUM('[5]School 1:School 5'!E75:E75)&gt;0,SUM('[5]School 1:School 5'!E75:E75),"")</f>
        <v/>
      </c>
      <c r="F75" s="209" t="str">
        <f>IF(SUM('[5]School 1:School 5'!F75:F75)&gt;0,SUM('[5]School 1:School 5'!F75:F75),"")</f>
        <v/>
      </c>
      <c r="G75" s="209" t="str">
        <f>IF(SUM('[5]School 1:School 5'!G75:G75)&gt;0,SUM('[5]School 1:School 5'!G75:G75),"")</f>
        <v/>
      </c>
      <c r="H75" s="209" t="str">
        <f>IF(SUM('[5]School 1:School 5'!H75:H75)&gt;0,SUM('[5]School 1:School 5'!H75:H75),"")</f>
        <v/>
      </c>
      <c r="I75" s="209" t="str">
        <f>IF(SUM('[5]School 1:School 5'!I75:I75)&gt;0,SUM('[5]School 1:School 5'!I75:I75),"")</f>
        <v/>
      </c>
      <c r="J75" s="210" t="str">
        <f>IF(SUM('[5]School 1:School 5'!J75:J75)&gt;0,SUM('[5]School 1:School 5'!J75:J75),"")</f>
        <v/>
      </c>
      <c r="K75" s="212" t="str">
        <f>IF(SUM('[5]School 1:School 5'!K75:K75)&gt;0,SUM('[5]School 1:School 5'!K75:K75),"")</f>
        <v/>
      </c>
      <c r="L75" s="64"/>
    </row>
    <row r="76" spans="1:12" ht="24.95" customHeight="1" x14ac:dyDescent="0.25">
      <c r="A76" s="50" t="s">
        <v>111</v>
      </c>
      <c r="B76" s="157">
        <v>364</v>
      </c>
      <c r="C76" s="131" t="s">
        <v>205</v>
      </c>
      <c r="D76" s="133" t="str">
        <f t="shared" si="1"/>
        <v/>
      </c>
      <c r="E76" s="209" t="str">
        <f>IF(SUM('[5]School 1:School 5'!E76:E76)&gt;0,SUM('[5]School 1:School 5'!E76:E76),"")</f>
        <v/>
      </c>
      <c r="F76" s="209" t="str">
        <f>IF(SUM('[5]School 1:School 5'!F76:F76)&gt;0,SUM('[5]School 1:School 5'!F76:F76),"")</f>
        <v/>
      </c>
      <c r="G76" s="209" t="str">
        <f>IF(SUM('[5]School 1:School 5'!G76:G76)&gt;0,SUM('[5]School 1:School 5'!G76:G76),"")</f>
        <v/>
      </c>
      <c r="H76" s="209" t="str">
        <f>IF(SUM('[5]School 1:School 5'!H76:H76)&gt;0,SUM('[5]School 1:School 5'!H76:H76),"")</f>
        <v/>
      </c>
      <c r="I76" s="209" t="str">
        <f>IF(SUM('[5]School 1:School 5'!I76:I76)&gt;0,SUM('[5]School 1:School 5'!I76:I76),"")</f>
        <v/>
      </c>
      <c r="J76" s="210" t="str">
        <f>IF(SUM('[5]School 1:School 5'!J76:J76)&gt;0,SUM('[5]School 1:School 5'!J76:J76),"")</f>
        <v/>
      </c>
      <c r="K76" s="212" t="str">
        <f>IF(SUM('[5]School 1:School 5'!K76:K76)&gt;0,SUM('[5]School 1:School 5'!K76:K76),"")</f>
        <v/>
      </c>
      <c r="L76" s="64"/>
    </row>
    <row r="77" spans="1:12" ht="24.95" customHeight="1" x14ac:dyDescent="0.25">
      <c r="A77" s="50" t="s">
        <v>112</v>
      </c>
      <c r="B77" s="157">
        <v>365</v>
      </c>
      <c r="C77" s="131" t="s">
        <v>113</v>
      </c>
      <c r="D77" s="133" t="str">
        <f t="shared" si="1"/>
        <v/>
      </c>
      <c r="E77" s="209" t="str">
        <f>IF(SUM('[5]School 1:School 5'!E77:E77)&gt;0,SUM('[5]School 1:School 5'!E77:E77),"")</f>
        <v/>
      </c>
      <c r="F77" s="209" t="str">
        <f>IF(SUM('[5]School 1:School 5'!F77:F77)&gt;0,SUM('[5]School 1:School 5'!F77:F77),"")</f>
        <v/>
      </c>
      <c r="G77" s="209" t="str">
        <f>IF(SUM('[5]School 1:School 5'!G77:G77)&gt;0,SUM('[5]School 1:School 5'!G77:G77),"")</f>
        <v/>
      </c>
      <c r="H77" s="209" t="str">
        <f>IF(SUM('[5]School 1:School 5'!H77:H77)&gt;0,SUM('[5]School 1:School 5'!H77:H77),"")</f>
        <v/>
      </c>
      <c r="I77" s="209" t="str">
        <f>IF(SUM('[5]School 1:School 5'!I77:I77)&gt;0,SUM('[5]School 1:School 5'!I77:I77),"")</f>
        <v/>
      </c>
      <c r="J77" s="210" t="str">
        <f>IF(SUM('[5]School 1:School 5'!J77:J77)&gt;0,SUM('[5]School 1:School 5'!J77:J77),"")</f>
        <v/>
      </c>
      <c r="K77" s="212" t="str">
        <f>IF(SUM('[5]School 1:School 5'!K77:K77)&gt;0,SUM('[5]School 1:School 5'!K77:K77),"")</f>
        <v/>
      </c>
      <c r="L77" s="64"/>
    </row>
    <row r="78" spans="1:12" ht="24.95" customHeight="1" x14ac:dyDescent="0.25">
      <c r="A78" s="50" t="s">
        <v>114</v>
      </c>
      <c r="B78" s="157">
        <v>366</v>
      </c>
      <c r="C78" s="131" t="s">
        <v>217</v>
      </c>
      <c r="D78" s="133" t="str">
        <f t="shared" si="1"/>
        <v/>
      </c>
      <c r="E78" s="209" t="str">
        <f>IF(SUM('[5]School 1:School 5'!E78:E78)&gt;0,SUM('[5]School 1:School 5'!E78:E78),"")</f>
        <v/>
      </c>
      <c r="F78" s="209" t="str">
        <f>IF(SUM('[5]School 1:School 5'!F78:F78)&gt;0,SUM('[5]School 1:School 5'!F78:F78),"")</f>
        <v/>
      </c>
      <c r="G78" s="209" t="str">
        <f>IF(SUM('[5]School 1:School 5'!G78:G78)&gt;0,SUM('[5]School 1:School 5'!G78:G78),"")</f>
        <v/>
      </c>
      <c r="H78" s="209" t="str">
        <f>IF(SUM('[5]School 1:School 5'!H78:H78)&gt;0,SUM('[5]School 1:School 5'!H78:H78),"")</f>
        <v/>
      </c>
      <c r="I78" s="209" t="str">
        <f>IF(SUM('[5]School 1:School 5'!I78:I78)&gt;0,SUM('[5]School 1:School 5'!I78:I78),"")</f>
        <v/>
      </c>
      <c r="J78" s="210" t="str">
        <f>IF(SUM('[5]School 1:School 5'!J78:J78)&gt;0,SUM('[5]School 1:School 5'!J78:J78),"")</f>
        <v/>
      </c>
      <c r="K78" s="212" t="str">
        <f>IF(SUM('[5]School 1:School 5'!K78:K78)&gt;0,SUM('[5]School 1:School 5'!K78:K78),"")</f>
        <v/>
      </c>
      <c r="L78" s="64"/>
    </row>
    <row r="79" spans="1:12" ht="24.95" customHeight="1" x14ac:dyDescent="0.25">
      <c r="A79" s="50" t="s">
        <v>115</v>
      </c>
      <c r="B79" s="157">
        <v>368</v>
      </c>
      <c r="C79" s="131" t="s">
        <v>116</v>
      </c>
      <c r="D79" s="133">
        <f t="shared" si="1"/>
        <v>32191.68</v>
      </c>
      <c r="E79" s="209">
        <f>IF(SUM('[5]School 1:School 5'!E79:E79)&gt;0,SUM('[5]School 1:School 5'!E79:E79),"")</f>
        <v>12132.84</v>
      </c>
      <c r="F79" s="209">
        <f>IF(SUM('[5]School 1:School 5'!F79:F79)&gt;0,SUM('[5]School 1:School 5'!F79:F79),"")</f>
        <v>3729.84</v>
      </c>
      <c r="G79" s="209">
        <f>IF(SUM('[5]School 1:School 5'!G79:G79)&gt;0,SUM('[5]School 1:School 5'!G79:G79),"")</f>
        <v>1635.02</v>
      </c>
      <c r="H79" s="209">
        <f>IF(SUM('[5]School 1:School 5'!H79:H79)&gt;0,SUM('[5]School 1:School 5'!H79:H79),"")</f>
        <v>11320.98</v>
      </c>
      <c r="I79" s="209">
        <f>IF(SUM('[5]School 1:School 5'!I79:I79)&gt;0,SUM('[5]School 1:School 5'!I79:I79),"")</f>
        <v>3236.53</v>
      </c>
      <c r="J79" s="210" t="str">
        <f>IF(SUM('[5]School 1:School 5'!J79:J79)&gt;0,SUM('[5]School 1:School 5'!J79:J79),"")</f>
        <v/>
      </c>
      <c r="K79" s="212">
        <f>IF(SUM('[5]School 1:School 5'!K79:K79)&gt;0,SUM('[5]School 1:School 5'!K79:K79),"")</f>
        <v>136.47</v>
      </c>
      <c r="L79" s="64"/>
    </row>
    <row r="80" spans="1:12" ht="41.25" customHeight="1" x14ac:dyDescent="0.25">
      <c r="A80" s="279" t="s">
        <v>168</v>
      </c>
      <c r="B80" s="280"/>
      <c r="C80" s="280"/>
      <c r="D80" s="133"/>
      <c r="E80" s="218"/>
      <c r="F80" s="213"/>
      <c r="G80" s="213"/>
      <c r="H80" s="213"/>
      <c r="I80" s="213"/>
      <c r="J80" s="215"/>
      <c r="K80" s="212"/>
      <c r="L80" s="64"/>
    </row>
    <row r="81" spans="1:12" ht="24.95" customHeight="1" x14ac:dyDescent="0.25">
      <c r="A81" s="186"/>
      <c r="B81" s="187"/>
      <c r="C81" s="188"/>
      <c r="D81" s="133" t="str">
        <f t="shared" ref="D81:D94" si="2">IF(SUM(E81:K81)&gt;0,(SUM(E81:K81)),"")</f>
        <v/>
      </c>
      <c r="E81" s="218"/>
      <c r="F81" s="213"/>
      <c r="G81" s="213"/>
      <c r="H81" s="213"/>
      <c r="I81" s="213"/>
      <c r="J81" s="215"/>
      <c r="K81" s="212"/>
      <c r="L81" s="64"/>
    </row>
    <row r="82" spans="1:12" ht="24.95" customHeight="1" x14ac:dyDescent="0.25">
      <c r="A82" s="186"/>
      <c r="B82" s="187"/>
      <c r="C82" s="188"/>
      <c r="D82" s="133" t="str">
        <f t="shared" si="2"/>
        <v/>
      </c>
      <c r="E82" s="218"/>
      <c r="F82" s="213"/>
      <c r="G82" s="213"/>
      <c r="H82" s="213"/>
      <c r="I82" s="213"/>
      <c r="J82" s="215"/>
      <c r="K82" s="212"/>
      <c r="L82" s="64"/>
    </row>
    <row r="83" spans="1:12" ht="24.95" customHeight="1" x14ac:dyDescent="0.25">
      <c r="A83" s="186"/>
      <c r="B83" s="187"/>
      <c r="C83" s="188"/>
      <c r="D83" s="133" t="str">
        <f t="shared" si="2"/>
        <v/>
      </c>
      <c r="E83" s="218"/>
      <c r="F83" s="213"/>
      <c r="G83" s="213"/>
      <c r="H83" s="213"/>
      <c r="I83" s="213"/>
      <c r="J83" s="215"/>
      <c r="K83" s="212"/>
      <c r="L83" s="64"/>
    </row>
    <row r="84" spans="1:12" ht="24.95" customHeight="1" x14ac:dyDescent="0.25">
      <c r="A84" s="186"/>
      <c r="B84" s="187"/>
      <c r="C84" s="188"/>
      <c r="D84" s="133" t="str">
        <f t="shared" si="2"/>
        <v/>
      </c>
      <c r="E84" s="218"/>
      <c r="F84" s="213"/>
      <c r="G84" s="213"/>
      <c r="H84" s="213"/>
      <c r="I84" s="213"/>
      <c r="J84" s="215"/>
      <c r="K84" s="212"/>
      <c r="L84" s="64"/>
    </row>
    <row r="85" spans="1:12" ht="46.5" customHeight="1" x14ac:dyDescent="0.25">
      <c r="A85" s="186"/>
      <c r="B85" s="187"/>
      <c r="C85" s="188"/>
      <c r="D85" s="133" t="str">
        <f t="shared" si="2"/>
        <v/>
      </c>
      <c r="E85" s="218"/>
      <c r="F85" s="213"/>
      <c r="G85" s="213"/>
      <c r="H85" s="213"/>
      <c r="I85" s="213"/>
      <c r="J85" s="215"/>
      <c r="K85" s="212"/>
      <c r="L85" s="64"/>
    </row>
    <row r="86" spans="1:12" ht="24.95" customHeight="1" x14ac:dyDescent="0.25">
      <c r="A86" s="186"/>
      <c r="B86" s="187"/>
      <c r="C86" s="188"/>
      <c r="D86" s="133" t="str">
        <f t="shared" si="2"/>
        <v/>
      </c>
      <c r="E86" s="218"/>
      <c r="F86" s="213"/>
      <c r="G86" s="213"/>
      <c r="H86" s="213"/>
      <c r="I86" s="213"/>
      <c r="J86" s="215"/>
      <c r="K86" s="212"/>
      <c r="L86" s="64"/>
    </row>
    <row r="87" spans="1:12" ht="24.95" customHeight="1" x14ac:dyDescent="0.25">
      <c r="A87" s="186"/>
      <c r="B87" s="187"/>
      <c r="C87" s="188"/>
      <c r="D87" s="133" t="str">
        <f t="shared" si="2"/>
        <v/>
      </c>
      <c r="E87" s="218"/>
      <c r="F87" s="213"/>
      <c r="G87" s="213"/>
      <c r="H87" s="213"/>
      <c r="I87" s="213"/>
      <c r="J87" s="215"/>
      <c r="K87" s="212"/>
      <c r="L87" s="64"/>
    </row>
    <row r="88" spans="1:12" ht="24.95" customHeight="1" x14ac:dyDescent="0.25">
      <c r="A88" s="186"/>
      <c r="B88" s="187"/>
      <c r="C88" s="188"/>
      <c r="D88" s="133" t="str">
        <f t="shared" si="2"/>
        <v/>
      </c>
      <c r="E88" s="218"/>
      <c r="F88" s="213"/>
      <c r="G88" s="213"/>
      <c r="H88" s="213"/>
      <c r="I88" s="213"/>
      <c r="J88" s="215"/>
      <c r="K88" s="212"/>
      <c r="L88" s="64"/>
    </row>
    <row r="89" spans="1:12" ht="24.95" customHeight="1" x14ac:dyDescent="0.25">
      <c r="A89" s="186"/>
      <c r="B89" s="187"/>
      <c r="C89" s="188"/>
      <c r="D89" s="133" t="str">
        <f t="shared" si="2"/>
        <v/>
      </c>
      <c r="E89" s="218"/>
      <c r="F89" s="213"/>
      <c r="G89" s="213"/>
      <c r="H89" s="213"/>
      <c r="I89" s="213"/>
      <c r="J89" s="215"/>
      <c r="K89" s="212"/>
      <c r="L89" s="64"/>
    </row>
    <row r="90" spans="1:12" ht="24.95" customHeight="1" x14ac:dyDescent="0.25">
      <c r="A90" s="186"/>
      <c r="B90" s="187"/>
      <c r="C90" s="188"/>
      <c r="D90" s="133" t="str">
        <f t="shared" si="2"/>
        <v/>
      </c>
      <c r="E90" s="218"/>
      <c r="F90" s="213"/>
      <c r="G90" s="213"/>
      <c r="H90" s="213"/>
      <c r="I90" s="213"/>
      <c r="J90" s="215"/>
      <c r="K90" s="212"/>
      <c r="L90" s="64"/>
    </row>
    <row r="91" spans="1:12" ht="24.95" customHeight="1" x14ac:dyDescent="0.25">
      <c r="A91" s="186"/>
      <c r="B91" s="187"/>
      <c r="C91" s="188"/>
      <c r="D91" s="133" t="str">
        <f t="shared" si="2"/>
        <v/>
      </c>
      <c r="E91" s="218"/>
      <c r="F91" s="213"/>
      <c r="G91" s="213"/>
      <c r="H91" s="213"/>
      <c r="I91" s="213"/>
      <c r="J91" s="215"/>
      <c r="K91" s="212"/>
      <c r="L91" s="64"/>
    </row>
    <row r="92" spans="1:12" ht="24.95" customHeight="1" x14ac:dyDescent="0.25">
      <c r="A92" s="186"/>
      <c r="B92" s="187"/>
      <c r="C92" s="188"/>
      <c r="D92" s="133" t="str">
        <f t="shared" si="2"/>
        <v/>
      </c>
      <c r="E92" s="218"/>
      <c r="F92" s="213"/>
      <c r="G92" s="213"/>
      <c r="H92" s="213"/>
      <c r="I92" s="213"/>
      <c r="J92" s="215"/>
      <c r="K92" s="212"/>
      <c r="L92" s="64"/>
    </row>
    <row r="93" spans="1:12" ht="24.95" customHeight="1" x14ac:dyDescent="0.25">
      <c r="A93" s="186"/>
      <c r="B93" s="187"/>
      <c r="C93" s="188"/>
      <c r="D93" s="133" t="str">
        <f t="shared" si="2"/>
        <v/>
      </c>
      <c r="E93" s="218"/>
      <c r="F93" s="213"/>
      <c r="G93" s="213"/>
      <c r="H93" s="213"/>
      <c r="I93" s="213"/>
      <c r="J93" s="215"/>
      <c r="K93" s="212"/>
      <c r="L93" s="64"/>
    </row>
    <row r="94" spans="1:12" ht="24.95" customHeight="1" thickBot="1" x14ac:dyDescent="0.3">
      <c r="A94" s="201"/>
      <c r="B94" s="202"/>
      <c r="C94" s="203"/>
      <c r="D94" s="222" t="str">
        <f t="shared" si="2"/>
        <v/>
      </c>
      <c r="E94" s="219"/>
      <c r="F94" s="214"/>
      <c r="G94" s="214"/>
      <c r="H94" s="214"/>
      <c r="I94" s="214"/>
      <c r="J94" s="216"/>
      <c r="K94" s="217"/>
      <c r="L94" s="64"/>
    </row>
    <row r="95" spans="1:12" ht="24.95" customHeight="1" thickBot="1" x14ac:dyDescent="0.3">
      <c r="A95" s="283" t="s">
        <v>218</v>
      </c>
      <c r="B95" s="284"/>
      <c r="C95" s="284"/>
      <c r="D95" s="158">
        <f>SUM(D17:D94)</f>
        <v>214737.09999999998</v>
      </c>
      <c r="E95" s="105">
        <f t="shared" ref="E95:K95" si="3">SUM(E17:E94)</f>
        <v>96710.349999999991</v>
      </c>
      <c r="F95" s="105">
        <f t="shared" si="3"/>
        <v>31034.640000000003</v>
      </c>
      <c r="G95" s="105">
        <f t="shared" si="3"/>
        <v>9249.39</v>
      </c>
      <c r="H95" s="105">
        <f t="shared" si="3"/>
        <v>47453.83</v>
      </c>
      <c r="I95" s="105">
        <f t="shared" si="3"/>
        <v>25936.07</v>
      </c>
      <c r="J95" s="105">
        <f t="shared" si="3"/>
        <v>3534</v>
      </c>
      <c r="K95" s="105">
        <f t="shared" si="3"/>
        <v>818.82</v>
      </c>
      <c r="L95" s="64"/>
    </row>
    <row r="96" spans="1:12" ht="24.95" customHeight="1" x14ac:dyDescent="0.25">
      <c r="A96" s="76"/>
      <c r="B96" s="76"/>
      <c r="E96" s="76"/>
      <c r="F96" s="76"/>
      <c r="G96" s="76"/>
      <c r="H96" s="76"/>
      <c r="I96" s="76"/>
      <c r="J96" s="76"/>
      <c r="L96" s="64"/>
    </row>
    <row r="97" spans="1:14" ht="24.95" customHeight="1" x14ac:dyDescent="0.25">
      <c r="A97" s="76"/>
      <c r="B97" s="39"/>
      <c r="C97" s="40"/>
      <c r="E97" s="76"/>
      <c r="F97" s="76"/>
      <c r="G97" s="76"/>
      <c r="H97" s="76"/>
      <c r="I97" s="76"/>
      <c r="J97" s="76"/>
      <c r="L97" s="64"/>
    </row>
    <row r="98" spans="1:14" ht="24.95" customHeight="1" x14ac:dyDescent="0.25">
      <c r="A98" s="76"/>
      <c r="B98" s="94"/>
      <c r="C98" s="94"/>
      <c r="E98" s="76"/>
      <c r="F98" s="76"/>
      <c r="G98" s="76"/>
      <c r="H98" s="76"/>
      <c r="I98" s="76"/>
      <c r="J98" s="76"/>
      <c r="L98" s="64"/>
    </row>
    <row r="99" spans="1:14" ht="24.95" customHeight="1" x14ac:dyDescent="0.25">
      <c r="A99" s="76"/>
      <c r="B99" s="39"/>
      <c r="C99" s="151"/>
      <c r="E99" s="76"/>
      <c r="F99" s="76"/>
      <c r="G99" s="76"/>
      <c r="H99" s="76"/>
      <c r="I99" s="76"/>
      <c r="J99" s="76"/>
      <c r="L99" s="64"/>
    </row>
    <row r="100" spans="1:14" ht="24.95" customHeight="1" x14ac:dyDescent="0.25">
      <c r="A100" s="76"/>
      <c r="B100" s="76"/>
      <c r="C100" s="92"/>
      <c r="D100" s="42"/>
      <c r="E100" s="34"/>
      <c r="F100" s="34"/>
      <c r="G100" s="76"/>
      <c r="H100" s="76"/>
      <c r="I100" s="76"/>
      <c r="J100" s="76"/>
      <c r="L100" s="64"/>
    </row>
    <row r="101" spans="1:14" ht="24.95" customHeight="1" x14ac:dyDescent="0.25">
      <c r="A101" s="76"/>
      <c r="B101" s="76"/>
      <c r="C101" s="93"/>
      <c r="D101" s="34"/>
      <c r="E101" s="34"/>
      <c r="F101" s="34"/>
      <c r="G101" s="76"/>
      <c r="H101" s="76"/>
      <c r="I101" s="76"/>
      <c r="J101" s="76"/>
      <c r="L101" s="64"/>
    </row>
    <row r="102" spans="1:14" s="90" customFormat="1" ht="24.95" customHeight="1" x14ac:dyDescent="0.25">
      <c r="A102" s="76"/>
      <c r="B102" s="76"/>
      <c r="C102" s="93"/>
      <c r="D102" s="34"/>
      <c r="E102" s="34"/>
      <c r="F102" s="34"/>
      <c r="G102" s="76"/>
      <c r="H102" s="76"/>
      <c r="I102" s="76"/>
      <c r="J102" s="76"/>
      <c r="K102" s="85"/>
      <c r="M102" s="76"/>
      <c r="N102" s="38"/>
    </row>
    <row r="103" spans="1:14" ht="24.95" customHeight="1" x14ac:dyDescent="0.25">
      <c r="A103" s="76"/>
      <c r="B103" s="76"/>
      <c r="C103" s="93"/>
      <c r="D103" s="34"/>
      <c r="E103" s="34"/>
      <c r="F103" s="34"/>
      <c r="G103" s="76"/>
      <c r="H103" s="76"/>
      <c r="I103" s="76"/>
      <c r="J103" s="76"/>
      <c r="M103" s="38"/>
    </row>
    <row r="104" spans="1:14" ht="24.95" customHeight="1" x14ac:dyDescent="0.25">
      <c r="C104" s="93"/>
      <c r="D104" s="34"/>
      <c r="E104" s="42"/>
      <c r="F104" s="42"/>
    </row>
    <row r="105" spans="1:14" ht="24.95" customHeight="1" x14ac:dyDescent="0.25">
      <c r="C105" s="93"/>
      <c r="D105" s="34"/>
      <c r="E105" s="42"/>
      <c r="F105" s="42"/>
    </row>
    <row r="106" spans="1:14" ht="24.95" customHeight="1" x14ac:dyDescent="0.25">
      <c r="C106" s="93"/>
      <c r="D106" s="34"/>
      <c r="E106" s="42"/>
      <c r="F106" s="42"/>
    </row>
    <row r="107" spans="1:14" ht="24.95" customHeight="1" x14ac:dyDescent="0.25">
      <c r="C107" s="93"/>
      <c r="D107" s="34"/>
      <c r="E107" s="42"/>
      <c r="F107" s="42"/>
    </row>
    <row r="108" spans="1:14" ht="24.95" customHeight="1" x14ac:dyDescent="0.25">
      <c r="C108" s="93"/>
      <c r="D108" s="34"/>
      <c r="E108" s="42"/>
      <c r="F108" s="42"/>
    </row>
    <row r="109" spans="1:14" ht="24.95" customHeight="1" x14ac:dyDescent="0.25">
      <c r="C109" s="93"/>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4"/>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36" fitToHeight="0" orientation="landscape" r:id="rId1"/>
  <headerFooter alignWithMargins="0"/>
  <ignoredErrors>
    <ignoredError sqref="E17:K9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Member District 13</vt:lpstr>
      <vt:lpstr>Member District 14</vt:lpstr>
      <vt:lpstr>' Member District 10'!Print_Area</vt:lpstr>
      <vt:lpstr>' Member District 11'!Print_Area</vt:lpstr>
      <vt:lpstr>' Member District 12'!Print_Area</vt:lpstr>
      <vt:lpstr>' Member District 7'!Print_Area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2020-12-09T21:08:07Z</cp:lastPrinted>
  <dcterms:created xsi:type="dcterms:W3CDTF">2017-05-11T17:18:37Z</dcterms:created>
  <dcterms:modified xsi:type="dcterms:W3CDTF">2021-01-07T16:06:50Z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