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Course Completion\Completed\NAVIT\"/>
    </mc:Choice>
  </mc:AlternateContent>
  <xr:revisionPtr revIDLastSave="0" documentId="14_{CC3B5B5A-1A7A-4708-9843-513F88D2FDDA}" xr6:coauthVersionLast="45" xr6:coauthVersionMax="45" xr10:uidLastSave="{00000000-0000-0000-0000-000000000000}"/>
  <bookViews>
    <workbookView xWindow="1725" yWindow="-13620" windowWidth="24240" windowHeight="13140" xr2:uid="{00000000-000D-0000-FFFF-FFFF00000000}"/>
  </bookViews>
  <sheets>
    <sheet name="NAVIT" sheetId="1" r:id="rId1"/>
    <sheet name="Blue Ridge Unified SD" sheetId="2" r:id="rId2"/>
    <sheet name="Heber-Overgaard Unified SD" sheetId="3" r:id="rId3"/>
    <sheet name="Holbrook Unified SD" sheetId="4" r:id="rId4"/>
    <sheet name="Joseph City Unified SD" sheetId="5" r:id="rId5"/>
    <sheet name="Payson Unified SD" sheetId="6" r:id="rId6"/>
    <sheet name="Round Valley Unified SD" sheetId="7" r:id="rId7"/>
    <sheet name="Showlow Unified SD" sheetId="11" r:id="rId8"/>
    <sheet name="Snowflake Unified SD" sheetId="8" r:id="rId9"/>
    <sheet name="St. Johns Unified SD" sheetId="10" r:id="rId10"/>
    <sheet name="Whiteriver Unified SD" sheetId="12" r:id="rId11"/>
    <sheet name="Winslow Unified SD" sheetId="13" r:id="rId12"/>
    <sheet name="Sheet3" sheetId="16" r:id="rId13"/>
    <sheet name="Sheet1" sheetId="14" r:id="rId14"/>
    <sheet name="Sheet2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6" l="1"/>
  <c r="E15" i="6"/>
  <c r="D15" i="6"/>
  <c r="G15" i="13" l="1"/>
  <c r="F8" i="10"/>
  <c r="F8" i="3"/>
  <c r="G26" i="1" l="1"/>
  <c r="E26" i="1"/>
  <c r="D26" i="1"/>
  <c r="G13" i="8"/>
  <c r="E13" i="8"/>
  <c r="D13" i="8"/>
  <c r="G14" i="11"/>
  <c r="E14" i="11"/>
  <c r="D14" i="11"/>
  <c r="G18" i="2"/>
  <c r="E18" i="2"/>
  <c r="D18" i="2"/>
  <c r="G14" i="7"/>
  <c r="E14" i="7"/>
  <c r="D14" i="7"/>
  <c r="G19" i="4" l="1"/>
  <c r="E19" i="4"/>
  <c r="D19" i="4"/>
  <c r="G11" i="5"/>
  <c r="E11" i="5"/>
  <c r="D11" i="5"/>
  <c r="H12" i="4" l="1"/>
  <c r="F12" i="4"/>
  <c r="H8" i="4" l="1"/>
  <c r="F8" i="4"/>
  <c r="H16" i="4"/>
  <c r="F16" i="4"/>
  <c r="H15" i="4"/>
  <c r="F15" i="4"/>
  <c r="H14" i="4"/>
  <c r="F14" i="4"/>
  <c r="H13" i="4"/>
  <c r="F13" i="4"/>
  <c r="H11" i="4"/>
  <c r="F11" i="4"/>
  <c r="H10" i="4"/>
  <c r="F10" i="4"/>
  <c r="H9" i="4"/>
  <c r="F9" i="4"/>
  <c r="H7" i="4"/>
  <c r="F7" i="4"/>
  <c r="H13" i="11" l="1"/>
  <c r="F13" i="11"/>
  <c r="H12" i="11"/>
  <c r="F12" i="11"/>
  <c r="H11" i="11"/>
  <c r="F11" i="11"/>
  <c r="H10" i="11"/>
  <c r="F10" i="11"/>
  <c r="H9" i="11"/>
  <c r="F9" i="11"/>
  <c r="H8" i="11"/>
  <c r="F8" i="11"/>
  <c r="H7" i="11"/>
  <c r="F7" i="11"/>
  <c r="E15" i="13" l="1"/>
  <c r="D15" i="13"/>
  <c r="H7" i="13"/>
  <c r="F7" i="13"/>
  <c r="H14" i="13"/>
  <c r="F14" i="13"/>
  <c r="H13" i="13"/>
  <c r="F13" i="13"/>
  <c r="H12" i="13"/>
  <c r="F12" i="13"/>
  <c r="H11" i="13"/>
  <c r="F11" i="13"/>
  <c r="H10" i="13"/>
  <c r="F10" i="13"/>
  <c r="H9" i="13"/>
  <c r="F9" i="13"/>
  <c r="H8" i="13"/>
  <c r="F8" i="13"/>
  <c r="H9" i="1" l="1"/>
  <c r="H8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F20" i="1"/>
  <c r="H7" i="1"/>
  <c r="F14" i="1"/>
  <c r="F15" i="1"/>
  <c r="F16" i="1"/>
  <c r="F17" i="1"/>
  <c r="F18" i="1"/>
  <c r="F19" i="1"/>
  <c r="F21" i="1"/>
  <c r="F22" i="1"/>
  <c r="F23" i="1"/>
  <c r="F24" i="1"/>
  <c r="F25" i="1"/>
  <c r="F13" i="1"/>
  <c r="F12" i="1"/>
  <c r="F11" i="1"/>
  <c r="F10" i="1"/>
  <c r="F9" i="1"/>
  <c r="F8" i="1"/>
  <c r="F7" i="1"/>
  <c r="E11" i="3" l="1"/>
  <c r="G11" i="3"/>
  <c r="D11" i="3"/>
</calcChain>
</file>

<file path=xl/sharedStrings.xml><?xml version="1.0" encoding="utf-8"?>
<sst xmlns="http://schemas.openxmlformats.org/spreadsheetml/2006/main" count="265" uniqueCount="87">
  <si>
    <t>Location</t>
  </si>
  <si>
    <t>Program Name</t>
  </si>
  <si>
    <t>Percentage B/A</t>
  </si>
  <si>
    <t xml:space="preserve"> </t>
  </si>
  <si>
    <t>Construction Technologies</t>
  </si>
  <si>
    <t>Nursing Services</t>
  </si>
  <si>
    <t>Medical Assisting Services</t>
  </si>
  <si>
    <t>Cosmetology &amp; Related Personal Grooming Services</t>
  </si>
  <si>
    <t>Culinary Arts</t>
  </si>
  <si>
    <t>Early Childhood Education</t>
  </si>
  <si>
    <t>Fire Service</t>
  </si>
  <si>
    <t>Automotive Technologies</t>
  </si>
  <si>
    <t>Sports Medicine &amp; Rehabilitation Services</t>
  </si>
  <si>
    <t>Business Operations Support &amp; Assistant Services</t>
  </si>
  <si>
    <t>Digital Photography</t>
  </si>
  <si>
    <t>Graphic &amp; Web Design</t>
  </si>
  <si>
    <t>Welding Technologies</t>
  </si>
  <si>
    <t>Digital Communications</t>
  </si>
  <si>
    <t>Automation &amp; Robotics</t>
  </si>
  <si>
    <t>Automotive Collision Repair</t>
  </si>
  <si>
    <t>Film &amp; TV</t>
  </si>
  <si>
    <t>Law, Public Safety &amp; Security</t>
  </si>
  <si>
    <t>Network Technologies</t>
  </si>
  <si>
    <t>Software Development</t>
  </si>
  <si>
    <t>Digital Printing</t>
  </si>
  <si>
    <t>Architectural Drafting</t>
  </si>
  <si>
    <t>Technical Theater</t>
  </si>
  <si>
    <t>Business Management &amp; Administrative Services</t>
  </si>
  <si>
    <t>Animal Systems</t>
  </si>
  <si>
    <t>Carpentry</t>
  </si>
  <si>
    <t>Financial Services</t>
  </si>
  <si>
    <t>Agribusiness Systems</t>
  </si>
  <si>
    <t>Accounting &amp; Related Services</t>
  </si>
  <si>
    <t>Northern Arizona Vocational Institute of Technology</t>
  </si>
  <si>
    <t>GCC Payson Campus</t>
  </si>
  <si>
    <t>NPC Little Colorado Campus</t>
  </si>
  <si>
    <t>NPC Painted Desert Campus</t>
  </si>
  <si>
    <t>Industrial Electrician</t>
  </si>
  <si>
    <t>Welding Services</t>
  </si>
  <si>
    <t>NPC Silver Creek Campus</t>
  </si>
  <si>
    <t>NPC Springerville Eager Center</t>
  </si>
  <si>
    <t>NPC St. Johns Center</t>
  </si>
  <si>
    <t>NPC White Mountain Campus</t>
  </si>
  <si>
    <t>Blue Ridge Unified School District</t>
  </si>
  <si>
    <t>Heber-Overgaard Unified School District</t>
  </si>
  <si>
    <t>Blue Ridge High School</t>
  </si>
  <si>
    <t>Web Page Development</t>
  </si>
  <si>
    <t>Business Operations Support &amp; Assistance Services</t>
  </si>
  <si>
    <t>Mogollon High School</t>
  </si>
  <si>
    <t>Holbrook Unified School District</t>
  </si>
  <si>
    <t>Holbrook High School</t>
  </si>
  <si>
    <t>Mechanical Drafting</t>
  </si>
  <si>
    <t>Joseph City Unified School District</t>
  </si>
  <si>
    <t>Joseph City High School</t>
  </si>
  <si>
    <t>Payson Unified School District</t>
  </si>
  <si>
    <t>Payson High School</t>
  </si>
  <si>
    <t>Round Valley Unified School District</t>
  </si>
  <si>
    <t>Round Valley High School</t>
  </si>
  <si>
    <t>Cabinetmaking</t>
  </si>
  <si>
    <t>Showlow Unified School District</t>
  </si>
  <si>
    <t>Showlow High School</t>
  </si>
  <si>
    <t>Snowflake Unified School District</t>
  </si>
  <si>
    <t>Snowflake High School</t>
  </si>
  <si>
    <t>St. Johns Unified School District</t>
  </si>
  <si>
    <t>St. Johns High School</t>
  </si>
  <si>
    <t>Whiteriver Unified School District</t>
  </si>
  <si>
    <t>Alchesay High School</t>
  </si>
  <si>
    <t>Winslow Unified School District</t>
  </si>
  <si>
    <t>Winslow High School</t>
  </si>
  <si>
    <t>Percentage C/B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</si>
  <si>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</si>
  <si>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>Data is to be entered in the yellow boxes below-- the column totals will tabulate automatically.  If a CTED eligible program is missing, simply add a row under the appropriate location.  All of the yellow boxes must have an integer (of at least a zero)--</t>
    </r>
    <r>
      <rPr>
        <b/>
        <u/>
        <sz val="11"/>
        <color theme="1"/>
        <rFont val="Calibri"/>
        <family val="2"/>
        <scheme val="minor"/>
      </rPr>
      <t xml:space="preserve"> 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</si>
  <si>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only.</t>
    </r>
    <r>
      <rPr>
        <b/>
        <sz val="11"/>
        <color theme="1"/>
        <rFont val="Calibri"/>
        <family val="2"/>
        <scheme val="minor"/>
      </rPr>
      <t xml:space="preserve">   A zero has been prepopulated for your convenience.  Also, please keep in mind that the integer entered in column C) cannot exceed the integer entered in column B).</t>
    </r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</si>
  <si>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</si>
  <si>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</si>
  <si>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</si>
  <si>
    <t>Agriscience</t>
  </si>
  <si>
    <t>Business</t>
  </si>
  <si>
    <t xml:space="preserve">Computer Maintenance </t>
  </si>
  <si>
    <t>Sports Med</t>
  </si>
  <si>
    <t>Precision Machining Automation /Robotics</t>
  </si>
  <si>
    <t>Finance</t>
  </si>
  <si>
    <t>new program this year</t>
  </si>
  <si>
    <t>Engineering</t>
  </si>
  <si>
    <t xml:space="preserve">Energy Industrial Technician </t>
  </si>
  <si>
    <t>Marketing</t>
  </si>
  <si>
    <t>Stagecraft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</si>
</sst>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0" fontId="0" fillId="0" borderId="0" xfId="0" applyNumberFormat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0" fontId="0" fillId="3" borderId="0" xfId="0" applyNumberFormat="1" applyFill="1" applyBorder="1"/>
    <xf numFmtId="0" fontId="0" fillId="2" borderId="1" xfId="0" applyFill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3" fillId="3" borderId="0" xfId="0" applyFont="1" applyFill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0" xfId="0" applyFont="1" applyBorder="1"/>
    <xf numFmtId="10" fontId="0" fillId="3" borderId="0" xfId="0" applyNumberFormat="1" applyFill="1" applyBorder="1"/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3" fillId="3" borderId="0" xfId="0" applyFont="1" applyFill="1" applyBorder="1"/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10" fontId="0" fillId="3" borderId="0" xfId="0" applyNumberFormat="1" applyFill="1" applyBorder="1"/>
    <xf numFmtId="0" fontId="0" fillId="2" borderId="1" xfId="0" applyFill="1" applyBorder="1"/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0" fillId="2" borderId="1" xfId="0" applyNumberFormat="1" applyFill="1" applyBorder="1"/>
    <xf numFmtId="10" fontId="0" fillId="0" borderId="1" xfId="0" applyNumberFormat="1" applyBorder="1"/>
    <xf numFmtId="0" fontId="0" fillId="2" borderId="1" xfId="0" applyFill="1" applyBorder="1"/>
    <xf numFmtId="0" fontId="0" fillId="0" borderId="0" xfId="0" applyBorder="1" applyAlignment="1">
      <alignment wrapText="1"/>
    </xf>
    <xf numFmtId="0" fontId="0" fillId="5" borderId="1" xfId="0" applyFill="1" applyBorder="1" applyAlignment="1">
      <alignment wrapText="1"/>
    </xf>
    <xf numFmtId="1" fontId="0" fillId="5" borderId="1" xfId="0" applyNumberFormat="1" applyFont="1" applyFill="1" applyBorder="1"/>
    <xf numFmtId="0" fontId="0" fillId="5" borderId="1" xfId="0" applyFill="1" applyBorder="1"/>
    <xf numFmtId="0" fontId="3" fillId="5" borderId="1" xfId="0" applyFont="1" applyFill="1" applyBorder="1"/>
    <xf numFmtId="10" fontId="0" fillId="5" borderId="1" xfId="0" applyNumberFormat="1" applyFill="1" applyBorder="1"/>
    <xf numFmtId="1" fontId="3" fillId="2" borderId="1" xfId="0" applyNumberFormat="1" applyFont="1" applyFill="1" applyBorder="1"/>
    <xf numFmtId="0" fontId="3" fillId="2" borderId="1" xfId="0" applyFont="1" applyFill="1" applyBorder="1"/>
    <xf numFmtId="0" fontId="3" fillId="0" borderId="0" xfId="0" applyFont="1"/>
    <xf numFmtId="1" fontId="3" fillId="0" borderId="0" xfId="0" applyNumberFormat="1" applyFont="1"/>
    <xf numFmtId="1" fontId="0" fillId="0" borderId="0" xfId="0" applyNumberFormat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0" fontId="0" fillId="3" borderId="1" xfId="0" applyFill="1" applyBorder="1"/>
    <xf numFmtId="10" fontId="0" fillId="3" borderId="1" xfId="0" applyNumberFormat="1" applyFill="1" applyBorder="1"/>
    <xf numFmtId="0" fontId="0" fillId="3" borderId="0" xfId="0" applyFill="1"/>
    <xf numFmtId="0" fontId="0" fillId="6" borderId="0" xfId="0" applyFill="1"/>
    <xf numFmtId="0" fontId="3" fillId="3" borderId="0" xfId="0" applyFont="1" applyFill="1" applyBorder="1"/>
    <xf numFmtId="0" fontId="0" fillId="6" borderId="1" xfId="0" applyFill="1" applyBorder="1" applyAlignment="1">
      <alignment wrapText="1"/>
    </xf>
    <xf numFmtId="1" fontId="0" fillId="6" borderId="1" xfId="0" applyNumberFormat="1" applyFill="1" applyBorder="1"/>
    <xf numFmtId="10" fontId="0" fillId="6" borderId="1" xfId="0" applyNumberFormat="1" applyFill="1" applyBorder="1"/>
    <xf numFmtId="1" fontId="3" fillId="6" borderId="1" xfId="0" applyNumberFormat="1" applyFont="1" applyFill="1" applyBorder="1"/>
    <xf numFmtId="0" fontId="3" fillId="6" borderId="1" xfId="0" applyFont="1" applyFill="1" applyBorder="1"/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topLeftCell="A10" zoomScale="130" zoomScaleNormal="130" workbookViewId="0">
      <selection activeCell="G16" sqref="G16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33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43.5" x14ac:dyDescent="0.35">
      <c r="B7" s="11" t="s">
        <v>34</v>
      </c>
      <c r="C7" s="3" t="s">
        <v>7</v>
      </c>
      <c r="D7" s="8">
        <v>6</v>
      </c>
      <c r="E7" s="8">
        <v>4</v>
      </c>
      <c r="F7" s="10">
        <f>E7/D7</f>
        <v>0.66666666666666663</v>
      </c>
      <c r="G7" s="18">
        <v>3</v>
      </c>
      <c r="H7" s="10">
        <f>G7/E7</f>
        <v>0.75</v>
      </c>
    </row>
    <row r="8" spans="1:10" ht="29" x14ac:dyDescent="0.35">
      <c r="B8" s="12"/>
      <c r="C8" s="3" t="s">
        <v>6</v>
      </c>
      <c r="D8" s="8">
        <v>5</v>
      </c>
      <c r="E8" s="8">
        <v>5</v>
      </c>
      <c r="F8" s="10">
        <f t="shared" ref="F8:F25" si="0">E8/D8</f>
        <v>1</v>
      </c>
      <c r="G8" s="18">
        <v>4</v>
      </c>
      <c r="H8" s="10">
        <f t="shared" ref="H8:H25" si="1">G8/E8</f>
        <v>0.8</v>
      </c>
    </row>
    <row r="9" spans="1:10" ht="43.5" x14ac:dyDescent="0.35">
      <c r="B9" s="4" t="s">
        <v>35</v>
      </c>
      <c r="C9" s="3" t="s">
        <v>7</v>
      </c>
      <c r="D9" s="8">
        <v>7</v>
      </c>
      <c r="E9" s="8">
        <v>7</v>
      </c>
      <c r="F9" s="10">
        <f t="shared" si="0"/>
        <v>1</v>
      </c>
      <c r="G9" s="18">
        <v>7</v>
      </c>
      <c r="H9" s="10">
        <f t="shared" si="1"/>
        <v>1</v>
      </c>
    </row>
    <row r="10" spans="1:10" ht="29" x14ac:dyDescent="0.35">
      <c r="B10" s="17"/>
      <c r="C10" s="3" t="s">
        <v>6</v>
      </c>
      <c r="D10" s="8">
        <v>5</v>
      </c>
      <c r="E10" s="8">
        <v>5</v>
      </c>
      <c r="F10" s="10">
        <f t="shared" si="0"/>
        <v>1</v>
      </c>
      <c r="G10" s="18">
        <v>5</v>
      </c>
      <c r="H10" s="10">
        <f t="shared" si="1"/>
        <v>1</v>
      </c>
    </row>
    <row r="11" spans="1:10" x14ac:dyDescent="0.35">
      <c r="C11" s="3" t="s">
        <v>5</v>
      </c>
      <c r="D11" s="8">
        <v>9</v>
      </c>
      <c r="E11" s="8">
        <v>5</v>
      </c>
      <c r="F11" s="10">
        <f t="shared" si="0"/>
        <v>0.55555555555555558</v>
      </c>
      <c r="G11" s="18">
        <v>3</v>
      </c>
      <c r="H11" s="10">
        <f t="shared" si="1"/>
        <v>0.6</v>
      </c>
    </row>
    <row r="12" spans="1:10" ht="29" x14ac:dyDescent="0.35">
      <c r="B12" s="4" t="s">
        <v>36</v>
      </c>
      <c r="C12" s="3" t="s">
        <v>4</v>
      </c>
      <c r="D12" s="8">
        <v>4</v>
      </c>
      <c r="E12" s="8">
        <v>4</v>
      </c>
      <c r="F12" s="10">
        <f>E12/D12</f>
        <v>1</v>
      </c>
      <c r="G12" s="18">
        <v>4</v>
      </c>
      <c r="H12" s="10">
        <f>G12/E12</f>
        <v>1</v>
      </c>
    </row>
    <row r="13" spans="1:10" ht="29" x14ac:dyDescent="0.35">
      <c r="C13" s="86" t="s">
        <v>84</v>
      </c>
      <c r="D13" s="72">
        <v>8</v>
      </c>
      <c r="E13" s="72">
        <v>8</v>
      </c>
      <c r="F13" s="89">
        <f>E13/D13</f>
        <v>1</v>
      </c>
      <c r="G13" s="74">
        <v>7</v>
      </c>
      <c r="H13" s="89">
        <f>G13/E13</f>
        <v>0.875</v>
      </c>
    </row>
    <row r="14" spans="1:10" x14ac:dyDescent="0.35">
      <c r="C14" s="3" t="s">
        <v>38</v>
      </c>
      <c r="D14" s="8">
        <v>15</v>
      </c>
      <c r="E14" s="8">
        <v>12</v>
      </c>
      <c r="F14" s="10">
        <f>E14/D14</f>
        <v>0.8</v>
      </c>
      <c r="G14" s="18">
        <v>12</v>
      </c>
      <c r="H14" s="10">
        <f>G14/E14</f>
        <v>1</v>
      </c>
    </row>
    <row r="15" spans="1:10" x14ac:dyDescent="0.35">
      <c r="B15" s="4" t="s">
        <v>39</v>
      </c>
      <c r="C15" s="3" t="s">
        <v>10</v>
      </c>
      <c r="D15" s="8">
        <v>16</v>
      </c>
      <c r="E15" s="8">
        <v>14</v>
      </c>
      <c r="F15" s="10">
        <f t="shared" si="0"/>
        <v>0.875</v>
      </c>
      <c r="G15" s="18">
        <v>12</v>
      </c>
      <c r="H15" s="10">
        <f t="shared" si="1"/>
        <v>0.8571428571428571</v>
      </c>
    </row>
    <row r="16" spans="1:10" x14ac:dyDescent="0.35">
      <c r="B16" s="13"/>
      <c r="C16" s="3" t="s">
        <v>5</v>
      </c>
      <c r="D16" s="8">
        <v>17</v>
      </c>
      <c r="E16" s="8">
        <v>17</v>
      </c>
      <c r="F16" s="10">
        <f t="shared" si="0"/>
        <v>1</v>
      </c>
      <c r="G16" s="18">
        <v>17</v>
      </c>
      <c r="H16" s="10">
        <f t="shared" si="1"/>
        <v>1</v>
      </c>
    </row>
    <row r="17" spans="2:8" ht="29" x14ac:dyDescent="0.35">
      <c r="B17" s="4" t="s">
        <v>40</v>
      </c>
      <c r="C17" s="3" t="s">
        <v>5</v>
      </c>
      <c r="D17" s="8">
        <v>6</v>
      </c>
      <c r="E17" s="8">
        <v>3</v>
      </c>
      <c r="F17" s="10">
        <f t="shared" si="0"/>
        <v>0.5</v>
      </c>
      <c r="G17" s="18">
        <v>2</v>
      </c>
      <c r="H17" s="10">
        <f t="shared" si="1"/>
        <v>0.66666666666666663</v>
      </c>
    </row>
    <row r="18" spans="2:8" ht="43.5" x14ac:dyDescent="0.35">
      <c r="B18" s="4" t="s">
        <v>41</v>
      </c>
      <c r="C18" s="3" t="s">
        <v>7</v>
      </c>
      <c r="D18" s="8">
        <v>8</v>
      </c>
      <c r="E18" s="8">
        <v>8</v>
      </c>
      <c r="F18" s="10">
        <f t="shared" si="0"/>
        <v>1</v>
      </c>
      <c r="G18" s="18">
        <v>8</v>
      </c>
      <c r="H18" s="10">
        <f t="shared" si="1"/>
        <v>1</v>
      </c>
    </row>
    <row r="19" spans="2:8" ht="29" x14ac:dyDescent="0.35">
      <c r="B19" s="13"/>
      <c r="C19" s="3" t="s">
        <v>37</v>
      </c>
      <c r="D19" s="8">
        <v>0</v>
      </c>
      <c r="E19" s="8">
        <v>0</v>
      </c>
      <c r="F19" s="10" t="e">
        <f t="shared" si="0"/>
        <v>#DIV/0!</v>
      </c>
      <c r="G19" s="18">
        <v>0</v>
      </c>
      <c r="H19" s="10" t="e">
        <f t="shared" si="1"/>
        <v>#DIV/0!</v>
      </c>
    </row>
    <row r="20" spans="2:8" x14ac:dyDescent="0.35">
      <c r="B20" s="13"/>
      <c r="C20" s="3" t="s">
        <v>38</v>
      </c>
      <c r="D20" s="8">
        <v>18</v>
      </c>
      <c r="E20" s="8">
        <v>18</v>
      </c>
      <c r="F20" s="10">
        <f t="shared" si="0"/>
        <v>1</v>
      </c>
      <c r="G20" s="18">
        <v>18</v>
      </c>
      <c r="H20" s="10">
        <f t="shared" si="1"/>
        <v>1</v>
      </c>
    </row>
    <row r="21" spans="2:8" ht="29" x14ac:dyDescent="0.35">
      <c r="B21" s="4" t="s">
        <v>42</v>
      </c>
      <c r="C21" s="3" t="s">
        <v>11</v>
      </c>
      <c r="D21" s="8">
        <v>15</v>
      </c>
      <c r="E21" s="8">
        <v>15</v>
      </c>
      <c r="F21" s="10">
        <f t="shared" si="0"/>
        <v>1</v>
      </c>
      <c r="G21" s="18">
        <v>15</v>
      </c>
      <c r="H21" s="10">
        <f t="shared" si="1"/>
        <v>1</v>
      </c>
    </row>
    <row r="22" spans="2:8" ht="43.5" x14ac:dyDescent="0.35">
      <c r="B22" s="13"/>
      <c r="C22" s="3" t="s">
        <v>7</v>
      </c>
      <c r="D22" s="8">
        <v>21</v>
      </c>
      <c r="E22" s="8">
        <v>20</v>
      </c>
      <c r="F22" s="10">
        <f t="shared" si="0"/>
        <v>0.95238095238095233</v>
      </c>
      <c r="G22" s="18">
        <v>17</v>
      </c>
      <c r="H22" s="10">
        <f t="shared" si="1"/>
        <v>0.85</v>
      </c>
    </row>
    <row r="23" spans="2:8" ht="29" x14ac:dyDescent="0.35">
      <c r="B23" s="13"/>
      <c r="C23" s="3" t="s">
        <v>6</v>
      </c>
      <c r="D23" s="8">
        <v>13</v>
      </c>
      <c r="E23" s="8">
        <v>13</v>
      </c>
      <c r="F23" s="10">
        <f t="shared" si="0"/>
        <v>1</v>
      </c>
      <c r="G23" s="18">
        <v>13</v>
      </c>
      <c r="H23" s="10">
        <f t="shared" si="1"/>
        <v>1</v>
      </c>
    </row>
    <row r="24" spans="2:8" x14ac:dyDescent="0.35">
      <c r="B24" s="13"/>
      <c r="C24" s="3" t="s">
        <v>5</v>
      </c>
      <c r="D24" s="8">
        <v>8</v>
      </c>
      <c r="E24" s="8">
        <v>8</v>
      </c>
      <c r="F24" s="10">
        <f t="shared" si="0"/>
        <v>1</v>
      </c>
      <c r="G24" s="18">
        <v>7</v>
      </c>
      <c r="H24" s="10">
        <f t="shared" si="1"/>
        <v>0.875</v>
      </c>
    </row>
    <row r="25" spans="2:8" x14ac:dyDescent="0.35">
      <c r="B25" s="13"/>
      <c r="C25" s="3" t="s">
        <v>38</v>
      </c>
      <c r="D25" s="8">
        <v>12</v>
      </c>
      <c r="E25" s="8">
        <v>11</v>
      </c>
      <c r="F25" s="10">
        <f t="shared" si="0"/>
        <v>0.91666666666666663</v>
      </c>
      <c r="G25" s="18">
        <v>11</v>
      </c>
      <c r="H25" s="10">
        <f t="shared" si="1"/>
        <v>1</v>
      </c>
    </row>
    <row r="26" spans="2:8" x14ac:dyDescent="0.35">
      <c r="C26" s="5"/>
      <c r="D26" s="9">
        <f>SUM(D7:D25)</f>
        <v>193</v>
      </c>
      <c r="E26" s="9">
        <f>SUM(E7:E25)</f>
        <v>177</v>
      </c>
      <c r="G26" s="19">
        <f>SUM(G7:G25)</f>
        <v>165</v>
      </c>
      <c r="H26" s="15"/>
    </row>
    <row r="27" spans="2:8" x14ac:dyDescent="0.35">
      <c r="C27" s="5"/>
      <c r="G27" s="14"/>
      <c r="H27" s="15"/>
    </row>
    <row r="28" spans="2:8" x14ac:dyDescent="0.35">
      <c r="C28" s="5"/>
      <c r="G28" s="14"/>
      <c r="H28" s="15"/>
    </row>
    <row r="29" spans="2:8" x14ac:dyDescent="0.35">
      <c r="C29" s="5"/>
      <c r="G29" s="14"/>
      <c r="H29" s="15"/>
    </row>
    <row r="30" spans="2:8" x14ac:dyDescent="0.35">
      <c r="C30" s="5"/>
      <c r="G30" s="14"/>
      <c r="H30" s="15"/>
    </row>
    <row r="31" spans="2:8" x14ac:dyDescent="0.35">
      <c r="C31" s="5"/>
      <c r="G31" s="14"/>
      <c r="H31" s="15"/>
    </row>
    <row r="32" spans="2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4"/>
      <c r="H44" s="15"/>
    </row>
    <row r="45" spans="2:8" x14ac:dyDescent="0.35">
      <c r="B45" s="12" t="s">
        <v>3</v>
      </c>
      <c r="G45" s="14"/>
      <c r="H45" s="15"/>
    </row>
    <row r="46" spans="2:8" x14ac:dyDescent="0.35">
      <c r="B46" s="12"/>
      <c r="G46" s="14"/>
      <c r="H46" s="15"/>
    </row>
    <row r="47" spans="2:8" x14ac:dyDescent="0.35">
      <c r="B47" s="12"/>
      <c r="G47" s="14"/>
      <c r="H47" s="15"/>
    </row>
    <row r="48" spans="2:8" x14ac:dyDescent="0.35">
      <c r="B48" s="12"/>
      <c r="G48" s="14"/>
      <c r="H48" s="15"/>
    </row>
    <row r="49" spans="7:8" x14ac:dyDescent="0.35">
      <c r="G49" s="14"/>
      <c r="H49" s="15"/>
    </row>
    <row r="50" spans="7:8" x14ac:dyDescent="0.35">
      <c r="G50" s="14"/>
      <c r="H50" s="15"/>
    </row>
    <row r="51" spans="7:8" x14ac:dyDescent="0.35">
      <c r="G51" s="14"/>
      <c r="H51" s="15"/>
    </row>
    <row r="52" spans="7:8" x14ac:dyDescent="0.35">
      <c r="G52" s="14"/>
      <c r="H52" s="15"/>
    </row>
    <row r="53" spans="7:8" x14ac:dyDescent="0.35">
      <c r="G53" s="16"/>
      <c r="H53" s="14"/>
    </row>
  </sheetData>
  <mergeCells count="1">
    <mergeCell ref="A1:F4"/>
  </mergeCells>
  <pageMargins left="0.7" right="0.7" top="0.75" bottom="0.75" header="0.3" footer="0.3"/>
  <pageSetup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8"/>
  <sheetViews>
    <sheetView zoomScale="130" zoomScaleNormal="130" workbookViewId="0">
      <selection activeCell="F12" sqref="F12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63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29" x14ac:dyDescent="0.35">
      <c r="B7" s="11" t="s">
        <v>64</v>
      </c>
      <c r="C7" s="3" t="s">
        <v>15</v>
      </c>
      <c r="D7" s="8">
        <v>8</v>
      </c>
      <c r="E7" s="8">
        <v>8</v>
      </c>
      <c r="F7" s="10">
        <v>1</v>
      </c>
      <c r="G7" s="18">
        <v>8</v>
      </c>
      <c r="H7" s="10">
        <v>1</v>
      </c>
    </row>
    <row r="8" spans="1:10" x14ac:dyDescent="0.35">
      <c r="B8" s="12"/>
      <c r="C8" s="3" t="s">
        <v>8</v>
      </c>
      <c r="D8" s="8">
        <v>4</v>
      </c>
      <c r="E8" s="8">
        <v>3</v>
      </c>
      <c r="F8" s="10">
        <f>E8/D8</f>
        <v>0.75</v>
      </c>
      <c r="G8" s="18">
        <v>3</v>
      </c>
      <c r="H8" s="10">
        <v>1</v>
      </c>
    </row>
    <row r="9" spans="1:10" ht="29" x14ac:dyDescent="0.35">
      <c r="B9" s="17"/>
      <c r="C9" s="3" t="s">
        <v>11</v>
      </c>
      <c r="D9" s="8">
        <v>9</v>
      </c>
      <c r="E9" s="8">
        <v>9</v>
      </c>
      <c r="F9" s="10">
        <v>1</v>
      </c>
      <c r="G9" s="18">
        <v>9</v>
      </c>
      <c r="H9" s="10">
        <v>1</v>
      </c>
    </row>
    <row r="10" spans="1:10" ht="29" x14ac:dyDescent="0.35">
      <c r="C10" s="3" t="s">
        <v>16</v>
      </c>
      <c r="D10" s="8">
        <v>15</v>
      </c>
      <c r="E10" s="8">
        <v>15</v>
      </c>
      <c r="F10" s="10">
        <v>1</v>
      </c>
      <c r="G10" s="18">
        <v>14</v>
      </c>
      <c r="H10" s="10">
        <v>0.93330000000000002</v>
      </c>
    </row>
    <row r="11" spans="1:10" ht="58" x14ac:dyDescent="0.35">
      <c r="C11" s="3" t="s">
        <v>27</v>
      </c>
      <c r="D11" s="8">
        <v>2</v>
      </c>
      <c r="E11" s="8">
        <v>2</v>
      </c>
      <c r="F11" s="10">
        <v>1</v>
      </c>
      <c r="G11" s="18">
        <v>2</v>
      </c>
      <c r="H11" s="10">
        <v>1</v>
      </c>
    </row>
    <row r="12" spans="1:10" x14ac:dyDescent="0.35">
      <c r="C12" s="5"/>
      <c r="D12" s="9">
        <v>5</v>
      </c>
      <c r="E12" s="9">
        <v>47</v>
      </c>
      <c r="G12" s="59">
        <v>46</v>
      </c>
      <c r="H12" s="15"/>
    </row>
    <row r="13" spans="1:10" x14ac:dyDescent="0.35">
      <c r="C13" s="5"/>
      <c r="G13" s="14"/>
      <c r="H13" s="15"/>
    </row>
    <row r="14" spans="1:10" x14ac:dyDescent="0.35">
      <c r="C14" s="5"/>
      <c r="G14" s="14"/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G18" s="14"/>
      <c r="H18" s="15"/>
    </row>
    <row r="19" spans="3:8" x14ac:dyDescent="0.35"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B40" s="12" t="s">
        <v>3</v>
      </c>
      <c r="G40" s="14"/>
      <c r="H40" s="15"/>
    </row>
    <row r="41" spans="2:8" x14ac:dyDescent="0.35">
      <c r="B41" s="12"/>
      <c r="G41" s="14"/>
      <c r="H41" s="15"/>
    </row>
    <row r="42" spans="2:8" x14ac:dyDescent="0.35">
      <c r="B42" s="12"/>
      <c r="G42" s="14"/>
      <c r="H42" s="15"/>
    </row>
    <row r="43" spans="2:8" x14ac:dyDescent="0.35">
      <c r="B43" s="12"/>
      <c r="G43" s="14"/>
      <c r="H43" s="15"/>
    </row>
    <row r="44" spans="2:8" x14ac:dyDescent="0.35">
      <c r="G44" s="14"/>
      <c r="H44" s="15"/>
    </row>
    <row r="45" spans="2:8" x14ac:dyDescent="0.35">
      <c r="G45" s="14"/>
      <c r="H45" s="15"/>
    </row>
    <row r="46" spans="2:8" x14ac:dyDescent="0.35">
      <c r="G46" s="14"/>
      <c r="H46" s="15"/>
    </row>
    <row r="47" spans="2:8" x14ac:dyDescent="0.35">
      <c r="G47" s="14"/>
      <c r="H47" s="15"/>
    </row>
    <row r="48" spans="2:8" x14ac:dyDescent="0.35">
      <c r="G48" s="16"/>
      <c r="H48" s="14"/>
    </row>
  </sheetData>
  <mergeCells count="1">
    <mergeCell ref="A1:F4"/>
  </mergeCells>
  <pageMargins left="0.7" right="0.7" top="0.75" bottom="0.75" header="0.3" footer="0.3"/>
  <pageSetup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2"/>
  <sheetViews>
    <sheetView topLeftCell="A7" zoomScale="130" zoomScaleNormal="130" workbookViewId="0">
      <selection activeCell="C8" sqref="C8:H12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65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87" x14ac:dyDescent="0.35">
      <c r="B7" s="11" t="s">
        <v>66</v>
      </c>
      <c r="C7" s="61" t="s">
        <v>1</v>
      </c>
      <c r="D7" s="69" t="s">
        <v>73</v>
      </c>
      <c r="E7" s="69" t="s">
        <v>74</v>
      </c>
      <c r="F7" s="69" t="s">
        <v>2</v>
      </c>
      <c r="G7" s="69" t="s">
        <v>75</v>
      </c>
      <c r="H7" s="70" t="s">
        <v>69</v>
      </c>
    </row>
    <row r="8" spans="1:10" ht="29" x14ac:dyDescent="0.35">
      <c r="C8" s="62" t="s">
        <v>9</v>
      </c>
      <c r="D8" s="64">
        <v>37</v>
      </c>
      <c r="E8" s="64">
        <v>35</v>
      </c>
      <c r="F8" s="66">
        <v>0.94594594594594594</v>
      </c>
      <c r="G8" s="68">
        <v>34</v>
      </c>
      <c r="H8" s="66">
        <v>0.97142857142857142</v>
      </c>
    </row>
    <row r="9" spans="1:10" ht="29" x14ac:dyDescent="0.35">
      <c r="B9" s="12"/>
      <c r="C9" s="62" t="s">
        <v>4</v>
      </c>
      <c r="D9" s="64">
        <v>22</v>
      </c>
      <c r="E9" s="64">
        <v>14</v>
      </c>
      <c r="F9" s="66">
        <v>0.63636363636363635</v>
      </c>
      <c r="G9" s="68">
        <v>11</v>
      </c>
      <c r="H9" s="66">
        <v>0.7857142857142857</v>
      </c>
    </row>
    <row r="10" spans="1:10" ht="29" x14ac:dyDescent="0.35">
      <c r="B10" s="13"/>
      <c r="C10" s="62" t="s">
        <v>11</v>
      </c>
      <c r="D10" s="64">
        <v>22</v>
      </c>
      <c r="E10" s="64">
        <v>15</v>
      </c>
      <c r="F10" s="66">
        <v>0.68181818181818177</v>
      </c>
      <c r="G10" s="68">
        <v>12</v>
      </c>
      <c r="H10" s="66">
        <v>0.8</v>
      </c>
    </row>
    <row r="11" spans="1:10" ht="58" x14ac:dyDescent="0.35">
      <c r="B11" s="17"/>
      <c r="C11" s="62" t="s">
        <v>27</v>
      </c>
      <c r="D11" s="64">
        <v>36</v>
      </c>
      <c r="E11" s="64">
        <v>32</v>
      </c>
      <c r="F11" s="66">
        <v>0.88888888888888884</v>
      </c>
      <c r="G11" s="68">
        <v>28</v>
      </c>
      <c r="H11" s="66">
        <v>0.875</v>
      </c>
    </row>
    <row r="12" spans="1:10" x14ac:dyDescent="0.35">
      <c r="C12" s="63"/>
      <c r="D12" s="65">
        <v>117</v>
      </c>
      <c r="E12" s="65">
        <v>96</v>
      </c>
      <c r="F12" s="60"/>
      <c r="G12" s="59">
        <v>85</v>
      </c>
      <c r="H12" s="67"/>
    </row>
    <row r="14" spans="1:10" x14ac:dyDescent="0.35">
      <c r="C14" s="5"/>
      <c r="G14" s="14"/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G18" s="14"/>
      <c r="H18" s="15"/>
    </row>
    <row r="19" spans="3:8" x14ac:dyDescent="0.35"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B44" s="12" t="s">
        <v>3</v>
      </c>
      <c r="G44" s="14"/>
      <c r="H44" s="15"/>
    </row>
    <row r="45" spans="2:8" x14ac:dyDescent="0.35">
      <c r="B45" s="12"/>
      <c r="G45" s="14"/>
      <c r="H45" s="15"/>
    </row>
    <row r="46" spans="2:8" x14ac:dyDescent="0.35">
      <c r="B46" s="12"/>
      <c r="G46" s="14"/>
      <c r="H46" s="15"/>
    </row>
    <row r="47" spans="2:8" x14ac:dyDescent="0.35">
      <c r="B47" s="12"/>
      <c r="G47" s="14"/>
      <c r="H47" s="15"/>
    </row>
    <row r="48" spans="2:8" x14ac:dyDescent="0.35">
      <c r="G48" s="14"/>
      <c r="H48" s="15"/>
    </row>
    <row r="49" spans="7:8" x14ac:dyDescent="0.35">
      <c r="G49" s="14"/>
      <c r="H49" s="15"/>
    </row>
    <row r="50" spans="7:8" x14ac:dyDescent="0.35">
      <c r="G50" s="14"/>
      <c r="H50" s="15"/>
    </row>
    <row r="51" spans="7:8" x14ac:dyDescent="0.35">
      <c r="G51" s="14"/>
      <c r="H51" s="15"/>
    </row>
    <row r="52" spans="7:8" x14ac:dyDescent="0.35">
      <c r="G52" s="16"/>
      <c r="H52" s="14"/>
    </row>
  </sheetData>
  <mergeCells count="1">
    <mergeCell ref="A1:F4"/>
  </mergeCells>
  <pageMargins left="0.7" right="0.7" top="0.75" bottom="0.75" header="0.3" footer="0.3"/>
  <pageSetup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6"/>
  <sheetViews>
    <sheetView topLeftCell="A13" zoomScale="140" zoomScaleNormal="140" workbookViewId="0">
      <selection activeCell="I9" sqref="I9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67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x14ac:dyDescent="0.35">
      <c r="B7" s="11" t="s">
        <v>68</v>
      </c>
      <c r="C7" s="3" t="s">
        <v>30</v>
      </c>
      <c r="D7" s="8">
        <v>19</v>
      </c>
      <c r="E7" s="8">
        <v>10</v>
      </c>
      <c r="F7" s="10">
        <f>E7/D7</f>
        <v>0.52631578947368418</v>
      </c>
      <c r="G7" s="82">
        <v>10</v>
      </c>
      <c r="H7" s="10">
        <f>G7/E7</f>
        <v>1</v>
      </c>
    </row>
    <row r="8" spans="1:10" ht="29" x14ac:dyDescent="0.35">
      <c r="C8" s="3" t="s">
        <v>31</v>
      </c>
      <c r="D8" s="8">
        <v>23</v>
      </c>
      <c r="E8" s="8">
        <v>15</v>
      </c>
      <c r="F8" s="10">
        <f t="shared" ref="F8:F14" si="0">E8/D8</f>
        <v>0.65217391304347827</v>
      </c>
      <c r="G8" s="82">
        <v>15</v>
      </c>
      <c r="H8" s="10">
        <f t="shared" ref="H8:H14" si="1">G8/E8</f>
        <v>1</v>
      </c>
    </row>
    <row r="9" spans="1:10" x14ac:dyDescent="0.35">
      <c r="B9" s="12"/>
      <c r="C9" s="3" t="s">
        <v>24</v>
      </c>
      <c r="D9" s="8">
        <v>22</v>
      </c>
      <c r="E9" s="8">
        <v>7</v>
      </c>
      <c r="F9" s="10">
        <f t="shared" si="0"/>
        <v>0.31818181818181818</v>
      </c>
      <c r="G9" s="82">
        <v>7</v>
      </c>
      <c r="H9" s="10">
        <f t="shared" si="1"/>
        <v>1</v>
      </c>
    </row>
    <row r="10" spans="1:10" ht="29" x14ac:dyDescent="0.35">
      <c r="B10" s="17"/>
      <c r="C10" s="3" t="s">
        <v>25</v>
      </c>
      <c r="D10" s="8">
        <v>24</v>
      </c>
      <c r="E10" s="8">
        <v>14</v>
      </c>
      <c r="F10" s="10">
        <f t="shared" si="0"/>
        <v>0.58333333333333337</v>
      </c>
      <c r="G10" s="82">
        <v>14</v>
      </c>
      <c r="H10" s="10">
        <f t="shared" si="1"/>
        <v>1</v>
      </c>
    </row>
    <row r="11" spans="1:10" ht="29" x14ac:dyDescent="0.35">
      <c r="C11" s="3" t="s">
        <v>21</v>
      </c>
      <c r="D11" s="8">
        <v>28</v>
      </c>
      <c r="E11" s="8">
        <v>16</v>
      </c>
      <c r="F11" s="10">
        <f t="shared" si="0"/>
        <v>0.5714285714285714</v>
      </c>
      <c r="G11" s="82">
        <v>15</v>
      </c>
      <c r="H11" s="10">
        <f t="shared" si="1"/>
        <v>0.9375</v>
      </c>
    </row>
    <row r="12" spans="1:10" ht="29" x14ac:dyDescent="0.35">
      <c r="C12" s="3" t="s">
        <v>4</v>
      </c>
      <c r="D12" s="8">
        <v>17</v>
      </c>
      <c r="E12" s="8">
        <v>7</v>
      </c>
      <c r="F12" s="10">
        <f t="shared" si="0"/>
        <v>0.41176470588235292</v>
      </c>
      <c r="G12" s="82">
        <v>7</v>
      </c>
      <c r="H12" s="10">
        <f t="shared" si="1"/>
        <v>1</v>
      </c>
    </row>
    <row r="13" spans="1:10" ht="43.5" x14ac:dyDescent="0.35">
      <c r="C13" s="3" t="s">
        <v>12</v>
      </c>
      <c r="D13" s="8">
        <v>52</v>
      </c>
      <c r="E13" s="8">
        <v>35</v>
      </c>
      <c r="F13" s="10">
        <f t="shared" si="0"/>
        <v>0.67307692307692313</v>
      </c>
      <c r="G13" s="82">
        <v>35</v>
      </c>
      <c r="H13" s="10">
        <f t="shared" si="1"/>
        <v>1</v>
      </c>
    </row>
    <row r="14" spans="1:10" ht="58" x14ac:dyDescent="0.35">
      <c r="C14" s="3" t="s">
        <v>27</v>
      </c>
      <c r="D14" s="8">
        <v>34</v>
      </c>
      <c r="E14" s="8">
        <v>18</v>
      </c>
      <c r="F14" s="10">
        <f t="shared" si="0"/>
        <v>0.52941176470588236</v>
      </c>
      <c r="G14" s="82">
        <v>18</v>
      </c>
      <c r="H14" s="10">
        <f t="shared" si="1"/>
        <v>1</v>
      </c>
    </row>
    <row r="15" spans="1:10" x14ac:dyDescent="0.35">
      <c r="C15" s="5"/>
      <c r="D15" s="9">
        <f>SUM(D7:D14)</f>
        <v>219</v>
      </c>
      <c r="E15" s="9">
        <f>SUM(E7:E14)</f>
        <v>122</v>
      </c>
      <c r="G15" s="59">
        <f>SUM(G7:G14)</f>
        <v>121</v>
      </c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C20" s="5"/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B38" s="12" t="s">
        <v>3</v>
      </c>
      <c r="G38" s="14"/>
      <c r="H38" s="15"/>
    </row>
    <row r="39" spans="2:8" x14ac:dyDescent="0.35">
      <c r="B39" s="12"/>
      <c r="G39" s="14"/>
      <c r="H39" s="15"/>
    </row>
    <row r="40" spans="2:8" x14ac:dyDescent="0.35">
      <c r="B40" s="12"/>
      <c r="G40" s="14"/>
      <c r="H40" s="15"/>
    </row>
    <row r="41" spans="2:8" x14ac:dyDescent="0.35">
      <c r="B41" s="12"/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4"/>
      <c r="H44" s="15"/>
    </row>
    <row r="45" spans="2:8" x14ac:dyDescent="0.35">
      <c r="G45" s="14"/>
      <c r="H45" s="15"/>
    </row>
    <row r="46" spans="2:8" x14ac:dyDescent="0.35">
      <c r="G46" s="16"/>
      <c r="H46" s="14"/>
    </row>
  </sheetData>
  <mergeCells count="1">
    <mergeCell ref="A1:F4"/>
  </mergeCells>
  <pageMargins left="0.7" right="0.7" top="0.75" bottom="0.75" header="0.3" footer="0.3"/>
  <pageSetup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16" zoomScale="130" zoomScaleNormal="130" workbookViewId="0">
      <selection activeCell="J14" sqref="J14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43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29" x14ac:dyDescent="0.35">
      <c r="B7" s="11" t="s">
        <v>45</v>
      </c>
      <c r="C7" s="71" t="s">
        <v>15</v>
      </c>
      <c r="D7" s="72">
        <v>62</v>
      </c>
      <c r="E7" s="72">
        <v>18</v>
      </c>
      <c r="F7" s="73">
        <v>0.29032258064516131</v>
      </c>
      <c r="G7" s="82">
        <v>15</v>
      </c>
      <c r="H7" s="73">
        <v>0.83333333333333337</v>
      </c>
    </row>
    <row r="8" spans="1:10" x14ac:dyDescent="0.35">
      <c r="C8" s="71" t="s">
        <v>14</v>
      </c>
      <c r="D8" s="72">
        <v>54</v>
      </c>
      <c r="E8" s="72">
        <v>21</v>
      </c>
      <c r="F8" s="73">
        <v>0.3888888888888889</v>
      </c>
      <c r="G8" s="82">
        <v>17</v>
      </c>
      <c r="H8" s="73">
        <v>0.80952380952380953</v>
      </c>
    </row>
    <row r="9" spans="1:10" ht="29" x14ac:dyDescent="0.35">
      <c r="B9" s="12"/>
      <c r="C9" s="71" t="s">
        <v>78</v>
      </c>
      <c r="D9" s="72">
        <v>3</v>
      </c>
      <c r="E9" s="72">
        <v>0</v>
      </c>
      <c r="F9" s="73">
        <v>0</v>
      </c>
      <c r="G9" s="82"/>
      <c r="H9" s="73" t="e">
        <v>#DIV/0!</v>
      </c>
    </row>
    <row r="10" spans="1:10" x14ac:dyDescent="0.35">
      <c r="B10" s="13"/>
      <c r="C10" s="71" t="s">
        <v>8</v>
      </c>
      <c r="D10" s="72">
        <v>66</v>
      </c>
      <c r="E10" s="72">
        <v>33</v>
      </c>
      <c r="F10" s="73">
        <v>0.5</v>
      </c>
      <c r="G10" s="82">
        <v>26</v>
      </c>
      <c r="H10" s="73">
        <v>0.78787878787878785</v>
      </c>
    </row>
    <row r="11" spans="1:10" ht="29" x14ac:dyDescent="0.35">
      <c r="B11" s="17"/>
      <c r="C11" s="71" t="s">
        <v>46</v>
      </c>
      <c r="D11" s="72">
        <v>8</v>
      </c>
      <c r="E11" s="72">
        <v>0</v>
      </c>
      <c r="F11" s="73">
        <v>0</v>
      </c>
      <c r="G11" s="82">
        <v>0</v>
      </c>
      <c r="H11" s="73" t="e">
        <v>#DIV/0!</v>
      </c>
    </row>
    <row r="12" spans="1:10" x14ac:dyDescent="0.35">
      <c r="C12" s="71" t="s">
        <v>79</v>
      </c>
      <c r="D12" s="72">
        <v>24</v>
      </c>
      <c r="E12" s="72">
        <v>12</v>
      </c>
      <c r="F12" s="73">
        <v>0.5</v>
      </c>
      <c r="G12" s="82">
        <v>10</v>
      </c>
      <c r="H12" s="73">
        <v>0.83333333333333337</v>
      </c>
    </row>
    <row r="13" spans="1:10" x14ac:dyDescent="0.35">
      <c r="C13" s="71" t="s">
        <v>58</v>
      </c>
      <c r="D13" s="72">
        <v>30</v>
      </c>
      <c r="E13" s="72">
        <v>14</v>
      </c>
      <c r="F13" s="73">
        <v>0.46666666666666667</v>
      </c>
      <c r="G13" s="82">
        <v>9</v>
      </c>
      <c r="H13" s="73">
        <v>0.6428571428571429</v>
      </c>
    </row>
    <row r="14" spans="1:10" ht="29" x14ac:dyDescent="0.35">
      <c r="C14" s="71" t="s">
        <v>11</v>
      </c>
      <c r="D14" s="72">
        <v>25</v>
      </c>
      <c r="E14" s="72">
        <v>16</v>
      </c>
      <c r="F14" s="73">
        <v>0.64</v>
      </c>
      <c r="G14" s="82">
        <v>13</v>
      </c>
      <c r="H14" s="73">
        <v>0.8125</v>
      </c>
    </row>
    <row r="15" spans="1:10" ht="43.5" x14ac:dyDescent="0.35">
      <c r="C15" s="71" t="s">
        <v>80</v>
      </c>
      <c r="D15" s="72">
        <v>33</v>
      </c>
      <c r="E15" s="72">
        <v>17</v>
      </c>
      <c r="F15" s="73">
        <v>0.51515151515151514</v>
      </c>
      <c r="G15" s="82">
        <v>15</v>
      </c>
      <c r="H15" s="73">
        <v>0.88235294117647056</v>
      </c>
    </row>
    <row r="16" spans="1:10" ht="58" x14ac:dyDescent="0.35">
      <c r="C16" s="71" t="s">
        <v>47</v>
      </c>
      <c r="D16" s="72">
        <v>139</v>
      </c>
      <c r="E16" s="72">
        <v>2</v>
      </c>
      <c r="F16" s="73">
        <v>1.4388489208633094E-2</v>
      </c>
      <c r="G16" s="82">
        <v>2</v>
      </c>
      <c r="H16" s="73">
        <v>1</v>
      </c>
    </row>
    <row r="17" spans="3:8" ht="29" x14ac:dyDescent="0.35">
      <c r="C17" s="71" t="s">
        <v>32</v>
      </c>
      <c r="D17" s="72">
        <v>4</v>
      </c>
      <c r="E17" s="72">
        <v>1</v>
      </c>
      <c r="F17" s="73">
        <v>0.25</v>
      </c>
      <c r="G17" s="82">
        <v>1</v>
      </c>
      <c r="H17" s="73">
        <v>1</v>
      </c>
    </row>
    <row r="18" spans="3:8" x14ac:dyDescent="0.35">
      <c r="C18" s="71"/>
      <c r="D18" s="81">
        <f>SUM(D7:D17)</f>
        <v>448</v>
      </c>
      <c r="E18" s="81">
        <f>SUM(E7:E17)</f>
        <v>134</v>
      </c>
      <c r="F18" s="73"/>
      <c r="G18" s="82">
        <f>SUM(G7:G17)</f>
        <v>108</v>
      </c>
      <c r="H18" s="73"/>
    </row>
    <row r="19" spans="3:8" x14ac:dyDescent="0.35">
      <c r="C19" s="71"/>
      <c r="D19" s="72"/>
      <c r="E19" s="72"/>
      <c r="F19" s="73"/>
      <c r="G19" s="74"/>
      <c r="H19" s="73"/>
    </row>
    <row r="20" spans="3:8" x14ac:dyDescent="0.35">
      <c r="C20" s="71"/>
      <c r="D20" s="72"/>
      <c r="E20" s="72"/>
      <c r="F20" s="73"/>
      <c r="G20" s="74"/>
      <c r="H20" s="73"/>
    </row>
    <row r="21" spans="3:8" x14ac:dyDescent="0.35">
      <c r="C21" s="75"/>
      <c r="D21" s="72"/>
      <c r="E21" s="72"/>
      <c r="F21" s="73"/>
      <c r="G21" s="74"/>
      <c r="H21" s="73"/>
    </row>
    <row r="22" spans="3:8" x14ac:dyDescent="0.35">
      <c r="C22" s="75"/>
      <c r="D22" s="72"/>
      <c r="E22" s="72"/>
      <c r="F22" s="73"/>
      <c r="G22" s="74"/>
      <c r="H22" s="73"/>
    </row>
    <row r="23" spans="3:8" x14ac:dyDescent="0.35">
      <c r="C23" s="75"/>
      <c r="D23" s="72"/>
      <c r="E23" s="72"/>
      <c r="F23" s="73"/>
      <c r="G23" s="74"/>
      <c r="H23" s="73"/>
    </row>
    <row r="24" spans="3:8" x14ac:dyDescent="0.35">
      <c r="C24" s="5"/>
      <c r="D24" s="84"/>
      <c r="E24" s="84"/>
      <c r="F24" s="83"/>
      <c r="G24" s="59"/>
      <c r="H24" s="15"/>
    </row>
    <row r="25" spans="3:8" x14ac:dyDescent="0.35">
      <c r="C25" s="5"/>
      <c r="G25" s="14"/>
      <c r="H25" s="15"/>
    </row>
    <row r="26" spans="3:8" x14ac:dyDescent="0.35">
      <c r="C26" s="5"/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B40" s="12" t="s">
        <v>3</v>
      </c>
      <c r="G40" s="14"/>
      <c r="H40" s="15"/>
    </row>
    <row r="41" spans="2:8" x14ac:dyDescent="0.35">
      <c r="B41" s="12"/>
      <c r="G41" s="14"/>
      <c r="H41" s="15"/>
    </row>
    <row r="42" spans="2:8" x14ac:dyDescent="0.35">
      <c r="B42" s="12"/>
      <c r="G42" s="14"/>
      <c r="H42" s="15"/>
    </row>
    <row r="43" spans="2:8" x14ac:dyDescent="0.35">
      <c r="B43" s="12"/>
      <c r="G43" s="14"/>
      <c r="H43" s="15"/>
    </row>
    <row r="44" spans="2:8" x14ac:dyDescent="0.35">
      <c r="G44" s="14"/>
      <c r="H44" s="15"/>
    </row>
    <row r="45" spans="2:8" x14ac:dyDescent="0.35">
      <c r="G45" s="14"/>
      <c r="H45" s="15"/>
    </row>
    <row r="46" spans="2:8" x14ac:dyDescent="0.35">
      <c r="G46" s="14"/>
      <c r="H46" s="15"/>
    </row>
    <row r="47" spans="2:8" x14ac:dyDescent="0.35">
      <c r="G47" s="14"/>
      <c r="H47" s="15"/>
    </row>
    <row r="48" spans="2:8" x14ac:dyDescent="0.35">
      <c r="G48" s="16"/>
      <c r="H48" s="14"/>
    </row>
  </sheetData>
  <mergeCells count="1">
    <mergeCell ref="A1:F4"/>
  </mergeCell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4"/>
  <sheetViews>
    <sheetView topLeftCell="A4" zoomScale="140" zoomScaleNormal="140" workbookViewId="0">
      <selection activeCell="E20" sqref="E20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44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x14ac:dyDescent="0.35">
      <c r="B7" s="54" t="s">
        <v>48</v>
      </c>
      <c r="C7" s="49" t="s">
        <v>8</v>
      </c>
      <c r="D7" s="51">
        <v>3</v>
      </c>
      <c r="E7" s="51">
        <v>3</v>
      </c>
      <c r="F7" s="53">
        <v>1</v>
      </c>
      <c r="G7" s="58">
        <v>3</v>
      </c>
      <c r="H7" s="53">
        <v>1</v>
      </c>
    </row>
    <row r="8" spans="1:10" x14ac:dyDescent="0.35">
      <c r="B8" s="48"/>
      <c r="C8" s="49" t="s">
        <v>77</v>
      </c>
      <c r="D8" s="51">
        <v>9</v>
      </c>
      <c r="E8" s="51">
        <v>2</v>
      </c>
      <c r="F8" s="53">
        <f>E8/D8</f>
        <v>0.22222222222222221</v>
      </c>
      <c r="G8" s="58">
        <v>9</v>
      </c>
      <c r="H8" s="53">
        <v>1</v>
      </c>
    </row>
    <row r="9" spans="1:10" ht="29" x14ac:dyDescent="0.35">
      <c r="B9" s="48"/>
      <c r="C9" s="49" t="s">
        <v>21</v>
      </c>
      <c r="D9" s="51">
        <v>2</v>
      </c>
      <c r="E9" s="51">
        <v>1</v>
      </c>
      <c r="F9" s="53">
        <v>0.5</v>
      </c>
      <c r="G9" s="58">
        <v>2</v>
      </c>
      <c r="H9" s="53">
        <v>1</v>
      </c>
    </row>
    <row r="10" spans="1:10" ht="29" x14ac:dyDescent="0.35">
      <c r="B10" s="55"/>
      <c r="C10" s="49" t="s">
        <v>4</v>
      </c>
      <c r="D10" s="51">
        <v>3</v>
      </c>
      <c r="E10" s="51">
        <v>3</v>
      </c>
      <c r="F10" s="73">
        <v>1</v>
      </c>
      <c r="G10" s="58">
        <v>3</v>
      </c>
      <c r="H10" s="53">
        <v>1</v>
      </c>
    </row>
    <row r="11" spans="1:10" x14ac:dyDescent="0.35">
      <c r="B11" s="57"/>
      <c r="D11" s="52">
        <f ca="1">SUM(D7:D15)</f>
        <v>17</v>
      </c>
      <c r="E11" s="52">
        <f ca="1">SUM(E7:E15)</f>
        <v>9</v>
      </c>
      <c r="F11" s="48"/>
      <c r="G11" s="59">
        <f ca="1">SUM(G7:G15)</f>
        <v>17</v>
      </c>
    </row>
    <row r="12" spans="1:10" x14ac:dyDescent="0.35">
      <c r="B12" s="48"/>
    </row>
    <row r="13" spans="1:10" x14ac:dyDescent="0.35">
      <c r="B13" s="48"/>
    </row>
    <row r="14" spans="1:10" x14ac:dyDescent="0.35">
      <c r="B14" s="48"/>
    </row>
    <row r="15" spans="1:10" x14ac:dyDescent="0.35">
      <c r="B15" s="48"/>
    </row>
    <row r="16" spans="1:10" x14ac:dyDescent="0.35">
      <c r="B16" s="35"/>
    </row>
    <row r="17" spans="3:8" x14ac:dyDescent="0.35">
      <c r="C17" s="5"/>
      <c r="D17" s="8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B36" s="12" t="s">
        <v>3</v>
      </c>
      <c r="G36" s="14"/>
      <c r="H36" s="15"/>
    </row>
    <row r="37" spans="2:8" x14ac:dyDescent="0.35">
      <c r="B37" s="12"/>
      <c r="G37" s="14"/>
      <c r="H37" s="15"/>
    </row>
    <row r="38" spans="2:8" x14ac:dyDescent="0.35">
      <c r="B38" s="12"/>
      <c r="G38" s="14"/>
      <c r="H38" s="15"/>
    </row>
    <row r="39" spans="2:8" x14ac:dyDescent="0.35">
      <c r="B39" s="12"/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6"/>
      <c r="H44" s="14"/>
    </row>
  </sheetData>
  <mergeCells count="1">
    <mergeCell ref="A1:F4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8"/>
  <sheetViews>
    <sheetView topLeftCell="A10" zoomScale="140" zoomScaleNormal="140" workbookViewId="0">
      <selection activeCell="G7" sqref="G7:G19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71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49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29" x14ac:dyDescent="0.35">
      <c r="B7" s="11" t="s">
        <v>50</v>
      </c>
      <c r="C7" s="71" t="s">
        <v>17</v>
      </c>
      <c r="D7" s="72">
        <v>23</v>
      </c>
      <c r="E7" s="72">
        <v>8</v>
      </c>
      <c r="F7" s="73">
        <f>E7/D7</f>
        <v>0.34782608695652173</v>
      </c>
      <c r="G7" s="74">
        <v>7</v>
      </c>
      <c r="H7" s="73">
        <f>G7/E7</f>
        <v>0.875</v>
      </c>
    </row>
    <row r="8" spans="1:10" ht="58" x14ac:dyDescent="0.35">
      <c r="C8" s="71" t="s">
        <v>27</v>
      </c>
      <c r="D8" s="72">
        <v>30</v>
      </c>
      <c r="E8" s="72">
        <v>15</v>
      </c>
      <c r="F8" s="73">
        <f>E8/D8</f>
        <v>0.5</v>
      </c>
      <c r="G8" s="74">
        <v>14</v>
      </c>
      <c r="H8" s="73">
        <f>G8/E8</f>
        <v>0.93333333333333335</v>
      </c>
    </row>
    <row r="9" spans="1:10" ht="29" x14ac:dyDescent="0.35">
      <c r="B9" s="12"/>
      <c r="C9" s="71" t="s">
        <v>9</v>
      </c>
      <c r="D9" s="72">
        <v>40</v>
      </c>
      <c r="E9" s="72">
        <v>19</v>
      </c>
      <c r="F9" s="73">
        <f t="shared" ref="F9:F16" si="0">E9/D9</f>
        <v>0.47499999999999998</v>
      </c>
      <c r="G9" s="74">
        <v>15</v>
      </c>
      <c r="H9" s="73">
        <f t="shared" ref="H9:H16" si="1">G9/E9</f>
        <v>0.78947368421052633</v>
      </c>
    </row>
    <row r="10" spans="1:10" ht="29" x14ac:dyDescent="0.35">
      <c r="B10" s="13"/>
      <c r="C10" s="71" t="s">
        <v>23</v>
      </c>
      <c r="D10" s="72">
        <v>7</v>
      </c>
      <c r="E10" s="72">
        <v>3</v>
      </c>
      <c r="F10" s="73">
        <f t="shared" si="0"/>
        <v>0.42857142857142855</v>
      </c>
      <c r="G10" s="74">
        <v>3</v>
      </c>
      <c r="H10" s="73">
        <f t="shared" si="1"/>
        <v>1</v>
      </c>
    </row>
    <row r="11" spans="1:10" ht="29" x14ac:dyDescent="0.35">
      <c r="B11" s="17"/>
      <c r="C11" s="71" t="s">
        <v>51</v>
      </c>
      <c r="D11" s="72">
        <v>13</v>
      </c>
      <c r="E11" s="72">
        <v>7</v>
      </c>
      <c r="F11" s="73">
        <f t="shared" si="0"/>
        <v>0.53846153846153844</v>
      </c>
      <c r="G11" s="74">
        <v>7</v>
      </c>
      <c r="H11" s="73">
        <f t="shared" si="1"/>
        <v>1</v>
      </c>
    </row>
    <row r="12" spans="1:10" x14ac:dyDescent="0.35">
      <c r="C12" s="76" t="s">
        <v>20</v>
      </c>
      <c r="D12" s="72">
        <v>15</v>
      </c>
      <c r="E12" s="72">
        <v>2</v>
      </c>
      <c r="F12" s="73">
        <f t="shared" si="0"/>
        <v>0.13333333333333333</v>
      </c>
      <c r="G12" s="74">
        <v>0</v>
      </c>
      <c r="H12" s="73">
        <f t="shared" si="1"/>
        <v>0</v>
      </c>
    </row>
    <row r="13" spans="1:10" ht="29" x14ac:dyDescent="0.35">
      <c r="C13" s="71" t="s">
        <v>4</v>
      </c>
      <c r="D13" s="72">
        <v>10</v>
      </c>
      <c r="E13" s="72">
        <v>4</v>
      </c>
      <c r="F13" s="73">
        <f t="shared" si="0"/>
        <v>0.4</v>
      </c>
      <c r="G13" s="74">
        <v>4</v>
      </c>
      <c r="H13" s="73">
        <f t="shared" si="1"/>
        <v>1</v>
      </c>
    </row>
    <row r="14" spans="1:10" ht="29" x14ac:dyDescent="0.35">
      <c r="C14" s="71" t="s">
        <v>19</v>
      </c>
      <c r="D14" s="72">
        <v>22</v>
      </c>
      <c r="E14" s="72">
        <v>12</v>
      </c>
      <c r="F14" s="73">
        <f t="shared" si="0"/>
        <v>0.54545454545454541</v>
      </c>
      <c r="G14" s="74">
        <v>10</v>
      </c>
      <c r="H14" s="73">
        <f t="shared" si="1"/>
        <v>0.83333333333333337</v>
      </c>
    </row>
    <row r="15" spans="1:10" ht="29" x14ac:dyDescent="0.35">
      <c r="C15" s="71" t="s">
        <v>18</v>
      </c>
      <c r="D15" s="72">
        <v>7</v>
      </c>
      <c r="E15" s="72">
        <v>3</v>
      </c>
      <c r="F15" s="73">
        <f t="shared" si="0"/>
        <v>0.42857142857142855</v>
      </c>
      <c r="G15" s="74">
        <v>3</v>
      </c>
      <c r="H15" s="73">
        <f t="shared" si="1"/>
        <v>1</v>
      </c>
    </row>
    <row r="16" spans="1:10" ht="29" x14ac:dyDescent="0.35">
      <c r="C16" s="71" t="s">
        <v>16</v>
      </c>
      <c r="D16" s="72">
        <v>31</v>
      </c>
      <c r="E16" s="72">
        <v>17</v>
      </c>
      <c r="F16" s="73">
        <f t="shared" si="0"/>
        <v>0.54838709677419351</v>
      </c>
      <c r="G16" s="74">
        <v>15</v>
      </c>
      <c r="H16" s="73">
        <f t="shared" si="1"/>
        <v>0.88235294117647056</v>
      </c>
    </row>
    <row r="17" spans="3:9" x14ac:dyDescent="0.35">
      <c r="C17" s="76" t="s">
        <v>81</v>
      </c>
      <c r="D17" s="77">
        <v>12</v>
      </c>
      <c r="E17" s="77" t="s">
        <v>82</v>
      </c>
      <c r="F17" s="78"/>
      <c r="G17" s="79"/>
      <c r="H17" s="80"/>
    </row>
    <row r="18" spans="3:9" x14ac:dyDescent="0.35">
      <c r="C18" s="76" t="s">
        <v>83</v>
      </c>
      <c r="D18" s="78">
        <v>7</v>
      </c>
      <c r="E18" s="78" t="s">
        <v>82</v>
      </c>
      <c r="F18" s="78"/>
      <c r="G18" s="78"/>
      <c r="H18" s="80"/>
    </row>
    <row r="19" spans="3:9" x14ac:dyDescent="0.35">
      <c r="D19" s="84">
        <f>SUM(D7:D18)</f>
        <v>217</v>
      </c>
      <c r="E19" s="84">
        <f>SUM(E7:E18)</f>
        <v>90</v>
      </c>
      <c r="F19" s="83"/>
      <c r="G19" s="83">
        <f>SUM(G7:G18)</f>
        <v>78</v>
      </c>
    </row>
    <row r="20" spans="3:9" x14ac:dyDescent="0.35">
      <c r="H20" s="15"/>
    </row>
    <row r="21" spans="3:9" x14ac:dyDescent="0.35">
      <c r="C21" s="86"/>
      <c r="D21" s="87"/>
      <c r="E21" s="88"/>
      <c r="F21" s="88"/>
      <c r="G21" s="88"/>
      <c r="H21" s="89"/>
      <c r="I21" s="90"/>
    </row>
    <row r="23" spans="3:9" x14ac:dyDescent="0.35">
      <c r="C23" s="5"/>
    </row>
    <row r="24" spans="3:9" x14ac:dyDescent="0.35">
      <c r="C24" s="5"/>
      <c r="G24" s="14"/>
      <c r="H24" s="15"/>
    </row>
    <row r="25" spans="3:9" x14ac:dyDescent="0.35">
      <c r="C25" s="5"/>
      <c r="G25" s="14"/>
      <c r="H25" s="15"/>
    </row>
    <row r="26" spans="3:9" x14ac:dyDescent="0.35">
      <c r="G26" s="14"/>
      <c r="H26" s="15"/>
    </row>
    <row r="27" spans="3:9" x14ac:dyDescent="0.35">
      <c r="G27" s="14"/>
      <c r="H27" s="15"/>
    </row>
    <row r="28" spans="3:9" x14ac:dyDescent="0.35">
      <c r="G28" s="14"/>
      <c r="H28" s="15"/>
    </row>
    <row r="29" spans="3:9" x14ac:dyDescent="0.35">
      <c r="G29" s="14"/>
      <c r="H29" s="15"/>
    </row>
    <row r="30" spans="3:9" x14ac:dyDescent="0.35">
      <c r="G30" s="14"/>
      <c r="H30" s="15"/>
    </row>
    <row r="31" spans="3:9" x14ac:dyDescent="0.35">
      <c r="G31" s="14"/>
      <c r="H31" s="15"/>
    </row>
    <row r="32" spans="3:9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G37" s="14"/>
      <c r="H37" s="15"/>
    </row>
    <row r="38" spans="2:8" x14ac:dyDescent="0.35">
      <c r="G38" s="14"/>
      <c r="H38" s="15"/>
    </row>
    <row r="39" spans="2:8" x14ac:dyDescent="0.35">
      <c r="G39" s="14"/>
      <c r="H39" s="15"/>
    </row>
    <row r="40" spans="2:8" x14ac:dyDescent="0.35">
      <c r="B40" s="12" t="s">
        <v>3</v>
      </c>
      <c r="G40" s="14"/>
      <c r="H40" s="15"/>
    </row>
    <row r="41" spans="2:8" x14ac:dyDescent="0.35">
      <c r="B41" s="12"/>
      <c r="G41" s="14"/>
      <c r="H41" s="15"/>
    </row>
    <row r="42" spans="2:8" x14ac:dyDescent="0.35">
      <c r="B42" s="12"/>
      <c r="G42" s="14"/>
      <c r="H42" s="15"/>
    </row>
    <row r="43" spans="2:8" x14ac:dyDescent="0.35">
      <c r="B43" s="12"/>
      <c r="G43" s="14"/>
      <c r="H43" s="15"/>
    </row>
    <row r="44" spans="2:8" x14ac:dyDescent="0.35">
      <c r="G44" s="14"/>
      <c r="H44" s="15"/>
    </row>
    <row r="45" spans="2:8" x14ac:dyDescent="0.35">
      <c r="G45" s="14"/>
      <c r="H45" s="15"/>
    </row>
    <row r="46" spans="2:8" x14ac:dyDescent="0.35">
      <c r="G46" s="14"/>
      <c r="H46" s="15"/>
    </row>
    <row r="47" spans="2:8" x14ac:dyDescent="0.35">
      <c r="G47" s="14"/>
      <c r="H47" s="15"/>
    </row>
    <row r="48" spans="2:8" x14ac:dyDescent="0.35">
      <c r="G48" s="16"/>
      <c r="H48" s="14"/>
    </row>
  </sheetData>
  <mergeCells count="1">
    <mergeCell ref="A1:F4"/>
  </mergeCells>
  <pageMargins left="0.7" right="0.7" top="0.75" bottom="0.75" header="0.3" footer="0.3"/>
  <pageSetup scale="4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3"/>
  <sheetViews>
    <sheetView zoomScale="130" zoomScaleNormal="130" workbookViewId="0">
      <selection activeCell="D11" sqref="D11:G11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52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29" x14ac:dyDescent="0.35">
      <c r="B7" s="41" t="s">
        <v>53</v>
      </c>
      <c r="C7" s="36" t="s">
        <v>4</v>
      </c>
      <c r="D7" s="38">
        <v>7</v>
      </c>
      <c r="E7" s="38">
        <v>4</v>
      </c>
      <c r="F7" s="40">
        <v>0.5714285714285714</v>
      </c>
      <c r="G7" s="46">
        <v>3</v>
      </c>
      <c r="H7" s="40">
        <v>0.75</v>
      </c>
    </row>
    <row r="8" spans="1:10" x14ac:dyDescent="0.35">
      <c r="B8" s="42"/>
      <c r="C8" s="36" t="s">
        <v>29</v>
      </c>
      <c r="D8" s="38">
        <v>8</v>
      </c>
      <c r="E8" s="38">
        <v>2</v>
      </c>
      <c r="F8" s="40">
        <v>0.25</v>
      </c>
      <c r="G8" s="46">
        <v>2</v>
      </c>
      <c r="H8" s="40">
        <v>1</v>
      </c>
    </row>
    <row r="9" spans="1:10" ht="29" x14ac:dyDescent="0.35">
      <c r="B9" s="45"/>
      <c r="C9" s="36" t="s">
        <v>16</v>
      </c>
      <c r="D9" s="38">
        <v>6</v>
      </c>
      <c r="E9" s="38">
        <v>3</v>
      </c>
      <c r="F9" s="40">
        <v>0.5</v>
      </c>
      <c r="G9" s="46">
        <v>3</v>
      </c>
      <c r="H9" s="40">
        <v>1</v>
      </c>
    </row>
    <row r="10" spans="1:10" ht="43.5" x14ac:dyDescent="0.35">
      <c r="B10" s="35"/>
      <c r="C10" s="36" t="s">
        <v>13</v>
      </c>
      <c r="D10" s="38">
        <v>1</v>
      </c>
      <c r="E10" s="38">
        <v>1</v>
      </c>
      <c r="F10" s="40">
        <v>1</v>
      </c>
      <c r="G10" s="46">
        <v>1</v>
      </c>
      <c r="H10" s="40">
        <v>1</v>
      </c>
    </row>
    <row r="11" spans="1:10" x14ac:dyDescent="0.35">
      <c r="B11" s="35"/>
      <c r="D11" s="39">
        <f>SUM(D7:D10)</f>
        <v>22</v>
      </c>
      <c r="E11" s="39">
        <f>SUM(E7:E10)</f>
        <v>10</v>
      </c>
      <c r="F11" s="35"/>
      <c r="G11" s="47">
        <f>SUM(G7:G10)</f>
        <v>9</v>
      </c>
    </row>
    <row r="12" spans="1:10" x14ac:dyDescent="0.35">
      <c r="B12" s="24"/>
      <c r="C12" s="37"/>
      <c r="H12" s="44"/>
    </row>
    <row r="13" spans="1:10" x14ac:dyDescent="0.35">
      <c r="B13" s="24"/>
      <c r="C13" s="37"/>
      <c r="D13" s="35"/>
      <c r="E13" s="35"/>
      <c r="F13" s="35"/>
      <c r="G13" s="43"/>
      <c r="H13" s="44"/>
    </row>
    <row r="14" spans="1:10" x14ac:dyDescent="0.35">
      <c r="C14" s="5"/>
      <c r="G14" s="14"/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G18" s="14"/>
      <c r="H18" s="15"/>
    </row>
    <row r="19" spans="3:8" x14ac:dyDescent="0.35"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B35" s="12" t="s">
        <v>3</v>
      </c>
      <c r="G35" s="14"/>
      <c r="H35" s="15"/>
    </row>
    <row r="36" spans="2:8" x14ac:dyDescent="0.35">
      <c r="B36" s="12"/>
      <c r="G36" s="14"/>
      <c r="H36" s="15"/>
    </row>
    <row r="37" spans="2:8" x14ac:dyDescent="0.35">
      <c r="B37" s="12"/>
      <c r="G37" s="14"/>
      <c r="H37" s="15"/>
    </row>
    <row r="38" spans="2:8" x14ac:dyDescent="0.35">
      <c r="B38" s="12"/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6"/>
      <c r="H43" s="14"/>
    </row>
  </sheetData>
  <mergeCells count="1">
    <mergeCell ref="A1:F4"/>
  </mergeCells>
  <pageMargins left="0.7" right="0.7" top="0.75" bottom="0.75" header="0.3" footer="0.3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5"/>
  <sheetViews>
    <sheetView topLeftCell="D1" zoomScale="130" zoomScaleNormal="130" workbookViewId="0">
      <selection activeCell="G7" sqref="G7:G15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54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x14ac:dyDescent="0.35">
      <c r="B7" s="11" t="s">
        <v>55</v>
      </c>
      <c r="C7" s="3" t="s">
        <v>28</v>
      </c>
      <c r="D7" s="8">
        <v>40</v>
      </c>
      <c r="E7" s="81">
        <v>18</v>
      </c>
      <c r="F7" s="10">
        <v>0.45</v>
      </c>
      <c r="G7" s="82">
        <v>18</v>
      </c>
      <c r="H7" s="10">
        <v>1</v>
      </c>
    </row>
    <row r="8" spans="1:10" x14ac:dyDescent="0.35">
      <c r="B8" s="12"/>
      <c r="C8" s="3" t="s">
        <v>8</v>
      </c>
      <c r="D8" s="8">
        <v>36</v>
      </c>
      <c r="E8" s="81">
        <v>12</v>
      </c>
      <c r="F8" s="10">
        <v>0.33329999999999999</v>
      </c>
      <c r="G8" s="82">
        <v>12</v>
      </c>
      <c r="H8" s="10">
        <v>1</v>
      </c>
    </row>
    <row r="9" spans="1:10" ht="29" x14ac:dyDescent="0.35">
      <c r="B9" s="13"/>
      <c r="C9" s="3" t="s">
        <v>22</v>
      </c>
      <c r="D9" s="8">
        <v>74</v>
      </c>
      <c r="E9" s="81">
        <v>26</v>
      </c>
      <c r="F9" s="10">
        <v>0.35139999999999999</v>
      </c>
      <c r="G9" s="82">
        <v>25</v>
      </c>
      <c r="H9" s="10">
        <v>0.96150000000000002</v>
      </c>
    </row>
    <row r="10" spans="1:10" ht="29" x14ac:dyDescent="0.35">
      <c r="C10" s="3" t="s">
        <v>4</v>
      </c>
      <c r="D10" s="8">
        <v>64</v>
      </c>
      <c r="E10" s="81">
        <v>16</v>
      </c>
      <c r="F10" s="10">
        <v>0.25</v>
      </c>
      <c r="G10" s="82">
        <v>16</v>
      </c>
      <c r="H10" s="10">
        <v>1</v>
      </c>
    </row>
    <row r="11" spans="1:10" ht="29" x14ac:dyDescent="0.35">
      <c r="C11" s="3" t="s">
        <v>11</v>
      </c>
      <c r="D11" s="8">
        <v>27</v>
      </c>
      <c r="E11" s="81">
        <v>7</v>
      </c>
      <c r="F11" s="10">
        <v>0.25929999999999997</v>
      </c>
      <c r="G11" s="82">
        <v>7</v>
      </c>
      <c r="H11" s="10">
        <v>1</v>
      </c>
    </row>
    <row r="12" spans="1:10" x14ac:dyDescent="0.35">
      <c r="C12" s="3" t="s">
        <v>26</v>
      </c>
      <c r="D12" s="8">
        <v>28</v>
      </c>
      <c r="E12" s="81">
        <v>10</v>
      </c>
      <c r="F12" s="10">
        <v>0.35709999999999997</v>
      </c>
      <c r="G12" s="82">
        <v>10</v>
      </c>
      <c r="H12" s="10">
        <v>1</v>
      </c>
    </row>
    <row r="13" spans="1:10" x14ac:dyDescent="0.35">
      <c r="C13" s="3" t="s">
        <v>85</v>
      </c>
      <c r="D13" s="8">
        <v>35</v>
      </c>
      <c r="E13" s="81">
        <v>21</v>
      </c>
      <c r="F13" s="10">
        <v>0.6</v>
      </c>
      <c r="G13" s="82">
        <v>20</v>
      </c>
      <c r="H13" s="10">
        <v>0.95240000000000002</v>
      </c>
    </row>
    <row r="14" spans="1:10" s="91" customFormat="1" x14ac:dyDescent="0.35">
      <c r="C14" s="93" t="s">
        <v>86</v>
      </c>
      <c r="D14" s="94">
        <v>28</v>
      </c>
      <c r="E14" s="96">
        <v>10</v>
      </c>
      <c r="F14" s="95">
        <v>0.35714285714285715</v>
      </c>
      <c r="G14" s="97">
        <v>10</v>
      </c>
      <c r="H14" s="95">
        <v>1</v>
      </c>
    </row>
    <row r="15" spans="1:10" x14ac:dyDescent="0.35">
      <c r="C15" s="5"/>
      <c r="D15" s="84">
        <f>SUM(D7:D14)</f>
        <v>332</v>
      </c>
      <c r="E15" s="84">
        <f>SUM(E7:E14)</f>
        <v>120</v>
      </c>
      <c r="G15" s="92">
        <f>SUM(G7:G14)</f>
        <v>118</v>
      </c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B37" s="12" t="s">
        <v>3</v>
      </c>
      <c r="G37" s="14"/>
      <c r="H37" s="15"/>
    </row>
    <row r="38" spans="2:8" x14ac:dyDescent="0.35">
      <c r="B38" s="12"/>
      <c r="G38" s="14"/>
      <c r="H38" s="15"/>
    </row>
    <row r="39" spans="2:8" x14ac:dyDescent="0.35">
      <c r="B39" s="12"/>
      <c r="G39" s="14"/>
      <c r="H39" s="15"/>
    </row>
    <row r="40" spans="2:8" x14ac:dyDescent="0.35">
      <c r="B40" s="12"/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4"/>
      <c r="H44" s="15"/>
    </row>
    <row r="45" spans="2:8" x14ac:dyDescent="0.35">
      <c r="G45" s="16"/>
      <c r="H45" s="14"/>
    </row>
  </sheetData>
  <mergeCells count="1">
    <mergeCell ref="A1:F4"/>
  </mergeCells>
  <pageMargins left="0.7" right="0.7" top="0.75" bottom="0.75" header="0.3" footer="0.3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3"/>
  <sheetViews>
    <sheetView zoomScale="130" zoomScaleNormal="130" workbookViewId="0">
      <selection activeCell="G7" sqref="G7:G14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72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56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x14ac:dyDescent="0.35">
      <c r="B7" s="11" t="s">
        <v>57</v>
      </c>
      <c r="C7" s="3" t="s">
        <v>28</v>
      </c>
      <c r="D7" s="8">
        <v>29</v>
      </c>
      <c r="E7" s="8">
        <v>15</v>
      </c>
      <c r="F7" s="10">
        <v>0.51719999999999999</v>
      </c>
      <c r="G7" s="18">
        <v>15</v>
      </c>
      <c r="H7" s="10">
        <v>1</v>
      </c>
    </row>
    <row r="8" spans="1:10" ht="29" x14ac:dyDescent="0.35">
      <c r="C8" s="3" t="s">
        <v>15</v>
      </c>
      <c r="D8" s="8">
        <v>53</v>
      </c>
      <c r="E8" s="8">
        <v>22</v>
      </c>
      <c r="F8" s="10">
        <v>0.41510000000000002</v>
      </c>
      <c r="G8" s="18">
        <v>21</v>
      </c>
      <c r="H8" s="10">
        <v>0.95450000000000002</v>
      </c>
    </row>
    <row r="9" spans="1:10" x14ac:dyDescent="0.35">
      <c r="B9" s="12"/>
      <c r="C9" s="3" t="s">
        <v>14</v>
      </c>
      <c r="D9" s="8">
        <v>33</v>
      </c>
      <c r="E9" s="8">
        <v>9</v>
      </c>
      <c r="F9" s="10">
        <v>0.2727</v>
      </c>
      <c r="G9" s="18">
        <v>8</v>
      </c>
      <c r="H9" s="10">
        <v>0.88890000000000002</v>
      </c>
    </row>
    <row r="10" spans="1:10" x14ac:dyDescent="0.35">
      <c r="C10" s="3" t="s">
        <v>58</v>
      </c>
      <c r="D10" s="8">
        <v>28</v>
      </c>
      <c r="E10" s="8">
        <v>10</v>
      </c>
      <c r="F10" s="10">
        <v>0.35709999999999997</v>
      </c>
      <c r="G10" s="18">
        <v>9</v>
      </c>
      <c r="H10" s="10">
        <v>0.9</v>
      </c>
    </row>
    <row r="11" spans="1:10" ht="29" x14ac:dyDescent="0.35">
      <c r="C11" s="3" t="s">
        <v>11</v>
      </c>
      <c r="D11" s="8">
        <v>28</v>
      </c>
      <c r="E11" s="8">
        <v>10</v>
      </c>
      <c r="F11" s="10">
        <v>0.35709999999999997</v>
      </c>
      <c r="G11" s="18">
        <v>10</v>
      </c>
      <c r="H11" s="10">
        <v>1</v>
      </c>
    </row>
    <row r="12" spans="1:10" ht="29" x14ac:dyDescent="0.35">
      <c r="C12" s="3" t="s">
        <v>16</v>
      </c>
      <c r="D12" s="8">
        <v>9</v>
      </c>
      <c r="E12" s="8">
        <v>9</v>
      </c>
      <c r="F12" s="10">
        <v>1</v>
      </c>
      <c r="G12" s="18">
        <v>9</v>
      </c>
      <c r="H12" s="10">
        <v>1</v>
      </c>
    </row>
    <row r="13" spans="1:10" ht="58" x14ac:dyDescent="0.35">
      <c r="C13" s="5" t="s">
        <v>27</v>
      </c>
      <c r="D13">
        <v>58</v>
      </c>
      <c r="E13">
        <v>9</v>
      </c>
      <c r="F13" s="23">
        <v>0.1552</v>
      </c>
      <c r="G13" s="14">
        <v>9</v>
      </c>
      <c r="H13" s="15">
        <v>1</v>
      </c>
    </row>
    <row r="14" spans="1:10" x14ac:dyDescent="0.35">
      <c r="C14" s="5"/>
      <c r="D14" s="84">
        <f>SUM(D7:D13)</f>
        <v>238</v>
      </c>
      <c r="E14" s="84">
        <f>SUM(E7:E13)</f>
        <v>84</v>
      </c>
      <c r="F14" s="83"/>
      <c r="G14" s="59">
        <f>SUM(G7:G13)</f>
        <v>81</v>
      </c>
      <c r="H14" s="15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G18" s="14"/>
      <c r="H18" s="15"/>
    </row>
    <row r="19" spans="3:8" x14ac:dyDescent="0.35"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B35" s="12" t="s">
        <v>3</v>
      </c>
      <c r="G35" s="14"/>
      <c r="H35" s="15"/>
    </row>
    <row r="36" spans="2:8" x14ac:dyDescent="0.35">
      <c r="B36" s="12"/>
      <c r="G36" s="14"/>
      <c r="H36" s="15"/>
    </row>
    <row r="37" spans="2:8" x14ac:dyDescent="0.35">
      <c r="B37" s="12"/>
      <c r="G37" s="14"/>
      <c r="H37" s="15"/>
    </row>
    <row r="38" spans="2:8" x14ac:dyDescent="0.35">
      <c r="B38" s="12"/>
      <c r="G38" s="14"/>
      <c r="H38" s="15"/>
    </row>
    <row r="39" spans="2:8" x14ac:dyDescent="0.35"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6"/>
      <c r="H43" s="14"/>
    </row>
  </sheetData>
  <mergeCells count="1">
    <mergeCell ref="A1:F4"/>
  </mergeCells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5"/>
  <sheetViews>
    <sheetView topLeftCell="A4" zoomScale="130" zoomScaleNormal="130" workbookViewId="0">
      <selection activeCell="G7" sqref="G7:G14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59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ht="29" x14ac:dyDescent="0.35">
      <c r="B7" s="54" t="s">
        <v>60</v>
      </c>
      <c r="C7" s="49" t="s">
        <v>15</v>
      </c>
      <c r="D7" s="51">
        <v>38</v>
      </c>
      <c r="E7" s="51">
        <v>15</v>
      </c>
      <c r="F7" s="53">
        <f>E7/D7</f>
        <v>0.39473684210526316</v>
      </c>
      <c r="G7" s="58">
        <v>15</v>
      </c>
      <c r="H7" s="53">
        <f>G7/E7</f>
        <v>1</v>
      </c>
    </row>
    <row r="8" spans="1:10" x14ac:dyDescent="0.35">
      <c r="B8" s="48"/>
      <c r="C8" s="49" t="s">
        <v>14</v>
      </c>
      <c r="D8" s="51">
        <v>51</v>
      </c>
      <c r="E8" s="51">
        <v>25</v>
      </c>
      <c r="F8" s="53">
        <f t="shared" ref="F8:F13" si="0">E8/D8</f>
        <v>0.49019607843137253</v>
      </c>
      <c r="G8" s="58">
        <v>25</v>
      </c>
      <c r="H8" s="53">
        <f>G8/E8</f>
        <v>1</v>
      </c>
    </row>
    <row r="9" spans="1:10" x14ac:dyDescent="0.35">
      <c r="B9" s="55"/>
      <c r="C9" s="49" t="s">
        <v>20</v>
      </c>
      <c r="D9" s="51">
        <v>21</v>
      </c>
      <c r="E9" s="51">
        <v>12</v>
      </c>
      <c r="F9" s="53">
        <f t="shared" si="0"/>
        <v>0.5714285714285714</v>
      </c>
      <c r="G9" s="58">
        <v>12</v>
      </c>
      <c r="H9" s="53">
        <f t="shared" ref="H9:H13" si="1">G9/E9</f>
        <v>1</v>
      </c>
    </row>
    <row r="10" spans="1:10" x14ac:dyDescent="0.35">
      <c r="B10" s="57"/>
      <c r="C10" s="49" t="s">
        <v>8</v>
      </c>
      <c r="D10" s="51">
        <v>51</v>
      </c>
      <c r="E10" s="51">
        <v>21</v>
      </c>
      <c r="F10" s="53">
        <f t="shared" si="0"/>
        <v>0.41176470588235292</v>
      </c>
      <c r="G10" s="58">
        <v>21</v>
      </c>
      <c r="H10" s="53">
        <f t="shared" si="1"/>
        <v>1</v>
      </c>
    </row>
    <row r="11" spans="1:10" ht="29" x14ac:dyDescent="0.35">
      <c r="B11" s="48"/>
      <c r="C11" s="49" t="s">
        <v>9</v>
      </c>
      <c r="D11" s="51">
        <v>16</v>
      </c>
      <c r="E11" s="51">
        <v>9</v>
      </c>
      <c r="F11" s="53">
        <f t="shared" si="0"/>
        <v>0.5625</v>
      </c>
      <c r="G11" s="58">
        <v>9</v>
      </c>
      <c r="H11" s="53">
        <f t="shared" si="1"/>
        <v>1</v>
      </c>
    </row>
    <row r="12" spans="1:10" ht="29" x14ac:dyDescent="0.35">
      <c r="B12" s="48"/>
      <c r="C12" s="49" t="s">
        <v>4</v>
      </c>
      <c r="D12" s="51">
        <v>30</v>
      </c>
      <c r="E12" s="51">
        <v>18</v>
      </c>
      <c r="F12" s="53">
        <f t="shared" si="0"/>
        <v>0.6</v>
      </c>
      <c r="G12" s="58">
        <v>17</v>
      </c>
      <c r="H12" s="53">
        <f t="shared" si="1"/>
        <v>0.94444444444444442</v>
      </c>
    </row>
    <row r="13" spans="1:10" ht="58" x14ac:dyDescent="0.35">
      <c r="B13" s="48"/>
      <c r="C13" s="49" t="s">
        <v>27</v>
      </c>
      <c r="D13" s="51">
        <v>50</v>
      </c>
      <c r="E13" s="51">
        <v>33</v>
      </c>
      <c r="F13" s="53">
        <f t="shared" si="0"/>
        <v>0.66</v>
      </c>
      <c r="G13" s="58">
        <v>33</v>
      </c>
      <c r="H13" s="53">
        <f t="shared" si="1"/>
        <v>1</v>
      </c>
    </row>
    <row r="14" spans="1:10" x14ac:dyDescent="0.35">
      <c r="B14" s="48"/>
      <c r="C14" s="50"/>
      <c r="D14" s="52">
        <f>SUM(D7:D13)</f>
        <v>257</v>
      </c>
      <c r="E14" s="52">
        <f>SUM(E7:E13)</f>
        <v>133</v>
      </c>
      <c r="F14" s="48"/>
      <c r="G14" s="59">
        <f>SUM(G7:G13)</f>
        <v>132</v>
      </c>
      <c r="H14" s="56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C19" s="5"/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G36" s="14"/>
      <c r="H36" s="15"/>
    </row>
    <row r="37" spans="2:8" x14ac:dyDescent="0.35">
      <c r="B37" s="12" t="s">
        <v>3</v>
      </c>
      <c r="G37" s="14"/>
      <c r="H37" s="15"/>
    </row>
    <row r="38" spans="2:8" x14ac:dyDescent="0.35">
      <c r="B38" s="12"/>
      <c r="G38" s="14"/>
      <c r="H38" s="15"/>
    </row>
    <row r="39" spans="2:8" x14ac:dyDescent="0.35">
      <c r="B39" s="12"/>
      <c r="G39" s="14"/>
      <c r="H39" s="15"/>
    </row>
    <row r="40" spans="2:8" x14ac:dyDescent="0.35">
      <c r="B40" s="12"/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4"/>
      <c r="H44" s="15"/>
    </row>
    <row r="45" spans="2:8" x14ac:dyDescent="0.35">
      <c r="G45" s="16"/>
      <c r="H45" s="14"/>
    </row>
  </sheetData>
  <mergeCells count="1">
    <mergeCell ref="A1:F4"/>
  </mergeCells>
  <pageMargins left="0.7" right="0.7" top="0.75" bottom="0.75" header="0.3" footer="0.3"/>
  <pageSetup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4"/>
  <sheetViews>
    <sheetView topLeftCell="A4" zoomScale="130" zoomScaleNormal="130" workbookViewId="0">
      <selection activeCell="C7" sqref="C7:H13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98" t="s">
        <v>70</v>
      </c>
      <c r="B1" s="99"/>
      <c r="C1" s="99"/>
      <c r="D1" s="99"/>
      <c r="E1" s="99"/>
      <c r="F1" s="100"/>
      <c r="G1" s="20"/>
      <c r="H1" s="20"/>
      <c r="I1" s="20"/>
      <c r="J1" s="20"/>
    </row>
    <row r="2" spans="1:10" ht="15" customHeight="1" x14ac:dyDescent="0.35">
      <c r="A2" s="101"/>
      <c r="B2" s="102"/>
      <c r="C2" s="102"/>
      <c r="D2" s="102"/>
      <c r="E2" s="102"/>
      <c r="F2" s="103"/>
      <c r="G2" s="20"/>
      <c r="H2" s="20"/>
      <c r="I2" s="20"/>
      <c r="J2" s="20"/>
    </row>
    <row r="3" spans="1:10" ht="15.75" customHeight="1" x14ac:dyDescent="0.35">
      <c r="A3" s="101"/>
      <c r="B3" s="102"/>
      <c r="C3" s="102"/>
      <c r="D3" s="102"/>
      <c r="E3" s="102"/>
      <c r="F3" s="103"/>
      <c r="G3" s="20"/>
      <c r="H3" s="20"/>
      <c r="I3" s="20"/>
      <c r="J3" s="20"/>
    </row>
    <row r="4" spans="1:10" ht="14.25" customHeight="1" thickBot="1" x14ac:dyDescent="0.4">
      <c r="A4" s="104"/>
      <c r="B4" s="105"/>
      <c r="C4" s="105"/>
      <c r="D4" s="105"/>
      <c r="E4" s="105"/>
      <c r="F4" s="106"/>
      <c r="G4" s="20"/>
      <c r="H4" s="20"/>
      <c r="I4" s="20"/>
      <c r="J4" s="20"/>
    </row>
    <row r="5" spans="1:10" x14ac:dyDescent="0.35">
      <c r="A5" s="6" t="s">
        <v>3</v>
      </c>
      <c r="B5" s="7" t="s">
        <v>3</v>
      </c>
    </row>
    <row r="6" spans="1:10" ht="87" x14ac:dyDescent="0.35">
      <c r="A6" s="1" t="s">
        <v>61</v>
      </c>
      <c r="B6" s="4" t="s">
        <v>0</v>
      </c>
      <c r="C6" s="2" t="s">
        <v>1</v>
      </c>
      <c r="D6" s="21" t="s">
        <v>73</v>
      </c>
      <c r="E6" s="21" t="s">
        <v>74</v>
      </c>
      <c r="F6" s="21" t="s">
        <v>2</v>
      </c>
      <c r="G6" s="21" t="s">
        <v>75</v>
      </c>
      <c r="H6" s="22" t="s">
        <v>69</v>
      </c>
    </row>
    <row r="7" spans="1:10" x14ac:dyDescent="0.35">
      <c r="B7" s="30" t="s">
        <v>62</v>
      </c>
      <c r="C7" s="25" t="s">
        <v>76</v>
      </c>
      <c r="D7" s="27">
        <v>26</v>
      </c>
      <c r="E7" s="27">
        <v>18</v>
      </c>
      <c r="F7" s="29">
        <v>0.69230769230769229</v>
      </c>
      <c r="G7" s="34">
        <v>18</v>
      </c>
      <c r="H7" s="29">
        <v>1</v>
      </c>
    </row>
    <row r="8" spans="1:10" ht="29" x14ac:dyDescent="0.35">
      <c r="B8" s="24"/>
      <c r="C8" s="25" t="s">
        <v>15</v>
      </c>
      <c r="D8" s="27">
        <v>39</v>
      </c>
      <c r="E8" s="27">
        <v>22</v>
      </c>
      <c r="F8" s="29">
        <v>0.5641025641025641</v>
      </c>
      <c r="G8" s="34">
        <v>21</v>
      </c>
      <c r="H8" s="29">
        <v>0.95454545454545459</v>
      </c>
    </row>
    <row r="9" spans="1:10" x14ac:dyDescent="0.35">
      <c r="B9" s="31"/>
      <c r="C9" s="25" t="s">
        <v>20</v>
      </c>
      <c r="D9" s="27">
        <v>35</v>
      </c>
      <c r="E9" s="27">
        <v>19</v>
      </c>
      <c r="F9" s="29">
        <v>0.54285714285714282</v>
      </c>
      <c r="G9" s="34">
        <v>19</v>
      </c>
      <c r="H9" s="29">
        <v>1</v>
      </c>
    </row>
    <row r="10" spans="1:10" ht="29" x14ac:dyDescent="0.35">
      <c r="B10" s="32"/>
      <c r="C10" s="25" t="s">
        <v>22</v>
      </c>
      <c r="D10" s="27">
        <v>9</v>
      </c>
      <c r="E10" s="27">
        <v>5</v>
      </c>
      <c r="F10" s="29">
        <v>0.55555555555555558</v>
      </c>
      <c r="G10" s="34">
        <v>5</v>
      </c>
      <c r="H10" s="29">
        <v>1</v>
      </c>
    </row>
    <row r="11" spans="1:10" ht="29" x14ac:dyDescent="0.35">
      <c r="B11" s="24"/>
      <c r="C11" s="25" t="s">
        <v>4</v>
      </c>
      <c r="D11" s="27">
        <v>17</v>
      </c>
      <c r="E11" s="27">
        <v>9</v>
      </c>
      <c r="F11" s="29">
        <v>0.52941176470588236</v>
      </c>
      <c r="G11" s="34">
        <v>8</v>
      </c>
      <c r="H11" s="29">
        <v>0.88888888888888884</v>
      </c>
    </row>
    <row r="12" spans="1:10" ht="58" x14ac:dyDescent="0.35">
      <c r="B12" s="24"/>
      <c r="C12" s="25" t="s">
        <v>27</v>
      </c>
      <c r="D12" s="27">
        <v>31</v>
      </c>
      <c r="E12" s="27">
        <v>6</v>
      </c>
      <c r="F12" s="29">
        <v>0.19354838709677419</v>
      </c>
      <c r="G12" s="34">
        <v>6</v>
      </c>
      <c r="H12" s="29">
        <v>1</v>
      </c>
    </row>
    <row r="13" spans="1:10" x14ac:dyDescent="0.35">
      <c r="C13" s="26"/>
      <c r="D13" s="28">
        <f>SUM(D7:D12)</f>
        <v>157</v>
      </c>
      <c r="E13" s="28">
        <f>SUM(E7:E12)</f>
        <v>79</v>
      </c>
      <c r="F13" s="24"/>
      <c r="G13" s="59">
        <f>SUM(G7:G12)</f>
        <v>77</v>
      </c>
      <c r="H13" s="33"/>
    </row>
    <row r="15" spans="1:10" x14ac:dyDescent="0.35">
      <c r="C15" s="5"/>
      <c r="G15" s="14"/>
      <c r="H15" s="15"/>
    </row>
    <row r="16" spans="1:10" x14ac:dyDescent="0.35">
      <c r="C16" s="5"/>
      <c r="G16" s="14"/>
      <c r="H16" s="15"/>
    </row>
    <row r="17" spans="3:8" x14ac:dyDescent="0.35">
      <c r="C17" s="5"/>
      <c r="G17" s="14"/>
      <c r="H17" s="15"/>
    </row>
    <row r="18" spans="3:8" x14ac:dyDescent="0.35">
      <c r="C18" s="5"/>
      <c r="G18" s="14"/>
      <c r="H18" s="15"/>
    </row>
    <row r="19" spans="3:8" x14ac:dyDescent="0.35">
      <c r="G19" s="14"/>
      <c r="H19" s="15"/>
    </row>
    <row r="20" spans="3:8" x14ac:dyDescent="0.35">
      <c r="G20" s="14"/>
      <c r="H20" s="15"/>
    </row>
    <row r="21" spans="3:8" x14ac:dyDescent="0.35">
      <c r="G21" s="14"/>
      <c r="H21" s="15"/>
    </row>
    <row r="22" spans="3:8" x14ac:dyDescent="0.35">
      <c r="G22" s="14"/>
      <c r="H22" s="15"/>
    </row>
    <row r="23" spans="3:8" x14ac:dyDescent="0.35">
      <c r="G23" s="14"/>
      <c r="H23" s="15"/>
    </row>
    <row r="24" spans="3:8" x14ac:dyDescent="0.35">
      <c r="G24" s="14"/>
      <c r="H24" s="15"/>
    </row>
    <row r="25" spans="3:8" x14ac:dyDescent="0.35">
      <c r="G25" s="14"/>
      <c r="H25" s="15"/>
    </row>
    <row r="26" spans="3:8" x14ac:dyDescent="0.35">
      <c r="G26" s="14"/>
      <c r="H26" s="15"/>
    </row>
    <row r="27" spans="3:8" x14ac:dyDescent="0.35">
      <c r="G27" s="14"/>
      <c r="H27" s="15"/>
    </row>
    <row r="28" spans="3:8" x14ac:dyDescent="0.35">
      <c r="G28" s="14"/>
      <c r="H28" s="15"/>
    </row>
    <row r="29" spans="3:8" x14ac:dyDescent="0.35">
      <c r="G29" s="14"/>
      <c r="H29" s="15"/>
    </row>
    <row r="30" spans="3:8" x14ac:dyDescent="0.35">
      <c r="G30" s="14"/>
      <c r="H30" s="15"/>
    </row>
    <row r="31" spans="3:8" x14ac:dyDescent="0.35">
      <c r="G31" s="14"/>
      <c r="H31" s="15"/>
    </row>
    <row r="32" spans="3:8" x14ac:dyDescent="0.35">
      <c r="G32" s="14"/>
      <c r="H32" s="15"/>
    </row>
    <row r="33" spans="2:8" x14ac:dyDescent="0.35">
      <c r="G33" s="14"/>
      <c r="H33" s="15"/>
    </row>
    <row r="34" spans="2:8" x14ac:dyDescent="0.35">
      <c r="G34" s="14"/>
      <c r="H34" s="15"/>
    </row>
    <row r="35" spans="2:8" x14ac:dyDescent="0.35">
      <c r="G35" s="14"/>
      <c r="H35" s="15"/>
    </row>
    <row r="36" spans="2:8" x14ac:dyDescent="0.35">
      <c r="B36" s="12" t="s">
        <v>3</v>
      </c>
      <c r="G36" s="14"/>
      <c r="H36" s="15"/>
    </row>
    <row r="37" spans="2:8" x14ac:dyDescent="0.35">
      <c r="B37" s="12"/>
      <c r="G37" s="14"/>
      <c r="H37" s="15"/>
    </row>
    <row r="38" spans="2:8" x14ac:dyDescent="0.35">
      <c r="B38" s="12"/>
      <c r="G38" s="14"/>
      <c r="H38" s="15"/>
    </row>
    <row r="39" spans="2:8" x14ac:dyDescent="0.35">
      <c r="B39" s="12"/>
      <c r="G39" s="14"/>
      <c r="H39" s="15"/>
    </row>
    <row r="40" spans="2:8" x14ac:dyDescent="0.35">
      <c r="G40" s="14"/>
      <c r="H40" s="15"/>
    </row>
    <row r="41" spans="2:8" x14ac:dyDescent="0.35">
      <c r="G41" s="14"/>
      <c r="H41" s="15"/>
    </row>
    <row r="42" spans="2:8" x14ac:dyDescent="0.35">
      <c r="G42" s="14"/>
      <c r="H42" s="15"/>
    </row>
    <row r="43" spans="2:8" x14ac:dyDescent="0.35">
      <c r="G43" s="14"/>
      <c r="H43" s="15"/>
    </row>
    <row r="44" spans="2:8" x14ac:dyDescent="0.35">
      <c r="G44" s="16"/>
      <c r="H44" s="14"/>
    </row>
  </sheetData>
  <mergeCells count="1">
    <mergeCell ref="A1:F4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NAVIT</vt:lpstr>
      <vt:lpstr>Blue Ridge Unified SD</vt:lpstr>
      <vt:lpstr>Heber-Overgaard Unified SD</vt:lpstr>
      <vt:lpstr>Holbrook Unified SD</vt:lpstr>
      <vt:lpstr>Joseph City Unified SD</vt:lpstr>
      <vt:lpstr>Payson Unified SD</vt:lpstr>
      <vt:lpstr>Round Valley Unified SD</vt:lpstr>
      <vt:lpstr>Showlow Unified SD</vt:lpstr>
      <vt:lpstr>Snowflake Unified SD</vt:lpstr>
      <vt:lpstr>St. Johns Unified SD</vt:lpstr>
      <vt:lpstr>Whiteriver Unified SD</vt:lpstr>
      <vt:lpstr>Winslow Unified SD</vt:lpstr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2018-02-07T17:14:39Z</cp:lastPrinted>
  <dcterms:created xsi:type="dcterms:W3CDTF">2017-09-22T20:11:54Z</dcterms:created>
  <dcterms:modified xsi:type="dcterms:W3CDTF">2020-12-09T17:15:13Z</dcterms:modified>
</cp:coreProperties>
</file>